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xml" ContentType="application/vnd.openxmlformats-officedocument.spreadsheetml.pivotTable+xml"/>
  <Override PartName="/xl/drawings/drawing14.xml" ContentType="application/vnd.openxmlformats-officedocument.drawing+xml"/>
  <Override PartName="/xl/charts/chart14.xml" ContentType="application/vnd.openxmlformats-officedocument.drawingml.chart+xml"/>
  <Override PartName="/xl/pivotTables/pivotTable2.xml" ContentType="application/vnd.openxmlformats-officedocument.spreadsheetml.pivotTable+xml"/>
  <Override PartName="/xl/drawings/drawing15.xml" ContentType="application/vnd.openxmlformats-officedocument.drawing+xml"/>
  <Override PartName="/xl/drawings/drawing16.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15.xml" ContentType="application/vnd.ms-office.chartstyle+xml"/>
  <Override PartName="/xl/charts/colors15.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dgprd.sharepoint.com/sites/Depto.deEstudiosEconmicos/Shared Documents/Informes/Informes Acumulados/2025/Enero-Marzo/Entrega final/"/>
    </mc:Choice>
  </mc:AlternateContent>
  <xr:revisionPtr revIDLastSave="589" documentId="13_ncr:1_{99294443-B696-46BA-B9B5-7457D1150DB7}" xr6:coauthVersionLast="47" xr6:coauthVersionMax="47" xr10:uidLastSave="{0CBFC3E2-A2EE-44BB-83DF-9C547AB83DEA}"/>
  <bookViews>
    <workbookView xWindow="-120" yWindow="-120" windowWidth="29040" windowHeight="15720" xr2:uid="{02A33B84-23C1-42CA-8184-696FF0BEB309}"/>
  </bookViews>
  <sheets>
    <sheet name="Tabla 1" sheetId="65" r:id="rId1"/>
    <sheet name="Gráfico 1" sheetId="2" r:id="rId2"/>
    <sheet name="Gráfico 2" sheetId="3" r:id="rId3"/>
    <sheet name="Gráfico 3" sheetId="4" r:id="rId4"/>
    <sheet name="Gráfico 4" sheetId="5" r:id="rId5"/>
    <sheet name="Gráfico 5" sheetId="6" r:id="rId6"/>
    <sheet name="Gráfico 6" sheetId="7" r:id="rId7"/>
    <sheet name="Gráfico 7" sheetId="8" r:id="rId8"/>
    <sheet name="Gráfico 8" sheetId="9" r:id="rId9"/>
    <sheet name="Gráfico 9" sheetId="10" r:id="rId10"/>
    <sheet name="Tabla 2" sheetId="11" r:id="rId11"/>
    <sheet name="Gráfico 10" sheetId="12" r:id="rId12"/>
    <sheet name="Gráfico 11" sheetId="13" r:id="rId13"/>
    <sheet name="Gráfico 12" sheetId="14" r:id="rId14"/>
    <sheet name="Gráfico 13" sheetId="15" r:id="rId15"/>
    <sheet name="Tabla 3" sheetId="16" r:id="rId16"/>
    <sheet name="Tabla 4" sheetId="17" r:id="rId17"/>
    <sheet name="Tabla 5" sheetId="18" r:id="rId18"/>
    <sheet name="Tabla 6" sheetId="19" r:id="rId19"/>
    <sheet name="Gráfico 14" sheetId="20" r:id="rId20"/>
    <sheet name="Gráfico 15" sheetId="21" r:id="rId21"/>
    <sheet name="Gráfico 16" sheetId="22" r:id="rId22"/>
    <sheet name="Gráfico 17" sheetId="23" r:id="rId23"/>
    <sheet name="Tabla 7" sheetId="24" r:id="rId24"/>
    <sheet name="Tabla 8" sheetId="26" r:id="rId25"/>
    <sheet name="Tabla 9" sheetId="27" r:id="rId26"/>
    <sheet name="Tabla 10" sheetId="28" r:id="rId27"/>
    <sheet name="Tabla 11" sheetId="29" r:id="rId28"/>
    <sheet name="Tabla 12" sheetId="30" r:id="rId29"/>
    <sheet name="Tabla 13" sheetId="31" r:id="rId30"/>
    <sheet name="Tabla 14" sheetId="32" r:id="rId31"/>
    <sheet name="Mapa 1" sheetId="25" r:id="rId32"/>
    <sheet name="Tabla 15" sheetId="33" r:id="rId33"/>
    <sheet name="Tabla 16" sheetId="36" r:id="rId34"/>
    <sheet name="Tabla 17" sheetId="37" r:id="rId35"/>
    <sheet name="Tabla 18" sheetId="38" r:id="rId36"/>
    <sheet name="Tabla 19" sheetId="39" r:id="rId37"/>
    <sheet name="Gráfico 18" sheetId="40" r:id="rId38"/>
    <sheet name="Tabla 20" sheetId="41" r:id="rId39"/>
    <sheet name="Tabla 21" sheetId="42" r:id="rId40"/>
    <sheet name="Gráfico 19" sheetId="44" r:id="rId41"/>
    <sheet name="Tabla 22" sheetId="43" r:id="rId42"/>
    <sheet name="Tabla 23" sheetId="45" r:id="rId43"/>
    <sheet name="Tabla 24" sheetId="34" r:id="rId44"/>
    <sheet name="Tabla 25" sheetId="35" r:id="rId45"/>
    <sheet name="Tabla 26" sheetId="46" r:id="rId46"/>
    <sheet name="Tabla 27" sheetId="51" r:id="rId47"/>
    <sheet name="Tabla 28" sheetId="52" r:id="rId48"/>
    <sheet name="Tabla 29" sheetId="53" r:id="rId49"/>
    <sheet name="Tabla 30" sheetId="54" r:id="rId50"/>
    <sheet name="Tabla 31" sheetId="55" r:id="rId51"/>
    <sheet name="Tabla 32" sheetId="56" r:id="rId52"/>
    <sheet name="Tabla 33" sheetId="57" r:id="rId53"/>
    <sheet name="Tabla 34" sheetId="58" r:id="rId54"/>
    <sheet name="Tabla 35" sheetId="59" r:id="rId55"/>
    <sheet name="Tabla 36" sheetId="60" r:id="rId56"/>
    <sheet name="Tabla 37" sheetId="61" r:id="rId57"/>
    <sheet name="Tabla 38" sheetId="62" r:id="rId58"/>
    <sheet name="Tabla 39" sheetId="63" r:id="rId59"/>
    <sheet name="Tabla 40" sheetId="64" r:id="rId60"/>
    <sheet name="Tabla 41" sheetId="66" r:id="rId61"/>
    <sheet name="Anexo 1" sheetId="67" r:id="rId62"/>
    <sheet name="Anexo 2" sheetId="68" r:id="rId63"/>
    <sheet name="Anexo 3" sheetId="69" r:id="rId64"/>
    <sheet name="Anexo 4" sheetId="70" r:id="rId65"/>
    <sheet name="Anexo 5" sheetId="71" r:id="rId66"/>
    <sheet name="Anexo 6" sheetId="72"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s>
  <definedNames>
    <definedName name="\0" localSheetId="11">#REF!</definedName>
    <definedName name="\0" localSheetId="12">#REF!</definedName>
    <definedName name="\0" localSheetId="13">#REF!</definedName>
    <definedName name="\0" localSheetId="22">#REF!</definedName>
    <definedName name="\0" localSheetId="9">#REF!</definedName>
    <definedName name="\0" localSheetId="31">#REF!</definedName>
    <definedName name="\0" localSheetId="0">#REF!</definedName>
    <definedName name="\0" localSheetId="29">#REF!</definedName>
    <definedName name="\0" localSheetId="30">#REF!</definedName>
    <definedName name="\0" localSheetId="32">#N/A</definedName>
    <definedName name="\0" localSheetId="33">#REF!</definedName>
    <definedName name="\0" localSheetId="34">#REF!</definedName>
    <definedName name="\0" localSheetId="35">#REF!</definedName>
    <definedName name="\0" localSheetId="44">#REF!</definedName>
    <definedName name="\0" localSheetId="45">#REF!</definedName>
    <definedName name="\0" localSheetId="46">#REF!</definedName>
    <definedName name="\0" localSheetId="47">#REF!</definedName>
    <definedName name="\0" localSheetId="58">#REF!</definedName>
    <definedName name="\0" localSheetId="59">#REF!</definedName>
    <definedName name="\0" localSheetId="60">#REF!</definedName>
    <definedName name="\0" localSheetId="18">#REF!</definedName>
    <definedName name="\0" localSheetId="23">#REF!</definedName>
    <definedName name="\0" localSheetId="25">#REF!</definedName>
    <definedName name="\0">#REF!</definedName>
    <definedName name="\A" localSheetId="12">#REF!</definedName>
    <definedName name="\A" localSheetId="13">#REF!</definedName>
    <definedName name="\A" localSheetId="9">#REF!</definedName>
    <definedName name="\A" localSheetId="31">#REF!</definedName>
    <definedName name="\A" localSheetId="0">#REF!</definedName>
    <definedName name="\A" localSheetId="30">#REF!</definedName>
    <definedName name="\A" localSheetId="32">#N/A</definedName>
    <definedName name="\A" localSheetId="33">#REF!</definedName>
    <definedName name="\A" localSheetId="34">#REF!</definedName>
    <definedName name="\A" localSheetId="35">#REF!</definedName>
    <definedName name="\A" localSheetId="44">#REF!</definedName>
    <definedName name="\A" localSheetId="45">#REF!</definedName>
    <definedName name="\A" localSheetId="46">#REF!</definedName>
    <definedName name="\A" localSheetId="47">#REF!</definedName>
    <definedName name="\A" localSheetId="58">#REF!</definedName>
    <definedName name="\A" localSheetId="59">#REF!</definedName>
    <definedName name="\A" localSheetId="18">#REF!</definedName>
    <definedName name="\A" localSheetId="23">#REF!</definedName>
    <definedName name="\A" localSheetId="25">#REF!</definedName>
    <definedName name="\A">#REF!</definedName>
    <definedName name="\B" localSheetId="12">#REF!</definedName>
    <definedName name="\B" localSheetId="13">[1]A!#REF!</definedName>
    <definedName name="\B" localSheetId="9">#REF!</definedName>
    <definedName name="\B" localSheetId="31">#REF!</definedName>
    <definedName name="\B" localSheetId="0">#REF!</definedName>
    <definedName name="\B" localSheetId="30">#REF!</definedName>
    <definedName name="\B" localSheetId="32">#N/A</definedName>
    <definedName name="\B" localSheetId="33">#REF!</definedName>
    <definedName name="\B" localSheetId="34">#REF!</definedName>
    <definedName name="\B" localSheetId="35">#REF!</definedName>
    <definedName name="\B" localSheetId="44">#REF!</definedName>
    <definedName name="\B" localSheetId="45">#REF!</definedName>
    <definedName name="\B" localSheetId="46">#REF!</definedName>
    <definedName name="\B" localSheetId="47">#REF!</definedName>
    <definedName name="\B" localSheetId="58">#REF!</definedName>
    <definedName name="\B" localSheetId="59">#REF!</definedName>
    <definedName name="\B" localSheetId="18">#REF!</definedName>
    <definedName name="\B" localSheetId="23">#REF!</definedName>
    <definedName name="\B" localSheetId="25">#REF!</definedName>
    <definedName name="\B">#REF!</definedName>
    <definedName name="\bmiii" localSheetId="32">#REF!</definedName>
    <definedName name="\bmiii" localSheetId="58">[2]Q6!$E$32:$AH$32</definedName>
    <definedName name="\bmiii" localSheetId="18">#REF!</definedName>
    <definedName name="\bmiii">[2]Q6!$E$32:$AH$32</definedName>
    <definedName name="\C" localSheetId="11">#REF!</definedName>
    <definedName name="\C" localSheetId="12">#REF!</definedName>
    <definedName name="\C" localSheetId="13">[1]A!#REF!</definedName>
    <definedName name="\C" localSheetId="22">#REF!</definedName>
    <definedName name="\C" localSheetId="9">#REF!</definedName>
    <definedName name="\C" localSheetId="31">#REF!</definedName>
    <definedName name="\C" localSheetId="0">#REF!</definedName>
    <definedName name="\C" localSheetId="30">#REF!</definedName>
    <definedName name="\C" localSheetId="32">#N/A</definedName>
    <definedName name="\C" localSheetId="33">#REF!</definedName>
    <definedName name="\C" localSheetId="34">#REF!</definedName>
    <definedName name="\C" localSheetId="35">#REF!</definedName>
    <definedName name="\C" localSheetId="44">#REF!</definedName>
    <definedName name="\C" localSheetId="45">#REF!</definedName>
    <definedName name="\C" localSheetId="46">#REF!</definedName>
    <definedName name="\C" localSheetId="47">#REF!</definedName>
    <definedName name="\C" localSheetId="58">#REF!</definedName>
    <definedName name="\C" localSheetId="59">#REF!</definedName>
    <definedName name="\C" localSheetId="60">#REF!</definedName>
    <definedName name="\C" localSheetId="18">#REF!</definedName>
    <definedName name="\C" localSheetId="23">#REF!</definedName>
    <definedName name="\C" localSheetId="25">#REF!</definedName>
    <definedName name="\C">#REF!</definedName>
    <definedName name="\cc" localSheetId="11">[3]Debt!#REF!</definedName>
    <definedName name="\cc" localSheetId="12">[3]Debt!#REF!</definedName>
    <definedName name="\cc" localSheetId="22">[3]Debt!#REF!</definedName>
    <definedName name="\cc" localSheetId="9">[3]Debt!#REF!</definedName>
    <definedName name="\cc" localSheetId="31">[3]Debt!#REF!</definedName>
    <definedName name="\cc" localSheetId="30">[3]Debt!#REF!</definedName>
    <definedName name="\cc" localSheetId="32">#REF!</definedName>
    <definedName name="\cc" localSheetId="33">[3]Debt!#REF!</definedName>
    <definedName name="\cc" localSheetId="34">[3]Debt!#REF!</definedName>
    <definedName name="\cc" localSheetId="35">[3]Debt!#REF!</definedName>
    <definedName name="\cc" localSheetId="58">[3]Debt!#REF!</definedName>
    <definedName name="\cc" localSheetId="59">[3]Debt!#REF!</definedName>
    <definedName name="\cc" localSheetId="60">[3]Debt!#REF!</definedName>
    <definedName name="\cc" localSheetId="18">#REF!</definedName>
    <definedName name="\cc" localSheetId="23">[3]Debt!#REF!</definedName>
    <definedName name="\cc">[3]Debt!#REF!</definedName>
    <definedName name="\D" localSheetId="11">#REF!</definedName>
    <definedName name="\D" localSheetId="12">#REF!</definedName>
    <definedName name="\D" localSheetId="13">#REF!</definedName>
    <definedName name="\D" localSheetId="22">#REF!</definedName>
    <definedName name="\D" localSheetId="9">#REF!</definedName>
    <definedName name="\D" localSheetId="31">#REF!</definedName>
    <definedName name="\D" localSheetId="0">#REF!</definedName>
    <definedName name="\D" localSheetId="30">#REF!</definedName>
    <definedName name="\D" localSheetId="32">#N/A</definedName>
    <definedName name="\D" localSheetId="33">#REF!</definedName>
    <definedName name="\D" localSheetId="34">#REF!</definedName>
    <definedName name="\D" localSheetId="35">#REF!</definedName>
    <definedName name="\D" localSheetId="44">#REF!</definedName>
    <definedName name="\D" localSheetId="45">#REF!</definedName>
    <definedName name="\D" localSheetId="46">#REF!</definedName>
    <definedName name="\D" localSheetId="47">#REF!</definedName>
    <definedName name="\D" localSheetId="58">#REF!</definedName>
    <definedName name="\D" localSheetId="59">#REF!</definedName>
    <definedName name="\D" localSheetId="60">#REF!</definedName>
    <definedName name="\D" localSheetId="18">#REF!</definedName>
    <definedName name="\D" localSheetId="23">#REF!</definedName>
    <definedName name="\D" localSheetId="25">#REF!</definedName>
    <definedName name="\D">#REF!</definedName>
    <definedName name="\E" localSheetId="12">#REF!</definedName>
    <definedName name="\E" localSheetId="13">#REF!</definedName>
    <definedName name="\E" localSheetId="9">#REF!</definedName>
    <definedName name="\E" localSheetId="31">#REF!</definedName>
    <definedName name="\E" localSheetId="0">#REF!</definedName>
    <definedName name="\E" localSheetId="30">#REF!</definedName>
    <definedName name="\E" localSheetId="32">#N/A</definedName>
    <definedName name="\E" localSheetId="33">#REF!</definedName>
    <definedName name="\E" localSheetId="34">#REF!</definedName>
    <definedName name="\E" localSheetId="35">#REF!</definedName>
    <definedName name="\E" localSheetId="44">#REF!</definedName>
    <definedName name="\E" localSheetId="45">#REF!</definedName>
    <definedName name="\E" localSheetId="46">#REF!</definedName>
    <definedName name="\E" localSheetId="47">#REF!</definedName>
    <definedName name="\E" localSheetId="58">#REF!</definedName>
    <definedName name="\E" localSheetId="59">#REF!</definedName>
    <definedName name="\E" localSheetId="18">#REF!</definedName>
    <definedName name="\E" localSheetId="23">#REF!</definedName>
    <definedName name="\E" localSheetId="25">#REF!</definedName>
    <definedName name="\E">#REF!</definedName>
    <definedName name="\F" localSheetId="12">#REF!</definedName>
    <definedName name="\F" localSheetId="13">#REF!</definedName>
    <definedName name="\F" localSheetId="9">#REF!</definedName>
    <definedName name="\F" localSheetId="31">#REF!</definedName>
    <definedName name="\F" localSheetId="0">#REF!</definedName>
    <definedName name="\F" localSheetId="30">#REF!</definedName>
    <definedName name="\F" localSheetId="32">#N/A</definedName>
    <definedName name="\F" localSheetId="33">#REF!</definedName>
    <definedName name="\F" localSheetId="34">#REF!</definedName>
    <definedName name="\F" localSheetId="35">#REF!</definedName>
    <definedName name="\F" localSheetId="44">#REF!</definedName>
    <definedName name="\F" localSheetId="45">#REF!</definedName>
    <definedName name="\F" localSheetId="46">#REF!</definedName>
    <definedName name="\F" localSheetId="47">#REF!</definedName>
    <definedName name="\F" localSheetId="58">#REF!</definedName>
    <definedName name="\F" localSheetId="59">#REF!</definedName>
    <definedName name="\F" localSheetId="18">#REF!</definedName>
    <definedName name="\F" localSheetId="23">#REF!</definedName>
    <definedName name="\F" localSheetId="25">#REF!</definedName>
    <definedName name="\F">#REF!</definedName>
    <definedName name="\G" localSheetId="12">#REF!</definedName>
    <definedName name="\G" localSheetId="9">#REF!</definedName>
    <definedName name="\G" localSheetId="31">#REF!</definedName>
    <definedName name="\G" localSheetId="0">#REF!</definedName>
    <definedName name="\G" localSheetId="30">#REF!</definedName>
    <definedName name="\G" localSheetId="32">#N/A</definedName>
    <definedName name="\G" localSheetId="33">#REF!</definedName>
    <definedName name="\G" localSheetId="34">#REF!</definedName>
    <definedName name="\G" localSheetId="35">#REF!</definedName>
    <definedName name="\G" localSheetId="44">#REF!</definedName>
    <definedName name="\G" localSheetId="45">#REF!</definedName>
    <definedName name="\G" localSheetId="46">#REF!</definedName>
    <definedName name="\G" localSheetId="47">#REF!</definedName>
    <definedName name="\G" localSheetId="58">#REF!</definedName>
    <definedName name="\G" localSheetId="59">#REF!</definedName>
    <definedName name="\G" localSheetId="18">#REF!</definedName>
    <definedName name="\G" localSheetId="23">#REF!</definedName>
    <definedName name="\G" localSheetId="25">#REF!</definedName>
    <definedName name="\G">#REF!</definedName>
    <definedName name="\gg" localSheetId="31">[3]Debt!#REF!</definedName>
    <definedName name="\gg" localSheetId="32">#REF!</definedName>
    <definedName name="\gg" localSheetId="58">[3]Debt!#REF!</definedName>
    <definedName name="\gg" localSheetId="59">[3]Debt!#REF!</definedName>
    <definedName name="\gg" localSheetId="18">#REF!</definedName>
    <definedName name="\gg" localSheetId="23">[3]Debt!#REF!</definedName>
    <definedName name="\gg">[3]Debt!#REF!</definedName>
    <definedName name="\H" localSheetId="11">#REF!</definedName>
    <definedName name="\H" localSheetId="12">#REF!</definedName>
    <definedName name="\H" localSheetId="13">#REF!</definedName>
    <definedName name="\H" localSheetId="22">#REF!</definedName>
    <definedName name="\H" localSheetId="9">#REF!</definedName>
    <definedName name="\H" localSheetId="31">#REF!</definedName>
    <definedName name="\H" localSheetId="0">#REF!</definedName>
    <definedName name="\H" localSheetId="30">#REF!</definedName>
    <definedName name="\H" localSheetId="32">#N/A</definedName>
    <definedName name="\H" localSheetId="33">#REF!</definedName>
    <definedName name="\H" localSheetId="34">#REF!</definedName>
    <definedName name="\H" localSheetId="35">#REF!</definedName>
    <definedName name="\H" localSheetId="44">#REF!</definedName>
    <definedName name="\H" localSheetId="45">#REF!</definedName>
    <definedName name="\H" localSheetId="46">#REF!</definedName>
    <definedName name="\H" localSheetId="47">#REF!</definedName>
    <definedName name="\H" localSheetId="58">#REF!</definedName>
    <definedName name="\H" localSheetId="59">#REF!</definedName>
    <definedName name="\H" localSheetId="60">#REF!</definedName>
    <definedName name="\H" localSheetId="18">#REF!</definedName>
    <definedName name="\H" localSheetId="23">#REF!</definedName>
    <definedName name="\H" localSheetId="25">#REF!</definedName>
    <definedName name="\H">#REF!</definedName>
    <definedName name="\I" localSheetId="12">#REF!</definedName>
    <definedName name="\I" localSheetId="13">#REF!</definedName>
    <definedName name="\I" localSheetId="9">#REF!</definedName>
    <definedName name="\I" localSheetId="31">#REF!</definedName>
    <definedName name="\I" localSheetId="0">#REF!</definedName>
    <definedName name="\I" localSheetId="30">#REF!</definedName>
    <definedName name="\I" localSheetId="32">#N/A</definedName>
    <definedName name="\I" localSheetId="33">#REF!</definedName>
    <definedName name="\I" localSheetId="34">#REF!</definedName>
    <definedName name="\I" localSheetId="35">#REF!</definedName>
    <definedName name="\I" localSheetId="44">#REF!</definedName>
    <definedName name="\I" localSheetId="45">#REF!</definedName>
    <definedName name="\I" localSheetId="46">#REF!</definedName>
    <definedName name="\I" localSheetId="47">#REF!</definedName>
    <definedName name="\I" localSheetId="58">#REF!</definedName>
    <definedName name="\I" localSheetId="59">#REF!</definedName>
    <definedName name="\I" localSheetId="18">#REF!</definedName>
    <definedName name="\I" localSheetId="23">#REF!</definedName>
    <definedName name="\I" localSheetId="25">#REF!</definedName>
    <definedName name="\I">#REF!</definedName>
    <definedName name="\J" localSheetId="12">#REF!</definedName>
    <definedName name="\J" localSheetId="13">#REF!</definedName>
    <definedName name="\J" localSheetId="9">#REF!</definedName>
    <definedName name="\J" localSheetId="31">#REF!</definedName>
    <definedName name="\J" localSheetId="0">#REF!</definedName>
    <definedName name="\J" localSheetId="30">#REF!</definedName>
    <definedName name="\J" localSheetId="32">#N/A</definedName>
    <definedName name="\J" localSheetId="33">#REF!</definedName>
    <definedName name="\J" localSheetId="34">#REF!</definedName>
    <definedName name="\J" localSheetId="35">#REF!</definedName>
    <definedName name="\J" localSheetId="44">#REF!</definedName>
    <definedName name="\J" localSheetId="45">#REF!</definedName>
    <definedName name="\J" localSheetId="46">#REF!</definedName>
    <definedName name="\J" localSheetId="47">#REF!</definedName>
    <definedName name="\J" localSheetId="58">#REF!</definedName>
    <definedName name="\J" localSheetId="59">#REF!</definedName>
    <definedName name="\J" localSheetId="18">#REF!</definedName>
    <definedName name="\J" localSheetId="23">#REF!</definedName>
    <definedName name="\J" localSheetId="25">#REF!</definedName>
    <definedName name="\J">#REF!</definedName>
    <definedName name="\K" localSheetId="12">#REF!</definedName>
    <definedName name="\K" localSheetId="9">#REF!</definedName>
    <definedName name="\K" localSheetId="31">#REF!</definedName>
    <definedName name="\K" localSheetId="0">#REF!</definedName>
    <definedName name="\K" localSheetId="30">#REF!</definedName>
    <definedName name="\K" localSheetId="32">#N/A</definedName>
    <definedName name="\K" localSheetId="33">#REF!</definedName>
    <definedName name="\K" localSheetId="34">#REF!</definedName>
    <definedName name="\K" localSheetId="35">#REF!</definedName>
    <definedName name="\K" localSheetId="44">#REF!</definedName>
    <definedName name="\K" localSheetId="45">#REF!</definedName>
    <definedName name="\K" localSheetId="46">#REF!</definedName>
    <definedName name="\K" localSheetId="47">#REF!</definedName>
    <definedName name="\K" localSheetId="58">#REF!</definedName>
    <definedName name="\K" localSheetId="59">#REF!</definedName>
    <definedName name="\K" localSheetId="18">#REF!</definedName>
    <definedName name="\K" localSheetId="23">#REF!</definedName>
    <definedName name="\K" localSheetId="25">#REF!</definedName>
    <definedName name="\K">#REF!</definedName>
    <definedName name="\kk" localSheetId="31">[3]Debt!#REF!</definedName>
    <definedName name="\kk" localSheetId="32">#REF!</definedName>
    <definedName name="\kk" localSheetId="58">[3]Debt!#REF!</definedName>
    <definedName name="\kk" localSheetId="59">[3]Debt!#REF!</definedName>
    <definedName name="\kk" localSheetId="18">#REF!</definedName>
    <definedName name="\kk" localSheetId="23">[3]Debt!#REF!</definedName>
    <definedName name="\kk">[3]Debt!#REF!</definedName>
    <definedName name="\L" localSheetId="11">#REF!</definedName>
    <definedName name="\L" localSheetId="12">#REF!</definedName>
    <definedName name="\L" localSheetId="13">#REF!</definedName>
    <definedName name="\L" localSheetId="22">#REF!</definedName>
    <definedName name="\L" localSheetId="9">#REF!</definedName>
    <definedName name="\L" localSheetId="31">#REF!</definedName>
    <definedName name="\L" localSheetId="0">#REF!</definedName>
    <definedName name="\L" localSheetId="30">#REF!</definedName>
    <definedName name="\L" localSheetId="32">#N/A</definedName>
    <definedName name="\L" localSheetId="33">#REF!</definedName>
    <definedName name="\L" localSheetId="34">#REF!</definedName>
    <definedName name="\L" localSheetId="35">#REF!</definedName>
    <definedName name="\L" localSheetId="44">#REF!</definedName>
    <definedName name="\L" localSheetId="45">#REF!</definedName>
    <definedName name="\L" localSheetId="46">#REF!</definedName>
    <definedName name="\L" localSheetId="47">#REF!</definedName>
    <definedName name="\L" localSheetId="58">#REF!</definedName>
    <definedName name="\L" localSheetId="59">#REF!</definedName>
    <definedName name="\L" localSheetId="60">#REF!</definedName>
    <definedName name="\L" localSheetId="18">#REF!</definedName>
    <definedName name="\L" localSheetId="23">#REF!</definedName>
    <definedName name="\L" localSheetId="25">#REF!</definedName>
    <definedName name="\L">#REF!</definedName>
    <definedName name="\M" localSheetId="11">#REF!</definedName>
    <definedName name="\M" localSheetId="12">#REF!</definedName>
    <definedName name="\M" localSheetId="13">[4]TC!#REF!</definedName>
    <definedName name="\M" localSheetId="9">#REF!</definedName>
    <definedName name="\M" localSheetId="31">#REF!</definedName>
    <definedName name="\M" localSheetId="0">#REF!</definedName>
    <definedName name="\M" localSheetId="30">#REF!</definedName>
    <definedName name="\M" localSheetId="32">#N/A</definedName>
    <definedName name="\M" localSheetId="33">#REF!</definedName>
    <definedName name="\M" localSheetId="34">#REF!</definedName>
    <definedName name="\M" localSheetId="35">#REF!</definedName>
    <definedName name="\M" localSheetId="44">#REF!</definedName>
    <definedName name="\M" localSheetId="45">#REF!</definedName>
    <definedName name="\M" localSheetId="46">#REF!</definedName>
    <definedName name="\M" localSheetId="47">#REF!</definedName>
    <definedName name="\M" localSheetId="58">#REF!</definedName>
    <definedName name="\M" localSheetId="59">#REF!</definedName>
    <definedName name="\M" localSheetId="18">#REF!</definedName>
    <definedName name="\M" localSheetId="23">#REF!</definedName>
    <definedName name="\M" localSheetId="25">#REF!</definedName>
    <definedName name="\M">#REF!</definedName>
    <definedName name="\N" localSheetId="11">#REF!</definedName>
    <definedName name="\N" localSheetId="12">#REF!</definedName>
    <definedName name="\N" localSheetId="13">#REF!</definedName>
    <definedName name="\N" localSheetId="9">#REF!</definedName>
    <definedName name="\N" localSheetId="31">#REF!</definedName>
    <definedName name="\N" localSheetId="0">#REF!</definedName>
    <definedName name="\N" localSheetId="30">#REF!</definedName>
    <definedName name="\N" localSheetId="32">#N/A</definedName>
    <definedName name="\N" localSheetId="33">#REF!</definedName>
    <definedName name="\N" localSheetId="34">#REF!</definedName>
    <definedName name="\N" localSheetId="35">#REF!</definedName>
    <definedName name="\N" localSheetId="44">#REF!</definedName>
    <definedName name="\N" localSheetId="45">#REF!</definedName>
    <definedName name="\N" localSheetId="46">#REF!</definedName>
    <definedName name="\N" localSheetId="47">#REF!</definedName>
    <definedName name="\N" localSheetId="58">#REF!</definedName>
    <definedName name="\N" localSheetId="59">#REF!</definedName>
    <definedName name="\N" localSheetId="18">#REF!</definedName>
    <definedName name="\N" localSheetId="23">#REF!</definedName>
    <definedName name="\N" localSheetId="25">#REF!</definedName>
    <definedName name="\N">#REF!</definedName>
    <definedName name="\Ñ" localSheetId="12">#REF!</definedName>
    <definedName name="\Ñ" localSheetId="9">#REF!</definedName>
    <definedName name="\Ñ" localSheetId="31">#REF!</definedName>
    <definedName name="\Ñ" localSheetId="0">#REF!</definedName>
    <definedName name="\Ñ" localSheetId="30">#REF!</definedName>
    <definedName name="\Ñ" localSheetId="33">#REF!</definedName>
    <definedName name="\Ñ" localSheetId="34">#REF!</definedName>
    <definedName name="\Ñ" localSheetId="35">#REF!</definedName>
    <definedName name="\Ñ" localSheetId="47">#REF!</definedName>
    <definedName name="\Ñ" localSheetId="58">#REF!</definedName>
    <definedName name="\Ñ" localSheetId="59">#REF!</definedName>
    <definedName name="\Ñ" localSheetId="23">#REF!</definedName>
    <definedName name="\Ñ" localSheetId="25">#REF!</definedName>
    <definedName name="\Ñ">#REF!</definedName>
    <definedName name="\O" localSheetId="12">#REF!</definedName>
    <definedName name="\O" localSheetId="13">#REF!</definedName>
    <definedName name="\O" localSheetId="9">#REF!</definedName>
    <definedName name="\O" localSheetId="31">#REF!</definedName>
    <definedName name="\O" localSheetId="0">#REF!</definedName>
    <definedName name="\O" localSheetId="30">#REF!</definedName>
    <definedName name="\O" localSheetId="32">#N/A</definedName>
    <definedName name="\O" localSheetId="33">#REF!</definedName>
    <definedName name="\O" localSheetId="34">#REF!</definedName>
    <definedName name="\O" localSheetId="35">#REF!</definedName>
    <definedName name="\O" localSheetId="44">#REF!</definedName>
    <definedName name="\O" localSheetId="45">#REF!</definedName>
    <definedName name="\O" localSheetId="46">#REF!</definedName>
    <definedName name="\O" localSheetId="47">#REF!</definedName>
    <definedName name="\O" localSheetId="58">#REF!</definedName>
    <definedName name="\O" localSheetId="59">#REF!</definedName>
    <definedName name="\O" localSheetId="18">#REF!</definedName>
    <definedName name="\O" localSheetId="23">#REF!</definedName>
    <definedName name="\O" localSheetId="25">#REF!</definedName>
    <definedName name="\O">#REF!</definedName>
    <definedName name="\P" localSheetId="12">#REF!</definedName>
    <definedName name="\P" localSheetId="13">#REF!</definedName>
    <definedName name="\P" localSheetId="9">#REF!</definedName>
    <definedName name="\P" localSheetId="31">#REF!</definedName>
    <definedName name="\P" localSheetId="0">#REF!</definedName>
    <definedName name="\P" localSheetId="30">#REF!</definedName>
    <definedName name="\P" localSheetId="32">#N/A</definedName>
    <definedName name="\P" localSheetId="33">#REF!</definedName>
    <definedName name="\P" localSheetId="34">#REF!</definedName>
    <definedName name="\P" localSheetId="35">#REF!</definedName>
    <definedName name="\P" localSheetId="44">#REF!</definedName>
    <definedName name="\P" localSheetId="45">#REF!</definedName>
    <definedName name="\P" localSheetId="46">#REF!</definedName>
    <definedName name="\P" localSheetId="47">#REF!</definedName>
    <definedName name="\P" localSheetId="58">#REF!</definedName>
    <definedName name="\P" localSheetId="59">#REF!</definedName>
    <definedName name="\P" localSheetId="18">#REF!</definedName>
    <definedName name="\P" localSheetId="23">#REF!</definedName>
    <definedName name="\P" localSheetId="25">#REF!</definedName>
    <definedName name="\P">#REF!</definedName>
    <definedName name="\Q" localSheetId="12">#REF!</definedName>
    <definedName name="\Q" localSheetId="9">#REF!</definedName>
    <definedName name="\Q" localSheetId="31">#REF!</definedName>
    <definedName name="\Q" localSheetId="0">#REF!</definedName>
    <definedName name="\Q" localSheetId="30">#REF!</definedName>
    <definedName name="\Q" localSheetId="32">#N/A</definedName>
    <definedName name="\Q" localSheetId="33">#REF!</definedName>
    <definedName name="\Q" localSheetId="34">#REF!</definedName>
    <definedName name="\Q" localSheetId="35">#REF!</definedName>
    <definedName name="\Q" localSheetId="44">#REF!</definedName>
    <definedName name="\Q" localSheetId="45">#REF!</definedName>
    <definedName name="\Q" localSheetId="46">#REF!</definedName>
    <definedName name="\Q" localSheetId="47">#REF!</definedName>
    <definedName name="\Q" localSheetId="58">#REF!</definedName>
    <definedName name="\Q" localSheetId="59">#REF!</definedName>
    <definedName name="\Q" localSheetId="18">#REF!</definedName>
    <definedName name="\Q" localSheetId="23">#REF!</definedName>
    <definedName name="\Q" localSheetId="25">#REF!</definedName>
    <definedName name="\Q">#REF!</definedName>
    <definedName name="\R" localSheetId="12">#REF!</definedName>
    <definedName name="\R" localSheetId="13">[4]TC!#REF!</definedName>
    <definedName name="\R" localSheetId="9">#REF!</definedName>
    <definedName name="\R" localSheetId="31">#REF!</definedName>
    <definedName name="\R" localSheetId="0">#REF!</definedName>
    <definedName name="\R" localSheetId="30">#REF!</definedName>
    <definedName name="\R" localSheetId="32">#N/A</definedName>
    <definedName name="\R" localSheetId="33">#REF!</definedName>
    <definedName name="\R" localSheetId="34">#REF!</definedName>
    <definedName name="\R" localSheetId="35">#REF!</definedName>
    <definedName name="\R" localSheetId="44">#REF!</definedName>
    <definedName name="\R" localSheetId="45">#REF!</definedName>
    <definedName name="\R" localSheetId="46">#REF!</definedName>
    <definedName name="\R" localSheetId="47">#REF!</definedName>
    <definedName name="\R" localSheetId="58">#REF!</definedName>
    <definedName name="\R" localSheetId="59">#REF!</definedName>
    <definedName name="\R" localSheetId="18">#REF!</definedName>
    <definedName name="\R" localSheetId="23">#REF!</definedName>
    <definedName name="\R" localSheetId="25">#REF!</definedName>
    <definedName name="\R">#REF!</definedName>
    <definedName name="\S" localSheetId="11">#REF!</definedName>
    <definedName name="\S" localSheetId="12">#REF!</definedName>
    <definedName name="\S" localSheetId="13">#REF!</definedName>
    <definedName name="\S" localSheetId="9">#REF!</definedName>
    <definedName name="\S" localSheetId="31">#REF!</definedName>
    <definedName name="\S" localSheetId="0">#REF!</definedName>
    <definedName name="\S" localSheetId="30">#REF!</definedName>
    <definedName name="\S" localSheetId="32">#N/A</definedName>
    <definedName name="\S" localSheetId="33">#REF!</definedName>
    <definedName name="\S" localSheetId="34">#REF!</definedName>
    <definedName name="\S" localSheetId="35">#REF!</definedName>
    <definedName name="\S" localSheetId="44">#REF!</definedName>
    <definedName name="\S" localSheetId="45">#REF!</definedName>
    <definedName name="\S" localSheetId="46">#REF!</definedName>
    <definedName name="\S" localSheetId="47">#REF!</definedName>
    <definedName name="\S" localSheetId="58">#REF!</definedName>
    <definedName name="\S" localSheetId="59">#REF!</definedName>
    <definedName name="\S" localSheetId="18">#REF!</definedName>
    <definedName name="\S" localSheetId="23">#REF!</definedName>
    <definedName name="\S" localSheetId="25">#REF!</definedName>
    <definedName name="\S">#REF!</definedName>
    <definedName name="\T" localSheetId="12">#REF!</definedName>
    <definedName name="\T" localSheetId="13">#REF!</definedName>
    <definedName name="\T" localSheetId="9">#REF!</definedName>
    <definedName name="\T" localSheetId="31">#REF!</definedName>
    <definedName name="\T" localSheetId="0">#REF!</definedName>
    <definedName name="\T" localSheetId="30">#REF!</definedName>
    <definedName name="\T" localSheetId="32">#N/A</definedName>
    <definedName name="\T" localSheetId="33">#REF!</definedName>
    <definedName name="\T" localSheetId="34">#REF!</definedName>
    <definedName name="\T" localSheetId="35">#REF!</definedName>
    <definedName name="\T" localSheetId="44">#REF!</definedName>
    <definedName name="\T" localSheetId="45">#REF!</definedName>
    <definedName name="\T" localSheetId="46">#REF!</definedName>
    <definedName name="\T" localSheetId="47">#REF!</definedName>
    <definedName name="\T" localSheetId="58">#REF!</definedName>
    <definedName name="\T" localSheetId="59">#REF!</definedName>
    <definedName name="\T" localSheetId="18">#REF!</definedName>
    <definedName name="\T" localSheetId="23">#REF!</definedName>
    <definedName name="\T" localSheetId="25">#REF!</definedName>
    <definedName name="\T">#REF!</definedName>
    <definedName name="\T1" localSheetId="12">#REF!</definedName>
    <definedName name="\T1" localSheetId="9">#REF!</definedName>
    <definedName name="\T1" localSheetId="31">#REF!</definedName>
    <definedName name="\T1" localSheetId="0">#REF!</definedName>
    <definedName name="\T1" localSheetId="30">#REF!</definedName>
    <definedName name="\T1" localSheetId="33">#REF!</definedName>
    <definedName name="\T1" localSheetId="34">#REF!</definedName>
    <definedName name="\T1" localSheetId="35">#REF!</definedName>
    <definedName name="\T1" localSheetId="47">#REF!</definedName>
    <definedName name="\T1" localSheetId="58">#REF!</definedName>
    <definedName name="\T1" localSheetId="59">#REF!</definedName>
    <definedName name="\T1" localSheetId="23">#REF!</definedName>
    <definedName name="\T1" localSheetId="25">#REF!</definedName>
    <definedName name="\T1">#REF!</definedName>
    <definedName name="\T2" localSheetId="12">[5]BOP!#REF!</definedName>
    <definedName name="\T2" localSheetId="9">[5]BOP!#REF!</definedName>
    <definedName name="\T2" localSheetId="32">#REF!</definedName>
    <definedName name="\T2" localSheetId="34">[5]BOP!#REF!</definedName>
    <definedName name="\T2" localSheetId="46">#REF!</definedName>
    <definedName name="\T2" localSheetId="47">[5]BOP!#REF!</definedName>
    <definedName name="\T2" localSheetId="58">[5]BOP!#REF!</definedName>
    <definedName name="\T2" localSheetId="59">[5]BOP!#REF!</definedName>
    <definedName name="\T2" localSheetId="18">#REF!</definedName>
    <definedName name="\T2" localSheetId="23">[5]BOP!#REF!</definedName>
    <definedName name="\T2">[5]BOP!#REF!</definedName>
    <definedName name="\tt" localSheetId="32">#REF!</definedName>
    <definedName name="\tt" localSheetId="47">[3]Debt!#REF!</definedName>
    <definedName name="\tt" localSheetId="58">[3]Debt!#REF!</definedName>
    <definedName name="\tt" localSheetId="59">[3]Debt!#REF!</definedName>
    <definedName name="\tt" localSheetId="18">#REF!</definedName>
    <definedName name="\tt">[3]Debt!#REF!</definedName>
    <definedName name="\U" localSheetId="11">#REF!</definedName>
    <definedName name="\U" localSheetId="12">#REF!</definedName>
    <definedName name="\U" localSheetId="13">#REF!</definedName>
    <definedName name="\U" localSheetId="22">#REF!</definedName>
    <definedName name="\U" localSheetId="9">#REF!</definedName>
    <definedName name="\U" localSheetId="31">#REF!</definedName>
    <definedName name="\U" localSheetId="0">#REF!</definedName>
    <definedName name="\U" localSheetId="29">#REF!</definedName>
    <definedName name="\U" localSheetId="30">#REF!</definedName>
    <definedName name="\U" localSheetId="32">#N/A</definedName>
    <definedName name="\U" localSheetId="33">#REF!</definedName>
    <definedName name="\U" localSheetId="34">#REF!</definedName>
    <definedName name="\U" localSheetId="35">#REF!</definedName>
    <definedName name="\U" localSheetId="44">#REF!</definedName>
    <definedName name="\U" localSheetId="45">#REF!</definedName>
    <definedName name="\U" localSheetId="46">#REF!</definedName>
    <definedName name="\U" localSheetId="47">#REF!</definedName>
    <definedName name="\U" localSheetId="58">#REF!</definedName>
    <definedName name="\U" localSheetId="59">#REF!</definedName>
    <definedName name="\U" localSheetId="60">#REF!</definedName>
    <definedName name="\U" localSheetId="18">#REF!</definedName>
    <definedName name="\U" localSheetId="23">#REF!</definedName>
    <definedName name="\U" localSheetId="25">#REF!</definedName>
    <definedName name="\U">#REF!</definedName>
    <definedName name="\V" localSheetId="12">#REF!</definedName>
    <definedName name="\V" localSheetId="13">#REF!</definedName>
    <definedName name="\V" localSheetId="9">#REF!</definedName>
    <definedName name="\V" localSheetId="31">#REF!</definedName>
    <definedName name="\V" localSheetId="0">#REF!</definedName>
    <definedName name="\V" localSheetId="30">#REF!</definedName>
    <definedName name="\V" localSheetId="32">#N/A</definedName>
    <definedName name="\V" localSheetId="33">#REF!</definedName>
    <definedName name="\V" localSheetId="34">#REF!</definedName>
    <definedName name="\V" localSheetId="35">#REF!</definedName>
    <definedName name="\V" localSheetId="44">#REF!</definedName>
    <definedName name="\V" localSheetId="45">#REF!</definedName>
    <definedName name="\V" localSheetId="46">#REF!</definedName>
    <definedName name="\V" localSheetId="47">#REF!</definedName>
    <definedName name="\V" localSheetId="58">#REF!</definedName>
    <definedName name="\V" localSheetId="59">#REF!</definedName>
    <definedName name="\V" localSheetId="18">#REF!</definedName>
    <definedName name="\V" localSheetId="23">#REF!</definedName>
    <definedName name="\V" localSheetId="25">#REF!</definedName>
    <definedName name="\V">#REF!</definedName>
    <definedName name="\W" localSheetId="12">#REF!</definedName>
    <definedName name="\W" localSheetId="13">#REF!</definedName>
    <definedName name="\W" localSheetId="9">#REF!</definedName>
    <definedName name="\W" localSheetId="31">#REF!</definedName>
    <definedName name="\W" localSheetId="0">#REF!</definedName>
    <definedName name="\W" localSheetId="30">#REF!</definedName>
    <definedName name="\W" localSheetId="32">#N/A</definedName>
    <definedName name="\W" localSheetId="33">#REF!</definedName>
    <definedName name="\W" localSheetId="34">#REF!</definedName>
    <definedName name="\W" localSheetId="35">#REF!</definedName>
    <definedName name="\W" localSheetId="44">#REF!</definedName>
    <definedName name="\W" localSheetId="45">#REF!</definedName>
    <definedName name="\W" localSheetId="46">#REF!</definedName>
    <definedName name="\W" localSheetId="47">#REF!</definedName>
    <definedName name="\W" localSheetId="58">#REF!</definedName>
    <definedName name="\W" localSheetId="59">#REF!</definedName>
    <definedName name="\W" localSheetId="18">#REF!</definedName>
    <definedName name="\W" localSheetId="23">#REF!</definedName>
    <definedName name="\W" localSheetId="25">#REF!</definedName>
    <definedName name="\W">#REF!</definedName>
    <definedName name="\X" localSheetId="12">#REF!</definedName>
    <definedName name="\X" localSheetId="9">#REF!</definedName>
    <definedName name="\X" localSheetId="31">#REF!</definedName>
    <definedName name="\X" localSheetId="0">#REF!</definedName>
    <definedName name="\X" localSheetId="30">#REF!</definedName>
    <definedName name="\X" localSheetId="32">#N/A</definedName>
    <definedName name="\X" localSheetId="33">#REF!</definedName>
    <definedName name="\X" localSheetId="34">#REF!</definedName>
    <definedName name="\X" localSheetId="35">#REF!</definedName>
    <definedName name="\X" localSheetId="44">#REF!</definedName>
    <definedName name="\X" localSheetId="45">#REF!</definedName>
    <definedName name="\X" localSheetId="46">#REF!</definedName>
    <definedName name="\X" localSheetId="47">#REF!</definedName>
    <definedName name="\X" localSheetId="58">#REF!</definedName>
    <definedName name="\X" localSheetId="59">#REF!</definedName>
    <definedName name="\X" localSheetId="18">#REF!</definedName>
    <definedName name="\X" localSheetId="23">#REF!</definedName>
    <definedName name="\X" localSheetId="25">#REF!</definedName>
    <definedName name="\X">#REF!</definedName>
    <definedName name="\Y" localSheetId="12">#REF!</definedName>
    <definedName name="\Y" localSheetId="9">#REF!</definedName>
    <definedName name="\Y" localSheetId="31">#REF!</definedName>
    <definedName name="\Y" localSheetId="0">#REF!</definedName>
    <definedName name="\Y" localSheetId="30">#REF!</definedName>
    <definedName name="\Y" localSheetId="32">#N/A</definedName>
    <definedName name="\Y" localSheetId="33">#REF!</definedName>
    <definedName name="\Y" localSheetId="34">#REF!</definedName>
    <definedName name="\Y" localSheetId="35">#REF!</definedName>
    <definedName name="\Y" localSheetId="44">#REF!</definedName>
    <definedName name="\Y" localSheetId="45">#REF!</definedName>
    <definedName name="\Y" localSheetId="46">#REF!</definedName>
    <definedName name="\Y" localSheetId="47">#REF!</definedName>
    <definedName name="\Y" localSheetId="58">#REF!</definedName>
    <definedName name="\Y" localSheetId="59">#REF!</definedName>
    <definedName name="\Y" localSheetId="18">#REF!</definedName>
    <definedName name="\Y" localSheetId="23">#REF!</definedName>
    <definedName name="\Y" localSheetId="25">#REF!</definedName>
    <definedName name="\Y">#REF!</definedName>
    <definedName name="\Z" localSheetId="12">#REF!</definedName>
    <definedName name="\Z" localSheetId="9">#REF!</definedName>
    <definedName name="\Z" localSheetId="31">#REF!</definedName>
    <definedName name="\Z" localSheetId="0">#REF!</definedName>
    <definedName name="\Z" localSheetId="30">#REF!</definedName>
    <definedName name="\Z" localSheetId="32">#N/A</definedName>
    <definedName name="\Z" localSheetId="33">#REF!</definedName>
    <definedName name="\Z" localSheetId="34">#REF!</definedName>
    <definedName name="\Z" localSheetId="35">#REF!</definedName>
    <definedName name="\Z" localSheetId="44">#REF!</definedName>
    <definedName name="\Z" localSheetId="45">#REF!</definedName>
    <definedName name="\Z" localSheetId="46">#REF!</definedName>
    <definedName name="\Z" localSheetId="47">#REF!</definedName>
    <definedName name="\Z" localSheetId="58">#REF!</definedName>
    <definedName name="\Z" localSheetId="59">#REF!</definedName>
    <definedName name="\Z" localSheetId="18">#REF!</definedName>
    <definedName name="\Z" localSheetId="23">#REF!</definedName>
    <definedName name="\Z" localSheetId="25">#REF!</definedName>
    <definedName name="\Z">#REF!</definedName>
    <definedName name="_._IMPUESTOS_SOBRE_COMBUSTIBLES_Y_GAS_NATURAL" localSheetId="32">#REF!</definedName>
    <definedName name="_._IMPUESTOS_SOBRE_COMBUSTIBLES_Y_GAS_NATURAL" localSheetId="58">[6]C!$B$27:$N$27</definedName>
    <definedName name="_._IMPUESTOS_SOBRE_COMBUSTIBLES_Y_GAS_NATURAL" localSheetId="18">#REF!</definedName>
    <definedName name="_._IMPUESTOS_SOBRE_COMBUSTIBLES_Y_GAS_NATURAL">[6]C!$B$27:$N$27</definedName>
    <definedName name="_._IMPUESTOS_SOBRE_ENERGIA_ELECTRICA" localSheetId="32">#REF!</definedName>
    <definedName name="_._IMPUESTOS_SOBRE_ENERGIA_ELECTRICA" localSheetId="58">[6]C!$B$28:$N$28</definedName>
    <definedName name="_._IMPUESTOS_SOBRE_ENERGIA_ELECTRICA" localSheetId="18">#REF!</definedName>
    <definedName name="_._IMPUESTOS_SOBRE_ENERGIA_ELECTRICA">[6]C!$B$28:$N$28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1">[7]!____________asd1</definedName>
    <definedName name="____________asd1" localSheetId="12">[7]!____________asd1</definedName>
    <definedName name="____________asd1" localSheetId="31">[7]!____________asd1</definedName>
    <definedName name="____________asd1" localSheetId="32">#REF!</definedName>
    <definedName name="____________asd1" localSheetId="33">[7]!____________asd1</definedName>
    <definedName name="____________asd1" localSheetId="34">[7]!____________asd1</definedName>
    <definedName name="____________asd1" localSheetId="47">[7]!____________asd1</definedName>
    <definedName name="____________asd1" localSheetId="58">[7]!____________asd1</definedName>
    <definedName name="____________asd1" localSheetId="59">[7]!____________asd1</definedName>
    <definedName name="____________asd1" localSheetId="18">#REF!</definedName>
    <definedName name="____________asd1" localSheetId="23">[7]!____________asd1</definedName>
    <definedName name="____________asd1">[7]!____________asd1</definedName>
    <definedName name="____________ROS1">#N/A</definedName>
    <definedName name="____________ROS2">#N/A</definedName>
    <definedName name="____________ROS3">#N/A</definedName>
    <definedName name="____________ROS4">#N/A</definedName>
    <definedName name="____________tnt1" localSheetId="11">[7]!____________tnt1</definedName>
    <definedName name="____________tnt1" localSheetId="12">[7]!____________tnt1</definedName>
    <definedName name="____________tnt1" localSheetId="31">[7]!____________tnt1</definedName>
    <definedName name="____________tnt1" localSheetId="32">#REF!</definedName>
    <definedName name="____________tnt1" localSheetId="33">[7]!____________tnt1</definedName>
    <definedName name="____________tnt1" localSheetId="34">[7]!____________tnt1</definedName>
    <definedName name="____________tnt1" localSheetId="47">[7]!____________tnt1</definedName>
    <definedName name="____________tnt1" localSheetId="58">[7]!____________tnt1</definedName>
    <definedName name="____________tnt1" localSheetId="59">[7]!____________tnt1</definedName>
    <definedName name="____________tnt1" localSheetId="18">#REF!</definedName>
    <definedName name="____________tnt1" localSheetId="23">[7]!____________tnt1</definedName>
    <definedName name="____________tnt1">[7]!____________tnt1</definedName>
    <definedName name="___________ROS1">#N/A</definedName>
    <definedName name="___________ROS2">#N/A</definedName>
    <definedName name="___________ROS3">#N/A</definedName>
    <definedName name="___________ROS4">#N/A</definedName>
    <definedName name="__________asd1" localSheetId="11">[7]!__________asd1</definedName>
    <definedName name="__________asd1" localSheetId="12">[7]!__________asd1</definedName>
    <definedName name="__________asd1" localSheetId="31">[7]!__________asd1</definedName>
    <definedName name="__________asd1" localSheetId="32">#REF!</definedName>
    <definedName name="__________asd1" localSheetId="33">[7]!__________asd1</definedName>
    <definedName name="__________asd1" localSheetId="34">[7]!__________asd1</definedName>
    <definedName name="__________asd1" localSheetId="47">[7]!__________asd1</definedName>
    <definedName name="__________asd1" localSheetId="58">[7]!__________asd1</definedName>
    <definedName name="__________asd1" localSheetId="59">[7]!__________asd1</definedName>
    <definedName name="__________asd1" localSheetId="18">#REF!</definedName>
    <definedName name="__________asd1" localSheetId="23">[7]!__________asd1</definedName>
    <definedName name="__________asd1">[7]!__________asd1</definedName>
    <definedName name="__________ROS1">#N/A</definedName>
    <definedName name="__________ROS2">#N/A</definedName>
    <definedName name="__________ROS3">#N/A</definedName>
    <definedName name="__________ROS4">#N/A</definedName>
    <definedName name="__________tnt1" localSheetId="11">[7]!__________tnt1</definedName>
    <definedName name="__________tnt1" localSheetId="12">[7]!__________tnt1</definedName>
    <definedName name="__________tnt1" localSheetId="31">[7]!__________tnt1</definedName>
    <definedName name="__________tnt1" localSheetId="32">#REF!</definedName>
    <definedName name="__________tnt1" localSheetId="33">[7]!__________tnt1</definedName>
    <definedName name="__________tnt1" localSheetId="34">[7]!__________tnt1</definedName>
    <definedName name="__________tnt1" localSheetId="47">[7]!__________tnt1</definedName>
    <definedName name="__________tnt1" localSheetId="58">[7]!__________tnt1</definedName>
    <definedName name="__________tnt1" localSheetId="59">[7]!__________tnt1</definedName>
    <definedName name="__________tnt1" localSheetId="18">#REF!</definedName>
    <definedName name="__________tnt1" localSheetId="23">[7]!__________tnt1</definedName>
    <definedName name="__________tnt1">[7]!__________tnt1</definedName>
    <definedName name="_________asd1" localSheetId="11">[7]!_________asd1</definedName>
    <definedName name="_________asd1" localSheetId="12">[7]!_________asd1</definedName>
    <definedName name="_________asd1" localSheetId="31">[7]!_________asd1</definedName>
    <definedName name="_________asd1" localSheetId="32">#REF!</definedName>
    <definedName name="_________asd1" localSheetId="33">[7]!_________asd1</definedName>
    <definedName name="_________asd1" localSheetId="34">[7]!_________asd1</definedName>
    <definedName name="_________asd1" localSheetId="47">[7]!_________asd1</definedName>
    <definedName name="_________asd1" localSheetId="58">[7]!_________asd1</definedName>
    <definedName name="_________asd1" localSheetId="59">[7]!_________asd1</definedName>
    <definedName name="_________asd1" localSheetId="18">#REF!</definedName>
    <definedName name="_________asd1" localSheetId="23">[7]!_________asd1</definedName>
    <definedName name="_________asd1">[7]!_________asd1</definedName>
    <definedName name="_________ROS1">#N/A</definedName>
    <definedName name="_________ROS2">#N/A</definedName>
    <definedName name="_________ROS3">#N/A</definedName>
    <definedName name="_________ROS4">#N/A</definedName>
    <definedName name="_________tAB4" localSheetId="32">#REF!</definedName>
    <definedName name="_________tAB4" localSheetId="58">'[8]shared data'!$A$1:$G$71</definedName>
    <definedName name="_________tAB4" localSheetId="18">#REF!</definedName>
    <definedName name="_________tAB4">'[8]shared data'!$A$1:$G$71</definedName>
    <definedName name="_________tnt1" localSheetId="11">[7]!_________tnt1</definedName>
    <definedName name="_________tnt1" localSheetId="12">[7]!_________tnt1</definedName>
    <definedName name="_________tnt1" localSheetId="31">[7]!_________tnt1</definedName>
    <definedName name="_________tnt1" localSheetId="32">#REF!</definedName>
    <definedName name="_________tnt1" localSheetId="33">[7]!_________tnt1</definedName>
    <definedName name="_________tnt1" localSheetId="34">[7]!_________tnt1</definedName>
    <definedName name="_________tnt1" localSheetId="47">[7]!_________tnt1</definedName>
    <definedName name="_________tnt1" localSheetId="58">[7]!_________tnt1</definedName>
    <definedName name="_________tnt1" localSheetId="59">[7]!_________tnt1</definedName>
    <definedName name="_________tnt1" localSheetId="18">#REF!</definedName>
    <definedName name="_________tnt1" localSheetId="23">[7]!_________tnt1</definedName>
    <definedName name="_________tnt1">[7]!_________tnt1</definedName>
    <definedName name="________asd1" localSheetId="11">[7]!________asd1</definedName>
    <definedName name="________asd1" localSheetId="12">[7]!________asd1</definedName>
    <definedName name="________asd1" localSheetId="31">[7]!________asd1</definedName>
    <definedName name="________asd1" localSheetId="32">#REF!</definedName>
    <definedName name="________asd1" localSheetId="33">[7]!________asd1</definedName>
    <definedName name="________asd1" localSheetId="34">[7]!________asd1</definedName>
    <definedName name="________asd1" localSheetId="47">[7]!________asd1</definedName>
    <definedName name="________asd1" localSheetId="58">[7]!________asd1</definedName>
    <definedName name="________asd1" localSheetId="59">[7]!________asd1</definedName>
    <definedName name="________asd1" localSheetId="18">#REF!</definedName>
    <definedName name="________asd1" localSheetId="23">[7]!________asd1</definedName>
    <definedName name="________asd1">[7]!________asd1</definedName>
    <definedName name="________ROS1">#N/A</definedName>
    <definedName name="________ROS2">#N/A</definedName>
    <definedName name="________ROS3">#N/A</definedName>
    <definedName name="________ROS4">#N/A</definedName>
    <definedName name="________tAB4" localSheetId="32">#REF!</definedName>
    <definedName name="________tAB4" localSheetId="58">'[8]shared data'!$A$1:$G$71</definedName>
    <definedName name="________tAB4" localSheetId="18">#REF!</definedName>
    <definedName name="________tAB4">'[8]shared data'!$A$1:$G$71</definedName>
    <definedName name="________tnt1" localSheetId="11">[7]!________tnt1</definedName>
    <definedName name="________tnt1" localSheetId="12">[7]!________tnt1</definedName>
    <definedName name="________tnt1" localSheetId="31">[7]!________tnt1</definedName>
    <definedName name="________tnt1" localSheetId="32">#REF!</definedName>
    <definedName name="________tnt1" localSheetId="33">[7]!________tnt1</definedName>
    <definedName name="________tnt1" localSheetId="34">[7]!________tnt1</definedName>
    <definedName name="________tnt1" localSheetId="47">[7]!________tnt1</definedName>
    <definedName name="________tnt1" localSheetId="58">[7]!________tnt1</definedName>
    <definedName name="________tnt1" localSheetId="59">[7]!________tnt1</definedName>
    <definedName name="________tnt1" localSheetId="18">#REF!</definedName>
    <definedName name="________tnt1" localSheetId="23">[7]!________tnt1</definedName>
    <definedName name="________tnt1">[7]!________tnt1</definedName>
    <definedName name="_______asd1" localSheetId="11">[7]!_______asd1</definedName>
    <definedName name="_______asd1" localSheetId="12">[7]!_______asd1</definedName>
    <definedName name="_______asd1" localSheetId="31">[7]!_______asd1</definedName>
    <definedName name="_______asd1" localSheetId="32">#REF!</definedName>
    <definedName name="_______asd1" localSheetId="33">[7]!_______asd1</definedName>
    <definedName name="_______asd1" localSheetId="34">[7]!_______asd1</definedName>
    <definedName name="_______asd1" localSheetId="47">[7]!_______asd1</definedName>
    <definedName name="_______asd1" localSheetId="58">[7]!_______asd1</definedName>
    <definedName name="_______asd1" localSheetId="59">[7]!_______asd1</definedName>
    <definedName name="_______asd1" localSheetId="18">#REF!</definedName>
    <definedName name="_______asd1" localSheetId="23">[7]!_______asd1</definedName>
    <definedName name="_______asd1">[7]!_______asd1</definedName>
    <definedName name="_______FAL4" localSheetId="11">#REF!</definedName>
    <definedName name="_______FAL4" localSheetId="12">#REF!</definedName>
    <definedName name="_______FAL4" localSheetId="22">#REF!</definedName>
    <definedName name="_______FAL4" localSheetId="9">#REF!</definedName>
    <definedName name="_______FAL4" localSheetId="31">#REF!</definedName>
    <definedName name="_______FAL4" localSheetId="0">#REF!</definedName>
    <definedName name="_______FAL4" localSheetId="29">#REF!</definedName>
    <definedName name="_______FAL4" localSheetId="30">#REF!</definedName>
    <definedName name="_______FAL4" localSheetId="32">#N/A</definedName>
    <definedName name="_______FAL4" localSheetId="33">#REF!</definedName>
    <definedName name="_______FAL4" localSheetId="34">#REF!</definedName>
    <definedName name="_______FAL4" localSheetId="35">#REF!</definedName>
    <definedName name="_______FAL4" localSheetId="44">#REF!</definedName>
    <definedName name="_______FAL4" localSheetId="45">#REF!</definedName>
    <definedName name="_______FAL4" localSheetId="46">#REF!</definedName>
    <definedName name="_______FAL4" localSheetId="47">#REF!</definedName>
    <definedName name="_______FAL4" localSheetId="58">#REF!</definedName>
    <definedName name="_______FAL4" localSheetId="59">#REF!</definedName>
    <definedName name="_______FAL4" localSheetId="60">#REF!</definedName>
    <definedName name="_______FAL4" localSheetId="18">#REF!</definedName>
    <definedName name="_______FAL4" localSheetId="23">#REF!</definedName>
    <definedName name="_______FAL4" localSheetId="25">#REF!</definedName>
    <definedName name="_______FAL4">#REF!</definedName>
    <definedName name="_______FAL6" localSheetId="11">#REF!</definedName>
    <definedName name="_______FAL6" localSheetId="12">#REF!</definedName>
    <definedName name="_______FAL6" localSheetId="9">#REF!</definedName>
    <definedName name="_______FAL6" localSheetId="31">#REF!</definedName>
    <definedName name="_______FAL6" localSheetId="0">#REF!</definedName>
    <definedName name="_______FAL6" localSheetId="30">#REF!</definedName>
    <definedName name="_______FAL6" localSheetId="32">#N/A</definedName>
    <definedName name="_______FAL6" localSheetId="33">#REF!</definedName>
    <definedName name="_______FAL6" localSheetId="34">#REF!</definedName>
    <definedName name="_______FAL6" localSheetId="35">#REF!</definedName>
    <definedName name="_______FAL6" localSheetId="44">#REF!</definedName>
    <definedName name="_______FAL6" localSheetId="45">#REF!</definedName>
    <definedName name="_______FAL6" localSheetId="46">#REF!</definedName>
    <definedName name="_______FAL6" localSheetId="47">#REF!</definedName>
    <definedName name="_______FAL6" localSheetId="58">#REF!</definedName>
    <definedName name="_______FAL6" localSheetId="59">#REF!</definedName>
    <definedName name="_______FAL6" localSheetId="18">#REF!</definedName>
    <definedName name="_______FAL6" localSheetId="23">#REF!</definedName>
    <definedName name="_______FAL6" localSheetId="25">#REF!</definedName>
    <definedName name="_______FAL6">#REF!</definedName>
    <definedName name="_______FAL7" localSheetId="11">#REF!</definedName>
    <definedName name="_______FAL7" localSheetId="12">#REF!</definedName>
    <definedName name="_______FAL7" localSheetId="9">#REF!</definedName>
    <definedName name="_______FAL7" localSheetId="31">#REF!</definedName>
    <definedName name="_______FAL7" localSheetId="0">#REF!</definedName>
    <definedName name="_______FAL7" localSheetId="30">#REF!</definedName>
    <definedName name="_______FAL7" localSheetId="32">#N/A</definedName>
    <definedName name="_______FAL7" localSheetId="33">#REF!</definedName>
    <definedName name="_______FAL7" localSheetId="34">#REF!</definedName>
    <definedName name="_______FAL7" localSheetId="35">#REF!</definedName>
    <definedName name="_______FAL7" localSheetId="44">#REF!</definedName>
    <definedName name="_______FAL7" localSheetId="45">#REF!</definedName>
    <definedName name="_______FAL7" localSheetId="46">#REF!</definedName>
    <definedName name="_______FAL7" localSheetId="47">#REF!</definedName>
    <definedName name="_______FAL7" localSheetId="58">#REF!</definedName>
    <definedName name="_______FAL7" localSheetId="59">#REF!</definedName>
    <definedName name="_______FAL7" localSheetId="18">#REF!</definedName>
    <definedName name="_______FAL7" localSheetId="23">#REF!</definedName>
    <definedName name="_______FAL7" localSheetId="25">#REF!</definedName>
    <definedName name="_______FAL7">#REF!</definedName>
    <definedName name="_______ROS1">#N/A</definedName>
    <definedName name="_______ROS2">#N/A</definedName>
    <definedName name="_______ROS3">#N/A</definedName>
    <definedName name="_______ROS4">#N/A</definedName>
    <definedName name="_______tAB4" localSheetId="32">#REF!</definedName>
    <definedName name="_______tAB4" localSheetId="58">'[8]shared data'!$A$1:$G$71</definedName>
    <definedName name="_______tAB4" localSheetId="18">#REF!</definedName>
    <definedName name="_______tAB4">'[8]shared data'!$A$1:$G$71</definedName>
    <definedName name="_______tnt1" localSheetId="11">[7]!_______tnt1</definedName>
    <definedName name="_______tnt1" localSheetId="12">[7]!_______tnt1</definedName>
    <definedName name="_______tnt1" localSheetId="31">[7]!_______tnt1</definedName>
    <definedName name="_______tnt1" localSheetId="32">#REF!</definedName>
    <definedName name="_______tnt1" localSheetId="33">[7]!_______tnt1</definedName>
    <definedName name="_______tnt1" localSheetId="34">[7]!_______tnt1</definedName>
    <definedName name="_______tnt1" localSheetId="47">[7]!_______tnt1</definedName>
    <definedName name="_______tnt1" localSheetId="58">[7]!_______tnt1</definedName>
    <definedName name="_______tnt1" localSheetId="59">[7]!_______tnt1</definedName>
    <definedName name="_______tnt1" localSheetId="18">#REF!</definedName>
    <definedName name="_______tnt1" localSheetId="23">[7]!_______tnt1</definedName>
    <definedName name="_______tnt1">[7]!_______tnt1</definedName>
    <definedName name="______asd1" localSheetId="11">[7]!______asd1</definedName>
    <definedName name="______asd1" localSheetId="12">[7]!______asd1</definedName>
    <definedName name="______asd1" localSheetId="31">[7]!______asd1</definedName>
    <definedName name="______asd1" localSheetId="32">#REF!</definedName>
    <definedName name="______asd1" localSheetId="33">[7]!______asd1</definedName>
    <definedName name="______asd1" localSheetId="34">[7]!______asd1</definedName>
    <definedName name="______asd1" localSheetId="47">[7]!______asd1</definedName>
    <definedName name="______asd1" localSheetId="58">[7]!______asd1</definedName>
    <definedName name="______asd1" localSheetId="59">[7]!______asd1</definedName>
    <definedName name="______asd1" localSheetId="18">#REF!</definedName>
    <definedName name="______asd1" localSheetId="23">[7]!______asd1</definedName>
    <definedName name="______asd1">[7]!______asd1</definedName>
    <definedName name="______AUS1" localSheetId="11">#REF!</definedName>
    <definedName name="______AUS1" localSheetId="12">#REF!</definedName>
    <definedName name="______AUS1" localSheetId="22">#REF!</definedName>
    <definedName name="______AUS1" localSheetId="9">#REF!</definedName>
    <definedName name="______AUS1" localSheetId="31">#REF!</definedName>
    <definedName name="______AUS1" localSheetId="0">#REF!</definedName>
    <definedName name="______AUS1" localSheetId="29">#REF!</definedName>
    <definedName name="______AUS1" localSheetId="30">#REF!</definedName>
    <definedName name="______AUS1" localSheetId="32">#N/A</definedName>
    <definedName name="______AUS1" localSheetId="33">#REF!</definedName>
    <definedName name="______AUS1" localSheetId="34">#REF!</definedName>
    <definedName name="______AUS1" localSheetId="35">#REF!</definedName>
    <definedName name="______AUS1" localSheetId="44">#REF!</definedName>
    <definedName name="______AUS1" localSheetId="45">#REF!</definedName>
    <definedName name="______AUS1" localSheetId="46">#REF!</definedName>
    <definedName name="______AUS1" localSheetId="47">#REF!</definedName>
    <definedName name="______AUS1" localSheetId="58">#REF!</definedName>
    <definedName name="______AUS1" localSheetId="59">#REF!</definedName>
    <definedName name="______AUS1" localSheetId="60">#REF!</definedName>
    <definedName name="______AUS1" localSheetId="18">#REF!</definedName>
    <definedName name="______AUS1" localSheetId="23">#REF!</definedName>
    <definedName name="______AUS1" localSheetId="25">#REF!</definedName>
    <definedName name="______AUS1">#REF!</definedName>
    <definedName name="______DEG1" localSheetId="11">#REF!</definedName>
    <definedName name="______DEG1" localSheetId="12">#REF!</definedName>
    <definedName name="______DEG1" localSheetId="9">#REF!</definedName>
    <definedName name="______DEG1" localSheetId="31">#REF!</definedName>
    <definedName name="______DEG1" localSheetId="0">#REF!</definedName>
    <definedName name="______DEG1" localSheetId="30">#REF!</definedName>
    <definedName name="______DEG1" localSheetId="32">#N/A</definedName>
    <definedName name="______DEG1" localSheetId="33">#REF!</definedName>
    <definedName name="______DEG1" localSheetId="34">#REF!</definedName>
    <definedName name="______DEG1" localSheetId="35">#REF!</definedName>
    <definedName name="______DEG1" localSheetId="44">#REF!</definedName>
    <definedName name="______DEG1" localSheetId="45">#REF!</definedName>
    <definedName name="______DEG1" localSheetId="46">#REF!</definedName>
    <definedName name="______DEG1" localSheetId="47">#REF!</definedName>
    <definedName name="______DEG1" localSheetId="58">#REF!</definedName>
    <definedName name="______DEG1" localSheetId="59">#REF!</definedName>
    <definedName name="______DEG1" localSheetId="18">#REF!</definedName>
    <definedName name="______DEG1" localSheetId="23">#REF!</definedName>
    <definedName name="______DEG1" localSheetId="25">#REF!</definedName>
    <definedName name="______DEG1">#REF!</definedName>
    <definedName name="______DKR1" localSheetId="11">#REF!</definedName>
    <definedName name="______DKR1" localSheetId="12">#REF!</definedName>
    <definedName name="______DKR1" localSheetId="9">#REF!</definedName>
    <definedName name="______DKR1" localSheetId="31">#REF!</definedName>
    <definedName name="______DKR1" localSheetId="0">#REF!</definedName>
    <definedName name="______DKR1" localSheetId="30">#REF!</definedName>
    <definedName name="______DKR1" localSheetId="32">#N/A</definedName>
    <definedName name="______DKR1" localSheetId="33">#REF!</definedName>
    <definedName name="______DKR1" localSheetId="34">#REF!</definedName>
    <definedName name="______DKR1" localSheetId="35">#REF!</definedName>
    <definedName name="______DKR1" localSheetId="44">#REF!</definedName>
    <definedName name="______DKR1" localSheetId="45">#REF!</definedName>
    <definedName name="______DKR1" localSheetId="46">#REF!</definedName>
    <definedName name="______DKR1" localSheetId="47">#REF!</definedName>
    <definedName name="______DKR1" localSheetId="58">#REF!</definedName>
    <definedName name="______DKR1" localSheetId="59">#REF!</definedName>
    <definedName name="______DKR1" localSheetId="18">#REF!</definedName>
    <definedName name="______DKR1" localSheetId="23">#REF!</definedName>
    <definedName name="______DKR1" localSheetId="25">#REF!</definedName>
    <definedName name="______DKR1">#REF!</definedName>
    <definedName name="______ECU1" localSheetId="12">#REF!</definedName>
    <definedName name="______ECU1" localSheetId="9">#REF!</definedName>
    <definedName name="______ECU1" localSheetId="31">#REF!</definedName>
    <definedName name="______ECU1" localSheetId="0">#REF!</definedName>
    <definedName name="______ECU1" localSheetId="30">#REF!</definedName>
    <definedName name="______ECU1" localSheetId="32">#N/A</definedName>
    <definedName name="______ECU1" localSheetId="33">#REF!</definedName>
    <definedName name="______ECU1" localSheetId="34">#REF!</definedName>
    <definedName name="______ECU1" localSheetId="35">#REF!</definedName>
    <definedName name="______ECU1" localSheetId="44">#REF!</definedName>
    <definedName name="______ECU1" localSheetId="45">#REF!</definedName>
    <definedName name="______ECU1" localSheetId="46">#REF!</definedName>
    <definedName name="______ECU1" localSheetId="47">#REF!</definedName>
    <definedName name="______ECU1" localSheetId="58">#REF!</definedName>
    <definedName name="______ECU1" localSheetId="59">#REF!</definedName>
    <definedName name="______ECU1" localSheetId="18">#REF!</definedName>
    <definedName name="______ECU1" localSheetId="23">#REF!</definedName>
    <definedName name="______ECU1" localSheetId="25">#REF!</definedName>
    <definedName name="______ECU1">#REF!</definedName>
    <definedName name="______ESC1" localSheetId="12">#REF!</definedName>
    <definedName name="______ESC1" localSheetId="9">#REF!</definedName>
    <definedName name="______ESC1" localSheetId="31">#REF!</definedName>
    <definedName name="______ESC1" localSheetId="0">#REF!</definedName>
    <definedName name="______ESC1" localSheetId="30">#REF!</definedName>
    <definedName name="______ESC1" localSheetId="32">#N/A</definedName>
    <definedName name="______ESC1" localSheetId="33">#REF!</definedName>
    <definedName name="______ESC1" localSheetId="34">#REF!</definedName>
    <definedName name="______ESC1" localSheetId="35">#REF!</definedName>
    <definedName name="______ESC1" localSheetId="44">#REF!</definedName>
    <definedName name="______ESC1" localSheetId="45">#REF!</definedName>
    <definedName name="______ESC1" localSheetId="46">#REF!</definedName>
    <definedName name="______ESC1" localSheetId="47">#REF!</definedName>
    <definedName name="______ESC1" localSheetId="58">#REF!</definedName>
    <definedName name="______ESC1" localSheetId="59">#REF!</definedName>
    <definedName name="______ESC1" localSheetId="18">#REF!</definedName>
    <definedName name="______ESC1" localSheetId="23">#REF!</definedName>
    <definedName name="______ESC1" localSheetId="25">#REF!</definedName>
    <definedName name="______ESC1">#REF!</definedName>
    <definedName name="______FAL2" localSheetId="12">#REF!</definedName>
    <definedName name="______FAL2" localSheetId="9">#REF!</definedName>
    <definedName name="______FAL2" localSheetId="31">#REF!</definedName>
    <definedName name="______FAL2" localSheetId="0">#REF!</definedName>
    <definedName name="______FAL2" localSheetId="30">#REF!</definedName>
    <definedName name="______FAL2" localSheetId="32">#N/A</definedName>
    <definedName name="______FAL2" localSheetId="33">#REF!</definedName>
    <definedName name="______FAL2" localSheetId="34">#REF!</definedName>
    <definedName name="______FAL2" localSheetId="35">#REF!</definedName>
    <definedName name="______FAL2" localSheetId="44">#REF!</definedName>
    <definedName name="______FAL2" localSheetId="45">#REF!</definedName>
    <definedName name="______FAL2" localSheetId="46">#REF!</definedName>
    <definedName name="______FAL2" localSheetId="47">#REF!</definedName>
    <definedName name="______FAL2" localSheetId="58">#REF!</definedName>
    <definedName name="______FAL2" localSheetId="59">#REF!</definedName>
    <definedName name="______FAL2" localSheetId="18">#REF!</definedName>
    <definedName name="______FAL2" localSheetId="23">#REF!</definedName>
    <definedName name="______FAL2" localSheetId="25">#REF!</definedName>
    <definedName name="______FAL2">#REF!</definedName>
    <definedName name="______FAL3" localSheetId="12">#REF!</definedName>
    <definedName name="______FAL3" localSheetId="9">#REF!</definedName>
    <definedName name="______FAL3" localSheetId="31">#REF!</definedName>
    <definedName name="______FAL3" localSheetId="0">#REF!</definedName>
    <definedName name="______FAL3" localSheetId="30">#REF!</definedName>
    <definedName name="______FAL3" localSheetId="32">#N/A</definedName>
    <definedName name="______FAL3" localSheetId="33">#REF!</definedName>
    <definedName name="______FAL3" localSheetId="34">#REF!</definedName>
    <definedName name="______FAL3" localSheetId="35">#REF!</definedName>
    <definedName name="______FAL3" localSheetId="44">#REF!</definedName>
    <definedName name="______FAL3" localSheetId="45">#REF!</definedName>
    <definedName name="______FAL3" localSheetId="46">#REF!</definedName>
    <definedName name="______FAL3" localSheetId="47">#REF!</definedName>
    <definedName name="______FAL3" localSheetId="58">#REF!</definedName>
    <definedName name="______FAL3" localSheetId="59">#REF!</definedName>
    <definedName name="______FAL3" localSheetId="18">#REF!</definedName>
    <definedName name="______FAL3" localSheetId="23">#REF!</definedName>
    <definedName name="______FAL3" localSheetId="25">#REF!</definedName>
    <definedName name="______FAL3">#REF!</definedName>
    <definedName name="______FAL4" localSheetId="12">#REF!</definedName>
    <definedName name="______FAL4" localSheetId="9">#REF!</definedName>
    <definedName name="______FAL4" localSheetId="31">#REF!</definedName>
    <definedName name="______FAL4" localSheetId="0">#REF!</definedName>
    <definedName name="______FAL4" localSheetId="30">#REF!</definedName>
    <definedName name="______FAL4" localSheetId="32">#N/A</definedName>
    <definedName name="______FAL4" localSheetId="33">#REF!</definedName>
    <definedName name="______FAL4" localSheetId="34">#REF!</definedName>
    <definedName name="______FAL4" localSheetId="35">#REF!</definedName>
    <definedName name="______FAL4" localSheetId="44">#REF!</definedName>
    <definedName name="______FAL4" localSheetId="45">#REF!</definedName>
    <definedName name="______FAL4" localSheetId="46">#REF!</definedName>
    <definedName name="______FAL4" localSheetId="47">#REF!</definedName>
    <definedName name="______FAL4" localSheetId="58">#REF!</definedName>
    <definedName name="______FAL4" localSheetId="59">#REF!</definedName>
    <definedName name="______FAL4" localSheetId="18">#REF!</definedName>
    <definedName name="______FAL4" localSheetId="23">#REF!</definedName>
    <definedName name="______FAL4" localSheetId="25">#REF!</definedName>
    <definedName name="______FAL4">#REF!</definedName>
    <definedName name="______FAL5" localSheetId="12">#REF!</definedName>
    <definedName name="______FAL5" localSheetId="9">#REF!</definedName>
    <definedName name="______FAL5" localSheetId="31">#REF!</definedName>
    <definedName name="______FAL5" localSheetId="0">#REF!</definedName>
    <definedName name="______FAL5" localSheetId="30">#REF!</definedName>
    <definedName name="______FAL5" localSheetId="32">#N/A</definedName>
    <definedName name="______FAL5" localSheetId="33">#REF!</definedName>
    <definedName name="______FAL5" localSheetId="34">#REF!</definedName>
    <definedName name="______FAL5" localSheetId="35">#REF!</definedName>
    <definedName name="______FAL5" localSheetId="44">#REF!</definedName>
    <definedName name="______FAL5" localSheetId="45">#REF!</definedName>
    <definedName name="______FAL5" localSheetId="46">#REF!</definedName>
    <definedName name="______FAL5" localSheetId="47">#REF!</definedName>
    <definedName name="______FAL5" localSheetId="58">#REF!</definedName>
    <definedName name="______FAL5" localSheetId="59">#REF!</definedName>
    <definedName name="______FAL5" localSheetId="18">#REF!</definedName>
    <definedName name="______FAL5" localSheetId="23">#REF!</definedName>
    <definedName name="______FAL5" localSheetId="25">#REF!</definedName>
    <definedName name="______FAL5">#REF!</definedName>
    <definedName name="______FAL6" localSheetId="12">#REF!</definedName>
    <definedName name="______FAL6" localSheetId="9">#REF!</definedName>
    <definedName name="______FAL6" localSheetId="31">#REF!</definedName>
    <definedName name="______FAL6" localSheetId="0">#REF!</definedName>
    <definedName name="______FAL6" localSheetId="30">#REF!</definedName>
    <definedName name="______FAL6" localSheetId="32">#N/A</definedName>
    <definedName name="______FAL6" localSheetId="33">#REF!</definedName>
    <definedName name="______FAL6" localSheetId="34">#REF!</definedName>
    <definedName name="______FAL6" localSheetId="35">#REF!</definedName>
    <definedName name="______FAL6" localSheetId="44">#REF!</definedName>
    <definedName name="______FAL6" localSheetId="45">#REF!</definedName>
    <definedName name="______FAL6" localSheetId="46">#REF!</definedName>
    <definedName name="______FAL6" localSheetId="47">#REF!</definedName>
    <definedName name="______FAL6" localSheetId="58">#REF!</definedName>
    <definedName name="______FAL6" localSheetId="59">#REF!</definedName>
    <definedName name="______FAL6" localSheetId="18">#REF!</definedName>
    <definedName name="______FAL6" localSheetId="23">#REF!</definedName>
    <definedName name="______FAL6" localSheetId="25">#REF!</definedName>
    <definedName name="______FAL6">#REF!</definedName>
    <definedName name="______FAL7" localSheetId="12">#REF!</definedName>
    <definedName name="______FAL7" localSheetId="9">#REF!</definedName>
    <definedName name="______FAL7" localSheetId="31">#REF!</definedName>
    <definedName name="______FAL7" localSheetId="0">#REF!</definedName>
    <definedName name="______FAL7" localSheetId="30">#REF!</definedName>
    <definedName name="______FAL7" localSheetId="32">#N/A</definedName>
    <definedName name="______FAL7" localSheetId="33">#REF!</definedName>
    <definedName name="______FAL7" localSheetId="34">#REF!</definedName>
    <definedName name="______FAL7" localSheetId="35">#REF!</definedName>
    <definedName name="______FAL7" localSheetId="44">#REF!</definedName>
    <definedName name="______FAL7" localSheetId="45">#REF!</definedName>
    <definedName name="______FAL7" localSheetId="46">#REF!</definedName>
    <definedName name="______FAL7" localSheetId="47">#REF!</definedName>
    <definedName name="______FAL7" localSheetId="58">#REF!</definedName>
    <definedName name="______FAL7" localSheetId="59">#REF!</definedName>
    <definedName name="______FAL7" localSheetId="18">#REF!</definedName>
    <definedName name="______FAL7" localSheetId="23">#REF!</definedName>
    <definedName name="______FAL7" localSheetId="25">#REF!</definedName>
    <definedName name="______FAL7">#REF!</definedName>
    <definedName name="______FMK1" localSheetId="12">#REF!</definedName>
    <definedName name="______FMK1" localSheetId="9">#REF!</definedName>
    <definedName name="______FMK1" localSheetId="31">#REF!</definedName>
    <definedName name="______FMK1" localSheetId="0">#REF!</definedName>
    <definedName name="______FMK1" localSheetId="30">#REF!</definedName>
    <definedName name="______FMK1" localSheetId="32">#N/A</definedName>
    <definedName name="______FMK1" localSheetId="33">#REF!</definedName>
    <definedName name="______FMK1" localSheetId="34">#REF!</definedName>
    <definedName name="______FMK1" localSheetId="35">#REF!</definedName>
    <definedName name="______FMK1" localSheetId="44">#REF!</definedName>
    <definedName name="______FMK1" localSheetId="45">#REF!</definedName>
    <definedName name="______FMK1" localSheetId="46">#REF!</definedName>
    <definedName name="______FMK1" localSheetId="47">#REF!</definedName>
    <definedName name="______FMK1" localSheetId="58">#REF!</definedName>
    <definedName name="______FMK1" localSheetId="59">#REF!</definedName>
    <definedName name="______FMK1" localSheetId="18">#REF!</definedName>
    <definedName name="______FMK1" localSheetId="23">#REF!</definedName>
    <definedName name="______FMK1" localSheetId="25">#REF!</definedName>
    <definedName name="______FMK1">#REF!</definedName>
    <definedName name="______IKR1" localSheetId="12">#REF!</definedName>
    <definedName name="______IKR1" localSheetId="9">#REF!</definedName>
    <definedName name="______IKR1" localSheetId="31">#REF!</definedName>
    <definedName name="______IKR1" localSheetId="0">#REF!</definedName>
    <definedName name="______IKR1" localSheetId="30">#REF!</definedName>
    <definedName name="______IKR1" localSheetId="32">#N/A</definedName>
    <definedName name="______IKR1" localSheetId="33">#REF!</definedName>
    <definedName name="______IKR1" localSheetId="34">#REF!</definedName>
    <definedName name="______IKR1" localSheetId="35">#REF!</definedName>
    <definedName name="______IKR1" localSheetId="44">#REF!</definedName>
    <definedName name="______IKR1" localSheetId="45">#REF!</definedName>
    <definedName name="______IKR1" localSheetId="46">#REF!</definedName>
    <definedName name="______IKR1" localSheetId="47">#REF!</definedName>
    <definedName name="______IKR1" localSheetId="58">#REF!</definedName>
    <definedName name="______IKR1" localSheetId="59">#REF!</definedName>
    <definedName name="______IKR1" localSheetId="18">#REF!</definedName>
    <definedName name="______IKR1" localSheetId="23">#REF!</definedName>
    <definedName name="______IKR1" localSheetId="25">#REF!</definedName>
    <definedName name="______IKR1">#REF!</definedName>
    <definedName name="______IRP1" localSheetId="12">#REF!</definedName>
    <definedName name="______IRP1" localSheetId="9">#REF!</definedName>
    <definedName name="______IRP1" localSheetId="31">#REF!</definedName>
    <definedName name="______IRP1" localSheetId="0">#REF!</definedName>
    <definedName name="______IRP1" localSheetId="30">#REF!</definedName>
    <definedName name="______IRP1" localSheetId="32">#N/A</definedName>
    <definedName name="______IRP1" localSheetId="33">#REF!</definedName>
    <definedName name="______IRP1" localSheetId="34">#REF!</definedName>
    <definedName name="______IRP1" localSheetId="35">#REF!</definedName>
    <definedName name="______IRP1" localSheetId="44">#REF!</definedName>
    <definedName name="______IRP1" localSheetId="45">#REF!</definedName>
    <definedName name="______IRP1" localSheetId="46">#REF!</definedName>
    <definedName name="______IRP1" localSheetId="47">#REF!</definedName>
    <definedName name="______IRP1" localSheetId="58">#REF!</definedName>
    <definedName name="______IRP1" localSheetId="59">#REF!</definedName>
    <definedName name="______IRP1" localSheetId="18">#REF!</definedName>
    <definedName name="______IRP1" localSheetId="23">#REF!</definedName>
    <definedName name="______IRP1" localSheetId="25">#REF!</definedName>
    <definedName name="______IRP1">#REF!</definedName>
    <definedName name="______LIT1" localSheetId="12">#REF!</definedName>
    <definedName name="______LIT1" localSheetId="9">#REF!</definedName>
    <definedName name="______LIT1" localSheetId="31">#REF!</definedName>
    <definedName name="______LIT1" localSheetId="0">#REF!</definedName>
    <definedName name="______LIT1" localSheetId="30">#REF!</definedName>
    <definedName name="______LIT1" localSheetId="32">#N/A</definedName>
    <definedName name="______LIT1" localSheetId="33">#REF!</definedName>
    <definedName name="______LIT1" localSheetId="34">#REF!</definedName>
    <definedName name="______LIT1" localSheetId="35">#REF!</definedName>
    <definedName name="______LIT1" localSheetId="44">#REF!</definedName>
    <definedName name="______LIT1" localSheetId="45">#REF!</definedName>
    <definedName name="______LIT1" localSheetId="46">#REF!</definedName>
    <definedName name="______LIT1" localSheetId="47">#REF!</definedName>
    <definedName name="______LIT1" localSheetId="58">#REF!</definedName>
    <definedName name="______LIT1" localSheetId="59">#REF!</definedName>
    <definedName name="______LIT1" localSheetId="18">#REF!</definedName>
    <definedName name="______LIT1" localSheetId="23">#REF!</definedName>
    <definedName name="______LIT1" localSheetId="25">#REF!</definedName>
    <definedName name="______LIT1">#REF!</definedName>
    <definedName name="_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11">#REF!</definedName>
    <definedName name="______MEX1" localSheetId="12">#REF!</definedName>
    <definedName name="______MEX1" localSheetId="22">#REF!</definedName>
    <definedName name="______MEX1" localSheetId="9">#REF!</definedName>
    <definedName name="______MEX1" localSheetId="31">#REF!</definedName>
    <definedName name="______MEX1" localSheetId="0">#REF!</definedName>
    <definedName name="______MEX1" localSheetId="29">#REF!</definedName>
    <definedName name="______MEX1" localSheetId="30">#REF!</definedName>
    <definedName name="______MEX1" localSheetId="32">#N/A</definedName>
    <definedName name="______MEX1" localSheetId="33">#REF!</definedName>
    <definedName name="______MEX1" localSheetId="34">#REF!</definedName>
    <definedName name="______MEX1" localSheetId="35">#REF!</definedName>
    <definedName name="______MEX1" localSheetId="44">#REF!</definedName>
    <definedName name="______MEX1" localSheetId="45">#REF!</definedName>
    <definedName name="______MEX1" localSheetId="46">#REF!</definedName>
    <definedName name="______MEX1" localSheetId="47">#REF!</definedName>
    <definedName name="______MEX1" localSheetId="58">#REF!</definedName>
    <definedName name="______MEX1" localSheetId="59">#REF!</definedName>
    <definedName name="______MEX1" localSheetId="60">#REF!</definedName>
    <definedName name="______MEX1" localSheetId="18">#REF!</definedName>
    <definedName name="______MEX1" localSheetId="23">#REF!</definedName>
    <definedName name="______MEX1" localSheetId="25">#REF!</definedName>
    <definedName name="______MEX1">#REF!</definedName>
    <definedName name="______PTA1" localSheetId="11">#REF!</definedName>
    <definedName name="______PTA1" localSheetId="12">#REF!</definedName>
    <definedName name="______PTA1" localSheetId="9">#REF!</definedName>
    <definedName name="______PTA1" localSheetId="31">#REF!</definedName>
    <definedName name="______PTA1" localSheetId="0">#REF!</definedName>
    <definedName name="______PTA1" localSheetId="30">#REF!</definedName>
    <definedName name="______PTA1" localSheetId="32">#N/A</definedName>
    <definedName name="______PTA1" localSheetId="33">#REF!</definedName>
    <definedName name="______PTA1" localSheetId="34">#REF!</definedName>
    <definedName name="______PTA1" localSheetId="35">#REF!</definedName>
    <definedName name="______PTA1" localSheetId="44">#REF!</definedName>
    <definedName name="______PTA1" localSheetId="45">#REF!</definedName>
    <definedName name="______PTA1" localSheetId="46">#REF!</definedName>
    <definedName name="______PTA1" localSheetId="47">#REF!</definedName>
    <definedName name="______PTA1" localSheetId="58">#REF!</definedName>
    <definedName name="______PTA1" localSheetId="59">#REF!</definedName>
    <definedName name="______PTA1" localSheetId="18">#REF!</definedName>
    <definedName name="______PTA1" localSheetId="23">#REF!</definedName>
    <definedName name="______PTA1" localSheetId="25">#REF!</definedName>
    <definedName name="______PTA1">#REF!</definedName>
    <definedName name="______ROS1">#N/A</definedName>
    <definedName name="______ROS2">#N/A</definedName>
    <definedName name="______ROS3">#N/A</definedName>
    <definedName name="______ROS4">#N/A</definedName>
    <definedName name="______SAR1" localSheetId="11">#REF!</definedName>
    <definedName name="______SAR1" localSheetId="12">#REF!</definedName>
    <definedName name="______SAR1" localSheetId="22">#REF!</definedName>
    <definedName name="______SAR1" localSheetId="9">#REF!</definedName>
    <definedName name="______SAR1" localSheetId="31">#REF!</definedName>
    <definedName name="______SAR1" localSheetId="0">#REF!</definedName>
    <definedName name="______SAR1" localSheetId="29">#REF!</definedName>
    <definedName name="______SAR1" localSheetId="30">#REF!</definedName>
    <definedName name="______SAR1" localSheetId="32">#N/A</definedName>
    <definedName name="______SAR1" localSheetId="33">#REF!</definedName>
    <definedName name="______SAR1" localSheetId="34">#REF!</definedName>
    <definedName name="______SAR1" localSheetId="35">#REF!</definedName>
    <definedName name="______SAR1" localSheetId="44">#REF!</definedName>
    <definedName name="______SAR1" localSheetId="45">#REF!</definedName>
    <definedName name="______SAR1" localSheetId="46">#REF!</definedName>
    <definedName name="______SAR1" localSheetId="47">#REF!</definedName>
    <definedName name="______SAR1" localSheetId="58">#REF!</definedName>
    <definedName name="______SAR1" localSheetId="59">#REF!</definedName>
    <definedName name="______SAR1" localSheetId="60">#REF!</definedName>
    <definedName name="______SAR1" localSheetId="18">#REF!</definedName>
    <definedName name="______SAR1" localSheetId="23">#REF!</definedName>
    <definedName name="______SAR1" localSheetId="25">#REF!</definedName>
    <definedName name="______SAR1">#REF!</definedName>
    <definedName name="______SRT11" localSheetId="11" hidden="1">{"Minpmon",#N/A,FALSE,"Monthinput"}</definedName>
    <definedName name="______SRT11" localSheetId="12" hidden="1">{"Minpmon",#N/A,FALSE,"Monthinput"}</definedName>
    <definedName name="______SRT11" localSheetId="21" hidden="1">{"Minpmon",#N/A,FALSE,"Monthinput"}</definedName>
    <definedName name="______SRT11" localSheetId="22" hidden="1">{"Minpmon",#N/A,FALSE,"Monthinput"}</definedName>
    <definedName name="______SRT11" localSheetId="9" hidden="1">{"Minpmon",#N/A,FALSE,"Monthinput"}</definedName>
    <definedName name="______SRT11" localSheetId="31" hidden="1">{"Minpmon",#N/A,FALSE,"Monthinput"}</definedName>
    <definedName name="______SRT11" localSheetId="0" hidden="1">{"Minpmon",#N/A,FALSE,"Monthinput"}</definedName>
    <definedName name="______SRT11" localSheetId="26" hidden="1">{"Minpmon",#N/A,FALSE,"Monthinput"}</definedName>
    <definedName name="______SRT11" localSheetId="27" hidden="1">{"Minpmon",#N/A,FALSE,"Monthinput"}</definedName>
    <definedName name="______SRT11" localSheetId="28" hidden="1">{"Minpmon",#N/A,FALSE,"Monthinput"}</definedName>
    <definedName name="______SRT11" localSheetId="29" hidden="1">{"Minpmon",#N/A,FALSE,"Monthinput"}</definedName>
    <definedName name="______SRT11" localSheetId="30" hidden="1">{"Minpmon",#N/A,FALSE,"Monthinput"}</definedName>
    <definedName name="______SRT11" localSheetId="32" hidden="1">{"Minpmon",#N/A,FALSE,"Monthinput"}</definedName>
    <definedName name="______SRT11" localSheetId="33" hidden="1">{"Minpmon",#N/A,FALSE,"Monthinput"}</definedName>
    <definedName name="______SRT11" localSheetId="34" hidden="1">{"Minpmon",#N/A,FALSE,"Monthinput"}</definedName>
    <definedName name="______SRT11" localSheetId="35" hidden="1">{"Minpmon",#N/A,FALSE,"Monthinput"}</definedName>
    <definedName name="______SRT11" localSheetId="44" hidden="1">{"Minpmon",#N/A,FALSE,"Monthinput"}</definedName>
    <definedName name="______SRT11" localSheetId="45" hidden="1">{"Minpmon",#N/A,FALSE,"Monthinput"}</definedName>
    <definedName name="______SRT11" localSheetId="46" hidden="1">{"Minpmon",#N/A,FALSE,"Monthinput"}</definedName>
    <definedName name="______SRT11" localSheetId="47" hidden="1">{"Minpmon",#N/A,FALSE,"Monthinput"}</definedName>
    <definedName name="______SRT11" localSheetId="58" hidden="1">{"Minpmon",#N/A,FALSE,"Monthinput"}</definedName>
    <definedName name="______SRT11" localSheetId="59" hidden="1">{"Minpmon",#N/A,FALSE,"Monthinput"}</definedName>
    <definedName name="______SRT11" localSheetId="60" hidden="1">{"Minpmon",#N/A,FALSE,"Monthinput"}</definedName>
    <definedName name="______SRT11" localSheetId="18" hidden="1">{"Minpmon",#N/A,FALSE,"Monthinput"}</definedName>
    <definedName name="______SRT11" localSheetId="23" hidden="1">{"Minpmon",#N/A,FALSE,"Monthinput"}</definedName>
    <definedName name="______SRT11" localSheetId="24" hidden="1">{"Minpmon",#N/A,FALSE,"Monthinput"}</definedName>
    <definedName name="______SRT11" localSheetId="25" hidden="1">{"Minpmon",#N/A,FALSE,"Monthinput"}</definedName>
    <definedName name="______SRT11" hidden="1">{"Minpmon",#N/A,FALSE,"Monthinput"}</definedName>
    <definedName name="______tAB4" localSheetId="32">#REF!</definedName>
    <definedName name="______tAB4" localSheetId="58">'[8]shared data'!$A$1:$G$71</definedName>
    <definedName name="______tAB4" localSheetId="18">#REF!</definedName>
    <definedName name="______tAB4">'[8]shared data'!$A$1:$G$71</definedName>
    <definedName name="______tnt1" localSheetId="11">[7]!______tnt1</definedName>
    <definedName name="______tnt1" localSheetId="12">[7]!______tnt1</definedName>
    <definedName name="______tnt1" localSheetId="31">[7]!______tnt1</definedName>
    <definedName name="______tnt1" localSheetId="32">#REF!</definedName>
    <definedName name="______tnt1" localSheetId="33">[7]!______tnt1</definedName>
    <definedName name="______tnt1" localSheetId="34">[7]!______tnt1</definedName>
    <definedName name="______tnt1" localSheetId="47">[7]!______tnt1</definedName>
    <definedName name="______tnt1" localSheetId="58">[7]!______tnt1</definedName>
    <definedName name="______tnt1" localSheetId="59">[7]!______tnt1</definedName>
    <definedName name="______tnt1" localSheetId="18">#REF!</definedName>
    <definedName name="______tnt1" localSheetId="23">[7]!______tnt1</definedName>
    <definedName name="______tnt1">[7]!______tnt1</definedName>
    <definedName name="_____asd1">#N/A</definedName>
    <definedName name="_____AUS1" localSheetId="11">#REF!</definedName>
    <definedName name="_____AUS1" localSheetId="12">#REF!</definedName>
    <definedName name="_____AUS1" localSheetId="22">#REF!</definedName>
    <definedName name="_____AUS1" localSheetId="9">#REF!</definedName>
    <definedName name="_____AUS1" localSheetId="31">#REF!</definedName>
    <definedName name="_____AUS1" localSheetId="0">#REF!</definedName>
    <definedName name="_____AUS1" localSheetId="29">#REF!</definedName>
    <definedName name="_____AUS1" localSheetId="30">#REF!</definedName>
    <definedName name="_____AUS1" localSheetId="32">#N/A</definedName>
    <definedName name="_____AUS1" localSheetId="33">#REF!</definedName>
    <definedName name="_____AUS1" localSheetId="34">#REF!</definedName>
    <definedName name="_____AUS1" localSheetId="35">#REF!</definedName>
    <definedName name="_____AUS1" localSheetId="44">#REF!</definedName>
    <definedName name="_____AUS1" localSheetId="45">#REF!</definedName>
    <definedName name="_____AUS1" localSheetId="46">#REF!</definedName>
    <definedName name="_____AUS1" localSheetId="47">#REF!</definedName>
    <definedName name="_____AUS1" localSheetId="58">#REF!</definedName>
    <definedName name="_____AUS1" localSheetId="59">#REF!</definedName>
    <definedName name="_____AUS1" localSheetId="60">#REF!</definedName>
    <definedName name="_____AUS1" localSheetId="18">#REF!</definedName>
    <definedName name="_____AUS1" localSheetId="23">#REF!</definedName>
    <definedName name="_____AUS1" localSheetId="25">#REF!</definedName>
    <definedName name="_____AUS1">#REF!</definedName>
    <definedName name="_____DEG1" localSheetId="11">#REF!</definedName>
    <definedName name="_____DEG1" localSheetId="12">#REF!</definedName>
    <definedName name="_____DEG1" localSheetId="9">#REF!</definedName>
    <definedName name="_____DEG1" localSheetId="31">#REF!</definedName>
    <definedName name="_____DEG1" localSheetId="0">#REF!</definedName>
    <definedName name="_____DEG1" localSheetId="30">#REF!</definedName>
    <definedName name="_____DEG1" localSheetId="32">#N/A</definedName>
    <definedName name="_____DEG1" localSheetId="33">#REF!</definedName>
    <definedName name="_____DEG1" localSheetId="34">#REF!</definedName>
    <definedName name="_____DEG1" localSheetId="35">#REF!</definedName>
    <definedName name="_____DEG1" localSheetId="44">#REF!</definedName>
    <definedName name="_____DEG1" localSheetId="45">#REF!</definedName>
    <definedName name="_____DEG1" localSheetId="46">#REF!</definedName>
    <definedName name="_____DEG1" localSheetId="47">#REF!</definedName>
    <definedName name="_____DEG1" localSheetId="58">#REF!</definedName>
    <definedName name="_____DEG1" localSheetId="59">#REF!</definedName>
    <definedName name="_____DEG1" localSheetId="18">#REF!</definedName>
    <definedName name="_____DEG1" localSheetId="23">#REF!</definedName>
    <definedName name="_____DEG1" localSheetId="25">#REF!</definedName>
    <definedName name="_____DEG1">#REF!</definedName>
    <definedName name="_____DKR1" localSheetId="11">#REF!</definedName>
    <definedName name="_____DKR1" localSheetId="12">#REF!</definedName>
    <definedName name="_____DKR1" localSheetId="9">#REF!</definedName>
    <definedName name="_____DKR1" localSheetId="31">#REF!</definedName>
    <definedName name="_____DKR1" localSheetId="0">#REF!</definedName>
    <definedName name="_____DKR1" localSheetId="30">#REF!</definedName>
    <definedName name="_____DKR1" localSheetId="32">#N/A</definedName>
    <definedName name="_____DKR1" localSheetId="33">#REF!</definedName>
    <definedName name="_____DKR1" localSheetId="34">#REF!</definedName>
    <definedName name="_____DKR1" localSheetId="35">#REF!</definedName>
    <definedName name="_____DKR1" localSheetId="44">#REF!</definedName>
    <definedName name="_____DKR1" localSheetId="45">#REF!</definedName>
    <definedName name="_____DKR1" localSheetId="46">#REF!</definedName>
    <definedName name="_____DKR1" localSheetId="47">#REF!</definedName>
    <definedName name="_____DKR1" localSheetId="58">#REF!</definedName>
    <definedName name="_____DKR1" localSheetId="59">#REF!</definedName>
    <definedName name="_____DKR1" localSheetId="18">#REF!</definedName>
    <definedName name="_____DKR1" localSheetId="23">#REF!</definedName>
    <definedName name="_____DKR1" localSheetId="25">#REF!</definedName>
    <definedName name="_____DKR1">#REF!</definedName>
    <definedName name="_____ECU1" localSheetId="12">#REF!</definedName>
    <definedName name="_____ECU1" localSheetId="9">#REF!</definedName>
    <definedName name="_____ECU1" localSheetId="31">#REF!</definedName>
    <definedName name="_____ECU1" localSheetId="0">#REF!</definedName>
    <definedName name="_____ECU1" localSheetId="30">#REF!</definedName>
    <definedName name="_____ECU1" localSheetId="32">#N/A</definedName>
    <definedName name="_____ECU1" localSheetId="33">#REF!</definedName>
    <definedName name="_____ECU1" localSheetId="34">#REF!</definedName>
    <definedName name="_____ECU1" localSheetId="35">#REF!</definedName>
    <definedName name="_____ECU1" localSheetId="44">#REF!</definedName>
    <definedName name="_____ECU1" localSheetId="45">#REF!</definedName>
    <definedName name="_____ECU1" localSheetId="46">#REF!</definedName>
    <definedName name="_____ECU1" localSheetId="47">#REF!</definedName>
    <definedName name="_____ECU1" localSheetId="58">#REF!</definedName>
    <definedName name="_____ECU1" localSheetId="59">#REF!</definedName>
    <definedName name="_____ECU1" localSheetId="18">#REF!</definedName>
    <definedName name="_____ECU1" localSheetId="23">#REF!</definedName>
    <definedName name="_____ECU1" localSheetId="25">#REF!</definedName>
    <definedName name="_____ECU1">#REF!</definedName>
    <definedName name="_____ESC1" localSheetId="12">#REF!</definedName>
    <definedName name="_____ESC1" localSheetId="9">#REF!</definedName>
    <definedName name="_____ESC1" localSheetId="31">#REF!</definedName>
    <definedName name="_____ESC1" localSheetId="0">#REF!</definedName>
    <definedName name="_____ESC1" localSheetId="30">#REF!</definedName>
    <definedName name="_____ESC1" localSheetId="32">#N/A</definedName>
    <definedName name="_____ESC1" localSheetId="33">#REF!</definedName>
    <definedName name="_____ESC1" localSheetId="34">#REF!</definedName>
    <definedName name="_____ESC1" localSheetId="35">#REF!</definedName>
    <definedName name="_____ESC1" localSheetId="44">#REF!</definedName>
    <definedName name="_____ESC1" localSheetId="45">#REF!</definedName>
    <definedName name="_____ESC1" localSheetId="46">#REF!</definedName>
    <definedName name="_____ESC1" localSheetId="47">#REF!</definedName>
    <definedName name="_____ESC1" localSheetId="58">#REF!</definedName>
    <definedName name="_____ESC1" localSheetId="59">#REF!</definedName>
    <definedName name="_____ESC1" localSheetId="18">#REF!</definedName>
    <definedName name="_____ESC1" localSheetId="23">#REF!</definedName>
    <definedName name="_____ESC1" localSheetId="25">#REF!</definedName>
    <definedName name="_____ESC1">#REF!</definedName>
    <definedName name="_____FAL2" localSheetId="12">#REF!</definedName>
    <definedName name="_____FAL2" localSheetId="9">#REF!</definedName>
    <definedName name="_____FAL2" localSheetId="31">#REF!</definedName>
    <definedName name="_____FAL2" localSheetId="0">#REF!</definedName>
    <definedName name="_____FAL2" localSheetId="30">#REF!</definedName>
    <definedName name="_____FAL2" localSheetId="32">#N/A</definedName>
    <definedName name="_____FAL2" localSheetId="33">#REF!</definedName>
    <definedName name="_____FAL2" localSheetId="34">#REF!</definedName>
    <definedName name="_____FAL2" localSheetId="35">#REF!</definedName>
    <definedName name="_____FAL2" localSheetId="44">#REF!</definedName>
    <definedName name="_____FAL2" localSheetId="45">#REF!</definedName>
    <definedName name="_____FAL2" localSheetId="46">#REF!</definedName>
    <definedName name="_____FAL2" localSheetId="47">#REF!</definedName>
    <definedName name="_____FAL2" localSheetId="58">#REF!</definedName>
    <definedName name="_____FAL2" localSheetId="59">#REF!</definedName>
    <definedName name="_____FAL2" localSheetId="18">#REF!</definedName>
    <definedName name="_____FAL2" localSheetId="23">#REF!</definedName>
    <definedName name="_____FAL2" localSheetId="25">#REF!</definedName>
    <definedName name="_____FAL2">#REF!</definedName>
    <definedName name="_____FAL3" localSheetId="12">#REF!</definedName>
    <definedName name="_____FAL3" localSheetId="9">#REF!</definedName>
    <definedName name="_____FAL3" localSheetId="31">#REF!</definedName>
    <definedName name="_____FAL3" localSheetId="0">#REF!</definedName>
    <definedName name="_____FAL3" localSheetId="30">#REF!</definedName>
    <definedName name="_____FAL3" localSheetId="32">#N/A</definedName>
    <definedName name="_____FAL3" localSheetId="33">#REF!</definedName>
    <definedName name="_____FAL3" localSheetId="34">#REF!</definedName>
    <definedName name="_____FAL3" localSheetId="35">#REF!</definedName>
    <definedName name="_____FAL3" localSheetId="44">#REF!</definedName>
    <definedName name="_____FAL3" localSheetId="45">#REF!</definedName>
    <definedName name="_____FAL3" localSheetId="46">#REF!</definedName>
    <definedName name="_____FAL3" localSheetId="47">#REF!</definedName>
    <definedName name="_____FAL3" localSheetId="58">#REF!</definedName>
    <definedName name="_____FAL3" localSheetId="59">#REF!</definedName>
    <definedName name="_____FAL3" localSheetId="18">#REF!</definedName>
    <definedName name="_____FAL3" localSheetId="23">#REF!</definedName>
    <definedName name="_____FAL3" localSheetId="25">#REF!</definedName>
    <definedName name="_____FAL3">#REF!</definedName>
    <definedName name="_____FAL4" localSheetId="12">#REF!</definedName>
    <definedName name="_____FAL4" localSheetId="9">#REF!</definedName>
    <definedName name="_____FAL4" localSheetId="31">#REF!</definedName>
    <definedName name="_____FAL4" localSheetId="0">#REF!</definedName>
    <definedName name="_____FAL4" localSheetId="30">#REF!</definedName>
    <definedName name="_____FAL4" localSheetId="32">#N/A</definedName>
    <definedName name="_____FAL4" localSheetId="33">#REF!</definedName>
    <definedName name="_____FAL4" localSheetId="34">#REF!</definedName>
    <definedName name="_____FAL4" localSheetId="35">#REF!</definedName>
    <definedName name="_____FAL4" localSheetId="44">#REF!</definedName>
    <definedName name="_____FAL4" localSheetId="45">#REF!</definedName>
    <definedName name="_____FAL4" localSheetId="46">#REF!</definedName>
    <definedName name="_____FAL4" localSheetId="47">#REF!</definedName>
    <definedName name="_____FAL4" localSheetId="58">#REF!</definedName>
    <definedName name="_____FAL4" localSheetId="59">#REF!</definedName>
    <definedName name="_____FAL4" localSheetId="18">#REF!</definedName>
    <definedName name="_____FAL4" localSheetId="23">#REF!</definedName>
    <definedName name="_____FAL4" localSheetId="25">#REF!</definedName>
    <definedName name="_____FAL4">#REF!</definedName>
    <definedName name="_____FAL5" localSheetId="12">#REF!</definedName>
    <definedName name="_____FAL5" localSheetId="9">#REF!</definedName>
    <definedName name="_____FAL5" localSheetId="31">#REF!</definedName>
    <definedName name="_____FAL5" localSheetId="0">#REF!</definedName>
    <definedName name="_____FAL5" localSheetId="30">#REF!</definedName>
    <definedName name="_____FAL5" localSheetId="32">#N/A</definedName>
    <definedName name="_____FAL5" localSheetId="33">#REF!</definedName>
    <definedName name="_____FAL5" localSheetId="34">#REF!</definedName>
    <definedName name="_____FAL5" localSheetId="35">#REF!</definedName>
    <definedName name="_____FAL5" localSheetId="44">#REF!</definedName>
    <definedName name="_____FAL5" localSheetId="45">#REF!</definedName>
    <definedName name="_____FAL5" localSheetId="46">#REF!</definedName>
    <definedName name="_____FAL5" localSheetId="47">#REF!</definedName>
    <definedName name="_____FAL5" localSheetId="58">#REF!</definedName>
    <definedName name="_____FAL5" localSheetId="59">#REF!</definedName>
    <definedName name="_____FAL5" localSheetId="18">#REF!</definedName>
    <definedName name="_____FAL5" localSheetId="23">#REF!</definedName>
    <definedName name="_____FAL5" localSheetId="25">#REF!</definedName>
    <definedName name="_____FAL5">#REF!</definedName>
    <definedName name="_____FAL6" localSheetId="12">#REF!</definedName>
    <definedName name="_____FAL6" localSheetId="9">#REF!</definedName>
    <definedName name="_____FAL6" localSheetId="31">#REF!</definedName>
    <definedName name="_____FAL6" localSheetId="0">#REF!</definedName>
    <definedName name="_____FAL6" localSheetId="30">#REF!</definedName>
    <definedName name="_____FAL6" localSheetId="32">#N/A</definedName>
    <definedName name="_____FAL6" localSheetId="33">#REF!</definedName>
    <definedName name="_____FAL6" localSheetId="34">#REF!</definedName>
    <definedName name="_____FAL6" localSheetId="35">#REF!</definedName>
    <definedName name="_____FAL6" localSheetId="44">#REF!</definedName>
    <definedName name="_____FAL6" localSheetId="45">#REF!</definedName>
    <definedName name="_____FAL6" localSheetId="46">#REF!</definedName>
    <definedName name="_____FAL6" localSheetId="47">#REF!</definedName>
    <definedName name="_____FAL6" localSheetId="58">#REF!</definedName>
    <definedName name="_____FAL6" localSheetId="59">#REF!</definedName>
    <definedName name="_____FAL6" localSheetId="18">#REF!</definedName>
    <definedName name="_____FAL6" localSheetId="23">#REF!</definedName>
    <definedName name="_____FAL6" localSheetId="25">#REF!</definedName>
    <definedName name="_____FAL6">#REF!</definedName>
    <definedName name="_____FAL7" localSheetId="12">#REF!</definedName>
    <definedName name="_____FAL7" localSheetId="9">#REF!</definedName>
    <definedName name="_____FAL7" localSheetId="31">#REF!</definedName>
    <definedName name="_____FAL7" localSheetId="0">#REF!</definedName>
    <definedName name="_____FAL7" localSheetId="30">#REF!</definedName>
    <definedName name="_____FAL7" localSheetId="32">#N/A</definedName>
    <definedName name="_____FAL7" localSheetId="33">#REF!</definedName>
    <definedName name="_____FAL7" localSheetId="34">#REF!</definedName>
    <definedName name="_____FAL7" localSheetId="35">#REF!</definedName>
    <definedName name="_____FAL7" localSheetId="44">#REF!</definedName>
    <definedName name="_____FAL7" localSheetId="45">#REF!</definedName>
    <definedName name="_____FAL7" localSheetId="46">#REF!</definedName>
    <definedName name="_____FAL7" localSheetId="47">#REF!</definedName>
    <definedName name="_____FAL7" localSheetId="58">#REF!</definedName>
    <definedName name="_____FAL7" localSheetId="59">#REF!</definedName>
    <definedName name="_____FAL7" localSheetId="18">#REF!</definedName>
    <definedName name="_____FAL7" localSheetId="23">#REF!</definedName>
    <definedName name="_____FAL7" localSheetId="25">#REF!</definedName>
    <definedName name="_____FAL7">#REF!</definedName>
    <definedName name="_____FMK1" localSheetId="12">#REF!</definedName>
    <definedName name="_____FMK1" localSheetId="9">#REF!</definedName>
    <definedName name="_____FMK1" localSheetId="31">#REF!</definedName>
    <definedName name="_____FMK1" localSheetId="0">#REF!</definedName>
    <definedName name="_____FMK1" localSheetId="30">#REF!</definedName>
    <definedName name="_____FMK1" localSheetId="32">#N/A</definedName>
    <definedName name="_____FMK1" localSheetId="33">#REF!</definedName>
    <definedName name="_____FMK1" localSheetId="34">#REF!</definedName>
    <definedName name="_____FMK1" localSheetId="35">#REF!</definedName>
    <definedName name="_____FMK1" localSheetId="44">#REF!</definedName>
    <definedName name="_____FMK1" localSheetId="45">#REF!</definedName>
    <definedName name="_____FMK1" localSheetId="46">#REF!</definedName>
    <definedName name="_____FMK1" localSheetId="47">#REF!</definedName>
    <definedName name="_____FMK1" localSheetId="58">#REF!</definedName>
    <definedName name="_____FMK1" localSheetId="59">#REF!</definedName>
    <definedName name="_____FMK1" localSheetId="18">#REF!</definedName>
    <definedName name="_____FMK1" localSheetId="23">#REF!</definedName>
    <definedName name="_____FMK1" localSheetId="25">#REF!</definedName>
    <definedName name="_____FMK1">#REF!</definedName>
    <definedName name="_____IKR1" localSheetId="12">#REF!</definedName>
    <definedName name="_____IKR1" localSheetId="9">#REF!</definedName>
    <definedName name="_____IKR1" localSheetId="31">#REF!</definedName>
    <definedName name="_____IKR1" localSheetId="0">#REF!</definedName>
    <definedName name="_____IKR1" localSheetId="30">#REF!</definedName>
    <definedName name="_____IKR1" localSheetId="32">#N/A</definedName>
    <definedName name="_____IKR1" localSheetId="33">#REF!</definedName>
    <definedName name="_____IKR1" localSheetId="34">#REF!</definedName>
    <definedName name="_____IKR1" localSheetId="35">#REF!</definedName>
    <definedName name="_____IKR1" localSheetId="44">#REF!</definedName>
    <definedName name="_____IKR1" localSheetId="45">#REF!</definedName>
    <definedName name="_____IKR1" localSheetId="46">#REF!</definedName>
    <definedName name="_____IKR1" localSheetId="47">#REF!</definedName>
    <definedName name="_____IKR1" localSheetId="58">#REF!</definedName>
    <definedName name="_____IKR1" localSheetId="59">#REF!</definedName>
    <definedName name="_____IKR1" localSheetId="18">#REF!</definedName>
    <definedName name="_____IKR1" localSheetId="23">#REF!</definedName>
    <definedName name="_____IKR1" localSheetId="25">#REF!</definedName>
    <definedName name="_____IKR1">#REF!</definedName>
    <definedName name="_____IRP1" localSheetId="12">#REF!</definedName>
    <definedName name="_____IRP1" localSheetId="9">#REF!</definedName>
    <definedName name="_____IRP1" localSheetId="31">#REF!</definedName>
    <definedName name="_____IRP1" localSheetId="0">#REF!</definedName>
    <definedName name="_____IRP1" localSheetId="30">#REF!</definedName>
    <definedName name="_____IRP1" localSheetId="32">#N/A</definedName>
    <definedName name="_____IRP1" localSheetId="33">#REF!</definedName>
    <definedName name="_____IRP1" localSheetId="34">#REF!</definedName>
    <definedName name="_____IRP1" localSheetId="35">#REF!</definedName>
    <definedName name="_____IRP1" localSheetId="44">#REF!</definedName>
    <definedName name="_____IRP1" localSheetId="45">#REF!</definedName>
    <definedName name="_____IRP1" localSheetId="46">#REF!</definedName>
    <definedName name="_____IRP1" localSheetId="47">#REF!</definedName>
    <definedName name="_____IRP1" localSheetId="58">#REF!</definedName>
    <definedName name="_____IRP1" localSheetId="59">#REF!</definedName>
    <definedName name="_____IRP1" localSheetId="18">#REF!</definedName>
    <definedName name="_____IRP1" localSheetId="23">#REF!</definedName>
    <definedName name="_____IRP1" localSheetId="25">#REF!</definedName>
    <definedName name="_____IRP1">#REF!</definedName>
    <definedName name="_____LIT1" localSheetId="12">#REF!</definedName>
    <definedName name="_____LIT1" localSheetId="9">#REF!</definedName>
    <definedName name="_____LIT1" localSheetId="31">#REF!</definedName>
    <definedName name="_____LIT1" localSheetId="0">#REF!</definedName>
    <definedName name="_____LIT1" localSheetId="30">#REF!</definedName>
    <definedName name="_____LIT1" localSheetId="32">#N/A</definedName>
    <definedName name="_____LIT1" localSheetId="33">#REF!</definedName>
    <definedName name="_____LIT1" localSheetId="34">#REF!</definedName>
    <definedName name="_____LIT1" localSheetId="35">#REF!</definedName>
    <definedName name="_____LIT1" localSheetId="44">#REF!</definedName>
    <definedName name="_____LIT1" localSheetId="45">#REF!</definedName>
    <definedName name="_____LIT1" localSheetId="46">#REF!</definedName>
    <definedName name="_____LIT1" localSheetId="47">#REF!</definedName>
    <definedName name="_____LIT1" localSheetId="58">#REF!</definedName>
    <definedName name="_____LIT1" localSheetId="59">#REF!</definedName>
    <definedName name="_____LIT1" localSheetId="18">#REF!</definedName>
    <definedName name="_____LIT1" localSheetId="23">#REF!</definedName>
    <definedName name="_____LIT1" localSheetId="25">#REF!</definedName>
    <definedName name="_____LIT1">#REF!</definedName>
    <definedName name="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11">#REF!</definedName>
    <definedName name="_____MEX1" localSheetId="12">#REF!</definedName>
    <definedName name="_____MEX1" localSheetId="22">#REF!</definedName>
    <definedName name="_____MEX1" localSheetId="9">#REF!</definedName>
    <definedName name="_____MEX1" localSheetId="31">#REF!</definedName>
    <definedName name="_____MEX1" localSheetId="0">#REF!</definedName>
    <definedName name="_____MEX1" localSheetId="29">#REF!</definedName>
    <definedName name="_____MEX1" localSheetId="30">#REF!</definedName>
    <definedName name="_____MEX1" localSheetId="32">#N/A</definedName>
    <definedName name="_____MEX1" localSheetId="33">#REF!</definedName>
    <definedName name="_____MEX1" localSheetId="34">#REF!</definedName>
    <definedName name="_____MEX1" localSheetId="35">#REF!</definedName>
    <definedName name="_____MEX1" localSheetId="44">#REF!</definedName>
    <definedName name="_____MEX1" localSheetId="45">#REF!</definedName>
    <definedName name="_____MEX1" localSheetId="46">#REF!</definedName>
    <definedName name="_____MEX1" localSheetId="47">#REF!</definedName>
    <definedName name="_____MEX1" localSheetId="58">#REF!</definedName>
    <definedName name="_____MEX1" localSheetId="59">#REF!</definedName>
    <definedName name="_____MEX1" localSheetId="60">#REF!</definedName>
    <definedName name="_____MEX1" localSheetId="18">#REF!</definedName>
    <definedName name="_____MEX1" localSheetId="23">#REF!</definedName>
    <definedName name="_____MEX1" localSheetId="25">#REF!</definedName>
    <definedName name="_____MEX1">#REF!</definedName>
    <definedName name="_____PTA1" localSheetId="11">#REF!</definedName>
    <definedName name="_____PTA1" localSheetId="12">#REF!</definedName>
    <definedName name="_____PTA1" localSheetId="9">#REF!</definedName>
    <definedName name="_____PTA1" localSheetId="31">#REF!</definedName>
    <definedName name="_____PTA1" localSheetId="0">#REF!</definedName>
    <definedName name="_____PTA1" localSheetId="30">#REF!</definedName>
    <definedName name="_____PTA1" localSheetId="32">#N/A</definedName>
    <definedName name="_____PTA1" localSheetId="33">#REF!</definedName>
    <definedName name="_____PTA1" localSheetId="34">#REF!</definedName>
    <definedName name="_____PTA1" localSheetId="35">#REF!</definedName>
    <definedName name="_____PTA1" localSheetId="44">#REF!</definedName>
    <definedName name="_____PTA1" localSheetId="45">#REF!</definedName>
    <definedName name="_____PTA1" localSheetId="46">#REF!</definedName>
    <definedName name="_____PTA1" localSheetId="47">#REF!</definedName>
    <definedName name="_____PTA1" localSheetId="58">#REF!</definedName>
    <definedName name="_____PTA1" localSheetId="59">#REF!</definedName>
    <definedName name="_____PTA1" localSheetId="18">#REF!</definedName>
    <definedName name="_____PTA1" localSheetId="23">#REF!</definedName>
    <definedName name="_____PTA1" localSheetId="25">#REF!</definedName>
    <definedName name="_____PTA1">#REF!</definedName>
    <definedName name="_____ROS1">#N/A</definedName>
    <definedName name="_____ROS2">#N/A</definedName>
    <definedName name="_____ROS3">#N/A</definedName>
    <definedName name="_____ROS4">#N/A</definedName>
    <definedName name="_____SAR1" localSheetId="11">#REF!</definedName>
    <definedName name="_____SAR1" localSheetId="12">#REF!</definedName>
    <definedName name="_____SAR1" localSheetId="22">#REF!</definedName>
    <definedName name="_____SAR1" localSheetId="9">#REF!</definedName>
    <definedName name="_____SAR1" localSheetId="31">#REF!</definedName>
    <definedName name="_____SAR1" localSheetId="0">#REF!</definedName>
    <definedName name="_____SAR1" localSheetId="29">#REF!</definedName>
    <definedName name="_____SAR1" localSheetId="30">#REF!</definedName>
    <definedName name="_____SAR1" localSheetId="32">#N/A</definedName>
    <definedName name="_____SAR1" localSheetId="33">#REF!</definedName>
    <definedName name="_____SAR1" localSheetId="34">#REF!</definedName>
    <definedName name="_____SAR1" localSheetId="35">#REF!</definedName>
    <definedName name="_____SAR1" localSheetId="44">#REF!</definedName>
    <definedName name="_____SAR1" localSheetId="45">#REF!</definedName>
    <definedName name="_____SAR1" localSheetId="46">#REF!</definedName>
    <definedName name="_____SAR1" localSheetId="47">#REF!</definedName>
    <definedName name="_____SAR1" localSheetId="58">#REF!</definedName>
    <definedName name="_____SAR1" localSheetId="59">#REF!</definedName>
    <definedName name="_____SAR1" localSheetId="60">#REF!</definedName>
    <definedName name="_____SAR1" localSheetId="18">#REF!</definedName>
    <definedName name="_____SAR1" localSheetId="23">#REF!</definedName>
    <definedName name="_____SAR1" localSheetId="25">#REF!</definedName>
    <definedName name="_____SAR1">#REF!</definedName>
    <definedName name="_____SRT11" localSheetId="11" hidden="1">{"Minpmon",#N/A,FALSE,"Monthinput"}</definedName>
    <definedName name="_____SRT11" localSheetId="12" hidden="1">{"Minpmon",#N/A,FALSE,"Monthinput"}</definedName>
    <definedName name="_____SRT11" localSheetId="21" hidden="1">{"Minpmon",#N/A,FALSE,"Monthinput"}</definedName>
    <definedName name="_____SRT11" localSheetId="22" hidden="1">{"Minpmon",#N/A,FALSE,"Monthinput"}</definedName>
    <definedName name="_____SRT11" localSheetId="9" hidden="1">{"Minpmon",#N/A,FALSE,"Monthinput"}</definedName>
    <definedName name="_____SRT11" localSheetId="31" hidden="1">{"Minpmon",#N/A,FALSE,"Monthinput"}</definedName>
    <definedName name="_____SRT11" localSheetId="0" hidden="1">{"Minpmon",#N/A,FALSE,"Monthinput"}</definedName>
    <definedName name="_____SRT11" localSheetId="26" hidden="1">{"Minpmon",#N/A,FALSE,"Monthinput"}</definedName>
    <definedName name="_____SRT11" localSheetId="27" hidden="1">{"Minpmon",#N/A,FALSE,"Monthinput"}</definedName>
    <definedName name="_____SRT11" localSheetId="28" hidden="1">{"Minpmon",#N/A,FALSE,"Monthinput"}</definedName>
    <definedName name="_____SRT11" localSheetId="29" hidden="1">{"Minpmon",#N/A,FALSE,"Monthinput"}</definedName>
    <definedName name="_____SRT11" localSheetId="30" hidden="1">{"Minpmon",#N/A,FALSE,"Monthinput"}</definedName>
    <definedName name="_____SRT11" localSheetId="32" hidden="1">{"Minpmon",#N/A,FALSE,"Monthinput"}</definedName>
    <definedName name="_____SRT11" localSheetId="33" hidden="1">{"Minpmon",#N/A,FALSE,"Monthinput"}</definedName>
    <definedName name="_____SRT11" localSheetId="34" hidden="1">{"Minpmon",#N/A,FALSE,"Monthinput"}</definedName>
    <definedName name="_____SRT11" localSheetId="35" hidden="1">{"Minpmon",#N/A,FALSE,"Monthinput"}</definedName>
    <definedName name="_____SRT11" localSheetId="44" hidden="1">{"Minpmon",#N/A,FALSE,"Monthinput"}</definedName>
    <definedName name="_____SRT11" localSheetId="45" hidden="1">{"Minpmon",#N/A,FALSE,"Monthinput"}</definedName>
    <definedName name="_____SRT11" localSheetId="46" hidden="1">{"Minpmon",#N/A,FALSE,"Monthinput"}</definedName>
    <definedName name="_____SRT11" localSheetId="47" hidden="1">{"Minpmon",#N/A,FALSE,"Monthinput"}</definedName>
    <definedName name="_____SRT11" localSheetId="58" hidden="1">{"Minpmon",#N/A,FALSE,"Monthinput"}</definedName>
    <definedName name="_____SRT11" localSheetId="59" hidden="1">{"Minpmon",#N/A,FALSE,"Monthinput"}</definedName>
    <definedName name="_____SRT11" localSheetId="60" hidden="1">{"Minpmon",#N/A,FALSE,"Monthinput"}</definedName>
    <definedName name="_____SRT11" localSheetId="18" hidden="1">{"Minpmon",#N/A,FALSE,"Monthinput"}</definedName>
    <definedName name="_____SRT11" localSheetId="23" hidden="1">{"Minpmon",#N/A,FALSE,"Monthinput"}</definedName>
    <definedName name="_____SRT11" localSheetId="24" hidden="1">{"Minpmon",#N/A,FALSE,"Monthinput"}</definedName>
    <definedName name="_____SRT11" localSheetId="25" hidden="1">{"Minpmon",#N/A,FALSE,"Monthinput"}</definedName>
    <definedName name="_____SRT11" hidden="1">{"Minpmon",#N/A,FALSE,"Monthinput"}</definedName>
    <definedName name="_____tAB4" localSheetId="32">#REF!</definedName>
    <definedName name="_____tAB4" localSheetId="58">'[8]shared data'!$A$1:$G$71</definedName>
    <definedName name="_____tAB4" localSheetId="18">#REF!</definedName>
    <definedName name="_____tAB4">'[8]shared data'!$A$1:$G$71</definedName>
    <definedName name="_____tnt1">#N/A</definedName>
    <definedName name="_____TOT58" localSheetId="11">[9]GROWTH!#REF!</definedName>
    <definedName name="_____TOT58" localSheetId="12">[9]GROWTH!#REF!</definedName>
    <definedName name="_____TOT58" localSheetId="22">[9]GROWTH!#REF!</definedName>
    <definedName name="_____TOT58" localSheetId="9">[9]GROWTH!#REF!</definedName>
    <definedName name="_____TOT58" localSheetId="31">[9]GROWTH!#REF!</definedName>
    <definedName name="_____TOT58" localSheetId="30">[9]GROWTH!#REF!</definedName>
    <definedName name="_____TOT58" localSheetId="32">#REF!</definedName>
    <definedName name="_____TOT58" localSheetId="33">[9]GROWTH!#REF!</definedName>
    <definedName name="_____TOT58" localSheetId="34">[9]GROWTH!#REF!</definedName>
    <definedName name="_____TOT58" localSheetId="35">[9]GROWTH!#REF!</definedName>
    <definedName name="_____TOT58" localSheetId="46">#REF!</definedName>
    <definedName name="_____TOT58" localSheetId="47">[9]GROWTH!#REF!</definedName>
    <definedName name="_____TOT58" localSheetId="58">[9]GROWTH!#REF!</definedName>
    <definedName name="_____TOT58" localSheetId="59">[9]GROWTH!#REF!</definedName>
    <definedName name="_____TOT58" localSheetId="60">[9]GROWTH!#REF!</definedName>
    <definedName name="_____TOT58" localSheetId="18">#REF!</definedName>
    <definedName name="_____TOT58" localSheetId="23">[9]GROWTH!#REF!</definedName>
    <definedName name="_____TOT58">[9]GROWTH!#REF!</definedName>
    <definedName name="____asd1">#N/A</definedName>
    <definedName name="____AUS1" localSheetId="11">#REF!</definedName>
    <definedName name="____AUS1" localSheetId="12">#REF!</definedName>
    <definedName name="____AUS1" localSheetId="22">#REF!</definedName>
    <definedName name="____AUS1" localSheetId="9">#REF!</definedName>
    <definedName name="____AUS1" localSheetId="31">#REF!</definedName>
    <definedName name="____AUS1" localSheetId="0">#REF!</definedName>
    <definedName name="____AUS1" localSheetId="29">#REF!</definedName>
    <definedName name="____AUS1" localSheetId="30">#REF!</definedName>
    <definedName name="____AUS1" localSheetId="32">#N/A</definedName>
    <definedName name="____AUS1" localSheetId="33">#REF!</definedName>
    <definedName name="____AUS1" localSheetId="34">#REF!</definedName>
    <definedName name="____AUS1" localSheetId="35">#REF!</definedName>
    <definedName name="____AUS1" localSheetId="44">#REF!</definedName>
    <definedName name="____AUS1" localSheetId="45">#REF!</definedName>
    <definedName name="____AUS1" localSheetId="46">#REF!</definedName>
    <definedName name="____AUS1" localSheetId="47">#REF!</definedName>
    <definedName name="____AUS1" localSheetId="58">#REF!</definedName>
    <definedName name="____AUS1" localSheetId="59">#REF!</definedName>
    <definedName name="____AUS1" localSheetId="60">#REF!</definedName>
    <definedName name="____AUS1" localSheetId="18">#REF!</definedName>
    <definedName name="____AUS1" localSheetId="23">#REF!</definedName>
    <definedName name="____AUS1" localSheetId="25">#REF!</definedName>
    <definedName name="____AUS1">#REF!</definedName>
    <definedName name="____DEG1" localSheetId="11">#REF!</definedName>
    <definedName name="____DEG1" localSheetId="12">#REF!</definedName>
    <definedName name="____DEG1" localSheetId="9">#REF!</definedName>
    <definedName name="____DEG1" localSheetId="31">#REF!</definedName>
    <definedName name="____DEG1" localSheetId="0">#REF!</definedName>
    <definedName name="____DEG1" localSheetId="30">#REF!</definedName>
    <definedName name="____DEG1" localSheetId="32">#N/A</definedName>
    <definedName name="____DEG1" localSheetId="33">#REF!</definedName>
    <definedName name="____DEG1" localSheetId="34">#REF!</definedName>
    <definedName name="____DEG1" localSheetId="35">#REF!</definedName>
    <definedName name="____DEG1" localSheetId="44">#REF!</definedName>
    <definedName name="____DEG1" localSheetId="45">#REF!</definedName>
    <definedName name="____DEG1" localSheetId="46">#REF!</definedName>
    <definedName name="____DEG1" localSheetId="47">#REF!</definedName>
    <definedName name="____DEG1" localSheetId="58">#REF!</definedName>
    <definedName name="____DEG1" localSheetId="59">#REF!</definedName>
    <definedName name="____DEG1" localSheetId="18">#REF!</definedName>
    <definedName name="____DEG1" localSheetId="23">#REF!</definedName>
    <definedName name="____DEG1" localSheetId="25">#REF!</definedName>
    <definedName name="____DEG1">#REF!</definedName>
    <definedName name="____DKR1" localSheetId="11">#REF!</definedName>
    <definedName name="____DKR1" localSheetId="12">#REF!</definedName>
    <definedName name="____DKR1" localSheetId="9">#REF!</definedName>
    <definedName name="____DKR1" localSheetId="31">#REF!</definedName>
    <definedName name="____DKR1" localSheetId="0">#REF!</definedName>
    <definedName name="____DKR1" localSheetId="30">#REF!</definedName>
    <definedName name="____DKR1" localSheetId="32">#N/A</definedName>
    <definedName name="____DKR1" localSheetId="33">#REF!</definedName>
    <definedName name="____DKR1" localSheetId="34">#REF!</definedName>
    <definedName name="____DKR1" localSheetId="35">#REF!</definedName>
    <definedName name="____DKR1" localSheetId="44">#REF!</definedName>
    <definedName name="____DKR1" localSheetId="45">#REF!</definedName>
    <definedName name="____DKR1" localSheetId="46">#REF!</definedName>
    <definedName name="____DKR1" localSheetId="47">#REF!</definedName>
    <definedName name="____DKR1" localSheetId="58">#REF!</definedName>
    <definedName name="____DKR1" localSheetId="59">#REF!</definedName>
    <definedName name="____DKR1" localSheetId="18">#REF!</definedName>
    <definedName name="____DKR1" localSheetId="23">#REF!</definedName>
    <definedName name="____DKR1" localSheetId="25">#REF!</definedName>
    <definedName name="____DKR1">#REF!</definedName>
    <definedName name="____ECU1" localSheetId="12">#REF!</definedName>
    <definedName name="____ECU1" localSheetId="9">#REF!</definedName>
    <definedName name="____ECU1" localSheetId="31">#REF!</definedName>
    <definedName name="____ECU1" localSheetId="0">#REF!</definedName>
    <definedName name="____ECU1" localSheetId="30">#REF!</definedName>
    <definedName name="____ECU1" localSheetId="32">#N/A</definedName>
    <definedName name="____ECU1" localSheetId="33">#REF!</definedName>
    <definedName name="____ECU1" localSheetId="34">#REF!</definedName>
    <definedName name="____ECU1" localSheetId="35">#REF!</definedName>
    <definedName name="____ECU1" localSheetId="44">#REF!</definedName>
    <definedName name="____ECU1" localSheetId="45">#REF!</definedName>
    <definedName name="____ECU1" localSheetId="46">#REF!</definedName>
    <definedName name="____ECU1" localSheetId="47">#REF!</definedName>
    <definedName name="____ECU1" localSheetId="58">#REF!</definedName>
    <definedName name="____ECU1" localSheetId="59">#REF!</definedName>
    <definedName name="____ECU1" localSheetId="18">#REF!</definedName>
    <definedName name="____ECU1" localSheetId="23">#REF!</definedName>
    <definedName name="____ECU1" localSheetId="25">#REF!</definedName>
    <definedName name="____ECU1">#REF!</definedName>
    <definedName name="____ESC1" localSheetId="12">#REF!</definedName>
    <definedName name="____ESC1" localSheetId="9">#REF!</definedName>
    <definedName name="____ESC1" localSheetId="31">#REF!</definedName>
    <definedName name="____ESC1" localSheetId="0">#REF!</definedName>
    <definedName name="____ESC1" localSheetId="30">#REF!</definedName>
    <definedName name="____ESC1" localSheetId="32">#N/A</definedName>
    <definedName name="____ESC1" localSheetId="33">#REF!</definedName>
    <definedName name="____ESC1" localSheetId="34">#REF!</definedName>
    <definedName name="____ESC1" localSheetId="35">#REF!</definedName>
    <definedName name="____ESC1" localSheetId="44">#REF!</definedName>
    <definedName name="____ESC1" localSheetId="45">#REF!</definedName>
    <definedName name="____ESC1" localSheetId="46">#REF!</definedName>
    <definedName name="____ESC1" localSheetId="47">#REF!</definedName>
    <definedName name="____ESC1" localSheetId="58">#REF!</definedName>
    <definedName name="____ESC1" localSheetId="59">#REF!</definedName>
    <definedName name="____ESC1" localSheetId="18">#REF!</definedName>
    <definedName name="____ESC1" localSheetId="23">#REF!</definedName>
    <definedName name="____ESC1" localSheetId="25">#REF!</definedName>
    <definedName name="____ESC1">#REF!</definedName>
    <definedName name="____FAL2" localSheetId="12">#REF!</definedName>
    <definedName name="____FAL2" localSheetId="9">#REF!</definedName>
    <definedName name="____FAL2" localSheetId="31">#REF!</definedName>
    <definedName name="____FAL2" localSheetId="0">#REF!</definedName>
    <definedName name="____FAL2" localSheetId="30">#REF!</definedName>
    <definedName name="____FAL2" localSheetId="32">#N/A</definedName>
    <definedName name="____FAL2" localSheetId="33">#REF!</definedName>
    <definedName name="____FAL2" localSheetId="34">#REF!</definedName>
    <definedName name="____FAL2" localSheetId="35">#REF!</definedName>
    <definedName name="____FAL2" localSheetId="44">#REF!</definedName>
    <definedName name="____FAL2" localSheetId="45">#REF!</definedName>
    <definedName name="____FAL2" localSheetId="46">#REF!</definedName>
    <definedName name="____FAL2" localSheetId="47">#REF!</definedName>
    <definedName name="____FAL2" localSheetId="58">#REF!</definedName>
    <definedName name="____FAL2" localSheetId="59">#REF!</definedName>
    <definedName name="____FAL2" localSheetId="18">#REF!</definedName>
    <definedName name="____FAL2" localSheetId="23">#REF!</definedName>
    <definedName name="____FAL2" localSheetId="25">#REF!</definedName>
    <definedName name="____FAL2">#REF!</definedName>
    <definedName name="____FAL3" localSheetId="12">#REF!</definedName>
    <definedName name="____FAL3" localSheetId="9">#REF!</definedName>
    <definedName name="____FAL3" localSheetId="31">#REF!</definedName>
    <definedName name="____FAL3" localSheetId="0">#REF!</definedName>
    <definedName name="____FAL3" localSheetId="30">#REF!</definedName>
    <definedName name="____FAL3" localSheetId="32">#N/A</definedName>
    <definedName name="____FAL3" localSheetId="33">#REF!</definedName>
    <definedName name="____FAL3" localSheetId="34">#REF!</definedName>
    <definedName name="____FAL3" localSheetId="35">#REF!</definedName>
    <definedName name="____FAL3" localSheetId="44">#REF!</definedName>
    <definedName name="____FAL3" localSheetId="45">#REF!</definedName>
    <definedName name="____FAL3" localSheetId="46">#REF!</definedName>
    <definedName name="____FAL3" localSheetId="47">#REF!</definedName>
    <definedName name="____FAL3" localSheetId="58">#REF!</definedName>
    <definedName name="____FAL3" localSheetId="59">#REF!</definedName>
    <definedName name="____FAL3" localSheetId="18">#REF!</definedName>
    <definedName name="____FAL3" localSheetId="23">#REF!</definedName>
    <definedName name="____FAL3" localSheetId="25">#REF!</definedName>
    <definedName name="____FAL3">#REF!</definedName>
    <definedName name="____FAL4" localSheetId="12">#REF!</definedName>
    <definedName name="____FAL4" localSheetId="9">#REF!</definedName>
    <definedName name="____FAL4" localSheetId="31">#REF!</definedName>
    <definedName name="____FAL4" localSheetId="0">#REF!</definedName>
    <definedName name="____FAL4" localSheetId="30">#REF!</definedName>
    <definedName name="____FAL4" localSheetId="32">#N/A</definedName>
    <definedName name="____FAL4" localSheetId="33">#REF!</definedName>
    <definedName name="____FAL4" localSheetId="34">#REF!</definedName>
    <definedName name="____FAL4" localSheetId="35">#REF!</definedName>
    <definedName name="____FAL4" localSheetId="44">#REF!</definedName>
    <definedName name="____FAL4" localSheetId="45">#REF!</definedName>
    <definedName name="____FAL4" localSheetId="46">#REF!</definedName>
    <definedName name="____FAL4" localSheetId="47">#REF!</definedName>
    <definedName name="____FAL4" localSheetId="58">#REF!</definedName>
    <definedName name="____FAL4" localSheetId="59">#REF!</definedName>
    <definedName name="____FAL4" localSheetId="18">#REF!</definedName>
    <definedName name="____FAL4" localSheetId="23">#REF!</definedName>
    <definedName name="____FAL4" localSheetId="25">#REF!</definedName>
    <definedName name="____FAL4">#REF!</definedName>
    <definedName name="____FAL5" localSheetId="12">#REF!</definedName>
    <definedName name="____FAL5" localSheetId="9">#REF!</definedName>
    <definedName name="____FAL5" localSheetId="31">#REF!</definedName>
    <definedName name="____FAL5" localSheetId="0">#REF!</definedName>
    <definedName name="____FAL5" localSheetId="30">#REF!</definedName>
    <definedName name="____FAL5" localSheetId="32">#N/A</definedName>
    <definedName name="____FAL5" localSheetId="33">#REF!</definedName>
    <definedName name="____FAL5" localSheetId="34">#REF!</definedName>
    <definedName name="____FAL5" localSheetId="35">#REF!</definedName>
    <definedName name="____FAL5" localSheetId="44">#REF!</definedName>
    <definedName name="____FAL5" localSheetId="45">#REF!</definedName>
    <definedName name="____FAL5" localSheetId="46">#REF!</definedName>
    <definedName name="____FAL5" localSheetId="47">#REF!</definedName>
    <definedName name="____FAL5" localSheetId="58">#REF!</definedName>
    <definedName name="____FAL5" localSheetId="59">#REF!</definedName>
    <definedName name="____FAL5" localSheetId="18">#REF!</definedName>
    <definedName name="____FAL5" localSheetId="23">#REF!</definedName>
    <definedName name="____FAL5" localSheetId="25">#REF!</definedName>
    <definedName name="____FAL5">#REF!</definedName>
    <definedName name="____FAL6" localSheetId="12">#REF!</definedName>
    <definedName name="____FAL6" localSheetId="9">#REF!</definedName>
    <definedName name="____FAL6" localSheetId="31">#REF!</definedName>
    <definedName name="____FAL6" localSheetId="0">#REF!</definedName>
    <definedName name="____FAL6" localSheetId="30">#REF!</definedName>
    <definedName name="____FAL6" localSheetId="32">#N/A</definedName>
    <definedName name="____FAL6" localSheetId="33">#REF!</definedName>
    <definedName name="____FAL6" localSheetId="34">#REF!</definedName>
    <definedName name="____FAL6" localSheetId="35">#REF!</definedName>
    <definedName name="____FAL6" localSheetId="44">#REF!</definedName>
    <definedName name="____FAL6" localSheetId="45">#REF!</definedName>
    <definedName name="____FAL6" localSheetId="46">#REF!</definedName>
    <definedName name="____FAL6" localSheetId="47">#REF!</definedName>
    <definedName name="____FAL6" localSheetId="58">#REF!</definedName>
    <definedName name="____FAL6" localSheetId="59">#REF!</definedName>
    <definedName name="____FAL6" localSheetId="18">#REF!</definedName>
    <definedName name="____FAL6" localSheetId="23">#REF!</definedName>
    <definedName name="____FAL6" localSheetId="25">#REF!</definedName>
    <definedName name="____FAL6">#REF!</definedName>
    <definedName name="____FAL7" localSheetId="12">#REF!</definedName>
    <definedName name="____FAL7" localSheetId="9">#REF!</definedName>
    <definedName name="____FAL7" localSheetId="31">#REF!</definedName>
    <definedName name="____FAL7" localSheetId="0">#REF!</definedName>
    <definedName name="____FAL7" localSheetId="30">#REF!</definedName>
    <definedName name="____FAL7" localSheetId="32">#N/A</definedName>
    <definedName name="____FAL7" localSheetId="33">#REF!</definedName>
    <definedName name="____FAL7" localSheetId="34">#REF!</definedName>
    <definedName name="____FAL7" localSheetId="35">#REF!</definedName>
    <definedName name="____FAL7" localSheetId="44">#REF!</definedName>
    <definedName name="____FAL7" localSheetId="45">#REF!</definedName>
    <definedName name="____FAL7" localSheetId="46">#REF!</definedName>
    <definedName name="____FAL7" localSheetId="47">#REF!</definedName>
    <definedName name="____FAL7" localSheetId="58">#REF!</definedName>
    <definedName name="____FAL7" localSheetId="59">#REF!</definedName>
    <definedName name="____FAL7" localSheetId="18">#REF!</definedName>
    <definedName name="____FAL7" localSheetId="23">#REF!</definedName>
    <definedName name="____FAL7" localSheetId="25">#REF!</definedName>
    <definedName name="____FAL7">#REF!</definedName>
    <definedName name="____FMK1" localSheetId="12">#REF!</definedName>
    <definedName name="____FMK1" localSheetId="9">#REF!</definedName>
    <definedName name="____FMK1" localSheetId="31">#REF!</definedName>
    <definedName name="____FMK1" localSheetId="0">#REF!</definedName>
    <definedName name="____FMK1" localSheetId="30">#REF!</definedName>
    <definedName name="____FMK1" localSheetId="32">#N/A</definedName>
    <definedName name="____FMK1" localSheetId="33">#REF!</definedName>
    <definedName name="____FMK1" localSheetId="34">#REF!</definedName>
    <definedName name="____FMK1" localSheetId="35">#REF!</definedName>
    <definedName name="____FMK1" localSheetId="44">#REF!</definedName>
    <definedName name="____FMK1" localSheetId="45">#REF!</definedName>
    <definedName name="____FMK1" localSheetId="46">#REF!</definedName>
    <definedName name="____FMK1" localSheetId="47">#REF!</definedName>
    <definedName name="____FMK1" localSheetId="58">#REF!</definedName>
    <definedName name="____FMK1" localSheetId="59">#REF!</definedName>
    <definedName name="____FMK1" localSheetId="18">#REF!</definedName>
    <definedName name="____FMK1" localSheetId="23">#REF!</definedName>
    <definedName name="____FMK1" localSheetId="25">#REF!</definedName>
    <definedName name="____FMK1">#REF!</definedName>
    <definedName name="____IKR1" localSheetId="12">#REF!</definedName>
    <definedName name="____IKR1" localSheetId="9">#REF!</definedName>
    <definedName name="____IKR1" localSheetId="31">#REF!</definedName>
    <definedName name="____IKR1" localSheetId="0">#REF!</definedName>
    <definedName name="____IKR1" localSheetId="30">#REF!</definedName>
    <definedName name="____IKR1" localSheetId="32">#N/A</definedName>
    <definedName name="____IKR1" localSheetId="33">#REF!</definedName>
    <definedName name="____IKR1" localSheetId="34">#REF!</definedName>
    <definedName name="____IKR1" localSheetId="35">#REF!</definedName>
    <definedName name="____IKR1" localSheetId="44">#REF!</definedName>
    <definedName name="____IKR1" localSheetId="45">#REF!</definedName>
    <definedName name="____IKR1" localSheetId="46">#REF!</definedName>
    <definedName name="____IKR1" localSheetId="47">#REF!</definedName>
    <definedName name="____IKR1" localSheetId="58">#REF!</definedName>
    <definedName name="____IKR1" localSheetId="59">#REF!</definedName>
    <definedName name="____IKR1" localSheetId="18">#REF!</definedName>
    <definedName name="____IKR1" localSheetId="23">#REF!</definedName>
    <definedName name="____IKR1" localSheetId="25">#REF!</definedName>
    <definedName name="____IKR1">#REF!</definedName>
    <definedName name="____IRP1" localSheetId="12">#REF!</definedName>
    <definedName name="____IRP1" localSheetId="9">#REF!</definedName>
    <definedName name="____IRP1" localSheetId="31">#REF!</definedName>
    <definedName name="____IRP1" localSheetId="0">#REF!</definedName>
    <definedName name="____IRP1" localSheetId="30">#REF!</definedName>
    <definedName name="____IRP1" localSheetId="32">#N/A</definedName>
    <definedName name="____IRP1" localSheetId="33">#REF!</definedName>
    <definedName name="____IRP1" localSheetId="34">#REF!</definedName>
    <definedName name="____IRP1" localSheetId="35">#REF!</definedName>
    <definedName name="____IRP1" localSheetId="44">#REF!</definedName>
    <definedName name="____IRP1" localSheetId="45">#REF!</definedName>
    <definedName name="____IRP1" localSheetId="46">#REF!</definedName>
    <definedName name="____IRP1" localSheetId="47">#REF!</definedName>
    <definedName name="____IRP1" localSheetId="58">#REF!</definedName>
    <definedName name="____IRP1" localSheetId="59">#REF!</definedName>
    <definedName name="____IRP1" localSheetId="18">#REF!</definedName>
    <definedName name="____IRP1" localSheetId="23">#REF!</definedName>
    <definedName name="____IRP1" localSheetId="25">#REF!</definedName>
    <definedName name="____IRP1">#REF!</definedName>
    <definedName name="____LIT1" localSheetId="12">#REF!</definedName>
    <definedName name="____LIT1" localSheetId="9">#REF!</definedName>
    <definedName name="____LIT1" localSheetId="31">#REF!</definedName>
    <definedName name="____LIT1" localSheetId="0">#REF!</definedName>
    <definedName name="____LIT1" localSheetId="30">#REF!</definedName>
    <definedName name="____LIT1" localSheetId="32">#N/A</definedName>
    <definedName name="____LIT1" localSheetId="33">#REF!</definedName>
    <definedName name="____LIT1" localSheetId="34">#REF!</definedName>
    <definedName name="____LIT1" localSheetId="35">#REF!</definedName>
    <definedName name="____LIT1" localSheetId="44">#REF!</definedName>
    <definedName name="____LIT1" localSheetId="45">#REF!</definedName>
    <definedName name="____LIT1" localSheetId="46">#REF!</definedName>
    <definedName name="____LIT1" localSheetId="47">#REF!</definedName>
    <definedName name="____LIT1" localSheetId="58">#REF!</definedName>
    <definedName name="____LIT1" localSheetId="59">#REF!</definedName>
    <definedName name="____LIT1" localSheetId="18">#REF!</definedName>
    <definedName name="____LIT1" localSheetId="23">#REF!</definedName>
    <definedName name="____LIT1" localSheetId="25">#REF!</definedName>
    <definedName name="____LIT1">#REF!</definedName>
    <definedName name="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11">#REF!</definedName>
    <definedName name="____MEX1" localSheetId="12">#REF!</definedName>
    <definedName name="____MEX1" localSheetId="22">#REF!</definedName>
    <definedName name="____MEX1" localSheetId="9">#REF!</definedName>
    <definedName name="____MEX1" localSheetId="31">#REF!</definedName>
    <definedName name="____MEX1" localSheetId="0">#REF!</definedName>
    <definedName name="____MEX1" localSheetId="29">#REF!</definedName>
    <definedName name="____MEX1" localSheetId="30">#REF!</definedName>
    <definedName name="____MEX1" localSheetId="32">#N/A</definedName>
    <definedName name="____MEX1" localSheetId="33">#REF!</definedName>
    <definedName name="____MEX1" localSheetId="34">#REF!</definedName>
    <definedName name="____MEX1" localSheetId="35">#REF!</definedName>
    <definedName name="____MEX1" localSheetId="44">#REF!</definedName>
    <definedName name="____MEX1" localSheetId="45">#REF!</definedName>
    <definedName name="____MEX1" localSheetId="46">#REF!</definedName>
    <definedName name="____MEX1" localSheetId="47">#REF!</definedName>
    <definedName name="____MEX1" localSheetId="58">#REF!</definedName>
    <definedName name="____MEX1" localSheetId="59">#REF!</definedName>
    <definedName name="____MEX1" localSheetId="60">#REF!</definedName>
    <definedName name="____MEX1" localSheetId="18">#REF!</definedName>
    <definedName name="____MEX1" localSheetId="23">#REF!</definedName>
    <definedName name="____MEX1" localSheetId="25">#REF!</definedName>
    <definedName name="____MEX1">#REF!</definedName>
    <definedName name="____PTA1" localSheetId="11">#REF!</definedName>
    <definedName name="____PTA1" localSheetId="12">#REF!</definedName>
    <definedName name="____PTA1" localSheetId="9">#REF!</definedName>
    <definedName name="____PTA1" localSheetId="31">#REF!</definedName>
    <definedName name="____PTA1" localSheetId="0">#REF!</definedName>
    <definedName name="____PTA1" localSheetId="30">#REF!</definedName>
    <definedName name="____PTA1" localSheetId="32">#N/A</definedName>
    <definedName name="____PTA1" localSheetId="33">#REF!</definedName>
    <definedName name="____PTA1" localSheetId="34">#REF!</definedName>
    <definedName name="____PTA1" localSheetId="35">#REF!</definedName>
    <definedName name="____PTA1" localSheetId="44">#REF!</definedName>
    <definedName name="____PTA1" localSheetId="45">#REF!</definedName>
    <definedName name="____PTA1" localSheetId="46">#REF!</definedName>
    <definedName name="____PTA1" localSheetId="47">#REF!</definedName>
    <definedName name="____PTA1" localSheetId="58">#REF!</definedName>
    <definedName name="____PTA1" localSheetId="59">#REF!</definedName>
    <definedName name="____PTA1" localSheetId="18">#REF!</definedName>
    <definedName name="____PTA1" localSheetId="23">#REF!</definedName>
    <definedName name="____PTA1" localSheetId="25">#REF!</definedName>
    <definedName name="____PTA1">#REF!</definedName>
    <definedName name="____ROS1">#N/A</definedName>
    <definedName name="____ROS2">#N/A</definedName>
    <definedName name="____ROS3">#N/A</definedName>
    <definedName name="____ROS4">#N/A</definedName>
    <definedName name="____SAR1" localSheetId="11">#REF!</definedName>
    <definedName name="____SAR1" localSheetId="12">#REF!</definedName>
    <definedName name="____SAR1" localSheetId="22">#REF!</definedName>
    <definedName name="____SAR1" localSheetId="9">#REF!</definedName>
    <definedName name="____SAR1" localSheetId="31">#REF!</definedName>
    <definedName name="____SAR1" localSheetId="0">#REF!</definedName>
    <definedName name="____SAR1" localSheetId="29">#REF!</definedName>
    <definedName name="____SAR1" localSheetId="30">#REF!</definedName>
    <definedName name="____SAR1" localSheetId="32">#N/A</definedName>
    <definedName name="____SAR1" localSheetId="33">#REF!</definedName>
    <definedName name="____SAR1" localSheetId="34">#REF!</definedName>
    <definedName name="____SAR1" localSheetId="35">#REF!</definedName>
    <definedName name="____SAR1" localSheetId="44">#REF!</definedName>
    <definedName name="____SAR1" localSheetId="45">#REF!</definedName>
    <definedName name="____SAR1" localSheetId="46">#REF!</definedName>
    <definedName name="____SAR1" localSheetId="47">#REF!</definedName>
    <definedName name="____SAR1" localSheetId="58">#REF!</definedName>
    <definedName name="____SAR1" localSheetId="59">#REF!</definedName>
    <definedName name="____SAR1" localSheetId="60">#REF!</definedName>
    <definedName name="____SAR1" localSheetId="18">#REF!</definedName>
    <definedName name="____SAR1" localSheetId="23">#REF!</definedName>
    <definedName name="____SAR1" localSheetId="25">#REF!</definedName>
    <definedName name="____SAR1">#REF!</definedName>
    <definedName name="____SRT11" localSheetId="11" hidden="1">{"Minpmon",#N/A,FALSE,"Monthinput"}</definedName>
    <definedName name="____SRT11" localSheetId="12" hidden="1">{"Minpmon",#N/A,FALSE,"Monthinput"}</definedName>
    <definedName name="____SRT11" localSheetId="21" hidden="1">{"Minpmon",#N/A,FALSE,"Monthinput"}</definedName>
    <definedName name="____SRT11" localSheetId="22" hidden="1">{"Minpmon",#N/A,FALSE,"Monthinput"}</definedName>
    <definedName name="____SRT11" localSheetId="9" hidden="1">{"Minpmon",#N/A,FALSE,"Monthinput"}</definedName>
    <definedName name="____SRT11" localSheetId="31" hidden="1">{"Minpmon",#N/A,FALSE,"Monthinput"}</definedName>
    <definedName name="____SRT11" localSheetId="0" hidden="1">{"Minpmon",#N/A,FALSE,"Monthinput"}</definedName>
    <definedName name="____SRT11" localSheetId="26" hidden="1">{"Minpmon",#N/A,FALSE,"Monthinput"}</definedName>
    <definedName name="____SRT11" localSheetId="27" hidden="1">{"Minpmon",#N/A,FALSE,"Monthinput"}</definedName>
    <definedName name="____SRT11" localSheetId="28" hidden="1">{"Minpmon",#N/A,FALSE,"Monthinput"}</definedName>
    <definedName name="____SRT11" localSheetId="29" hidden="1">{"Minpmon",#N/A,FALSE,"Monthinput"}</definedName>
    <definedName name="____SRT11" localSheetId="30" hidden="1">{"Minpmon",#N/A,FALSE,"Monthinput"}</definedName>
    <definedName name="____SRT11" localSheetId="32" hidden="1">{"Minpmon",#N/A,FALSE,"Monthinput"}</definedName>
    <definedName name="____SRT11" localSheetId="33" hidden="1">{"Minpmon",#N/A,FALSE,"Monthinput"}</definedName>
    <definedName name="____SRT11" localSheetId="34" hidden="1">{"Minpmon",#N/A,FALSE,"Monthinput"}</definedName>
    <definedName name="____SRT11" localSheetId="35" hidden="1">{"Minpmon",#N/A,FALSE,"Monthinput"}</definedName>
    <definedName name="____SRT11" localSheetId="44" hidden="1">{"Minpmon",#N/A,FALSE,"Monthinput"}</definedName>
    <definedName name="____SRT11" localSheetId="45" hidden="1">{"Minpmon",#N/A,FALSE,"Monthinput"}</definedName>
    <definedName name="____SRT11" localSheetId="46" hidden="1">{"Minpmon",#N/A,FALSE,"Monthinput"}</definedName>
    <definedName name="____SRT11" localSheetId="47" hidden="1">{"Minpmon",#N/A,FALSE,"Monthinput"}</definedName>
    <definedName name="____SRT11" localSheetId="58" hidden="1">{"Minpmon",#N/A,FALSE,"Monthinput"}</definedName>
    <definedName name="____SRT11" localSheetId="59" hidden="1">{"Minpmon",#N/A,FALSE,"Monthinput"}</definedName>
    <definedName name="____SRT11" localSheetId="60" hidden="1">{"Minpmon",#N/A,FALSE,"Monthinput"}</definedName>
    <definedName name="____SRT11" localSheetId="18" hidden="1">{"Minpmon",#N/A,FALSE,"Monthinput"}</definedName>
    <definedName name="____SRT11" localSheetId="23" hidden="1">{"Minpmon",#N/A,FALSE,"Monthinput"}</definedName>
    <definedName name="____SRT11" localSheetId="24" hidden="1">{"Minpmon",#N/A,FALSE,"Monthinput"}</definedName>
    <definedName name="____SRT11" localSheetId="25" hidden="1">{"Minpmon",#N/A,FALSE,"Monthinput"}</definedName>
    <definedName name="____SRT11" hidden="1">{"Minpmon",#N/A,FALSE,"Monthinput"}</definedName>
    <definedName name="____tAB4" localSheetId="32">#REF!</definedName>
    <definedName name="____tAB4" localSheetId="58">'[8]shared data'!$A$1:$G$71</definedName>
    <definedName name="____tAB4" localSheetId="18">#REF!</definedName>
    <definedName name="____tAB4">'[8]shared data'!$A$1:$G$71</definedName>
    <definedName name="____tnt1">#N/A</definedName>
    <definedName name="____TOT58" localSheetId="11">[9]GROWTH!#REF!</definedName>
    <definedName name="____TOT58" localSheetId="12">[9]GROWTH!#REF!</definedName>
    <definedName name="____TOT58" localSheetId="22">[9]GROWTH!#REF!</definedName>
    <definedName name="____TOT58" localSheetId="9">[9]GROWTH!#REF!</definedName>
    <definedName name="____TOT58" localSheetId="31">[9]GROWTH!#REF!</definedName>
    <definedName name="____TOT58" localSheetId="30">[9]GROWTH!#REF!</definedName>
    <definedName name="____TOT58" localSheetId="32">#REF!</definedName>
    <definedName name="____TOT58" localSheetId="33">[9]GROWTH!#REF!</definedName>
    <definedName name="____TOT58" localSheetId="34">[9]GROWTH!#REF!</definedName>
    <definedName name="____TOT58" localSheetId="35">[9]GROWTH!#REF!</definedName>
    <definedName name="____TOT58" localSheetId="46">#REF!</definedName>
    <definedName name="____TOT58" localSheetId="47">[9]GROWTH!#REF!</definedName>
    <definedName name="____TOT58" localSheetId="58">[9]GROWTH!#REF!</definedName>
    <definedName name="____TOT58" localSheetId="59">[9]GROWTH!#REF!</definedName>
    <definedName name="____TOT58" localSheetId="60">[9]GROWTH!#REF!</definedName>
    <definedName name="____TOT58" localSheetId="18">#REF!</definedName>
    <definedName name="____TOT58" localSheetId="23">[9]GROWTH!#REF!</definedName>
    <definedName name="____TOT58">[9]GROWTH!#REF!</definedName>
    <definedName name="___asd1">#N/A</definedName>
    <definedName name="___AUS1" localSheetId="11">#REF!</definedName>
    <definedName name="___AUS1" localSheetId="12">#REF!</definedName>
    <definedName name="___AUS1" localSheetId="22">#REF!</definedName>
    <definedName name="___AUS1" localSheetId="9">#REF!</definedName>
    <definedName name="___AUS1" localSheetId="31">#REF!</definedName>
    <definedName name="___AUS1" localSheetId="0">#REF!</definedName>
    <definedName name="___AUS1" localSheetId="29">#REF!</definedName>
    <definedName name="___AUS1" localSheetId="30">#REF!</definedName>
    <definedName name="___AUS1" localSheetId="32">#N/A</definedName>
    <definedName name="___AUS1" localSheetId="33">#REF!</definedName>
    <definedName name="___AUS1" localSheetId="34">#REF!</definedName>
    <definedName name="___AUS1" localSheetId="35">#REF!</definedName>
    <definedName name="___AUS1" localSheetId="44">#REF!</definedName>
    <definedName name="___AUS1" localSheetId="45">#REF!</definedName>
    <definedName name="___AUS1" localSheetId="46">#REF!</definedName>
    <definedName name="___AUS1" localSheetId="47">#REF!</definedName>
    <definedName name="___AUS1" localSheetId="58">#REF!</definedName>
    <definedName name="___AUS1" localSheetId="59">#REF!</definedName>
    <definedName name="___AUS1" localSheetId="60">#REF!</definedName>
    <definedName name="___AUS1" localSheetId="18">#REF!</definedName>
    <definedName name="___AUS1" localSheetId="23">#REF!</definedName>
    <definedName name="___AUS1" localSheetId="25">#REF!</definedName>
    <definedName name="___AUS1">#REF!</definedName>
    <definedName name="___DEG1" localSheetId="11">#REF!</definedName>
    <definedName name="___DEG1" localSheetId="12">#REF!</definedName>
    <definedName name="___DEG1" localSheetId="9">#REF!</definedName>
    <definedName name="___DEG1" localSheetId="31">#REF!</definedName>
    <definedName name="___DEG1" localSheetId="0">#REF!</definedName>
    <definedName name="___DEG1" localSheetId="30">#REF!</definedName>
    <definedName name="___DEG1" localSheetId="32">#N/A</definedName>
    <definedName name="___DEG1" localSheetId="33">#REF!</definedName>
    <definedName name="___DEG1" localSheetId="34">#REF!</definedName>
    <definedName name="___DEG1" localSheetId="35">#REF!</definedName>
    <definedName name="___DEG1" localSheetId="44">#REF!</definedName>
    <definedName name="___DEG1" localSheetId="45">#REF!</definedName>
    <definedName name="___DEG1" localSheetId="46">#REF!</definedName>
    <definedName name="___DEG1" localSheetId="47">#REF!</definedName>
    <definedName name="___DEG1" localSheetId="58">#REF!</definedName>
    <definedName name="___DEG1" localSheetId="59">#REF!</definedName>
    <definedName name="___DEG1" localSheetId="18">#REF!</definedName>
    <definedName name="___DEG1" localSheetId="23">#REF!</definedName>
    <definedName name="___DEG1" localSheetId="25">#REF!</definedName>
    <definedName name="___DEG1">#REF!</definedName>
    <definedName name="___DKR1" localSheetId="11">#REF!</definedName>
    <definedName name="___DKR1" localSheetId="12">#REF!</definedName>
    <definedName name="___DKR1" localSheetId="9">#REF!</definedName>
    <definedName name="___DKR1" localSheetId="31">#REF!</definedName>
    <definedName name="___DKR1" localSheetId="0">#REF!</definedName>
    <definedName name="___DKR1" localSheetId="30">#REF!</definedName>
    <definedName name="___DKR1" localSheetId="32">#N/A</definedName>
    <definedName name="___DKR1" localSheetId="33">#REF!</definedName>
    <definedName name="___DKR1" localSheetId="34">#REF!</definedName>
    <definedName name="___DKR1" localSheetId="35">#REF!</definedName>
    <definedName name="___DKR1" localSheetId="44">#REF!</definedName>
    <definedName name="___DKR1" localSheetId="45">#REF!</definedName>
    <definedName name="___DKR1" localSheetId="46">#REF!</definedName>
    <definedName name="___DKR1" localSheetId="47">#REF!</definedName>
    <definedName name="___DKR1" localSheetId="58">#REF!</definedName>
    <definedName name="___DKR1" localSheetId="59">#REF!</definedName>
    <definedName name="___DKR1" localSheetId="18">#REF!</definedName>
    <definedName name="___DKR1" localSheetId="23">#REF!</definedName>
    <definedName name="___DKR1" localSheetId="25">#REF!</definedName>
    <definedName name="___DKR1">#REF!</definedName>
    <definedName name="___ECU1" localSheetId="12">#REF!</definedName>
    <definedName name="___ECU1" localSheetId="9">#REF!</definedName>
    <definedName name="___ECU1" localSheetId="31">#REF!</definedName>
    <definedName name="___ECU1" localSheetId="0">#REF!</definedName>
    <definedName name="___ECU1" localSheetId="30">#REF!</definedName>
    <definedName name="___ECU1" localSheetId="32">#N/A</definedName>
    <definedName name="___ECU1" localSheetId="33">#REF!</definedName>
    <definedName name="___ECU1" localSheetId="34">#REF!</definedName>
    <definedName name="___ECU1" localSheetId="35">#REF!</definedName>
    <definedName name="___ECU1" localSheetId="44">#REF!</definedName>
    <definedName name="___ECU1" localSheetId="45">#REF!</definedName>
    <definedName name="___ECU1" localSheetId="46">#REF!</definedName>
    <definedName name="___ECU1" localSheetId="47">#REF!</definedName>
    <definedName name="___ECU1" localSheetId="58">#REF!</definedName>
    <definedName name="___ECU1" localSheetId="59">#REF!</definedName>
    <definedName name="___ECU1" localSheetId="18">#REF!</definedName>
    <definedName name="___ECU1" localSheetId="23">#REF!</definedName>
    <definedName name="___ECU1" localSheetId="25">#REF!</definedName>
    <definedName name="___ECU1">#REF!</definedName>
    <definedName name="___ESC1" localSheetId="12">#REF!</definedName>
    <definedName name="___ESC1" localSheetId="9">#REF!</definedName>
    <definedName name="___ESC1" localSheetId="31">#REF!</definedName>
    <definedName name="___ESC1" localSheetId="0">#REF!</definedName>
    <definedName name="___ESC1" localSheetId="30">#REF!</definedName>
    <definedName name="___ESC1" localSheetId="32">#N/A</definedName>
    <definedName name="___ESC1" localSheetId="33">#REF!</definedName>
    <definedName name="___ESC1" localSheetId="34">#REF!</definedName>
    <definedName name="___ESC1" localSheetId="35">#REF!</definedName>
    <definedName name="___ESC1" localSheetId="44">#REF!</definedName>
    <definedName name="___ESC1" localSheetId="45">#REF!</definedName>
    <definedName name="___ESC1" localSheetId="46">#REF!</definedName>
    <definedName name="___ESC1" localSheetId="47">#REF!</definedName>
    <definedName name="___ESC1" localSheetId="58">#REF!</definedName>
    <definedName name="___ESC1" localSheetId="59">#REF!</definedName>
    <definedName name="___ESC1" localSheetId="18">#REF!</definedName>
    <definedName name="___ESC1" localSheetId="23">#REF!</definedName>
    <definedName name="___ESC1" localSheetId="25">#REF!</definedName>
    <definedName name="___ESC1">#REF!</definedName>
    <definedName name="___F" localSheetId="12" hidden="1">'[10]Fax a enviar'!#REF!</definedName>
    <definedName name="___F" localSheetId="9" hidden="1">'[10]Fax a enviar'!#REF!</definedName>
    <definedName name="___F" localSheetId="32" hidden="1">#REF!</definedName>
    <definedName name="___F" localSheetId="46" hidden="1">#REF!</definedName>
    <definedName name="___F" localSheetId="47" hidden="1">'[10]Fax a enviar'!#REF!</definedName>
    <definedName name="___F" localSheetId="58" hidden="1">'[10]Fax a enviar'!#REF!</definedName>
    <definedName name="___F" localSheetId="59" hidden="1">'[10]Fax a enviar'!#REF!</definedName>
    <definedName name="___F" localSheetId="18" hidden="1">#REF!</definedName>
    <definedName name="___F" hidden="1">'[10]Fax a enviar'!#REF!</definedName>
    <definedName name="___FAL2" localSheetId="11">#REF!</definedName>
    <definedName name="___FAL2" localSheetId="12">#REF!</definedName>
    <definedName name="___FAL2" localSheetId="22">#REF!</definedName>
    <definedName name="___FAL2" localSheetId="9">#REF!</definedName>
    <definedName name="___FAL2" localSheetId="31">#REF!</definedName>
    <definedName name="___FAL2" localSheetId="0">#REF!</definedName>
    <definedName name="___FAL2" localSheetId="29">#REF!</definedName>
    <definedName name="___FAL2" localSheetId="30">#REF!</definedName>
    <definedName name="___FAL2" localSheetId="32">#N/A</definedName>
    <definedName name="___FAL2" localSheetId="33">#REF!</definedName>
    <definedName name="___FAL2" localSheetId="34">#REF!</definedName>
    <definedName name="___FAL2" localSheetId="35">#REF!</definedName>
    <definedName name="___FAL2" localSheetId="44">#REF!</definedName>
    <definedName name="___FAL2" localSheetId="45">#REF!</definedName>
    <definedName name="___FAL2" localSheetId="46">#REF!</definedName>
    <definedName name="___FAL2" localSheetId="47">#REF!</definedName>
    <definedName name="___FAL2" localSheetId="58">#REF!</definedName>
    <definedName name="___FAL2" localSheetId="59">#REF!</definedName>
    <definedName name="___FAL2" localSheetId="60">#REF!</definedName>
    <definedName name="___FAL2" localSheetId="18">#REF!</definedName>
    <definedName name="___FAL2" localSheetId="23">#REF!</definedName>
    <definedName name="___FAL2" localSheetId="25">#REF!</definedName>
    <definedName name="___FAL2">#REF!</definedName>
    <definedName name="___FAL3" localSheetId="11">#REF!</definedName>
    <definedName name="___FAL3" localSheetId="12">#REF!</definedName>
    <definedName name="___FAL3" localSheetId="9">#REF!</definedName>
    <definedName name="___FAL3" localSheetId="31">#REF!</definedName>
    <definedName name="___FAL3" localSheetId="0">#REF!</definedName>
    <definedName name="___FAL3" localSheetId="30">#REF!</definedName>
    <definedName name="___FAL3" localSheetId="32">#N/A</definedName>
    <definedName name="___FAL3" localSheetId="33">#REF!</definedName>
    <definedName name="___FAL3" localSheetId="34">#REF!</definedName>
    <definedName name="___FAL3" localSheetId="35">#REF!</definedName>
    <definedName name="___FAL3" localSheetId="44">#REF!</definedName>
    <definedName name="___FAL3" localSheetId="45">#REF!</definedName>
    <definedName name="___FAL3" localSheetId="46">#REF!</definedName>
    <definedName name="___FAL3" localSheetId="47">#REF!</definedName>
    <definedName name="___FAL3" localSheetId="58">#REF!</definedName>
    <definedName name="___FAL3" localSheetId="59">#REF!</definedName>
    <definedName name="___FAL3" localSheetId="18">#REF!</definedName>
    <definedName name="___FAL3" localSheetId="23">#REF!</definedName>
    <definedName name="___FAL3" localSheetId="25">#REF!</definedName>
    <definedName name="___FAL3">#REF!</definedName>
    <definedName name="___FAL4" localSheetId="11">#REF!</definedName>
    <definedName name="___FAL4" localSheetId="12">#REF!</definedName>
    <definedName name="___FAL4" localSheetId="9">#REF!</definedName>
    <definedName name="___FAL4" localSheetId="31">#REF!</definedName>
    <definedName name="___FAL4" localSheetId="0">#REF!</definedName>
    <definedName name="___FAL4" localSheetId="30">#REF!</definedName>
    <definedName name="___FAL4" localSheetId="32">#N/A</definedName>
    <definedName name="___FAL4" localSheetId="33">#REF!</definedName>
    <definedName name="___FAL4" localSheetId="34">#REF!</definedName>
    <definedName name="___FAL4" localSheetId="35">#REF!</definedName>
    <definedName name="___FAL4" localSheetId="44">#REF!</definedName>
    <definedName name="___FAL4" localSheetId="45">#REF!</definedName>
    <definedName name="___FAL4" localSheetId="46">#REF!</definedName>
    <definedName name="___FAL4" localSheetId="47">#REF!</definedName>
    <definedName name="___FAL4" localSheetId="58">#REF!</definedName>
    <definedName name="___FAL4" localSheetId="59">#REF!</definedName>
    <definedName name="___FAL4" localSheetId="18">#REF!</definedName>
    <definedName name="___FAL4" localSheetId="23">#REF!</definedName>
    <definedName name="___FAL4" localSheetId="25">#REF!</definedName>
    <definedName name="___FAL4">#REF!</definedName>
    <definedName name="___FAL5" localSheetId="12">#REF!</definedName>
    <definedName name="___FAL5" localSheetId="9">#REF!</definedName>
    <definedName name="___FAL5" localSheetId="31">#REF!</definedName>
    <definedName name="___FAL5" localSheetId="0">#REF!</definedName>
    <definedName name="___FAL5" localSheetId="30">#REF!</definedName>
    <definedName name="___FAL5" localSheetId="32">#N/A</definedName>
    <definedName name="___FAL5" localSheetId="33">#REF!</definedName>
    <definedName name="___FAL5" localSheetId="34">#REF!</definedName>
    <definedName name="___FAL5" localSheetId="35">#REF!</definedName>
    <definedName name="___FAL5" localSheetId="44">#REF!</definedName>
    <definedName name="___FAL5" localSheetId="45">#REF!</definedName>
    <definedName name="___FAL5" localSheetId="46">#REF!</definedName>
    <definedName name="___FAL5" localSheetId="47">#REF!</definedName>
    <definedName name="___FAL5" localSheetId="58">#REF!</definedName>
    <definedName name="___FAL5" localSheetId="59">#REF!</definedName>
    <definedName name="___FAL5" localSheetId="18">#REF!</definedName>
    <definedName name="___FAL5" localSheetId="23">#REF!</definedName>
    <definedName name="___FAL5" localSheetId="25">#REF!</definedName>
    <definedName name="___FAL5">#REF!</definedName>
    <definedName name="___FAL6" localSheetId="12">#REF!</definedName>
    <definedName name="___FAL6" localSheetId="9">#REF!</definedName>
    <definedName name="___FAL6" localSheetId="31">#REF!</definedName>
    <definedName name="___FAL6" localSheetId="0">#REF!</definedName>
    <definedName name="___FAL6" localSheetId="30">#REF!</definedName>
    <definedName name="___FAL6" localSheetId="32">#N/A</definedName>
    <definedName name="___FAL6" localSheetId="33">#REF!</definedName>
    <definedName name="___FAL6" localSheetId="34">#REF!</definedName>
    <definedName name="___FAL6" localSheetId="35">#REF!</definedName>
    <definedName name="___FAL6" localSheetId="44">#REF!</definedName>
    <definedName name="___FAL6" localSheetId="45">#REF!</definedName>
    <definedName name="___FAL6" localSheetId="46">#REF!</definedName>
    <definedName name="___FAL6" localSheetId="47">#REF!</definedName>
    <definedName name="___FAL6" localSheetId="58">#REF!</definedName>
    <definedName name="___FAL6" localSheetId="59">#REF!</definedName>
    <definedName name="___FAL6" localSheetId="18">#REF!</definedName>
    <definedName name="___FAL6" localSheetId="23">#REF!</definedName>
    <definedName name="___FAL6" localSheetId="25">#REF!</definedName>
    <definedName name="___FAL6">#REF!</definedName>
    <definedName name="___FAL7" localSheetId="12">#REF!</definedName>
    <definedName name="___FAL7" localSheetId="9">#REF!</definedName>
    <definedName name="___FAL7" localSheetId="31">#REF!</definedName>
    <definedName name="___FAL7" localSheetId="0">#REF!</definedName>
    <definedName name="___FAL7" localSheetId="30">#REF!</definedName>
    <definedName name="___FAL7" localSheetId="32">#N/A</definedName>
    <definedName name="___FAL7" localSheetId="33">#REF!</definedName>
    <definedName name="___FAL7" localSheetId="34">#REF!</definedName>
    <definedName name="___FAL7" localSheetId="35">#REF!</definedName>
    <definedName name="___FAL7" localSheetId="44">#REF!</definedName>
    <definedName name="___FAL7" localSheetId="45">#REF!</definedName>
    <definedName name="___FAL7" localSheetId="46">#REF!</definedName>
    <definedName name="___FAL7" localSheetId="47">#REF!</definedName>
    <definedName name="___FAL7" localSheetId="58">#REF!</definedName>
    <definedName name="___FAL7" localSheetId="59">#REF!</definedName>
    <definedName name="___FAL7" localSheetId="18">#REF!</definedName>
    <definedName name="___FAL7" localSheetId="23">#REF!</definedName>
    <definedName name="___FAL7" localSheetId="25">#REF!</definedName>
    <definedName name="___FAL7">#REF!</definedName>
    <definedName name="___FMK1" localSheetId="12">#REF!</definedName>
    <definedName name="___FMK1" localSheetId="9">#REF!</definedName>
    <definedName name="___FMK1" localSheetId="31">#REF!</definedName>
    <definedName name="___FMK1" localSheetId="0">#REF!</definedName>
    <definedName name="___FMK1" localSheetId="30">#REF!</definedName>
    <definedName name="___FMK1" localSheetId="32">#N/A</definedName>
    <definedName name="___FMK1" localSheetId="33">#REF!</definedName>
    <definedName name="___FMK1" localSheetId="34">#REF!</definedName>
    <definedName name="___FMK1" localSheetId="35">#REF!</definedName>
    <definedName name="___FMK1" localSheetId="44">#REF!</definedName>
    <definedName name="___FMK1" localSheetId="45">#REF!</definedName>
    <definedName name="___FMK1" localSheetId="46">#REF!</definedName>
    <definedName name="___FMK1" localSheetId="47">#REF!</definedName>
    <definedName name="___FMK1" localSheetId="58">#REF!</definedName>
    <definedName name="___FMK1" localSheetId="59">#REF!</definedName>
    <definedName name="___FMK1" localSheetId="18">#REF!</definedName>
    <definedName name="___FMK1" localSheetId="23">#REF!</definedName>
    <definedName name="___FMK1" localSheetId="25">#REF!</definedName>
    <definedName name="___FMK1">#REF!</definedName>
    <definedName name="___IKR1" localSheetId="12">#REF!</definedName>
    <definedName name="___IKR1" localSheetId="9">#REF!</definedName>
    <definedName name="___IKR1" localSheetId="31">#REF!</definedName>
    <definedName name="___IKR1" localSheetId="0">#REF!</definedName>
    <definedName name="___IKR1" localSheetId="30">#REF!</definedName>
    <definedName name="___IKR1" localSheetId="32">#N/A</definedName>
    <definedName name="___IKR1" localSheetId="33">#REF!</definedName>
    <definedName name="___IKR1" localSheetId="34">#REF!</definedName>
    <definedName name="___IKR1" localSheetId="35">#REF!</definedName>
    <definedName name="___IKR1" localSheetId="44">#REF!</definedName>
    <definedName name="___IKR1" localSheetId="45">#REF!</definedName>
    <definedName name="___IKR1" localSheetId="46">#REF!</definedName>
    <definedName name="___IKR1" localSheetId="47">#REF!</definedName>
    <definedName name="___IKR1" localSheetId="58">#REF!</definedName>
    <definedName name="___IKR1" localSheetId="59">#REF!</definedName>
    <definedName name="___IKR1" localSheetId="18">#REF!</definedName>
    <definedName name="___IKR1" localSheetId="23">#REF!</definedName>
    <definedName name="___IKR1" localSheetId="25">#REF!</definedName>
    <definedName name="___IKR1">#REF!</definedName>
    <definedName name="___IRP1" localSheetId="12">#REF!</definedName>
    <definedName name="___IRP1" localSheetId="9">#REF!</definedName>
    <definedName name="___IRP1" localSheetId="31">#REF!</definedName>
    <definedName name="___IRP1" localSheetId="0">#REF!</definedName>
    <definedName name="___IRP1" localSheetId="30">#REF!</definedName>
    <definedName name="___IRP1" localSheetId="32">#N/A</definedName>
    <definedName name="___IRP1" localSheetId="33">#REF!</definedName>
    <definedName name="___IRP1" localSheetId="34">#REF!</definedName>
    <definedName name="___IRP1" localSheetId="35">#REF!</definedName>
    <definedName name="___IRP1" localSheetId="44">#REF!</definedName>
    <definedName name="___IRP1" localSheetId="45">#REF!</definedName>
    <definedName name="___IRP1" localSheetId="46">#REF!</definedName>
    <definedName name="___IRP1" localSheetId="47">#REF!</definedName>
    <definedName name="___IRP1" localSheetId="58">#REF!</definedName>
    <definedName name="___IRP1" localSheetId="59">#REF!</definedName>
    <definedName name="___IRP1" localSheetId="18">#REF!</definedName>
    <definedName name="___IRP1" localSheetId="23">#REF!</definedName>
    <definedName name="___IRP1" localSheetId="25">#REF!</definedName>
    <definedName name="___IRP1">#REF!</definedName>
    <definedName name="___LIT1" localSheetId="12">#REF!</definedName>
    <definedName name="___LIT1" localSheetId="9">#REF!</definedName>
    <definedName name="___LIT1" localSheetId="31">#REF!</definedName>
    <definedName name="___LIT1" localSheetId="0">#REF!</definedName>
    <definedName name="___LIT1" localSheetId="30">#REF!</definedName>
    <definedName name="___LIT1" localSheetId="32">#N/A</definedName>
    <definedName name="___LIT1" localSheetId="33">#REF!</definedName>
    <definedName name="___LIT1" localSheetId="34">#REF!</definedName>
    <definedName name="___LIT1" localSheetId="35">#REF!</definedName>
    <definedName name="___LIT1" localSheetId="44">#REF!</definedName>
    <definedName name="___LIT1" localSheetId="45">#REF!</definedName>
    <definedName name="___LIT1" localSheetId="46">#REF!</definedName>
    <definedName name="___LIT1" localSheetId="47">#REF!</definedName>
    <definedName name="___LIT1" localSheetId="58">#REF!</definedName>
    <definedName name="___LIT1" localSheetId="59">#REF!</definedName>
    <definedName name="___LIT1" localSheetId="18">#REF!</definedName>
    <definedName name="___LIT1" localSheetId="23">#REF!</definedName>
    <definedName name="___LIT1" localSheetId="25">#REF!</definedName>
    <definedName name="___LIT1">#REF!</definedName>
    <definedName name="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11">#REF!</definedName>
    <definedName name="___MEX1" localSheetId="12">#REF!</definedName>
    <definedName name="___MEX1" localSheetId="22">#REF!</definedName>
    <definedName name="___MEX1" localSheetId="9">#REF!</definedName>
    <definedName name="___MEX1" localSheetId="31">#REF!</definedName>
    <definedName name="___MEX1" localSheetId="0">#REF!</definedName>
    <definedName name="___MEX1" localSheetId="29">#REF!</definedName>
    <definedName name="___MEX1" localSheetId="30">#REF!</definedName>
    <definedName name="___MEX1" localSheetId="32">#N/A</definedName>
    <definedName name="___MEX1" localSheetId="33">#REF!</definedName>
    <definedName name="___MEX1" localSheetId="34">#REF!</definedName>
    <definedName name="___MEX1" localSheetId="35">#REF!</definedName>
    <definedName name="___MEX1" localSheetId="44">#REF!</definedName>
    <definedName name="___MEX1" localSheetId="45">#REF!</definedName>
    <definedName name="___MEX1" localSheetId="46">#REF!</definedName>
    <definedName name="___MEX1" localSheetId="47">#REF!</definedName>
    <definedName name="___MEX1" localSheetId="58">#REF!</definedName>
    <definedName name="___MEX1" localSheetId="59">#REF!</definedName>
    <definedName name="___MEX1" localSheetId="60">#REF!</definedName>
    <definedName name="___MEX1" localSheetId="18">#REF!</definedName>
    <definedName name="___MEX1" localSheetId="23">#REF!</definedName>
    <definedName name="___MEX1" localSheetId="25">#REF!</definedName>
    <definedName name="___MEX1">#REF!</definedName>
    <definedName name="___PTA1" localSheetId="11">#REF!</definedName>
    <definedName name="___PTA1" localSheetId="12">#REF!</definedName>
    <definedName name="___PTA1" localSheetId="9">#REF!</definedName>
    <definedName name="___PTA1" localSheetId="31">#REF!</definedName>
    <definedName name="___PTA1" localSheetId="0">#REF!</definedName>
    <definedName name="___PTA1" localSheetId="30">#REF!</definedName>
    <definedName name="___PTA1" localSheetId="32">#N/A</definedName>
    <definedName name="___PTA1" localSheetId="33">#REF!</definedName>
    <definedName name="___PTA1" localSheetId="34">#REF!</definedName>
    <definedName name="___PTA1" localSheetId="35">#REF!</definedName>
    <definedName name="___PTA1" localSheetId="44">#REF!</definedName>
    <definedName name="___PTA1" localSheetId="45">#REF!</definedName>
    <definedName name="___PTA1" localSheetId="46">#REF!</definedName>
    <definedName name="___PTA1" localSheetId="47">#REF!</definedName>
    <definedName name="___PTA1" localSheetId="58">#REF!</definedName>
    <definedName name="___PTA1" localSheetId="59">#REF!</definedName>
    <definedName name="___PTA1" localSheetId="18">#REF!</definedName>
    <definedName name="___PTA1" localSheetId="23">#REF!</definedName>
    <definedName name="___PTA1" localSheetId="25">#REF!</definedName>
    <definedName name="___PTA1">#REF!</definedName>
    <definedName name="___ROS1">#N/A</definedName>
    <definedName name="___ROS2">#N/A</definedName>
    <definedName name="___ROS3">#N/A</definedName>
    <definedName name="___ROS4">#N/A</definedName>
    <definedName name="___SAR1" localSheetId="11">#REF!</definedName>
    <definedName name="___SAR1" localSheetId="12">#REF!</definedName>
    <definedName name="___SAR1" localSheetId="22">#REF!</definedName>
    <definedName name="___SAR1" localSheetId="9">#REF!</definedName>
    <definedName name="___SAR1" localSheetId="31">#REF!</definedName>
    <definedName name="___SAR1" localSheetId="0">#REF!</definedName>
    <definedName name="___SAR1" localSheetId="29">#REF!</definedName>
    <definedName name="___SAR1" localSheetId="30">#REF!</definedName>
    <definedName name="___SAR1" localSheetId="32">#N/A</definedName>
    <definedName name="___SAR1" localSheetId="33">#REF!</definedName>
    <definedName name="___SAR1" localSheetId="34">#REF!</definedName>
    <definedName name="___SAR1" localSheetId="35">#REF!</definedName>
    <definedName name="___SAR1" localSheetId="44">#REF!</definedName>
    <definedName name="___SAR1" localSheetId="45">#REF!</definedName>
    <definedName name="___SAR1" localSheetId="46">#REF!</definedName>
    <definedName name="___SAR1" localSheetId="47">#REF!</definedName>
    <definedName name="___SAR1" localSheetId="58">#REF!</definedName>
    <definedName name="___SAR1" localSheetId="59">#REF!</definedName>
    <definedName name="___SAR1" localSheetId="60">#REF!</definedName>
    <definedName name="___SAR1" localSheetId="18">#REF!</definedName>
    <definedName name="___SAR1" localSheetId="23">#REF!</definedName>
    <definedName name="___SAR1" localSheetId="25">#REF!</definedName>
    <definedName name="___SAR1">#REF!</definedName>
    <definedName name="___SRT11" localSheetId="11" hidden="1">{"Minpmon",#N/A,FALSE,"Monthinput"}</definedName>
    <definedName name="___SRT11" localSheetId="12" hidden="1">{"Minpmon",#N/A,FALSE,"Monthinput"}</definedName>
    <definedName name="___SRT11" localSheetId="21" hidden="1">{"Minpmon",#N/A,FALSE,"Monthinput"}</definedName>
    <definedName name="___SRT11" localSheetId="22" hidden="1">{"Minpmon",#N/A,FALSE,"Monthinput"}</definedName>
    <definedName name="___SRT11" localSheetId="9" hidden="1">{"Minpmon",#N/A,FALSE,"Monthinput"}</definedName>
    <definedName name="___SRT11" localSheetId="31" hidden="1">{"Minpmon",#N/A,FALSE,"Monthinput"}</definedName>
    <definedName name="___SRT11" localSheetId="0" hidden="1">{"Minpmon",#N/A,FALSE,"Monthinput"}</definedName>
    <definedName name="___SRT11" localSheetId="26" hidden="1">{"Minpmon",#N/A,FALSE,"Monthinput"}</definedName>
    <definedName name="___SRT11" localSheetId="27" hidden="1">{"Minpmon",#N/A,FALSE,"Monthinput"}</definedName>
    <definedName name="___SRT11" localSheetId="28" hidden="1">{"Minpmon",#N/A,FALSE,"Monthinput"}</definedName>
    <definedName name="___SRT11" localSheetId="29" hidden="1">{"Minpmon",#N/A,FALSE,"Monthinput"}</definedName>
    <definedName name="___SRT11" localSheetId="30" hidden="1">{"Minpmon",#N/A,FALSE,"Monthinput"}</definedName>
    <definedName name="___SRT11" localSheetId="32" hidden="1">{"Minpmon",#N/A,FALSE,"Monthinput"}</definedName>
    <definedName name="___SRT11" localSheetId="33" hidden="1">{"Minpmon",#N/A,FALSE,"Monthinput"}</definedName>
    <definedName name="___SRT11" localSheetId="34" hidden="1">{"Minpmon",#N/A,FALSE,"Monthinput"}</definedName>
    <definedName name="___SRT11" localSheetId="35" hidden="1">{"Minpmon",#N/A,FALSE,"Monthinput"}</definedName>
    <definedName name="___SRT11" localSheetId="44" hidden="1">{"Minpmon",#N/A,FALSE,"Monthinput"}</definedName>
    <definedName name="___SRT11" localSheetId="45" hidden="1">{"Minpmon",#N/A,FALSE,"Monthinput"}</definedName>
    <definedName name="___SRT11" localSheetId="46" hidden="1">{"Minpmon",#N/A,FALSE,"Monthinput"}</definedName>
    <definedName name="___SRT11" localSheetId="47" hidden="1">{"Minpmon",#N/A,FALSE,"Monthinput"}</definedName>
    <definedName name="___SRT11" localSheetId="58" hidden="1">{"Minpmon",#N/A,FALSE,"Monthinput"}</definedName>
    <definedName name="___SRT11" localSheetId="59" hidden="1">{"Minpmon",#N/A,FALSE,"Monthinput"}</definedName>
    <definedName name="___SRT11" localSheetId="60" hidden="1">{"Minpmon",#N/A,FALSE,"Monthinput"}</definedName>
    <definedName name="___SRT11" localSheetId="18" hidden="1">{"Minpmon",#N/A,FALSE,"Monthinput"}</definedName>
    <definedName name="___SRT11" localSheetId="23" hidden="1">{"Minpmon",#N/A,FALSE,"Monthinput"}</definedName>
    <definedName name="___SRT11" localSheetId="24" hidden="1">{"Minpmon",#N/A,FALSE,"Monthinput"}</definedName>
    <definedName name="___SRT11" localSheetId="25" hidden="1">{"Minpmon",#N/A,FALSE,"Monthinput"}</definedName>
    <definedName name="___SRT11" hidden="1">{"Minpmon",#N/A,FALSE,"Monthinput"}</definedName>
    <definedName name="___tAB4" localSheetId="32">#REF!</definedName>
    <definedName name="___tAB4" localSheetId="58">'[8]shared data'!$A$1:$G$71</definedName>
    <definedName name="___tAB4" localSheetId="18">#REF!</definedName>
    <definedName name="___tAB4">'[8]shared data'!$A$1:$G$71</definedName>
    <definedName name="___tnt1">#N/A</definedName>
    <definedName name="___TOT58" localSheetId="11">[9]GROWTH!#REF!</definedName>
    <definedName name="___TOT58" localSheetId="12">[9]GROWTH!#REF!</definedName>
    <definedName name="___TOT58" localSheetId="22">[9]GROWTH!#REF!</definedName>
    <definedName name="___TOT58" localSheetId="9">[9]GROWTH!#REF!</definedName>
    <definedName name="___TOT58" localSheetId="31">[9]GROWTH!#REF!</definedName>
    <definedName name="___TOT58" localSheetId="30">[9]GROWTH!#REF!</definedName>
    <definedName name="___TOT58" localSheetId="32">#REF!</definedName>
    <definedName name="___TOT58" localSheetId="33">[9]GROWTH!#REF!</definedName>
    <definedName name="___TOT58" localSheetId="34">[9]GROWTH!#REF!</definedName>
    <definedName name="___TOT58" localSheetId="35">[9]GROWTH!#REF!</definedName>
    <definedName name="___TOT58" localSheetId="46">#REF!</definedName>
    <definedName name="___TOT58" localSheetId="47">[9]GROWTH!#REF!</definedName>
    <definedName name="___TOT58" localSheetId="58">[9]GROWTH!#REF!</definedName>
    <definedName name="___TOT58" localSheetId="59">[9]GROWTH!#REF!</definedName>
    <definedName name="___TOT58" localSheetId="60">[9]GROWTH!#REF!</definedName>
    <definedName name="___TOT58" localSheetId="18">#REF!</definedName>
    <definedName name="___TOT58" localSheetId="23">[9]GROWTH!#REF!</definedName>
    <definedName name="___TOT58">[9]GROWTH!#REF!</definedName>
    <definedName name="__10FA_L" localSheetId="11">#REF!</definedName>
    <definedName name="__10FA_L" localSheetId="12">#REF!</definedName>
    <definedName name="__10FA_L" localSheetId="22">#REF!</definedName>
    <definedName name="__10FA_L" localSheetId="9">#REF!</definedName>
    <definedName name="__10FA_L" localSheetId="31">#REF!</definedName>
    <definedName name="__10FA_L" localSheetId="0">#REF!</definedName>
    <definedName name="__10FA_L" localSheetId="29">#REF!</definedName>
    <definedName name="__10FA_L" localSheetId="30">#REF!</definedName>
    <definedName name="__10FA_L" localSheetId="33">#REF!</definedName>
    <definedName name="__10FA_L" localSheetId="34">#REF!</definedName>
    <definedName name="__10FA_L" localSheetId="35">#REF!</definedName>
    <definedName name="__10FA_L" localSheetId="46">#REF!</definedName>
    <definedName name="__10FA_L" localSheetId="47">#REF!</definedName>
    <definedName name="__10FA_L" localSheetId="58">#REF!</definedName>
    <definedName name="__10FA_L" localSheetId="59">#REF!</definedName>
    <definedName name="__10FA_L" localSheetId="60">#REF!</definedName>
    <definedName name="__10FA_L" localSheetId="18">#REF!</definedName>
    <definedName name="__10FA_L" localSheetId="23">#REF!</definedName>
    <definedName name="__10FA_L" localSheetId="25">#REF!</definedName>
    <definedName name="__10FA_L">#REF!</definedName>
    <definedName name="__11GAZ_LIABS" localSheetId="11">#REF!</definedName>
    <definedName name="__11GAZ_LIABS" localSheetId="12">#REF!</definedName>
    <definedName name="__11GAZ_LIABS" localSheetId="9">#REF!</definedName>
    <definedName name="__11GAZ_LIABS" localSheetId="31">#REF!</definedName>
    <definedName name="__11GAZ_LIABS" localSheetId="0">#REF!</definedName>
    <definedName name="__11GAZ_LIABS" localSheetId="30">#REF!</definedName>
    <definedName name="__11GAZ_LIABS" localSheetId="33">#REF!</definedName>
    <definedName name="__11GAZ_LIABS" localSheetId="34">#REF!</definedName>
    <definedName name="__11GAZ_LIABS" localSheetId="35">#REF!</definedName>
    <definedName name="__11GAZ_LIABS" localSheetId="46">#REF!</definedName>
    <definedName name="__11GAZ_LIABS" localSheetId="47">#REF!</definedName>
    <definedName name="__11GAZ_LIABS" localSheetId="58">#REF!</definedName>
    <definedName name="__11GAZ_LIABS" localSheetId="59">#REF!</definedName>
    <definedName name="__11GAZ_LIABS" localSheetId="18">#REF!</definedName>
    <definedName name="__11GAZ_LIABS" localSheetId="23">#REF!</definedName>
    <definedName name="__11GAZ_LIABS" localSheetId="25">#REF!</definedName>
    <definedName name="__11GAZ_LIABS">#REF!</definedName>
    <definedName name="__123Graph_A" localSheetId="11" hidden="1">[11]C!#REF!</definedName>
    <definedName name="__123Graph_A" localSheetId="12" hidden="1">[11]C!#REF!</definedName>
    <definedName name="__123Graph_A" localSheetId="13" hidden="1">'[12]shared data'!#REF!</definedName>
    <definedName name="__123Graph_A" localSheetId="31" hidden="1">[11]C!#REF!</definedName>
    <definedName name="__123Graph_A" localSheetId="32" hidden="1">#N/A</definedName>
    <definedName name="__123Graph_A" localSheetId="33" hidden="1">[11]C!#REF!</definedName>
    <definedName name="__123Graph_A" localSheetId="34" hidden="1">[11]C!#REF!</definedName>
    <definedName name="__123Graph_A" localSheetId="46" hidden="1">#REF!</definedName>
    <definedName name="__123Graph_A" localSheetId="47" hidden="1">[13]C!#REF!</definedName>
    <definedName name="__123Graph_A" localSheetId="58" hidden="1">[11]C!#REF!</definedName>
    <definedName name="__123Graph_A" localSheetId="59" hidden="1">[11]C!#REF!</definedName>
    <definedName name="__123Graph_A" localSheetId="18" hidden="1">#REF!</definedName>
    <definedName name="__123Graph_A" localSheetId="23" hidden="1">[11]C!#REF!</definedName>
    <definedName name="__123Graph_A" localSheetId="25" hidden="1">#REF!</definedName>
    <definedName name="__123Graph_A" hidden="1">[11]C!#REF!</definedName>
    <definedName name="__123Graph_AChart1" localSheetId="12" hidden="1">[14]IN_Cable!#REF!</definedName>
    <definedName name="__123Graph_AChart1" localSheetId="13" hidden="1">[15]Cable!#REF!</definedName>
    <definedName name="__123Graph_AChart1" localSheetId="31" hidden="1">[14]IN_Cable!#REF!</definedName>
    <definedName name="__123Graph_AChart1" localSheetId="32" hidden="1">#REF!</definedName>
    <definedName name="__123Graph_AChart1" localSheetId="33" hidden="1">[14]IN_Cable!#REF!</definedName>
    <definedName name="__123Graph_AChart1" localSheetId="34" hidden="1">[14]IN_Cable!#REF!</definedName>
    <definedName name="__123Graph_AChart1" localSheetId="46" hidden="1">#REF!</definedName>
    <definedName name="__123Graph_AChart1" localSheetId="58" hidden="1">[14]IN_Cable!#REF!</definedName>
    <definedName name="__123Graph_AChart1" localSheetId="59" hidden="1">[14]IN_Cable!#REF!</definedName>
    <definedName name="__123Graph_AChart1" localSheetId="18" hidden="1">#REF!</definedName>
    <definedName name="__123Graph_AChart1" localSheetId="23" hidden="1">[14]IN_Cable!#REF!</definedName>
    <definedName name="__123Graph_AChart1" localSheetId="25" hidden="1">#REF!</definedName>
    <definedName name="__123Graph_AChart1" hidden="1">[14]IN_Cable!#REF!</definedName>
    <definedName name="__123Graph_AChart2" localSheetId="12" hidden="1">[14]IN_Cable!#REF!</definedName>
    <definedName name="__123Graph_AChart2" localSheetId="13" hidden="1">[15]Cable!#REF!</definedName>
    <definedName name="__123Graph_AChart2" localSheetId="32" hidden="1">#REF!</definedName>
    <definedName name="__123Graph_AChart2" localSheetId="46" hidden="1">#REF!</definedName>
    <definedName name="__123Graph_AChart2" localSheetId="58" hidden="1">[14]IN_Cable!#REF!</definedName>
    <definedName name="__123Graph_AChart2" localSheetId="59" hidden="1">[14]IN_Cable!#REF!</definedName>
    <definedName name="__123Graph_AChart2" localSheetId="18" hidden="1">#REF!</definedName>
    <definedName name="__123Graph_AChart2" hidden="1">[14]IN_Cable!#REF!</definedName>
    <definedName name="__123Graph_AChart3" localSheetId="12" hidden="1">[14]IN_Cable!#REF!</definedName>
    <definedName name="__123Graph_AChart3" localSheetId="13" hidden="1">[15]Cable!#REF!</definedName>
    <definedName name="__123Graph_AChart3" localSheetId="32" hidden="1">#REF!</definedName>
    <definedName name="__123Graph_AChart3" localSheetId="46" hidden="1">#REF!</definedName>
    <definedName name="__123Graph_AChart3" localSheetId="58" hidden="1">[14]IN_Cable!#REF!</definedName>
    <definedName name="__123Graph_AChart3" localSheetId="59" hidden="1">[14]IN_Cable!#REF!</definedName>
    <definedName name="__123Graph_AChart3" localSheetId="18" hidden="1">#REF!</definedName>
    <definedName name="__123Graph_AChart3" hidden="1">[14]IN_Cable!#REF!</definedName>
    <definedName name="__123Graph_AChart4" localSheetId="12" hidden="1">[14]IN_Cable!#REF!</definedName>
    <definedName name="__123Graph_AChart4" localSheetId="13" hidden="1">[15]Cable!#REF!</definedName>
    <definedName name="__123Graph_AChart4" localSheetId="32" hidden="1">#REF!</definedName>
    <definedName name="__123Graph_AChart4" localSheetId="46" hidden="1">#REF!</definedName>
    <definedName name="__123Graph_AChart4" localSheetId="58" hidden="1">[14]IN_Cable!#REF!</definedName>
    <definedName name="__123Graph_AChart4" localSheetId="59" hidden="1">[14]IN_Cable!#REF!</definedName>
    <definedName name="__123Graph_AChart4" localSheetId="18" hidden="1">#REF!</definedName>
    <definedName name="__123Graph_AChart4" hidden="1">[14]IN_Cable!#REF!</definedName>
    <definedName name="__123Graph_AChart5" localSheetId="12" hidden="1">[14]IN_Cable!#REF!</definedName>
    <definedName name="__123Graph_AChart5" localSheetId="13" hidden="1">[15]Cable!#REF!</definedName>
    <definedName name="__123Graph_AChart5" localSheetId="32" hidden="1">#REF!</definedName>
    <definedName name="__123Graph_AChart5" localSheetId="46" hidden="1">#REF!</definedName>
    <definedName name="__123Graph_AChart5" localSheetId="58" hidden="1">[14]IN_Cable!#REF!</definedName>
    <definedName name="__123Graph_AChart5" localSheetId="59" hidden="1">[14]IN_Cable!#REF!</definedName>
    <definedName name="__123Graph_AChart5" localSheetId="18" hidden="1">#REF!</definedName>
    <definedName name="__123Graph_AChart5" hidden="1">[14]IN_Cable!#REF!</definedName>
    <definedName name="__123Graph_AChart6" localSheetId="12" hidden="1">[14]IN_Cable!#REF!</definedName>
    <definedName name="__123Graph_AChart6" localSheetId="13" hidden="1">[15]Cable!#REF!</definedName>
    <definedName name="__123Graph_AChart6" localSheetId="32" hidden="1">#REF!</definedName>
    <definedName name="__123Graph_AChart6" localSheetId="46" hidden="1">#REF!</definedName>
    <definedName name="__123Graph_AChart6" localSheetId="58" hidden="1">[14]IN_Cable!#REF!</definedName>
    <definedName name="__123Graph_AChart6" localSheetId="59" hidden="1">[14]IN_Cable!#REF!</definedName>
    <definedName name="__123Graph_AChart6" localSheetId="18" hidden="1">#REF!</definedName>
    <definedName name="__123Graph_AChart6" hidden="1">[14]IN_Cable!#REF!</definedName>
    <definedName name="__123Graph_AChart7" localSheetId="12" hidden="1">[14]IN_Cable!#REF!</definedName>
    <definedName name="__123Graph_AChart7" localSheetId="13" hidden="1">[15]Cable!#REF!</definedName>
    <definedName name="__123Graph_AChart7" localSheetId="32" hidden="1">#REF!</definedName>
    <definedName name="__123Graph_AChart7" localSheetId="46" hidden="1">#REF!</definedName>
    <definedName name="__123Graph_AChart7" localSheetId="58" hidden="1">[14]IN_Cable!#REF!</definedName>
    <definedName name="__123Graph_AChart7" localSheetId="59" hidden="1">[14]IN_Cable!#REF!</definedName>
    <definedName name="__123Graph_AChart7" localSheetId="18" hidden="1">#REF!</definedName>
    <definedName name="__123Graph_AChart7" hidden="1">[14]IN_Cable!#REF!</definedName>
    <definedName name="__123Graph_ACurrent" localSheetId="12" hidden="1">[14]IN_Cable!#REF!</definedName>
    <definedName name="__123Graph_ACurrent" localSheetId="13" hidden="1">'[16]Base Original'!#REF!</definedName>
    <definedName name="__123Graph_ACurrent" localSheetId="32" hidden="1">#REF!</definedName>
    <definedName name="__123Graph_ACurrent" localSheetId="46" hidden="1">#REF!</definedName>
    <definedName name="__123Graph_ACurrent" localSheetId="58" hidden="1">[14]IN_Cable!#REF!</definedName>
    <definedName name="__123Graph_ACurrent" localSheetId="59" hidden="1">[14]IN_Cable!#REF!</definedName>
    <definedName name="__123Graph_ACurrent" localSheetId="18" hidden="1">#REF!</definedName>
    <definedName name="__123Graph_ACurrent" hidden="1">[14]IN_Cable!#REF!</definedName>
    <definedName name="__123Graph_ADEBT" localSheetId="11" hidden="1">#REF!</definedName>
    <definedName name="__123Graph_ADEBT" localSheetId="12" hidden="1">#REF!</definedName>
    <definedName name="__123Graph_ADEBT" localSheetId="13" hidden="1">#REF!</definedName>
    <definedName name="__123Graph_ADEBT" localSheetId="22" hidden="1">#REF!</definedName>
    <definedName name="__123Graph_ADEBT" localSheetId="9" hidden="1">#REF!</definedName>
    <definedName name="__123Graph_ADEBT" localSheetId="31" hidden="1">#REF!</definedName>
    <definedName name="__123Graph_ADEBT" localSheetId="0" hidden="1">#REF!</definedName>
    <definedName name="__123Graph_ADEBT" localSheetId="29" hidden="1">#REF!</definedName>
    <definedName name="__123Graph_ADEBT" localSheetId="30" hidden="1">#REF!</definedName>
    <definedName name="__123Graph_ADEBT" localSheetId="33" hidden="1">#REF!</definedName>
    <definedName name="__123Graph_ADEBT" localSheetId="34" hidden="1">#REF!</definedName>
    <definedName name="__123Graph_ADEBT" localSheetId="35" hidden="1">#REF!</definedName>
    <definedName name="__123Graph_ADEBT" localSheetId="44" hidden="1">#REF!</definedName>
    <definedName name="__123Graph_ADEBT" localSheetId="45" hidden="1">#REF!</definedName>
    <definedName name="__123Graph_ADEBT" localSheetId="46" hidden="1">#REF!</definedName>
    <definedName name="__123Graph_ADEBT" localSheetId="47" hidden="1">#REF!</definedName>
    <definedName name="__123Graph_ADEBT" localSheetId="58" hidden="1">#REF!</definedName>
    <definedName name="__123Graph_ADEBT" localSheetId="59" hidden="1">#REF!</definedName>
    <definedName name="__123Graph_ADEBT" localSheetId="60" hidden="1">#REF!</definedName>
    <definedName name="__123Graph_ADEBT" localSheetId="18" hidden="1">#REF!</definedName>
    <definedName name="__123Graph_ADEBT" localSheetId="23" hidden="1">#REF!</definedName>
    <definedName name="__123Graph_ADEBT" localSheetId="25" hidden="1">#REF!</definedName>
    <definedName name="__123Graph_ADEBT" hidden="1">#REF!</definedName>
    <definedName name="__123Graph_ADIFFERENTIAL" localSheetId="11" hidden="1">[17]TAB25b!#REF!</definedName>
    <definedName name="__123Graph_ADIFFERENTIAL" localSheetId="12" hidden="1">[17]TAB25b!#REF!</definedName>
    <definedName name="__123Graph_ADIFFERENTIAL" localSheetId="22" hidden="1">[17]TAB25b!#REF!</definedName>
    <definedName name="__123Graph_ADIFFERENTIAL" localSheetId="31" hidden="1">[17]TAB25b!#REF!</definedName>
    <definedName name="__123Graph_ADIFFERENTIAL" localSheetId="29" hidden="1">#REF!</definedName>
    <definedName name="__123Graph_ADIFFERENTIAL" localSheetId="32" hidden="1">#REF!</definedName>
    <definedName name="__123Graph_ADIFFERENTIAL" localSheetId="34" hidden="1">[17]TAB25b!#REF!</definedName>
    <definedName name="__123Graph_ADIFFERENTIAL" localSheetId="46" hidden="1">#REF!</definedName>
    <definedName name="__123Graph_ADIFFERENTIAL" localSheetId="47" hidden="1">[17]TAB25b!#REF!</definedName>
    <definedName name="__123Graph_ADIFFERENTIAL" localSheetId="58" hidden="1">[17]TAB25b!#REF!</definedName>
    <definedName name="__123Graph_ADIFFERENTIAL" localSheetId="59" hidden="1">[17]TAB25b!#REF!</definedName>
    <definedName name="__123Graph_ADIFFERENTIAL" localSheetId="60" hidden="1">[17]TAB25b!#REF!</definedName>
    <definedName name="__123Graph_ADIFFERENTIAL" localSheetId="18" hidden="1">#REF!</definedName>
    <definedName name="__123Graph_ADIFFERENTIAL" localSheetId="23" hidden="1">[17]TAB25b!#REF!</definedName>
    <definedName name="__123Graph_ADIFFERENTIAL" hidden="1">[17]TAB25b!#REF!</definedName>
    <definedName name="__123Graph_AINTEREST" localSheetId="11" hidden="1">[17]TAB25b!#REF!</definedName>
    <definedName name="__123Graph_AINTEREST" localSheetId="12" hidden="1">[17]TAB25b!#REF!</definedName>
    <definedName name="__123Graph_AINTEREST" localSheetId="29" hidden="1">#REF!</definedName>
    <definedName name="__123Graph_AINTEREST" localSheetId="32" hidden="1">#REF!</definedName>
    <definedName name="__123Graph_AINTEREST" localSheetId="34" hidden="1">[17]TAB25b!#REF!</definedName>
    <definedName name="__123Graph_AINTEREST" localSheetId="46" hidden="1">#REF!</definedName>
    <definedName name="__123Graph_AINTEREST" localSheetId="58" hidden="1">[17]TAB25b!#REF!</definedName>
    <definedName name="__123Graph_AINTEREST" localSheetId="18" hidden="1">#REF!</definedName>
    <definedName name="__123Graph_AINTEREST" localSheetId="23" hidden="1">[17]TAB25b!#REF!</definedName>
    <definedName name="__123Graph_AINTEREST" hidden="1">[17]TAB25b!#REF!</definedName>
    <definedName name="__123Graph_AREER" localSheetId="12" hidden="1">[18]ER!#REF!</definedName>
    <definedName name="__123Graph_AREER" localSheetId="32" hidden="1">#REF!</definedName>
    <definedName name="__123Graph_AREER" localSheetId="46" hidden="1">#REF!</definedName>
    <definedName name="__123Graph_AREER" localSheetId="58" hidden="1">[18]ER!#REF!</definedName>
    <definedName name="__123Graph_AREER" localSheetId="59" hidden="1">[18]ER!#REF!</definedName>
    <definedName name="__123Graph_AREER" localSheetId="18" hidden="1">#REF!</definedName>
    <definedName name="__123Graph_AREER" hidden="1">[18]ER!#REF!</definedName>
    <definedName name="__123Graph_ASPREAD" localSheetId="12" hidden="1">[17]TAB25b!#REF!</definedName>
    <definedName name="__123Graph_ASPREAD" localSheetId="32" hidden="1">#REF!</definedName>
    <definedName name="__123Graph_ASPREAD" localSheetId="46" hidden="1">#REF!</definedName>
    <definedName name="__123Graph_ASPREAD" localSheetId="58" hidden="1">[17]TAB25b!#REF!</definedName>
    <definedName name="__123Graph_ASPREAD" localSheetId="59" hidden="1">[17]TAB25b!#REF!</definedName>
    <definedName name="__123Graph_ASPREAD" localSheetId="18" hidden="1">#REF!</definedName>
    <definedName name="__123Graph_ASPREAD" hidden="1">[17]TAB25b!#REF!</definedName>
    <definedName name="__123Graph_B" localSheetId="13" hidden="1">'[12]shared data'!#REF!</definedName>
    <definedName name="__123Graph_B" localSheetId="46" hidden="1">#REF!</definedName>
    <definedName name="__123Graph_B" localSheetId="47" hidden="1">[13]C!#REF!</definedName>
    <definedName name="__123Graph_B" localSheetId="58" hidden="1">[19]FLUJO!$B$7929:$C$7929</definedName>
    <definedName name="__123Graph_B" localSheetId="18" hidden="1">#REF!</definedName>
    <definedName name="__123Graph_B" hidden="1">[19]FLUJO!$B$7929:$C$7929</definedName>
    <definedName name="__123Graph_BChart1" localSheetId="12" hidden="1">#REF!</definedName>
    <definedName name="__123Graph_BChart1" localSheetId="22" hidden="1">#REF!</definedName>
    <definedName name="__123Graph_BChart1" localSheetId="9" hidden="1">#REF!</definedName>
    <definedName name="__123Graph_BChart1" localSheetId="31" hidden="1">#REF!</definedName>
    <definedName name="__123Graph_BChart1" localSheetId="0" hidden="1">#REF!</definedName>
    <definedName name="__123Graph_BChart1" localSheetId="30" hidden="1">#REF!</definedName>
    <definedName name="__123Graph_BChart1" localSheetId="33" hidden="1">#REF!</definedName>
    <definedName name="__123Graph_BChart1" localSheetId="34" hidden="1">#REF!</definedName>
    <definedName name="__123Graph_BChart1" localSheetId="35" hidden="1">#REF!</definedName>
    <definedName name="__123Graph_BChart1" localSheetId="46" hidden="1">#REF!</definedName>
    <definedName name="__123Graph_BChart1" localSheetId="47" hidden="1">#REF!</definedName>
    <definedName name="__123Graph_BChart1" localSheetId="58" hidden="1">#REF!</definedName>
    <definedName name="__123Graph_BChart1" localSheetId="59" hidden="1">#REF!</definedName>
    <definedName name="__123Graph_BChart1" localSheetId="60" hidden="1">#REF!</definedName>
    <definedName name="__123Graph_BChart1" localSheetId="23" hidden="1">#REF!</definedName>
    <definedName name="__123Graph_BChart1" hidden="1">#REF!</definedName>
    <definedName name="__123Graph_BChart2" localSheetId="12" hidden="1">#REF!</definedName>
    <definedName name="__123Graph_BChart2" localSheetId="9" hidden="1">#REF!</definedName>
    <definedName name="__123Graph_BChart2" localSheetId="31" hidden="1">#REF!</definedName>
    <definedName name="__123Graph_BChart2" localSheetId="0" hidden="1">#REF!</definedName>
    <definedName name="__123Graph_BChart2" localSheetId="30" hidden="1">#REF!</definedName>
    <definedName name="__123Graph_BChart2" localSheetId="33" hidden="1">#REF!</definedName>
    <definedName name="__123Graph_BChart2" localSheetId="34" hidden="1">#REF!</definedName>
    <definedName name="__123Graph_BChart2" localSheetId="35" hidden="1">#REF!</definedName>
    <definedName name="__123Graph_BChart2" localSheetId="46" hidden="1">#REF!</definedName>
    <definedName name="__123Graph_BChart2" localSheetId="47" hidden="1">#REF!</definedName>
    <definedName name="__123Graph_BChart2" localSheetId="58" hidden="1">#REF!</definedName>
    <definedName name="__123Graph_BChart2" localSheetId="59" hidden="1">#REF!</definedName>
    <definedName name="__123Graph_BChart2" localSheetId="23" hidden="1">#REF!</definedName>
    <definedName name="__123Graph_BChart2" hidden="1">#REF!</definedName>
    <definedName name="__123Graph_BChart3" localSheetId="12" hidden="1">#REF!</definedName>
    <definedName name="__123Graph_BChart3" localSheetId="9" hidden="1">#REF!</definedName>
    <definedName name="__123Graph_BChart3" localSheetId="31" hidden="1">#REF!</definedName>
    <definedName name="__123Graph_BChart3" localSheetId="0" hidden="1">#REF!</definedName>
    <definedName name="__123Graph_BChart3" localSheetId="30" hidden="1">#REF!</definedName>
    <definedName name="__123Graph_BChart3" localSheetId="33" hidden="1">#REF!</definedName>
    <definedName name="__123Graph_BChart3" localSheetId="34" hidden="1">#REF!</definedName>
    <definedName name="__123Graph_BChart3" localSheetId="35" hidden="1">#REF!</definedName>
    <definedName name="__123Graph_BChart3" localSheetId="46" hidden="1">#REF!</definedName>
    <definedName name="__123Graph_BChart3" localSheetId="47" hidden="1">#REF!</definedName>
    <definedName name="__123Graph_BChart3" localSheetId="58" hidden="1">#REF!</definedName>
    <definedName name="__123Graph_BChart3" localSheetId="59" hidden="1">#REF!</definedName>
    <definedName name="__123Graph_BChart3" localSheetId="23" hidden="1">#REF!</definedName>
    <definedName name="__123Graph_BChart3" hidden="1">#REF!</definedName>
    <definedName name="__123Graph_BChart4" localSheetId="12" hidden="1">#REF!</definedName>
    <definedName name="__123Graph_BChart4" localSheetId="31" hidden="1">#REF!</definedName>
    <definedName name="__123Graph_BChart4" localSheetId="0" hidden="1">#REF!</definedName>
    <definedName name="__123Graph_BChart4" localSheetId="30" hidden="1">#REF!</definedName>
    <definedName name="__123Graph_BChart4" localSheetId="33" hidden="1">#REF!</definedName>
    <definedName name="__123Graph_BChart4" localSheetId="34" hidden="1">#REF!</definedName>
    <definedName name="__123Graph_BChart4" localSheetId="35" hidden="1">#REF!</definedName>
    <definedName name="__123Graph_BChart4" localSheetId="58" hidden="1">#REF!</definedName>
    <definedName name="__123Graph_BChart4" localSheetId="59" hidden="1">#REF!</definedName>
    <definedName name="__123Graph_BChart4" localSheetId="23" hidden="1">#REF!</definedName>
    <definedName name="__123Graph_BChart4" hidden="1">#REF!</definedName>
    <definedName name="__123Graph_BChart5" localSheetId="12" hidden="1">#REF!</definedName>
    <definedName name="__123Graph_BChart5" localSheetId="31" hidden="1">#REF!</definedName>
    <definedName name="__123Graph_BChart5" localSheetId="0" hidden="1">#REF!</definedName>
    <definedName name="__123Graph_BChart5" localSheetId="30" hidden="1">#REF!</definedName>
    <definedName name="__123Graph_BChart5" localSheetId="33" hidden="1">#REF!</definedName>
    <definedName name="__123Graph_BChart5" localSheetId="34" hidden="1">#REF!</definedName>
    <definedName name="__123Graph_BChart5" localSheetId="35" hidden="1">#REF!</definedName>
    <definedName name="__123Graph_BChart5" localSheetId="58" hidden="1">#REF!</definedName>
    <definedName name="__123Graph_BChart5" localSheetId="59" hidden="1">#REF!</definedName>
    <definedName name="__123Graph_BChart5" localSheetId="23" hidden="1">#REF!</definedName>
    <definedName name="__123Graph_BChart5" hidden="1">#REF!</definedName>
    <definedName name="__123Graph_BChart6" localSheetId="12" hidden="1">#REF!</definedName>
    <definedName name="__123Graph_BChart6" localSheetId="31" hidden="1">#REF!</definedName>
    <definedName name="__123Graph_BChart6" localSheetId="0" hidden="1">#REF!</definedName>
    <definedName name="__123Graph_BChart6" localSheetId="30" hidden="1">#REF!</definedName>
    <definedName name="__123Graph_BChart6" localSheetId="33" hidden="1">#REF!</definedName>
    <definedName name="__123Graph_BChart6" localSheetId="34" hidden="1">#REF!</definedName>
    <definedName name="__123Graph_BChart6" localSheetId="35" hidden="1">#REF!</definedName>
    <definedName name="__123Graph_BChart6" localSheetId="58" hidden="1">#REF!</definedName>
    <definedName name="__123Graph_BChart6" localSheetId="59" hidden="1">#REF!</definedName>
    <definedName name="__123Graph_BChart6" localSheetId="23" hidden="1">#REF!</definedName>
    <definedName name="__123Graph_BChart6" hidden="1">#REF!</definedName>
    <definedName name="__123Graph_BChart7" localSheetId="12" hidden="1">#REF!</definedName>
    <definedName name="__123Graph_BChart7" localSheetId="31" hidden="1">#REF!</definedName>
    <definedName name="__123Graph_BChart7" localSheetId="0" hidden="1">#REF!</definedName>
    <definedName name="__123Graph_BChart7" localSheetId="30" hidden="1">#REF!</definedName>
    <definedName name="__123Graph_BChart7" localSheetId="33" hidden="1">#REF!</definedName>
    <definedName name="__123Graph_BChart7" localSheetId="34" hidden="1">#REF!</definedName>
    <definedName name="__123Graph_BChart7" localSheetId="35" hidden="1">#REF!</definedName>
    <definedName name="__123Graph_BChart7" localSheetId="58" hidden="1">#REF!</definedName>
    <definedName name="__123Graph_BChart7" localSheetId="59" hidden="1">#REF!</definedName>
    <definedName name="__123Graph_BChart7" localSheetId="23" hidden="1">#REF!</definedName>
    <definedName name="__123Graph_BChart7" hidden="1">#REF!</definedName>
    <definedName name="__123Graph_BCurrent" localSheetId="11" hidden="1">[20]G!#REF!</definedName>
    <definedName name="__123Graph_BCurrent" localSheetId="12" hidden="1">[20]G!#REF!</definedName>
    <definedName name="__123Graph_BCurrent" localSheetId="13" hidden="1">'[16]Base Original'!#REF!</definedName>
    <definedName name="__123Graph_BCurrent" localSheetId="26" hidden="1">#REF!</definedName>
    <definedName name="__123Graph_BCurrent" localSheetId="27" hidden="1">#REF!</definedName>
    <definedName name="__123Graph_BCurrent" localSheetId="28" hidden="1">#REF!</definedName>
    <definedName name="__123Graph_BCurrent" localSheetId="29" hidden="1">#REF!</definedName>
    <definedName name="__123Graph_BCurrent" localSheetId="30" hidden="1">[20]G!#REF!</definedName>
    <definedName name="__123Graph_BCurrent" localSheetId="32" hidden="1">#REF!</definedName>
    <definedName name="__123Graph_BCurrent" localSheetId="34" hidden="1">[20]G!#REF!</definedName>
    <definedName name="__123Graph_BCurrent" localSheetId="44" hidden="1">[20]G!#REF!</definedName>
    <definedName name="__123Graph_BCurrent" localSheetId="45" hidden="1">#REF!</definedName>
    <definedName name="__123Graph_BCurrent" localSheetId="46" hidden="1">#REF!</definedName>
    <definedName name="__123Graph_BCurrent" localSheetId="47" hidden="1">[20]G!#REF!</definedName>
    <definedName name="__123Graph_BCurrent" localSheetId="58" hidden="1">[20]G!#REF!</definedName>
    <definedName name="__123Graph_BCurrent" localSheetId="59" hidden="1">[20]G!#REF!</definedName>
    <definedName name="__123Graph_BCurrent" localSheetId="18" hidden="1">#REF!</definedName>
    <definedName name="__123Graph_BCurrent" localSheetId="23" hidden="1">[20]G!#REF!</definedName>
    <definedName name="__123Graph_BCurrent" localSheetId="25" hidden="1">#REF!</definedName>
    <definedName name="__123Graph_BCurrent" hidden="1">[20]G!#REF!</definedName>
    <definedName name="__123Graph_BDEBT" localSheetId="11" hidden="1">#REF!</definedName>
    <definedName name="__123Graph_BDEBT" localSheetId="12" hidden="1">#REF!</definedName>
    <definedName name="__123Graph_BDEBT" localSheetId="13" hidden="1">#REF!</definedName>
    <definedName name="__123Graph_BDEBT" localSheetId="22" hidden="1">#REF!</definedName>
    <definedName name="__123Graph_BDEBT" localSheetId="9" hidden="1">#REF!</definedName>
    <definedName name="__123Graph_BDEBT" localSheetId="31" hidden="1">#REF!</definedName>
    <definedName name="__123Graph_BDEBT" localSheetId="0" hidden="1">#REF!</definedName>
    <definedName name="__123Graph_BDEBT" localSheetId="29" hidden="1">#REF!</definedName>
    <definedName name="__123Graph_BDEBT" localSheetId="30" hidden="1">#REF!</definedName>
    <definedName name="__123Graph_BDEBT" localSheetId="33" hidden="1">#REF!</definedName>
    <definedName name="__123Graph_BDEBT" localSheetId="34" hidden="1">#REF!</definedName>
    <definedName name="__123Graph_BDEBT" localSheetId="35" hidden="1">#REF!</definedName>
    <definedName name="__123Graph_BDEBT" localSheetId="44" hidden="1">#REF!</definedName>
    <definedName name="__123Graph_BDEBT" localSheetId="45" hidden="1">#REF!</definedName>
    <definedName name="__123Graph_BDEBT" localSheetId="46" hidden="1">#REF!</definedName>
    <definedName name="__123Graph_BDEBT" localSheetId="47" hidden="1">#REF!</definedName>
    <definedName name="__123Graph_BDEBT" localSheetId="58" hidden="1">#REF!</definedName>
    <definedName name="__123Graph_BDEBT" localSheetId="59" hidden="1">#REF!</definedName>
    <definedName name="__123Graph_BDEBT" localSheetId="60" hidden="1">#REF!</definedName>
    <definedName name="__123Graph_BDEBT" localSheetId="18" hidden="1">#REF!</definedName>
    <definedName name="__123Graph_BDEBT" localSheetId="23" hidden="1">#REF!</definedName>
    <definedName name="__123Graph_BDEBT" localSheetId="25" hidden="1">#REF!</definedName>
    <definedName name="__123Graph_BDEBT" hidden="1">#REF!</definedName>
    <definedName name="__123Graph_BINTEREST" localSheetId="11" hidden="1">[17]TAB25b!#REF!</definedName>
    <definedName name="__123Graph_BINTEREST" localSheetId="12" hidden="1">[17]TAB25b!#REF!</definedName>
    <definedName name="__123Graph_BINTEREST" localSheetId="13" hidden="1">[17]TAB25b!#REF!</definedName>
    <definedName name="__123Graph_BINTEREST" localSheetId="22" hidden="1">[17]TAB25b!#REF!</definedName>
    <definedName name="__123Graph_BINTEREST" localSheetId="31" hidden="1">[17]TAB25b!#REF!</definedName>
    <definedName name="__123Graph_BINTEREST" localSheetId="29" hidden="1">#REF!</definedName>
    <definedName name="__123Graph_BINTEREST" localSheetId="32" hidden="1">#REF!</definedName>
    <definedName name="__123Graph_BINTEREST" localSheetId="34" hidden="1">[17]TAB25b!#REF!</definedName>
    <definedName name="__123Graph_BINTEREST" localSheetId="44" hidden="1">[17]TAB25b!#REF!</definedName>
    <definedName name="__123Graph_BINTEREST" localSheetId="45" hidden="1">#REF!</definedName>
    <definedName name="__123Graph_BINTEREST" localSheetId="46" hidden="1">#REF!</definedName>
    <definedName name="__123Graph_BINTEREST" localSheetId="47" hidden="1">[17]TAB25b!#REF!</definedName>
    <definedName name="__123Graph_BINTEREST" localSheetId="58" hidden="1">[17]TAB25b!#REF!</definedName>
    <definedName name="__123Graph_BINTEREST" localSheetId="59" hidden="1">[17]TAB25b!#REF!</definedName>
    <definedName name="__123Graph_BINTEREST" localSheetId="60" hidden="1">[17]TAB25b!#REF!</definedName>
    <definedName name="__123Graph_BINTEREST" localSheetId="18" hidden="1">#REF!</definedName>
    <definedName name="__123Graph_BINTEREST" localSheetId="23" hidden="1">[17]TAB25b!#REF!</definedName>
    <definedName name="__123Graph_BINTEREST" localSheetId="25" hidden="1">#REF!</definedName>
    <definedName name="__123Graph_BINTEREST" hidden="1">[17]TAB25b!#REF!</definedName>
    <definedName name="__123Graph_BREER" localSheetId="12" hidden="1">[18]ER!#REF!</definedName>
    <definedName name="__123Graph_BREER" localSheetId="32" hidden="1">#REF!</definedName>
    <definedName name="__123Graph_BREER" localSheetId="34" hidden="1">[18]ER!#REF!</definedName>
    <definedName name="__123Graph_BREER" localSheetId="46" hidden="1">#REF!</definedName>
    <definedName name="__123Graph_BREER" localSheetId="58" hidden="1">[18]ER!#REF!</definedName>
    <definedName name="__123Graph_BREER" localSheetId="59" hidden="1">[18]ER!#REF!</definedName>
    <definedName name="__123Graph_BREER" localSheetId="18" hidden="1">#REF!</definedName>
    <definedName name="__123Graph_BREER" localSheetId="23" hidden="1">[18]ER!#REF!</definedName>
    <definedName name="__123Graph_BREER" localSheetId="25" hidden="1">#REF!</definedName>
    <definedName name="__123Graph_BREER" hidden="1">[18]ER!#REF!</definedName>
    <definedName name="__123Graph_C" localSheetId="13" hidden="1">'[12]shared data'!#REF!</definedName>
    <definedName name="__123Graph_C" localSheetId="46" hidden="1">#REF!</definedName>
    <definedName name="__123Graph_C" localSheetId="47" hidden="1">[13]C!#REF!</definedName>
    <definedName name="__123Graph_C" localSheetId="58" hidden="1">[19]FLUJO!$B$7936:$C$7936</definedName>
    <definedName name="__123Graph_C" localSheetId="18" hidden="1">#REF!</definedName>
    <definedName name="__123Graph_C" hidden="1">[19]FLUJO!$B$7936:$C$7936</definedName>
    <definedName name="__123Graph_CCurrent" localSheetId="11" hidden="1">'[16]Base Original'!#REF!</definedName>
    <definedName name="__123Graph_CCurrent" localSheetId="12" hidden="1">'[16]Base Original'!#REF!</definedName>
    <definedName name="__123Graph_CCurrent" localSheetId="13" hidden="1">'[16]Base Original'!#REF!</definedName>
    <definedName name="__123Graph_CCurrent" localSheetId="22" hidden="1">'[16]Base Original'!#REF!</definedName>
    <definedName name="__123Graph_CCurrent" localSheetId="9" hidden="1">'[16]Base Original'!#REF!</definedName>
    <definedName name="__123Graph_CCurrent" localSheetId="31" hidden="1">'[16]Base Original'!#REF!</definedName>
    <definedName name="__123Graph_CCurrent" localSheetId="26" hidden="1">#REF!</definedName>
    <definedName name="__123Graph_CCurrent" localSheetId="27" hidden="1">#REF!</definedName>
    <definedName name="__123Graph_CCurrent" localSheetId="28" hidden="1">#REF!</definedName>
    <definedName name="__123Graph_CCurrent" localSheetId="29" hidden="1">#REF!</definedName>
    <definedName name="__123Graph_CCurrent" localSheetId="30" hidden="1">'[16]Base Original'!#REF!</definedName>
    <definedName name="__123Graph_CCurrent" localSheetId="32" hidden="1">#REF!</definedName>
    <definedName name="__123Graph_CCurrent" localSheetId="33" hidden="1">'[16]Base Original'!#REF!</definedName>
    <definedName name="__123Graph_CCurrent" localSheetId="34" hidden="1">'[16]Base Original'!#REF!</definedName>
    <definedName name="__123Graph_CCurrent" localSheetId="35" hidden="1">'[16]Base Original'!#REF!</definedName>
    <definedName name="__123Graph_CCurrent" localSheetId="44" hidden="1">'[16]Base Original'!#REF!</definedName>
    <definedName name="__123Graph_CCurrent" localSheetId="45" hidden="1">#REF!</definedName>
    <definedName name="__123Graph_CCurrent" localSheetId="46" hidden="1">#REF!</definedName>
    <definedName name="__123Graph_CCurrent" localSheetId="47" hidden="1">'[16]Base Original'!#REF!</definedName>
    <definedName name="__123Graph_CCurrent" localSheetId="58" hidden="1">'[16]Base Original'!#REF!</definedName>
    <definedName name="__123Graph_CCurrent" localSheetId="59" hidden="1">'[16]Base Original'!#REF!</definedName>
    <definedName name="__123Graph_CCurrent" localSheetId="60" hidden="1">'[16]Base Original'!#REF!</definedName>
    <definedName name="__123Graph_CCurrent" localSheetId="18" hidden="1">#REF!</definedName>
    <definedName name="__123Graph_CCurrent" localSheetId="23" hidden="1">'[16]Base Original'!#REF!</definedName>
    <definedName name="__123Graph_CCurrent" localSheetId="25" hidden="1">#REF!</definedName>
    <definedName name="__123Graph_CCurrent" hidden="1">'[16]Base Original'!#REF!</definedName>
    <definedName name="__123Graph_CREER" localSheetId="11" hidden="1">[18]ER!#REF!</definedName>
    <definedName name="__123Graph_CREER" localSheetId="12" hidden="1">[18]ER!#REF!</definedName>
    <definedName name="__123Graph_CREER" localSheetId="22" hidden="1">[18]ER!#REF!</definedName>
    <definedName name="__123Graph_CREER" localSheetId="31" hidden="1">[18]ER!#REF!</definedName>
    <definedName name="__123Graph_CREER" localSheetId="29" hidden="1">#REF!</definedName>
    <definedName name="__123Graph_CREER" localSheetId="32" hidden="1">#REF!</definedName>
    <definedName name="__123Graph_CREER" localSheetId="33" hidden="1">[18]ER!#REF!</definedName>
    <definedName name="__123Graph_CREER" localSheetId="34" hidden="1">[18]ER!#REF!</definedName>
    <definedName name="__123Graph_CREER" localSheetId="35" hidden="1">[18]ER!#REF!</definedName>
    <definedName name="__123Graph_CREER" localSheetId="46" hidden="1">#REF!</definedName>
    <definedName name="__123Graph_CREER" localSheetId="47" hidden="1">[18]ER!#REF!</definedName>
    <definedName name="__123Graph_CREER" localSheetId="58" hidden="1">[18]ER!#REF!</definedName>
    <definedName name="__123Graph_CREER" localSheetId="59" hidden="1">[18]ER!#REF!</definedName>
    <definedName name="__123Graph_CREER" localSheetId="60" hidden="1">[18]ER!#REF!</definedName>
    <definedName name="__123Graph_CREER" localSheetId="18" hidden="1">#REF!</definedName>
    <definedName name="__123Graph_CREER" localSheetId="23" hidden="1">[18]ER!#REF!</definedName>
    <definedName name="__123Graph_CREER" localSheetId="25" hidden="1">#REF!</definedName>
    <definedName name="__123Graph_CREER" hidden="1">[18]ER!#REF!</definedName>
    <definedName name="__123Graph_D" localSheetId="13" hidden="1">'[21]shared data'!$B$7937:$C$7937</definedName>
    <definedName name="__123Graph_D" localSheetId="46" hidden="1">#REF!</definedName>
    <definedName name="__123Graph_D" localSheetId="58" hidden="1">[19]FLUJO!$B$7942:$C$7942</definedName>
    <definedName name="__123Graph_D" localSheetId="18" hidden="1">#REF!</definedName>
    <definedName name="__123Graph_D" hidden="1">[19]FLUJO!$B$7942:$C$7942</definedName>
    <definedName name="__123Graph_DCurrent" localSheetId="11" hidden="1">'[16]Base Original'!#REF!</definedName>
    <definedName name="__123Graph_DCurrent" localSheetId="12" hidden="1">'[16]Base Original'!#REF!</definedName>
    <definedName name="__123Graph_DCurrent" localSheetId="13" hidden="1">'[16]Base Original'!#REF!</definedName>
    <definedName name="__123Graph_DCurrent" localSheetId="22" hidden="1">'[16]Base Original'!#REF!</definedName>
    <definedName name="__123Graph_DCurrent" localSheetId="9" hidden="1">'[16]Base Original'!#REF!</definedName>
    <definedName name="__123Graph_DCurrent" localSheetId="31" hidden="1">'[16]Base Original'!#REF!</definedName>
    <definedName name="__123Graph_DCurrent" localSheetId="26" hidden="1">#REF!</definedName>
    <definedName name="__123Graph_DCurrent" localSheetId="27" hidden="1">#REF!</definedName>
    <definedName name="__123Graph_DCurrent" localSheetId="28" hidden="1">#REF!</definedName>
    <definedName name="__123Graph_DCurrent" localSheetId="29" hidden="1">#REF!</definedName>
    <definedName name="__123Graph_DCurrent" localSheetId="30" hidden="1">'[16]Base Original'!#REF!</definedName>
    <definedName name="__123Graph_DCurrent" localSheetId="32" hidden="1">#REF!</definedName>
    <definedName name="__123Graph_DCurrent" localSheetId="33" hidden="1">'[16]Base Original'!#REF!</definedName>
    <definedName name="__123Graph_DCurrent" localSheetId="34" hidden="1">'[16]Base Original'!#REF!</definedName>
    <definedName name="__123Graph_DCurrent" localSheetId="35" hidden="1">'[16]Base Original'!#REF!</definedName>
    <definedName name="__123Graph_DCurrent" localSheetId="46" hidden="1">#REF!</definedName>
    <definedName name="__123Graph_DCurrent" localSheetId="58" hidden="1">'[16]Base Original'!#REF!</definedName>
    <definedName name="__123Graph_DCurrent" localSheetId="59" hidden="1">'[16]Base Original'!#REF!</definedName>
    <definedName name="__123Graph_DCurrent" localSheetId="60" hidden="1">'[16]Base Original'!#REF!</definedName>
    <definedName name="__123Graph_DCurrent" localSheetId="18" hidden="1">#REF!</definedName>
    <definedName name="__123Graph_DCurrent" localSheetId="23" hidden="1">'[16]Base Original'!#REF!</definedName>
    <definedName name="__123Graph_DCurrent" localSheetId="25" hidden="1">#REF!</definedName>
    <definedName name="__123Graph_DCurrent" hidden="1">'[16]Base Original'!#REF!</definedName>
    <definedName name="__123Graph_E" localSheetId="11" hidden="1">[11]C!#REF!</definedName>
    <definedName name="__123Graph_E" localSheetId="12" hidden="1">[11]C!#REF!</definedName>
    <definedName name="__123Graph_E" localSheetId="13" hidden="1">'[12]shared data'!#REF!</definedName>
    <definedName name="__123Graph_E" localSheetId="22" hidden="1">[11]C!#REF!</definedName>
    <definedName name="__123Graph_E" localSheetId="31" hidden="1">[11]C!#REF!</definedName>
    <definedName name="__123Graph_E" localSheetId="29" hidden="1">#REF!</definedName>
    <definedName name="__123Graph_E" localSheetId="32" hidden="1">#N/A</definedName>
    <definedName name="__123Graph_E" localSheetId="33" hidden="1">[11]C!#REF!</definedName>
    <definedName name="__123Graph_E" localSheetId="34" hidden="1">[11]C!#REF!</definedName>
    <definedName name="__123Graph_E" localSheetId="35" hidden="1">[11]C!#REF!</definedName>
    <definedName name="__123Graph_E" localSheetId="44" hidden="1">[11]C!#REF!</definedName>
    <definedName name="__123Graph_E" localSheetId="45" hidden="1">#REF!</definedName>
    <definedName name="__123Graph_E" localSheetId="46" hidden="1">#REF!</definedName>
    <definedName name="__123Graph_E" localSheetId="47" hidden="1">[13]C!#REF!</definedName>
    <definedName name="__123Graph_E" localSheetId="58" hidden="1">[11]C!#REF!</definedName>
    <definedName name="__123Graph_E" localSheetId="59" hidden="1">[11]C!#REF!</definedName>
    <definedName name="__123Graph_E" localSheetId="60" hidden="1">[11]C!#REF!</definedName>
    <definedName name="__123Graph_E" localSheetId="18" hidden="1">#REF!</definedName>
    <definedName name="__123Graph_E" localSheetId="23" hidden="1">[11]C!#REF!</definedName>
    <definedName name="__123Graph_E" localSheetId="25" hidden="1">#REF!</definedName>
    <definedName name="__123Graph_E" hidden="1">[11]C!#REF!</definedName>
    <definedName name="__123Graph_ECurrent" localSheetId="12" hidden="1">'[16]Base Original'!#REF!</definedName>
    <definedName name="__123Graph_ECurrent" localSheetId="13" hidden="1">'[16]Base Original'!#REF!</definedName>
    <definedName name="__123Graph_ECurrent" localSheetId="31" hidden="1">'[16]Base Original'!#REF!</definedName>
    <definedName name="__123Graph_ECurrent" localSheetId="32" hidden="1">#REF!</definedName>
    <definedName name="__123Graph_ECurrent" localSheetId="33" hidden="1">'[16]Base Original'!#REF!</definedName>
    <definedName name="__123Graph_ECurrent" localSheetId="34" hidden="1">'[16]Base Original'!#REF!</definedName>
    <definedName name="__123Graph_ECurrent" localSheetId="35" hidden="1">'[16]Base Original'!#REF!</definedName>
    <definedName name="__123Graph_ECurrent" localSheetId="44" hidden="1">'[16]Base Original'!#REF!</definedName>
    <definedName name="__123Graph_ECurrent" localSheetId="45" hidden="1">#REF!</definedName>
    <definedName name="__123Graph_ECurrent" localSheetId="46" hidden="1">#REF!</definedName>
    <definedName name="__123Graph_ECurrent" localSheetId="58" hidden="1">'[16]Base Original'!#REF!</definedName>
    <definedName name="__123Graph_ECurrent" localSheetId="59" hidden="1">'[16]Base Original'!#REF!</definedName>
    <definedName name="__123Graph_ECurrent" localSheetId="18" hidden="1">#REF!</definedName>
    <definedName name="__123Graph_ECurrent" localSheetId="23" hidden="1">'[16]Base Original'!#REF!</definedName>
    <definedName name="__123Graph_ECurrent" localSheetId="25" hidden="1">#REF!</definedName>
    <definedName name="__123Graph_ECurrent" hidden="1">'[16]Base Original'!#REF!</definedName>
    <definedName name="__123Graph_F" localSheetId="12" hidden="1">[11]C!#REF!</definedName>
    <definedName name="__123Graph_F" localSheetId="13" hidden="1">'[12]shared data'!#REF!</definedName>
    <definedName name="__123Graph_F" localSheetId="31" hidden="1">[11]C!#REF!</definedName>
    <definedName name="__123Graph_F" localSheetId="32" hidden="1">#N/A</definedName>
    <definedName name="__123Graph_F" localSheetId="33" hidden="1">[11]C!#REF!</definedName>
    <definedName name="__123Graph_F" localSheetId="34" hidden="1">[11]C!#REF!</definedName>
    <definedName name="__123Graph_F" localSheetId="35" hidden="1">[11]C!#REF!</definedName>
    <definedName name="__123Graph_F" localSheetId="44" hidden="1">[11]C!#REF!</definedName>
    <definedName name="__123Graph_F" localSheetId="45" hidden="1">#REF!</definedName>
    <definedName name="__123Graph_F" localSheetId="46" hidden="1">#REF!</definedName>
    <definedName name="__123Graph_F" localSheetId="47" hidden="1">[13]C!#REF!</definedName>
    <definedName name="__123Graph_F" localSheetId="58" hidden="1">[11]C!#REF!</definedName>
    <definedName name="__123Graph_F" localSheetId="59" hidden="1">[11]C!#REF!</definedName>
    <definedName name="__123Graph_F" localSheetId="18" hidden="1">#REF!</definedName>
    <definedName name="__123Graph_F" localSheetId="23" hidden="1">[11]C!#REF!</definedName>
    <definedName name="__123Graph_F" localSheetId="25" hidden="1">#REF!</definedName>
    <definedName name="__123Graph_F" hidden="1">[11]C!#REF!</definedName>
    <definedName name="__123Graph_FCurrent" localSheetId="12" hidden="1">[22]Base!#REF!</definedName>
    <definedName name="__123Graph_FCurrent" localSheetId="31" hidden="1">[22]Base!#REF!</definedName>
    <definedName name="__123Graph_FCurrent" localSheetId="32" hidden="1">#REF!</definedName>
    <definedName name="__123Graph_FCurrent" localSheetId="33" hidden="1">[22]Base!#REF!</definedName>
    <definedName name="__123Graph_FCurrent" localSheetId="34" hidden="1">[22]Base!#REF!</definedName>
    <definedName name="__123Graph_FCurrent" localSheetId="35" hidden="1">[22]Base!#REF!</definedName>
    <definedName name="__123Graph_FCurrent" localSheetId="44" hidden="1">[22]Base!#REF!</definedName>
    <definedName name="__123Graph_FCurrent" localSheetId="45" hidden="1">#REF!</definedName>
    <definedName name="__123Graph_FCurrent" localSheetId="46" hidden="1">#REF!</definedName>
    <definedName name="__123Graph_FCurrent" localSheetId="47" hidden="1">[22]Base!#REF!</definedName>
    <definedName name="__123Graph_FCurrent" localSheetId="58" hidden="1">[22]Base!#REF!</definedName>
    <definedName name="__123Graph_FCurrent" localSheetId="59" hidden="1">[22]Base!#REF!</definedName>
    <definedName name="__123Graph_FCurrent" localSheetId="18" hidden="1">#REF!</definedName>
    <definedName name="__123Graph_FCurrent" localSheetId="23" hidden="1">[22]Base!#REF!</definedName>
    <definedName name="__123Graph_FCurrent" localSheetId="25" hidden="1">#REF!</definedName>
    <definedName name="__123Graph_FCurrent" hidden="1">[22]Base!#REF!</definedName>
    <definedName name="__123Graph_X" localSheetId="13" hidden="1">'[8]shared data'!$B$7901:$C$7901</definedName>
    <definedName name="__123Graph_X" localSheetId="46" hidden="1">#REF!</definedName>
    <definedName name="__123Graph_X" localSheetId="58" hidden="1">[19]FLUJO!$B$7906:$C$7906</definedName>
    <definedName name="__123Graph_X" localSheetId="18" hidden="1">#REF!</definedName>
    <definedName name="__123Graph_X" hidden="1">[19]FLUJO!$B$7906:$C$7906</definedName>
    <definedName name="__123Graph_XDIFFERENTIAL" localSheetId="11" hidden="1">[17]TAB25b!#REF!</definedName>
    <definedName name="__123Graph_XDIFFERENTIAL" localSheetId="12" hidden="1">[17]TAB25b!#REF!</definedName>
    <definedName name="__123Graph_XDIFFERENTIAL" localSheetId="13" hidden="1">[17]TAB25b!#REF!</definedName>
    <definedName name="__123Graph_XDIFFERENTIAL" localSheetId="22" hidden="1">[17]TAB25b!#REF!</definedName>
    <definedName name="__123Graph_XDIFFERENTIAL" localSheetId="9" hidden="1">[17]TAB25b!#REF!</definedName>
    <definedName name="__123Graph_XDIFFERENTIAL" localSheetId="31" hidden="1">[17]TAB25b!#REF!</definedName>
    <definedName name="__123Graph_XDIFFERENTIAL" localSheetId="26" hidden="1">#REF!</definedName>
    <definedName name="__123Graph_XDIFFERENTIAL" localSheetId="27" hidden="1">#REF!</definedName>
    <definedName name="__123Graph_XDIFFERENTIAL" localSheetId="28" hidden="1">#REF!</definedName>
    <definedName name="__123Graph_XDIFFERENTIAL" localSheetId="29" hidden="1">#REF!</definedName>
    <definedName name="__123Graph_XDIFFERENTIAL" localSheetId="30" hidden="1">[17]TAB25b!#REF!</definedName>
    <definedName name="__123Graph_XDIFFERENTIAL" localSheetId="32" hidden="1">#REF!</definedName>
    <definedName name="__123Graph_XDIFFERENTIAL" localSheetId="33" hidden="1">[17]TAB25b!#REF!</definedName>
    <definedName name="__123Graph_XDIFFERENTIAL" localSheetId="34" hidden="1">[17]TAB25b!#REF!</definedName>
    <definedName name="__123Graph_XDIFFERENTIAL" localSheetId="35" hidden="1">[17]TAB25b!#REF!</definedName>
    <definedName name="__123Graph_XDIFFERENTIAL" localSheetId="46" hidden="1">#REF!</definedName>
    <definedName name="__123Graph_XDIFFERENTIAL" localSheetId="58" hidden="1">[17]TAB25b!#REF!</definedName>
    <definedName name="__123Graph_XDIFFERENTIAL" localSheetId="59" hidden="1">[17]TAB25b!#REF!</definedName>
    <definedName name="__123Graph_XDIFFERENTIAL" localSheetId="60" hidden="1">[17]TAB25b!#REF!</definedName>
    <definedName name="__123Graph_XDIFFERENTIAL" localSheetId="18" hidden="1">#REF!</definedName>
    <definedName name="__123Graph_XDIFFERENTIAL" localSheetId="23" hidden="1">[17]TAB25b!#REF!</definedName>
    <definedName name="__123Graph_XDIFFERENTIAL" localSheetId="25" hidden="1">#REF!</definedName>
    <definedName name="__123Graph_XDIFFERENTIAL" hidden="1">[17]TAB25b!#REF!</definedName>
    <definedName name="__123Graph_XSPREAD" localSheetId="11" hidden="1">[17]TAB25b!#REF!</definedName>
    <definedName name="__123Graph_XSPREAD" localSheetId="13" hidden="1">[17]TAB25b!#REF!</definedName>
    <definedName name="__123Graph_XSPREAD" localSheetId="22" hidden="1">[17]TAB25b!#REF!</definedName>
    <definedName name="__123Graph_XSPREAD" localSheetId="31" hidden="1">[17]TAB25b!#REF!</definedName>
    <definedName name="__123Graph_XSPREAD" localSheetId="29" hidden="1">#REF!</definedName>
    <definedName name="__123Graph_XSPREAD" localSheetId="32" hidden="1">#REF!</definedName>
    <definedName name="__123Graph_XSPREAD" localSheetId="33" hidden="1">[17]TAB25b!#REF!</definedName>
    <definedName name="__123Graph_XSPREAD" localSheetId="34" hidden="1">[17]TAB25b!#REF!</definedName>
    <definedName name="__123Graph_XSPREAD" localSheetId="35" hidden="1">[17]TAB25b!#REF!</definedName>
    <definedName name="__123Graph_XSPREAD" localSheetId="46" hidden="1">#REF!</definedName>
    <definedName name="__123Graph_XSPREAD" localSheetId="58" hidden="1">[17]TAB25b!#REF!</definedName>
    <definedName name="__123Graph_XSPREAD" localSheetId="60" hidden="1">[17]TAB25b!#REF!</definedName>
    <definedName name="__123Graph_XSPREAD" localSheetId="18" hidden="1">#REF!</definedName>
    <definedName name="__123Graph_XSPREAD" localSheetId="23" hidden="1">[17]TAB25b!#REF!</definedName>
    <definedName name="__123Graph_XSPREAD" localSheetId="25" hidden="1">#REF!</definedName>
    <definedName name="__123Graph_XSPREAD" hidden="1">[17]TAB25b!#REF!</definedName>
    <definedName name="__12INT_RESERVES" localSheetId="11">#REF!</definedName>
    <definedName name="__12INT_RESERVES" localSheetId="12">#REF!</definedName>
    <definedName name="__12INT_RESERVES" localSheetId="22">#REF!</definedName>
    <definedName name="__12INT_RESERVES" localSheetId="9">#REF!</definedName>
    <definedName name="__12INT_RESERVES" localSheetId="31">#REF!</definedName>
    <definedName name="__12INT_RESERVES" localSheetId="0">#REF!</definedName>
    <definedName name="__12INT_RESERVES" localSheetId="29">#REF!</definedName>
    <definedName name="__12INT_RESERVES" localSheetId="30">#REF!</definedName>
    <definedName name="__12INT_RESERVES" localSheetId="33">#REF!</definedName>
    <definedName name="__12INT_RESERVES" localSheetId="34">#REF!</definedName>
    <definedName name="__12INT_RESERVES" localSheetId="35">#REF!</definedName>
    <definedName name="__12INT_RESERVES" localSheetId="46">#REF!</definedName>
    <definedName name="__12INT_RESERVES" localSheetId="47">#REF!</definedName>
    <definedName name="__12INT_RESERVES" localSheetId="58">#REF!</definedName>
    <definedName name="__12INT_RESERVES" localSheetId="59">#REF!</definedName>
    <definedName name="__12INT_RESERVES" localSheetId="60">#REF!</definedName>
    <definedName name="__12INT_RESERVES" localSheetId="18">#REF!</definedName>
    <definedName name="__12INT_RESERVES" localSheetId="23">#REF!</definedName>
    <definedName name="__12INT_RESERVES" localSheetId="25">#REF!</definedName>
    <definedName name="__12INT_RESERVES">#REF!</definedName>
    <definedName name="__1r" localSheetId="11">#REF!</definedName>
    <definedName name="__1r" localSheetId="12">#REF!</definedName>
    <definedName name="__1r" localSheetId="9">#REF!</definedName>
    <definedName name="__1r" localSheetId="31">#REF!</definedName>
    <definedName name="__1r" localSheetId="0">#REF!</definedName>
    <definedName name="__1r" localSheetId="30">#REF!</definedName>
    <definedName name="__1r" localSheetId="33">#REF!</definedName>
    <definedName name="__1r" localSheetId="34">#REF!</definedName>
    <definedName name="__1r" localSheetId="35">#REF!</definedName>
    <definedName name="__1r" localSheetId="46">#REF!</definedName>
    <definedName name="__1r" localSheetId="47">#REF!</definedName>
    <definedName name="__1r" localSheetId="58">#REF!</definedName>
    <definedName name="__1r" localSheetId="59">#REF!</definedName>
    <definedName name="__1r" localSheetId="18">#REF!</definedName>
    <definedName name="__1r" localSheetId="23">#REF!</definedName>
    <definedName name="__1r" localSheetId="25">#REF!</definedName>
    <definedName name="__1r">#REF!</definedName>
    <definedName name="__2Macros_Import_.qbop" localSheetId="11">[23]!'[Macros Import].qbop'</definedName>
    <definedName name="__2Macros_Import_.qbop" localSheetId="12">[23]!'[Macros Import].qbop'</definedName>
    <definedName name="__2Macros_Import_.qbop" localSheetId="37">[23]!'[Macros Import].qbop'</definedName>
    <definedName name="__2Macros_Import_.qbop" localSheetId="40">[23]!'[Macros Import].qbop'</definedName>
    <definedName name="__2Macros_Import_.qbop" localSheetId="8">#REF!</definedName>
    <definedName name="__2Macros_Import_.qbop" localSheetId="32">#REF!</definedName>
    <definedName name="__2Macros_Import_.qbop" localSheetId="34">[23]!'[Macros Import].qbop'</definedName>
    <definedName name="__2Macros_Import_.qbop" localSheetId="45">#REF!</definedName>
    <definedName name="__2Macros_Import_.qbop" localSheetId="46">#REF!</definedName>
    <definedName name="__2Macros_Import_.qbop" localSheetId="47">[23]!'[Macros Import].qbop'</definedName>
    <definedName name="__2Macros_Import_.qbop" localSheetId="57">[23]!'[Macros Import].qbop'</definedName>
    <definedName name="__2Macros_Import_.qbop" localSheetId="58">[23]!'[Macros Import].qbop'</definedName>
    <definedName name="__2Macros_Import_.qbop" localSheetId="18">#REF!</definedName>
    <definedName name="__2Macros_Import_.qbop" localSheetId="23">[23]!'[Macros Import].qbop'</definedName>
    <definedName name="__2Macros_Import_.qbop">[23]!'[Macros Import].qbop'</definedName>
    <definedName name="__3__123Graph_ACPI_ER_LOG" localSheetId="11" hidden="1">[18]ER!#REF!</definedName>
    <definedName name="__3__123Graph_ACPI_ER_LOG" localSheetId="12" hidden="1">[18]ER!#REF!</definedName>
    <definedName name="__3__123Graph_ACPI_ER_LOG" localSheetId="22" hidden="1">[18]ER!#REF!</definedName>
    <definedName name="__3__123Graph_ACPI_ER_LOG" localSheetId="9" hidden="1">[18]ER!#REF!</definedName>
    <definedName name="__3__123Graph_ACPI_ER_LOG" localSheetId="31" hidden="1">[18]ER!#REF!</definedName>
    <definedName name="__3__123Graph_ACPI_ER_LOG" localSheetId="26" hidden="1">#REF!</definedName>
    <definedName name="__3__123Graph_ACPI_ER_LOG" localSheetId="27" hidden="1">#REF!</definedName>
    <definedName name="__3__123Graph_ACPI_ER_LOG" localSheetId="28" hidden="1">#REF!</definedName>
    <definedName name="__3__123Graph_ACPI_ER_LOG" localSheetId="29" hidden="1">#REF!</definedName>
    <definedName name="__3__123Graph_ACPI_ER_LOG" localSheetId="30" hidden="1">[18]ER!#REF!</definedName>
    <definedName name="__3__123Graph_ACPI_ER_LOG" localSheetId="32" hidden="1">#REF!</definedName>
    <definedName name="__3__123Graph_ACPI_ER_LOG" localSheetId="33" hidden="1">[18]ER!#REF!</definedName>
    <definedName name="__3__123Graph_ACPI_ER_LOG" localSheetId="34" hidden="1">[18]ER!#REF!</definedName>
    <definedName name="__3__123Graph_ACPI_ER_LOG" localSheetId="35" hidden="1">[18]ER!#REF!</definedName>
    <definedName name="__3__123Graph_ACPI_ER_LOG" localSheetId="46" hidden="1">#REF!</definedName>
    <definedName name="__3__123Graph_ACPI_ER_LOG" localSheetId="47" hidden="1">[18]ER!#REF!</definedName>
    <definedName name="__3__123Graph_ACPI_ER_LOG" localSheetId="58" hidden="1">[18]ER!#REF!</definedName>
    <definedName name="__3__123Graph_ACPI_ER_LOG" localSheetId="59" hidden="1">[18]ER!#REF!</definedName>
    <definedName name="__3__123Graph_ACPI_ER_LOG" localSheetId="60" hidden="1">[18]ER!#REF!</definedName>
    <definedName name="__3__123Graph_ACPI_ER_LOG" localSheetId="18" hidden="1">#REF!</definedName>
    <definedName name="__3__123Graph_ACPI_ER_LOG" localSheetId="23" hidden="1">[18]ER!#REF!</definedName>
    <definedName name="__3__123Graph_ACPI_ER_LOG" hidden="1">[18]ER!#REF!</definedName>
    <definedName name="__4__123Graph_BCPI_ER_LOG" localSheetId="11" hidden="1">[18]ER!#REF!</definedName>
    <definedName name="__4__123Graph_BCPI_ER_LOG" localSheetId="12" hidden="1">[18]ER!#REF!</definedName>
    <definedName name="__4__123Graph_BCPI_ER_LOG" localSheetId="22" hidden="1">[18]ER!#REF!</definedName>
    <definedName name="__4__123Graph_BCPI_ER_LOG" localSheetId="9" hidden="1">[18]ER!#REF!</definedName>
    <definedName name="__4__123Graph_BCPI_ER_LOG" localSheetId="31" hidden="1">[18]ER!#REF!</definedName>
    <definedName name="__4__123Graph_BCPI_ER_LOG" localSheetId="26" hidden="1">#REF!</definedName>
    <definedName name="__4__123Graph_BCPI_ER_LOG" localSheetId="27" hidden="1">#REF!</definedName>
    <definedName name="__4__123Graph_BCPI_ER_LOG" localSheetId="28" hidden="1">#REF!</definedName>
    <definedName name="__4__123Graph_BCPI_ER_LOG" localSheetId="29" hidden="1">#REF!</definedName>
    <definedName name="__4__123Graph_BCPI_ER_LOG" localSheetId="30" hidden="1">[18]ER!#REF!</definedName>
    <definedName name="__4__123Graph_BCPI_ER_LOG" localSheetId="32" hidden="1">#REF!</definedName>
    <definedName name="__4__123Graph_BCPI_ER_LOG" localSheetId="33" hidden="1">[18]ER!#REF!</definedName>
    <definedName name="__4__123Graph_BCPI_ER_LOG" localSheetId="34" hidden="1">[18]ER!#REF!</definedName>
    <definedName name="__4__123Graph_BCPI_ER_LOG" localSheetId="35" hidden="1">[18]ER!#REF!</definedName>
    <definedName name="__4__123Graph_BCPI_ER_LOG" localSheetId="46" hidden="1">#REF!</definedName>
    <definedName name="__4__123Graph_BCPI_ER_LOG" localSheetId="47" hidden="1">[18]ER!#REF!</definedName>
    <definedName name="__4__123Graph_BCPI_ER_LOG" localSheetId="58" hidden="1">[18]ER!#REF!</definedName>
    <definedName name="__4__123Graph_BCPI_ER_LOG" localSheetId="59" hidden="1">[18]ER!#REF!</definedName>
    <definedName name="__4__123Graph_BCPI_ER_LOG" localSheetId="60" hidden="1">[18]ER!#REF!</definedName>
    <definedName name="__4__123Graph_BCPI_ER_LOG" localSheetId="18" hidden="1">#REF!</definedName>
    <definedName name="__4__123Graph_BCPI_ER_LOG" localSheetId="23" hidden="1">[18]ER!#REF!</definedName>
    <definedName name="__4__123Graph_BCPI_ER_LOG" hidden="1">[18]ER!#REF!</definedName>
    <definedName name="__5__123Graph_BIBA_IBRD" localSheetId="11" hidden="1">[18]WB!#REF!</definedName>
    <definedName name="__5__123Graph_BIBA_IBRD" localSheetId="12" hidden="1">[18]WB!#REF!</definedName>
    <definedName name="__5__123Graph_BIBA_IBRD" localSheetId="31" hidden="1">[18]WB!#REF!</definedName>
    <definedName name="__5__123Graph_BIBA_IBRD" localSheetId="29" hidden="1">#REF!</definedName>
    <definedName name="__5__123Graph_BIBA_IBRD" localSheetId="32" hidden="1">#REF!</definedName>
    <definedName name="__5__123Graph_BIBA_IBRD" localSheetId="33" hidden="1">[18]WB!#REF!</definedName>
    <definedName name="__5__123Graph_BIBA_IBRD" localSheetId="34" hidden="1">[18]WB!#REF!</definedName>
    <definedName name="__5__123Graph_BIBA_IBRD" localSheetId="35" hidden="1">[18]WB!#REF!</definedName>
    <definedName name="__5__123Graph_BIBA_IBRD" localSheetId="46" hidden="1">#REF!</definedName>
    <definedName name="__5__123Graph_BIBA_IBRD" localSheetId="47" hidden="1">[18]WB!#REF!</definedName>
    <definedName name="__5__123Graph_BIBA_IBRD" localSheetId="58" hidden="1">[18]WB!#REF!</definedName>
    <definedName name="__5__123Graph_BIBA_IBRD" localSheetId="59" hidden="1">[18]WB!#REF!</definedName>
    <definedName name="__5__123Graph_BIBA_IBRD" localSheetId="18" hidden="1">#REF!</definedName>
    <definedName name="__5__123Graph_BIBA_IBRD" localSheetId="23" hidden="1">[18]WB!#REF!</definedName>
    <definedName name="__5__123Graph_BIBA_IBRD" hidden="1">[18]WB!#REF!</definedName>
    <definedName name="__6B.2_B.3" localSheetId="11">#REF!</definedName>
    <definedName name="__6B.2_B.3" localSheetId="12">#REF!</definedName>
    <definedName name="__6B.2_B.3" localSheetId="22">#REF!</definedName>
    <definedName name="__6B.2_B.3" localSheetId="9">#REF!</definedName>
    <definedName name="__6B.2_B.3" localSheetId="31">#REF!</definedName>
    <definedName name="__6B.2_B.3" localSheetId="0">#REF!</definedName>
    <definedName name="__6B.2_B.3" localSheetId="29">#REF!</definedName>
    <definedName name="__6B.2_B.3" localSheetId="30">#REF!</definedName>
    <definedName name="__6B.2_B.3" localSheetId="33">#REF!</definedName>
    <definedName name="__6B.2_B.3" localSheetId="34">#REF!</definedName>
    <definedName name="__6B.2_B.3" localSheetId="35">#REF!</definedName>
    <definedName name="__6B.2_B.3" localSheetId="46">#REF!</definedName>
    <definedName name="__6B.2_B.3" localSheetId="47">#REF!</definedName>
    <definedName name="__6B.2_B.3" localSheetId="58">#REF!</definedName>
    <definedName name="__6B.2_B.3" localSheetId="59">#REF!</definedName>
    <definedName name="__6B.2_B.3" localSheetId="60">#REF!</definedName>
    <definedName name="__6B.2_B.3" localSheetId="18">#REF!</definedName>
    <definedName name="__6B.2_B.3" localSheetId="23">#REF!</definedName>
    <definedName name="__6B.2_B.3" localSheetId="25">#REF!</definedName>
    <definedName name="__6B.2_B.3">#REF!</definedName>
    <definedName name="__7B.4___5" localSheetId="11">#REF!</definedName>
    <definedName name="__7B.4___5" localSheetId="12">#REF!</definedName>
    <definedName name="__7B.4___5" localSheetId="9">#REF!</definedName>
    <definedName name="__7B.4___5" localSheetId="31">#REF!</definedName>
    <definedName name="__7B.4___5" localSheetId="0">#REF!</definedName>
    <definedName name="__7B.4___5" localSheetId="30">#REF!</definedName>
    <definedName name="__7B.4___5" localSheetId="33">#REF!</definedName>
    <definedName name="__7B.4___5" localSheetId="34">#REF!</definedName>
    <definedName name="__7B.4___5" localSheetId="35">#REF!</definedName>
    <definedName name="__7B.4___5" localSheetId="46">#REF!</definedName>
    <definedName name="__7B.4___5" localSheetId="47">#REF!</definedName>
    <definedName name="__7B.4___5" localSheetId="58">#REF!</definedName>
    <definedName name="__7B.4___5" localSheetId="59">#REF!</definedName>
    <definedName name="__7B.4___5" localSheetId="18">#REF!</definedName>
    <definedName name="__7B.4___5" localSheetId="23">#REF!</definedName>
    <definedName name="__7B.4___5" localSheetId="25">#REF!</definedName>
    <definedName name="__7B.4___5">#REF!</definedName>
    <definedName name="__8CONSOL_B2" localSheetId="11">#REF!</definedName>
    <definedName name="__8CONSOL_B2" localSheetId="12">#REF!</definedName>
    <definedName name="__8CONSOL_B2" localSheetId="9">#REF!</definedName>
    <definedName name="__8CONSOL_B2" localSheetId="31">#REF!</definedName>
    <definedName name="__8CONSOL_B2" localSheetId="0">#REF!</definedName>
    <definedName name="__8CONSOL_B2" localSheetId="30">#REF!</definedName>
    <definedName name="__8CONSOL_B2" localSheetId="33">#REF!</definedName>
    <definedName name="__8CONSOL_B2" localSheetId="34">#REF!</definedName>
    <definedName name="__8CONSOL_B2" localSheetId="35">#REF!</definedName>
    <definedName name="__8CONSOL_B2" localSheetId="46">#REF!</definedName>
    <definedName name="__8CONSOL_B2" localSheetId="47">#REF!</definedName>
    <definedName name="__8CONSOL_B2" localSheetId="58">#REF!</definedName>
    <definedName name="__8CONSOL_B2" localSheetId="59">#REF!</definedName>
    <definedName name="__8CONSOL_B2" localSheetId="18">#REF!</definedName>
    <definedName name="__8CONSOL_B2" localSheetId="23">#REF!</definedName>
    <definedName name="__8CONSOL_B2" localSheetId="25">#REF!</definedName>
    <definedName name="__8CONSOL_B2">#REF!</definedName>
    <definedName name="__9CONSOL_DEPOSITS" localSheetId="11">'[24]A 11'!#REF!</definedName>
    <definedName name="__9CONSOL_DEPOSITS" localSheetId="12">'[24]A 11'!#REF!</definedName>
    <definedName name="__9CONSOL_DEPOSITS" localSheetId="31">'[24]A 11'!#REF!</definedName>
    <definedName name="__9CONSOL_DEPOSITS" localSheetId="32">#REF!</definedName>
    <definedName name="__9CONSOL_DEPOSITS" localSheetId="33">'[24]A 11'!#REF!</definedName>
    <definedName name="__9CONSOL_DEPOSITS" localSheetId="34">'[24]A 11'!#REF!</definedName>
    <definedName name="__9CONSOL_DEPOSITS" localSheetId="46">#REF!</definedName>
    <definedName name="__9CONSOL_DEPOSITS" localSheetId="47">'[24]A 11'!#REF!</definedName>
    <definedName name="__9CONSOL_DEPOSITS" localSheetId="58">'[24]A 11'!#REF!</definedName>
    <definedName name="__9CONSOL_DEPOSITS" localSheetId="59">'[24]A 11'!#REF!</definedName>
    <definedName name="__9CONSOL_DEPOSITS" localSheetId="18">#REF!</definedName>
    <definedName name="__9CONSOL_DEPOSITS" localSheetId="23">'[24]A 11'!#REF!</definedName>
    <definedName name="__9CONSOL_DEPOSITS" localSheetId="25">#REF!</definedName>
    <definedName name="__9CONSOL_DEPOSITS">'[24]A 11'!#REF!</definedName>
    <definedName name="__asd1" localSheetId="11">[7]!__asd1</definedName>
    <definedName name="__asd1" localSheetId="12">[7]!__asd1</definedName>
    <definedName name="__asd1" localSheetId="31">[7]!__asd1</definedName>
    <definedName name="__asd1" localSheetId="32">#REF!</definedName>
    <definedName name="__asd1" localSheetId="33">[7]!__asd1</definedName>
    <definedName name="__asd1" localSheetId="34">[7]!__asd1</definedName>
    <definedName name="__asd1" localSheetId="47">[7]!__asd1</definedName>
    <definedName name="__asd1" localSheetId="58">[7]!__asd1</definedName>
    <definedName name="__asd1" localSheetId="59">[7]!__asd1</definedName>
    <definedName name="__asd1" localSheetId="18">#REF!</definedName>
    <definedName name="__asd1" localSheetId="23">[7]!__asd1</definedName>
    <definedName name="__asd1">[7]!__asd1</definedName>
    <definedName name="__AUS1" localSheetId="11">#REF!</definedName>
    <definedName name="__AUS1" localSheetId="12">#REF!</definedName>
    <definedName name="__AUS1" localSheetId="22">#REF!</definedName>
    <definedName name="__AUS1" localSheetId="9">#REF!</definedName>
    <definedName name="__AUS1" localSheetId="31">#REF!</definedName>
    <definedName name="__AUS1" localSheetId="0">#REF!</definedName>
    <definedName name="__AUS1" localSheetId="29">#REF!</definedName>
    <definedName name="__AUS1" localSheetId="30">#REF!</definedName>
    <definedName name="__AUS1" localSheetId="32">#N/A</definedName>
    <definedName name="__AUS1" localSheetId="33">#REF!</definedName>
    <definedName name="__AUS1" localSheetId="34">#REF!</definedName>
    <definedName name="__AUS1" localSheetId="35">#REF!</definedName>
    <definedName name="__AUS1" localSheetId="44">#REF!</definedName>
    <definedName name="__AUS1" localSheetId="45">#REF!</definedName>
    <definedName name="__AUS1" localSheetId="46">#REF!</definedName>
    <definedName name="__AUS1" localSheetId="47">#REF!</definedName>
    <definedName name="__AUS1" localSheetId="58">#REF!</definedName>
    <definedName name="__AUS1" localSheetId="59">#REF!</definedName>
    <definedName name="__AUS1" localSheetId="60">#REF!</definedName>
    <definedName name="__AUS1" localSheetId="18">#REF!</definedName>
    <definedName name="__AUS1" localSheetId="23">#REF!</definedName>
    <definedName name="__AUS1" localSheetId="25">#REF!</definedName>
    <definedName name="__AUS1">#REF!</definedName>
    <definedName name="__BOP2" localSheetId="11">[25]BoP!#REF!</definedName>
    <definedName name="__BOP2" localSheetId="12">[25]BoP!#REF!</definedName>
    <definedName name="__BOP2" localSheetId="22">[25]BoP!#REF!</definedName>
    <definedName name="__BOP2" localSheetId="31">[25]BoP!#REF!</definedName>
    <definedName name="__BOP2" localSheetId="29">#REF!</definedName>
    <definedName name="__BOP2" localSheetId="32">#REF!</definedName>
    <definedName name="__BOP2" localSheetId="33">[25]BoP!#REF!</definedName>
    <definedName name="__BOP2" localSheetId="34">[25]BoP!#REF!</definedName>
    <definedName name="__BOP2" localSheetId="46">#REF!</definedName>
    <definedName name="__BOP2" localSheetId="47">[25]BoP!#REF!</definedName>
    <definedName name="__BOP2" localSheetId="58">[25]BoP!#REF!</definedName>
    <definedName name="__BOP2" localSheetId="59">[25]BoP!#REF!</definedName>
    <definedName name="__BOP2" localSheetId="60">[25]BoP!#REF!</definedName>
    <definedName name="__BOP2" localSheetId="18">#REF!</definedName>
    <definedName name="__BOP2" localSheetId="23">[25]BoP!#REF!</definedName>
    <definedName name="__BOP2" localSheetId="25">#REF!</definedName>
    <definedName name="__BOP2">[25]BoP!#REF!</definedName>
    <definedName name="__DEG1" localSheetId="11">#REF!</definedName>
    <definedName name="__DEG1" localSheetId="12">#REF!</definedName>
    <definedName name="__DEG1" localSheetId="22">#REF!</definedName>
    <definedName name="__DEG1" localSheetId="9">#REF!</definedName>
    <definedName name="__DEG1" localSheetId="31">#REF!</definedName>
    <definedName name="__DEG1" localSheetId="0">#REF!</definedName>
    <definedName name="__DEG1" localSheetId="29">#REF!</definedName>
    <definedName name="__DEG1" localSheetId="30">#REF!</definedName>
    <definedName name="__DEG1" localSheetId="32">#N/A</definedName>
    <definedName name="__DEG1" localSheetId="33">#REF!</definedName>
    <definedName name="__DEG1" localSheetId="34">#REF!</definedName>
    <definedName name="__DEG1" localSheetId="35">#REF!</definedName>
    <definedName name="__DEG1" localSheetId="44">#REF!</definedName>
    <definedName name="__DEG1" localSheetId="45">#REF!</definedName>
    <definedName name="__DEG1" localSheetId="46">#REF!</definedName>
    <definedName name="__DEG1" localSheetId="47">#REF!</definedName>
    <definedName name="__DEG1" localSheetId="58">#REF!</definedName>
    <definedName name="__DEG1" localSheetId="59">#REF!</definedName>
    <definedName name="__DEG1" localSheetId="60">#REF!</definedName>
    <definedName name="__DEG1" localSheetId="18">#REF!</definedName>
    <definedName name="__DEG1" localSheetId="23">#REF!</definedName>
    <definedName name="__DEG1" localSheetId="25">#REF!</definedName>
    <definedName name="__DEG1">#REF!</definedName>
    <definedName name="__DKR1" localSheetId="11">#REF!</definedName>
    <definedName name="__DKR1" localSheetId="12">#REF!</definedName>
    <definedName name="__DKR1" localSheetId="9">#REF!</definedName>
    <definedName name="__DKR1" localSheetId="31">#REF!</definedName>
    <definedName name="__DKR1" localSheetId="0">#REF!</definedName>
    <definedName name="__DKR1" localSheetId="30">#REF!</definedName>
    <definedName name="__DKR1" localSheetId="32">#N/A</definedName>
    <definedName name="__DKR1" localSheetId="33">#REF!</definedName>
    <definedName name="__DKR1" localSheetId="34">#REF!</definedName>
    <definedName name="__DKR1" localSheetId="35">#REF!</definedName>
    <definedName name="__DKR1" localSheetId="44">#REF!</definedName>
    <definedName name="__DKR1" localSheetId="45">#REF!</definedName>
    <definedName name="__DKR1" localSheetId="46">#REF!</definedName>
    <definedName name="__DKR1" localSheetId="47">#REF!</definedName>
    <definedName name="__DKR1" localSheetId="58">#REF!</definedName>
    <definedName name="__DKR1" localSheetId="59">#REF!</definedName>
    <definedName name="__DKR1" localSheetId="18">#REF!</definedName>
    <definedName name="__DKR1" localSheetId="23">#REF!</definedName>
    <definedName name="__DKR1" localSheetId="25">#REF!</definedName>
    <definedName name="__DKR1">#REF!</definedName>
    <definedName name="__ECU1" localSheetId="11">#REF!</definedName>
    <definedName name="__ECU1" localSheetId="12">#REF!</definedName>
    <definedName name="__ECU1" localSheetId="9">#REF!</definedName>
    <definedName name="__ECU1" localSheetId="31">#REF!</definedName>
    <definedName name="__ECU1" localSheetId="0">#REF!</definedName>
    <definedName name="__ECU1" localSheetId="30">#REF!</definedName>
    <definedName name="__ECU1" localSheetId="32">#N/A</definedName>
    <definedName name="__ECU1" localSheetId="33">#REF!</definedName>
    <definedName name="__ECU1" localSheetId="34">#REF!</definedName>
    <definedName name="__ECU1" localSheetId="35">#REF!</definedName>
    <definedName name="__ECU1" localSheetId="44">#REF!</definedName>
    <definedName name="__ECU1" localSheetId="45">#REF!</definedName>
    <definedName name="__ECU1" localSheetId="46">#REF!</definedName>
    <definedName name="__ECU1" localSheetId="47">#REF!</definedName>
    <definedName name="__ECU1" localSheetId="58">#REF!</definedName>
    <definedName name="__ECU1" localSheetId="59">#REF!</definedName>
    <definedName name="__ECU1" localSheetId="18">#REF!</definedName>
    <definedName name="__ECU1" localSheetId="23">#REF!</definedName>
    <definedName name="__ECU1" localSheetId="25">#REF!</definedName>
    <definedName name="__ECU1">#REF!</definedName>
    <definedName name="__END94" localSheetId="12">#REF!</definedName>
    <definedName name="__END94" localSheetId="9">#REF!</definedName>
    <definedName name="__END94" localSheetId="31">#REF!</definedName>
    <definedName name="__END94" localSheetId="0">#REF!</definedName>
    <definedName name="__END94" localSheetId="30">#REF!</definedName>
    <definedName name="__END94" localSheetId="33">#REF!</definedName>
    <definedName name="__END94" localSheetId="34">#REF!</definedName>
    <definedName name="__END94" localSheetId="35">#REF!</definedName>
    <definedName name="__END94" localSheetId="47">#REF!</definedName>
    <definedName name="__END94" localSheetId="58">#REF!</definedName>
    <definedName name="__END94" localSheetId="59">#REF!</definedName>
    <definedName name="__END94" localSheetId="23">#REF!</definedName>
    <definedName name="__END94" localSheetId="25">#REF!</definedName>
    <definedName name="__END94">#REF!</definedName>
    <definedName name="__ESC1" localSheetId="12">#REF!</definedName>
    <definedName name="__ESC1" localSheetId="9">#REF!</definedName>
    <definedName name="__ESC1" localSheetId="31">#REF!</definedName>
    <definedName name="__ESC1" localSheetId="0">#REF!</definedName>
    <definedName name="__ESC1" localSheetId="30">#REF!</definedName>
    <definedName name="__ESC1" localSheetId="32">#N/A</definedName>
    <definedName name="__ESC1" localSheetId="33">#REF!</definedName>
    <definedName name="__ESC1" localSheetId="34">#REF!</definedName>
    <definedName name="__ESC1" localSheetId="35">#REF!</definedName>
    <definedName name="__ESC1" localSheetId="44">#REF!</definedName>
    <definedName name="__ESC1" localSheetId="45">#REF!</definedName>
    <definedName name="__ESC1" localSheetId="46">#REF!</definedName>
    <definedName name="__ESC1" localSheetId="47">#REF!</definedName>
    <definedName name="__ESC1" localSheetId="58">#REF!</definedName>
    <definedName name="__ESC1" localSheetId="59">#REF!</definedName>
    <definedName name="__ESC1" localSheetId="18">#REF!</definedName>
    <definedName name="__ESC1" localSheetId="23">#REF!</definedName>
    <definedName name="__ESC1" localSheetId="25">#REF!</definedName>
    <definedName name="__ESC1">#REF!</definedName>
    <definedName name="__F" localSheetId="12" hidden="1">'[10]Fax a enviar'!#REF!</definedName>
    <definedName name="__F" localSheetId="9" hidden="1">'[10]Fax a enviar'!#REF!</definedName>
    <definedName name="__F" localSheetId="32" hidden="1">#REF!</definedName>
    <definedName name="__F" localSheetId="46" hidden="1">#REF!</definedName>
    <definedName name="__F" localSheetId="47" hidden="1">'[10]Fax a enviar'!#REF!</definedName>
    <definedName name="__F" localSheetId="58" hidden="1">'[10]Fax a enviar'!#REF!</definedName>
    <definedName name="__F" localSheetId="59" hidden="1">'[10]Fax a enviar'!#REF!</definedName>
    <definedName name="__F" localSheetId="18" hidden="1">#REF!</definedName>
    <definedName name="__F" hidden="1">'[10]Fax a enviar'!#REF!</definedName>
    <definedName name="__FAL2" localSheetId="11">#REF!</definedName>
    <definedName name="__FAL2" localSheetId="12">#REF!</definedName>
    <definedName name="__FAL2" localSheetId="22">#REF!</definedName>
    <definedName name="__FAL2" localSheetId="9">#REF!</definedName>
    <definedName name="__FAL2" localSheetId="31">#REF!</definedName>
    <definedName name="__FAL2" localSheetId="0">#REF!</definedName>
    <definedName name="__FAL2" localSheetId="29">#REF!</definedName>
    <definedName name="__FAL2" localSheetId="30">#REF!</definedName>
    <definedName name="__FAL2" localSheetId="32">#N/A</definedName>
    <definedName name="__FAL2" localSheetId="33">#REF!</definedName>
    <definedName name="__FAL2" localSheetId="34">#REF!</definedName>
    <definedName name="__FAL2" localSheetId="35">#REF!</definedName>
    <definedName name="__FAL2" localSheetId="44">#REF!</definedName>
    <definedName name="__FAL2" localSheetId="45">#REF!</definedName>
    <definedName name="__FAL2" localSheetId="46">#REF!</definedName>
    <definedName name="__FAL2" localSheetId="47">#REF!</definedName>
    <definedName name="__FAL2" localSheetId="58">#REF!</definedName>
    <definedName name="__FAL2" localSheetId="59">#REF!</definedName>
    <definedName name="__FAL2" localSheetId="60">#REF!</definedName>
    <definedName name="__FAL2" localSheetId="18">#REF!</definedName>
    <definedName name="__FAL2" localSheetId="23">#REF!</definedName>
    <definedName name="__FAL2" localSheetId="25">#REF!</definedName>
    <definedName name="__FAL2">#REF!</definedName>
    <definedName name="__FAL3" localSheetId="11">#REF!</definedName>
    <definedName name="__FAL3" localSheetId="12">#REF!</definedName>
    <definedName name="__FAL3" localSheetId="9">#REF!</definedName>
    <definedName name="__FAL3" localSheetId="31">#REF!</definedName>
    <definedName name="__FAL3" localSheetId="0">#REF!</definedName>
    <definedName name="__FAL3" localSheetId="30">#REF!</definedName>
    <definedName name="__FAL3" localSheetId="32">#N/A</definedName>
    <definedName name="__FAL3" localSheetId="33">#REF!</definedName>
    <definedName name="__FAL3" localSheetId="34">#REF!</definedName>
    <definedName name="__FAL3" localSheetId="35">#REF!</definedName>
    <definedName name="__FAL3" localSheetId="44">#REF!</definedName>
    <definedName name="__FAL3" localSheetId="45">#REF!</definedName>
    <definedName name="__FAL3" localSheetId="46">#REF!</definedName>
    <definedName name="__FAL3" localSheetId="47">#REF!</definedName>
    <definedName name="__FAL3" localSheetId="58">#REF!</definedName>
    <definedName name="__FAL3" localSheetId="59">#REF!</definedName>
    <definedName name="__FAL3" localSheetId="18">#REF!</definedName>
    <definedName name="__FAL3" localSheetId="23">#REF!</definedName>
    <definedName name="__FAL3" localSheetId="25">#REF!</definedName>
    <definedName name="__FAL3">#REF!</definedName>
    <definedName name="__FAL4" localSheetId="11">#REF!</definedName>
    <definedName name="__FAL4" localSheetId="12">#REF!</definedName>
    <definedName name="__FAL4" localSheetId="9">#REF!</definedName>
    <definedName name="__FAL4" localSheetId="31">#REF!</definedName>
    <definedName name="__FAL4" localSheetId="0">#REF!</definedName>
    <definedName name="__FAL4" localSheetId="30">#REF!</definedName>
    <definedName name="__FAL4" localSheetId="32">#N/A</definedName>
    <definedName name="__FAL4" localSheetId="33">#REF!</definedName>
    <definedName name="__FAL4" localSheetId="34">#REF!</definedName>
    <definedName name="__FAL4" localSheetId="35">#REF!</definedName>
    <definedName name="__FAL4" localSheetId="44">#REF!</definedName>
    <definedName name="__FAL4" localSheetId="45">#REF!</definedName>
    <definedName name="__FAL4" localSheetId="46">#REF!</definedName>
    <definedName name="__FAL4" localSheetId="47">#REF!</definedName>
    <definedName name="__FAL4" localSheetId="58">#REF!</definedName>
    <definedName name="__FAL4" localSheetId="59">#REF!</definedName>
    <definedName name="__FAL4" localSheetId="18">#REF!</definedName>
    <definedName name="__FAL4" localSheetId="23">#REF!</definedName>
    <definedName name="__FAL4" localSheetId="25">#REF!</definedName>
    <definedName name="__FAL4">#REF!</definedName>
    <definedName name="__FAL5" localSheetId="12">#REF!</definedName>
    <definedName name="__FAL5" localSheetId="9">#REF!</definedName>
    <definedName name="__FAL5" localSheetId="31">#REF!</definedName>
    <definedName name="__FAL5" localSheetId="0">#REF!</definedName>
    <definedName name="__FAL5" localSheetId="30">#REF!</definedName>
    <definedName name="__FAL5" localSheetId="32">#N/A</definedName>
    <definedName name="__FAL5" localSheetId="33">#REF!</definedName>
    <definedName name="__FAL5" localSheetId="34">#REF!</definedName>
    <definedName name="__FAL5" localSheetId="35">#REF!</definedName>
    <definedName name="__FAL5" localSheetId="44">#REF!</definedName>
    <definedName name="__FAL5" localSheetId="45">#REF!</definedName>
    <definedName name="__FAL5" localSheetId="46">#REF!</definedName>
    <definedName name="__FAL5" localSheetId="47">#REF!</definedName>
    <definedName name="__FAL5" localSheetId="58">#REF!</definedName>
    <definedName name="__FAL5" localSheetId="59">#REF!</definedName>
    <definedName name="__FAL5" localSheetId="18">#REF!</definedName>
    <definedName name="__FAL5" localSheetId="23">#REF!</definedName>
    <definedName name="__FAL5" localSheetId="25">#REF!</definedName>
    <definedName name="__FAL5">#REF!</definedName>
    <definedName name="__FAL6" localSheetId="12">#REF!</definedName>
    <definedName name="__FAL6" localSheetId="9">#REF!</definedName>
    <definedName name="__FAL6" localSheetId="31">#REF!</definedName>
    <definedName name="__FAL6" localSheetId="0">#REF!</definedName>
    <definedName name="__FAL6" localSheetId="30">#REF!</definedName>
    <definedName name="__FAL6" localSheetId="32">#N/A</definedName>
    <definedName name="__FAL6" localSheetId="33">#REF!</definedName>
    <definedName name="__FAL6" localSheetId="34">#REF!</definedName>
    <definedName name="__FAL6" localSheetId="35">#REF!</definedName>
    <definedName name="__FAL6" localSheetId="44">#REF!</definedName>
    <definedName name="__FAL6" localSheetId="45">#REF!</definedName>
    <definedName name="__FAL6" localSheetId="46">#REF!</definedName>
    <definedName name="__FAL6" localSheetId="47">#REF!</definedName>
    <definedName name="__FAL6" localSheetId="58">#REF!</definedName>
    <definedName name="__FAL6" localSheetId="59">#REF!</definedName>
    <definedName name="__FAL6" localSheetId="18">#REF!</definedName>
    <definedName name="__FAL6" localSheetId="23">#REF!</definedName>
    <definedName name="__FAL6" localSheetId="25">#REF!</definedName>
    <definedName name="__FAL6">#REF!</definedName>
    <definedName name="__FAL7" localSheetId="12">#REF!</definedName>
    <definedName name="__FAL7" localSheetId="9">#REF!</definedName>
    <definedName name="__FAL7" localSheetId="31">#REF!</definedName>
    <definedName name="__FAL7" localSheetId="0">#REF!</definedName>
    <definedName name="__FAL7" localSheetId="30">#REF!</definedName>
    <definedName name="__FAL7" localSheetId="32">#N/A</definedName>
    <definedName name="__FAL7" localSheetId="33">#REF!</definedName>
    <definedName name="__FAL7" localSheetId="34">#REF!</definedName>
    <definedName name="__FAL7" localSheetId="35">#REF!</definedName>
    <definedName name="__FAL7" localSheetId="44">#REF!</definedName>
    <definedName name="__FAL7" localSheetId="45">#REF!</definedName>
    <definedName name="__FAL7" localSheetId="46">#REF!</definedName>
    <definedName name="__FAL7" localSheetId="47">#REF!</definedName>
    <definedName name="__FAL7" localSheetId="58">#REF!</definedName>
    <definedName name="__FAL7" localSheetId="59">#REF!</definedName>
    <definedName name="__FAL7" localSheetId="18">#REF!</definedName>
    <definedName name="__FAL7" localSheetId="23">#REF!</definedName>
    <definedName name="__FAL7" localSheetId="25">#REF!</definedName>
    <definedName name="__FAL7">#REF!</definedName>
    <definedName name="__FMK1" localSheetId="12">#REF!</definedName>
    <definedName name="__FMK1" localSheetId="9">#REF!</definedName>
    <definedName name="__FMK1" localSheetId="31">#REF!</definedName>
    <definedName name="__FMK1" localSheetId="0">#REF!</definedName>
    <definedName name="__FMK1" localSheetId="30">#REF!</definedName>
    <definedName name="__FMK1" localSheetId="32">#N/A</definedName>
    <definedName name="__FMK1" localSheetId="33">#REF!</definedName>
    <definedName name="__FMK1" localSheetId="34">#REF!</definedName>
    <definedName name="__FMK1" localSheetId="35">#REF!</definedName>
    <definedName name="__FMK1" localSheetId="44">#REF!</definedName>
    <definedName name="__FMK1" localSheetId="45">#REF!</definedName>
    <definedName name="__FMK1" localSheetId="46">#REF!</definedName>
    <definedName name="__FMK1" localSheetId="47">#REF!</definedName>
    <definedName name="__FMK1" localSheetId="58">#REF!</definedName>
    <definedName name="__FMK1" localSheetId="59">#REF!</definedName>
    <definedName name="__FMK1" localSheetId="18">#REF!</definedName>
    <definedName name="__FMK1" localSheetId="23">#REF!</definedName>
    <definedName name="__FMK1" localSheetId="25">#REF!</definedName>
    <definedName name="__FMK1">#REF!</definedName>
    <definedName name="__IKR1" localSheetId="12">#REF!</definedName>
    <definedName name="__IKR1" localSheetId="9">#REF!</definedName>
    <definedName name="__IKR1" localSheetId="31">#REF!</definedName>
    <definedName name="__IKR1" localSheetId="0">#REF!</definedName>
    <definedName name="__IKR1" localSheetId="30">#REF!</definedName>
    <definedName name="__IKR1" localSheetId="32">#N/A</definedName>
    <definedName name="__IKR1" localSheetId="33">#REF!</definedName>
    <definedName name="__IKR1" localSheetId="34">#REF!</definedName>
    <definedName name="__IKR1" localSheetId="35">#REF!</definedName>
    <definedName name="__IKR1" localSheetId="44">#REF!</definedName>
    <definedName name="__IKR1" localSheetId="45">#REF!</definedName>
    <definedName name="__IKR1" localSheetId="46">#REF!</definedName>
    <definedName name="__IKR1" localSheetId="47">#REF!</definedName>
    <definedName name="__IKR1" localSheetId="58">#REF!</definedName>
    <definedName name="__IKR1" localSheetId="59">#REF!</definedName>
    <definedName name="__IKR1" localSheetId="18">#REF!</definedName>
    <definedName name="__IKR1" localSheetId="23">#REF!</definedName>
    <definedName name="__IKR1" localSheetId="25">#REF!</definedName>
    <definedName name="__IKR1">#REF!</definedName>
    <definedName name="__IRP1" localSheetId="12">#REF!</definedName>
    <definedName name="__IRP1" localSheetId="9">#REF!</definedName>
    <definedName name="__IRP1" localSheetId="31">#REF!</definedName>
    <definedName name="__IRP1" localSheetId="0">#REF!</definedName>
    <definedName name="__IRP1" localSheetId="30">#REF!</definedName>
    <definedName name="__IRP1" localSheetId="32">#N/A</definedName>
    <definedName name="__IRP1" localSheetId="33">#REF!</definedName>
    <definedName name="__IRP1" localSheetId="34">#REF!</definedName>
    <definedName name="__IRP1" localSheetId="35">#REF!</definedName>
    <definedName name="__IRP1" localSheetId="44">#REF!</definedName>
    <definedName name="__IRP1" localSheetId="45">#REF!</definedName>
    <definedName name="__IRP1" localSheetId="46">#REF!</definedName>
    <definedName name="__IRP1" localSheetId="47">#REF!</definedName>
    <definedName name="__IRP1" localSheetId="58">#REF!</definedName>
    <definedName name="__IRP1" localSheetId="59">#REF!</definedName>
    <definedName name="__IRP1" localSheetId="18">#REF!</definedName>
    <definedName name="__IRP1" localSheetId="23">#REF!</definedName>
    <definedName name="__IRP1" localSheetId="25">#REF!</definedName>
    <definedName name="__IRP1">#REF!</definedName>
    <definedName name="__LIT1" localSheetId="12">#REF!</definedName>
    <definedName name="__LIT1" localSheetId="9">#REF!</definedName>
    <definedName name="__LIT1" localSheetId="31">#REF!</definedName>
    <definedName name="__LIT1" localSheetId="0">#REF!</definedName>
    <definedName name="__LIT1" localSheetId="30">#REF!</definedName>
    <definedName name="__LIT1" localSheetId="32">#N/A</definedName>
    <definedName name="__LIT1" localSheetId="33">#REF!</definedName>
    <definedName name="__LIT1" localSheetId="34">#REF!</definedName>
    <definedName name="__LIT1" localSheetId="35">#REF!</definedName>
    <definedName name="__LIT1" localSheetId="44">#REF!</definedName>
    <definedName name="__LIT1" localSheetId="45">#REF!</definedName>
    <definedName name="__LIT1" localSheetId="46">#REF!</definedName>
    <definedName name="__LIT1" localSheetId="47">#REF!</definedName>
    <definedName name="__LIT1" localSheetId="58">#REF!</definedName>
    <definedName name="__LIT1" localSheetId="59">#REF!</definedName>
    <definedName name="__LIT1" localSheetId="18">#REF!</definedName>
    <definedName name="__LIT1" localSheetId="23">#REF!</definedName>
    <definedName name="__LIT1" localSheetId="25">#REF!</definedName>
    <definedName name="__LIT1">#REF!</definedName>
    <definedName name="__MEX1" localSheetId="12">#REF!</definedName>
    <definedName name="__MEX1" localSheetId="9">#REF!</definedName>
    <definedName name="__MEX1" localSheetId="31">#REF!</definedName>
    <definedName name="__MEX1" localSheetId="0">#REF!</definedName>
    <definedName name="__MEX1" localSheetId="30">#REF!</definedName>
    <definedName name="__MEX1" localSheetId="32">#N/A</definedName>
    <definedName name="__MEX1" localSheetId="33">#REF!</definedName>
    <definedName name="__MEX1" localSheetId="34">#REF!</definedName>
    <definedName name="__MEX1" localSheetId="35">#REF!</definedName>
    <definedName name="__MEX1" localSheetId="44">#REF!</definedName>
    <definedName name="__MEX1" localSheetId="45">#REF!</definedName>
    <definedName name="__MEX1" localSheetId="46">#REF!</definedName>
    <definedName name="__MEX1" localSheetId="47">#REF!</definedName>
    <definedName name="__MEX1" localSheetId="58">#REF!</definedName>
    <definedName name="__MEX1" localSheetId="59">#REF!</definedName>
    <definedName name="__MEX1" localSheetId="18">#REF!</definedName>
    <definedName name="__MEX1" localSheetId="23">#REF!</definedName>
    <definedName name="__MEX1" localSheetId="25">#REF!</definedName>
    <definedName name="__MEX1">#REF!</definedName>
    <definedName name="__PTA1" localSheetId="12">#REF!</definedName>
    <definedName name="__PTA1" localSheetId="9">#REF!</definedName>
    <definedName name="__PTA1" localSheetId="31">#REF!</definedName>
    <definedName name="__PTA1" localSheetId="0">#REF!</definedName>
    <definedName name="__PTA1" localSheetId="30">#REF!</definedName>
    <definedName name="__PTA1" localSheetId="32">#N/A</definedName>
    <definedName name="__PTA1" localSheetId="33">#REF!</definedName>
    <definedName name="__PTA1" localSheetId="34">#REF!</definedName>
    <definedName name="__PTA1" localSheetId="35">#REF!</definedName>
    <definedName name="__PTA1" localSheetId="44">#REF!</definedName>
    <definedName name="__PTA1" localSheetId="45">#REF!</definedName>
    <definedName name="__PTA1" localSheetId="46">#REF!</definedName>
    <definedName name="__PTA1" localSheetId="47">#REF!</definedName>
    <definedName name="__PTA1" localSheetId="58">#REF!</definedName>
    <definedName name="__PTA1" localSheetId="59">#REF!</definedName>
    <definedName name="__PTA1" localSheetId="18">#REF!</definedName>
    <definedName name="__PTA1" localSheetId="23">#REF!</definedName>
    <definedName name="__PTA1" localSheetId="25">#REF!</definedName>
    <definedName name="__PTA1">#REF!</definedName>
    <definedName name="__RES2" localSheetId="12">[25]RES!#REF!</definedName>
    <definedName name="__RES2" localSheetId="9">[25]RES!#REF!</definedName>
    <definedName name="__RES2" localSheetId="32">#REF!</definedName>
    <definedName name="__RES2" localSheetId="46">#REF!</definedName>
    <definedName name="__RES2" localSheetId="47">[25]RES!#REF!</definedName>
    <definedName name="__RES2" localSheetId="58">[25]RES!#REF!</definedName>
    <definedName name="__RES2" localSheetId="59">[25]RES!#REF!</definedName>
    <definedName name="__RES2" localSheetId="18">#REF!</definedName>
    <definedName name="__RES2">[25]RES!#REF!</definedName>
    <definedName name="__ROS1">#N/A</definedName>
    <definedName name="__ROS2">#N/A</definedName>
    <definedName name="__ROS3">#N/A</definedName>
    <definedName name="__ROS4">#N/A</definedName>
    <definedName name="__SAR1" localSheetId="11">#REF!</definedName>
    <definedName name="__SAR1" localSheetId="12">#REF!</definedName>
    <definedName name="__SAR1" localSheetId="22">#REF!</definedName>
    <definedName name="__SAR1" localSheetId="9">#REF!</definedName>
    <definedName name="__SAR1" localSheetId="31">#REF!</definedName>
    <definedName name="__SAR1" localSheetId="0">#REF!</definedName>
    <definedName name="__SAR1" localSheetId="29">#REF!</definedName>
    <definedName name="__SAR1" localSheetId="30">#REF!</definedName>
    <definedName name="__SAR1" localSheetId="32">#N/A</definedName>
    <definedName name="__SAR1" localSheetId="33">#REF!</definedName>
    <definedName name="__SAR1" localSheetId="34">#REF!</definedName>
    <definedName name="__SAR1" localSheetId="35">#REF!</definedName>
    <definedName name="__SAR1" localSheetId="44">#REF!</definedName>
    <definedName name="__SAR1" localSheetId="45">#REF!</definedName>
    <definedName name="__SAR1" localSheetId="46">#REF!</definedName>
    <definedName name="__SAR1" localSheetId="47">#REF!</definedName>
    <definedName name="__SAR1" localSheetId="58">#REF!</definedName>
    <definedName name="__SAR1" localSheetId="59">#REF!</definedName>
    <definedName name="__SAR1" localSheetId="60">#REF!</definedName>
    <definedName name="__SAR1" localSheetId="18">#REF!</definedName>
    <definedName name="__SAR1" localSheetId="23">#REF!</definedName>
    <definedName name="__SAR1" localSheetId="25">#REF!</definedName>
    <definedName name="__SAR1">#REF!</definedName>
    <definedName name="__SUM2" localSheetId="11">#REF!</definedName>
    <definedName name="__SUM2" localSheetId="12">#REF!</definedName>
    <definedName name="__SUM2" localSheetId="9">#REF!</definedName>
    <definedName name="__SUM2" localSheetId="31">#REF!</definedName>
    <definedName name="__SUM2" localSheetId="0">#REF!</definedName>
    <definedName name="__SUM2" localSheetId="30">#REF!</definedName>
    <definedName name="__SUM2" localSheetId="33">#REF!</definedName>
    <definedName name="__SUM2" localSheetId="34">#REF!</definedName>
    <definedName name="__SUM2" localSheetId="35">#REF!</definedName>
    <definedName name="__SUM2" localSheetId="46">#REF!</definedName>
    <definedName name="__SUM2" localSheetId="47">#REF!</definedName>
    <definedName name="__SUM2" localSheetId="58">#REF!</definedName>
    <definedName name="__SUM2" localSheetId="59">#REF!</definedName>
    <definedName name="__SUM2" localSheetId="18">#REF!</definedName>
    <definedName name="__SUM2" localSheetId="23">#REF!</definedName>
    <definedName name="__SUM2" localSheetId="25">#REF!</definedName>
    <definedName name="__SUM2">#REF!</definedName>
    <definedName name="__TAB1" localSheetId="11">#REF!</definedName>
    <definedName name="__TAB1" localSheetId="12">#REF!</definedName>
    <definedName name="__TAB1" localSheetId="9">#REF!</definedName>
    <definedName name="__TAB1" localSheetId="31">#REF!</definedName>
    <definedName name="__TAB1" localSheetId="0">#REF!</definedName>
    <definedName name="__TAB1" localSheetId="30">#REF!</definedName>
    <definedName name="__TAB1" localSheetId="33">#REF!</definedName>
    <definedName name="__TAB1" localSheetId="34">#REF!</definedName>
    <definedName name="__TAB1" localSheetId="35">#REF!</definedName>
    <definedName name="__TAB1" localSheetId="47">#REF!</definedName>
    <definedName name="__TAB1" localSheetId="58">#REF!</definedName>
    <definedName name="__TAB1" localSheetId="59">#REF!</definedName>
    <definedName name="__TAB1" localSheetId="23">#REF!</definedName>
    <definedName name="__TAB1" localSheetId="25">#REF!</definedName>
    <definedName name="__TAB1">#REF!</definedName>
    <definedName name="__Tab19" localSheetId="12">#REF!</definedName>
    <definedName name="__Tab19" localSheetId="9">#REF!</definedName>
    <definedName name="__Tab19" localSheetId="31">#REF!</definedName>
    <definedName name="__Tab19" localSheetId="0">#REF!</definedName>
    <definedName name="__Tab19" localSheetId="30">#REF!</definedName>
    <definedName name="__Tab19" localSheetId="33">#REF!</definedName>
    <definedName name="__Tab19" localSheetId="34">#REF!</definedName>
    <definedName name="__Tab19" localSheetId="35">#REF!</definedName>
    <definedName name="__Tab19" localSheetId="47">#REF!</definedName>
    <definedName name="__Tab19" localSheetId="58">#REF!</definedName>
    <definedName name="__Tab19" localSheetId="59">#REF!</definedName>
    <definedName name="__Tab19" localSheetId="23">#REF!</definedName>
    <definedName name="__Tab19" localSheetId="25">#REF!</definedName>
    <definedName name="__Tab19">#REF!</definedName>
    <definedName name="__Tab20" localSheetId="12">#REF!</definedName>
    <definedName name="__Tab20" localSheetId="9">#REF!</definedName>
    <definedName name="__Tab20" localSheetId="31">#REF!</definedName>
    <definedName name="__Tab20" localSheetId="0">#REF!</definedName>
    <definedName name="__Tab20" localSheetId="30">#REF!</definedName>
    <definedName name="__Tab20" localSheetId="33">#REF!</definedName>
    <definedName name="__Tab20" localSheetId="34">#REF!</definedName>
    <definedName name="__Tab20" localSheetId="35">#REF!</definedName>
    <definedName name="__Tab20" localSheetId="47">#REF!</definedName>
    <definedName name="__Tab20" localSheetId="58">#REF!</definedName>
    <definedName name="__Tab20" localSheetId="59">#REF!</definedName>
    <definedName name="__Tab20" localSheetId="23">#REF!</definedName>
    <definedName name="__Tab20" localSheetId="25">#REF!</definedName>
    <definedName name="__Tab20">#REF!</definedName>
    <definedName name="__Tab21" localSheetId="12">#REF!</definedName>
    <definedName name="__Tab21" localSheetId="9">#REF!</definedName>
    <definedName name="__Tab21" localSheetId="31">#REF!</definedName>
    <definedName name="__Tab21" localSheetId="0">#REF!</definedName>
    <definedName name="__Tab21" localSheetId="30">#REF!</definedName>
    <definedName name="__Tab21" localSheetId="33">#REF!</definedName>
    <definedName name="__Tab21" localSheetId="34">#REF!</definedName>
    <definedName name="__Tab21" localSheetId="35">#REF!</definedName>
    <definedName name="__Tab21" localSheetId="47">#REF!</definedName>
    <definedName name="__Tab21" localSheetId="58">#REF!</definedName>
    <definedName name="__Tab21" localSheetId="59">#REF!</definedName>
    <definedName name="__Tab21" localSheetId="23">#REF!</definedName>
    <definedName name="__Tab21" localSheetId="25">#REF!</definedName>
    <definedName name="__Tab21">#REF!</definedName>
    <definedName name="__Tab22" localSheetId="12">#REF!</definedName>
    <definedName name="__Tab22" localSheetId="9">#REF!</definedName>
    <definedName name="__Tab22" localSheetId="31">#REF!</definedName>
    <definedName name="__Tab22" localSheetId="0">#REF!</definedName>
    <definedName name="__Tab22" localSheetId="30">#REF!</definedName>
    <definedName name="__Tab22" localSheetId="33">#REF!</definedName>
    <definedName name="__Tab22" localSheetId="34">#REF!</definedName>
    <definedName name="__Tab22" localSheetId="35">#REF!</definedName>
    <definedName name="__Tab22" localSheetId="47">#REF!</definedName>
    <definedName name="__Tab22" localSheetId="58">#REF!</definedName>
    <definedName name="__Tab22" localSheetId="59">#REF!</definedName>
    <definedName name="__Tab22" localSheetId="23">#REF!</definedName>
    <definedName name="__Tab22" localSheetId="25">#REF!</definedName>
    <definedName name="__Tab22">#REF!</definedName>
    <definedName name="__Tab23" localSheetId="12">#REF!</definedName>
    <definedName name="__Tab23" localSheetId="9">#REF!</definedName>
    <definedName name="__Tab23" localSheetId="31">#REF!</definedName>
    <definedName name="__Tab23" localSheetId="0">#REF!</definedName>
    <definedName name="__Tab23" localSheetId="30">#REF!</definedName>
    <definedName name="__Tab23" localSheetId="33">#REF!</definedName>
    <definedName name="__Tab23" localSheetId="34">#REF!</definedName>
    <definedName name="__Tab23" localSheetId="35">#REF!</definedName>
    <definedName name="__Tab23" localSheetId="47">#REF!</definedName>
    <definedName name="__Tab23" localSheetId="58">#REF!</definedName>
    <definedName name="__Tab23" localSheetId="59">#REF!</definedName>
    <definedName name="__Tab23" localSheetId="23">#REF!</definedName>
    <definedName name="__Tab23" localSheetId="25">#REF!</definedName>
    <definedName name="__Tab23">#REF!</definedName>
    <definedName name="__Tab24" localSheetId="12">#REF!</definedName>
    <definedName name="__Tab24" localSheetId="9">#REF!</definedName>
    <definedName name="__Tab24" localSheetId="31">#REF!</definedName>
    <definedName name="__Tab24" localSheetId="0">#REF!</definedName>
    <definedName name="__Tab24" localSheetId="30">#REF!</definedName>
    <definedName name="__Tab24" localSheetId="33">#REF!</definedName>
    <definedName name="__Tab24" localSheetId="34">#REF!</definedName>
    <definedName name="__Tab24" localSheetId="35">#REF!</definedName>
    <definedName name="__Tab24" localSheetId="47">#REF!</definedName>
    <definedName name="__Tab24" localSheetId="58">#REF!</definedName>
    <definedName name="__Tab24" localSheetId="59">#REF!</definedName>
    <definedName name="__Tab24" localSheetId="23">#REF!</definedName>
    <definedName name="__Tab24" localSheetId="25">#REF!</definedName>
    <definedName name="__Tab24">#REF!</definedName>
    <definedName name="__Tab26" localSheetId="12">#REF!</definedName>
    <definedName name="__Tab26" localSheetId="9">#REF!</definedName>
    <definedName name="__Tab26" localSheetId="31">#REF!</definedName>
    <definedName name="__Tab26" localSheetId="0">#REF!</definedName>
    <definedName name="__Tab26" localSheetId="30">#REF!</definedName>
    <definedName name="__Tab26" localSheetId="33">#REF!</definedName>
    <definedName name="__Tab26" localSheetId="34">#REF!</definedName>
    <definedName name="__Tab26" localSheetId="35">#REF!</definedName>
    <definedName name="__Tab26" localSheetId="47">#REF!</definedName>
    <definedName name="__Tab26" localSheetId="58">#REF!</definedName>
    <definedName name="__Tab26" localSheetId="59">#REF!</definedName>
    <definedName name="__Tab26" localSheetId="23">#REF!</definedName>
    <definedName name="__Tab26" localSheetId="25">#REF!</definedName>
    <definedName name="__Tab26">#REF!</definedName>
    <definedName name="__Tab27" localSheetId="12">#REF!</definedName>
    <definedName name="__Tab27" localSheetId="9">#REF!</definedName>
    <definedName name="__Tab27" localSheetId="31">#REF!</definedName>
    <definedName name="__Tab27" localSheetId="0">#REF!</definedName>
    <definedName name="__Tab27" localSheetId="30">#REF!</definedName>
    <definedName name="__Tab27" localSheetId="33">#REF!</definedName>
    <definedName name="__Tab27" localSheetId="34">#REF!</definedName>
    <definedName name="__Tab27" localSheetId="35">#REF!</definedName>
    <definedName name="__Tab27" localSheetId="47">#REF!</definedName>
    <definedName name="__Tab27" localSheetId="58">#REF!</definedName>
    <definedName name="__Tab27" localSheetId="59">#REF!</definedName>
    <definedName name="__Tab27" localSheetId="23">#REF!</definedName>
    <definedName name="__Tab27" localSheetId="25">#REF!</definedName>
    <definedName name="__Tab27">#REF!</definedName>
    <definedName name="__Tab28" localSheetId="12">#REF!</definedName>
    <definedName name="__Tab28" localSheetId="9">#REF!</definedName>
    <definedName name="__Tab28" localSheetId="31">#REF!</definedName>
    <definedName name="__Tab28" localSheetId="0">#REF!</definedName>
    <definedName name="__Tab28" localSheetId="30">#REF!</definedName>
    <definedName name="__Tab28" localSheetId="33">#REF!</definedName>
    <definedName name="__Tab28" localSheetId="34">#REF!</definedName>
    <definedName name="__Tab28" localSheetId="35">#REF!</definedName>
    <definedName name="__Tab28" localSheetId="47">#REF!</definedName>
    <definedName name="__Tab28" localSheetId="58">#REF!</definedName>
    <definedName name="__Tab28" localSheetId="59">#REF!</definedName>
    <definedName name="__Tab28" localSheetId="23">#REF!</definedName>
    <definedName name="__Tab28" localSheetId="25">#REF!</definedName>
    <definedName name="__Tab28">#REF!</definedName>
    <definedName name="__Tab29" localSheetId="12">#REF!</definedName>
    <definedName name="__Tab29" localSheetId="9">#REF!</definedName>
    <definedName name="__Tab29" localSheetId="31">#REF!</definedName>
    <definedName name="__Tab29" localSheetId="0">#REF!</definedName>
    <definedName name="__Tab29" localSheetId="30">#REF!</definedName>
    <definedName name="__Tab29" localSheetId="33">#REF!</definedName>
    <definedName name="__Tab29" localSheetId="34">#REF!</definedName>
    <definedName name="__Tab29" localSheetId="35">#REF!</definedName>
    <definedName name="__Tab29" localSheetId="47">#REF!</definedName>
    <definedName name="__Tab29" localSheetId="58">#REF!</definedName>
    <definedName name="__Tab29" localSheetId="59">#REF!</definedName>
    <definedName name="__Tab29" localSheetId="23">#REF!</definedName>
    <definedName name="__Tab29" localSheetId="25">#REF!</definedName>
    <definedName name="__Tab29">#REF!</definedName>
    <definedName name="__Tab30" localSheetId="12">#REF!</definedName>
    <definedName name="__Tab30" localSheetId="9">#REF!</definedName>
    <definedName name="__Tab30" localSheetId="31">#REF!</definedName>
    <definedName name="__Tab30" localSheetId="0">#REF!</definedName>
    <definedName name="__Tab30" localSheetId="30">#REF!</definedName>
    <definedName name="__Tab30" localSheetId="33">#REF!</definedName>
    <definedName name="__Tab30" localSheetId="34">#REF!</definedName>
    <definedName name="__Tab30" localSheetId="35">#REF!</definedName>
    <definedName name="__Tab30" localSheetId="47">#REF!</definedName>
    <definedName name="__Tab30" localSheetId="58">#REF!</definedName>
    <definedName name="__Tab30" localSheetId="59">#REF!</definedName>
    <definedName name="__Tab30" localSheetId="23">#REF!</definedName>
    <definedName name="__Tab30" localSheetId="25">#REF!</definedName>
    <definedName name="__Tab30">#REF!</definedName>
    <definedName name="__Tab31" localSheetId="12">#REF!</definedName>
    <definedName name="__Tab31" localSheetId="9">#REF!</definedName>
    <definedName name="__Tab31" localSheetId="31">#REF!</definedName>
    <definedName name="__Tab31" localSheetId="0">#REF!</definedName>
    <definedName name="__Tab31" localSheetId="30">#REF!</definedName>
    <definedName name="__Tab31" localSheetId="33">#REF!</definedName>
    <definedName name="__Tab31" localSheetId="34">#REF!</definedName>
    <definedName name="__Tab31" localSheetId="35">#REF!</definedName>
    <definedName name="__Tab31" localSheetId="47">#REF!</definedName>
    <definedName name="__Tab31" localSheetId="58">#REF!</definedName>
    <definedName name="__Tab31" localSheetId="59">#REF!</definedName>
    <definedName name="__Tab31" localSheetId="23">#REF!</definedName>
    <definedName name="__Tab31" localSheetId="25">#REF!</definedName>
    <definedName name="__Tab31">#REF!</definedName>
    <definedName name="__Tab32" localSheetId="12">#REF!</definedName>
    <definedName name="__Tab32" localSheetId="9">#REF!</definedName>
    <definedName name="__Tab32" localSheetId="31">#REF!</definedName>
    <definedName name="__Tab32" localSheetId="0">#REF!</definedName>
    <definedName name="__Tab32" localSheetId="30">#REF!</definedName>
    <definedName name="__Tab32" localSheetId="33">#REF!</definedName>
    <definedName name="__Tab32" localSheetId="34">#REF!</definedName>
    <definedName name="__Tab32" localSheetId="35">#REF!</definedName>
    <definedName name="__Tab32" localSheetId="47">#REF!</definedName>
    <definedName name="__Tab32" localSheetId="58">#REF!</definedName>
    <definedName name="__Tab32" localSheetId="59">#REF!</definedName>
    <definedName name="__Tab32" localSheetId="23">#REF!</definedName>
    <definedName name="__Tab32" localSheetId="25">#REF!</definedName>
    <definedName name="__Tab32">#REF!</definedName>
    <definedName name="__Tab33" localSheetId="12">#REF!</definedName>
    <definedName name="__Tab33" localSheetId="9">#REF!</definedName>
    <definedName name="__Tab33" localSheetId="31">#REF!</definedName>
    <definedName name="__Tab33" localSheetId="0">#REF!</definedName>
    <definedName name="__Tab33" localSheetId="30">#REF!</definedName>
    <definedName name="__Tab33" localSheetId="33">#REF!</definedName>
    <definedName name="__Tab33" localSheetId="34">#REF!</definedName>
    <definedName name="__Tab33" localSheetId="35">#REF!</definedName>
    <definedName name="__Tab33" localSheetId="47">#REF!</definedName>
    <definedName name="__Tab33" localSheetId="58">#REF!</definedName>
    <definedName name="__Tab33" localSheetId="59">#REF!</definedName>
    <definedName name="__Tab33" localSheetId="23">#REF!</definedName>
    <definedName name="__Tab33" localSheetId="25">#REF!</definedName>
    <definedName name="__Tab33">#REF!</definedName>
    <definedName name="__Tab34" localSheetId="12">#REF!</definedName>
    <definedName name="__Tab34" localSheetId="9">#REF!</definedName>
    <definedName name="__Tab34" localSheetId="31">#REF!</definedName>
    <definedName name="__Tab34" localSheetId="0">#REF!</definedName>
    <definedName name="__Tab34" localSheetId="30">#REF!</definedName>
    <definedName name="__Tab34" localSheetId="33">#REF!</definedName>
    <definedName name="__Tab34" localSheetId="34">#REF!</definedName>
    <definedName name="__Tab34" localSheetId="35">#REF!</definedName>
    <definedName name="__Tab34" localSheetId="47">#REF!</definedName>
    <definedName name="__Tab34" localSheetId="58">#REF!</definedName>
    <definedName name="__Tab34" localSheetId="59">#REF!</definedName>
    <definedName name="__Tab34" localSheetId="23">#REF!</definedName>
    <definedName name="__Tab34" localSheetId="25">#REF!</definedName>
    <definedName name="__Tab34">#REF!</definedName>
    <definedName name="__Tab35" localSheetId="12">#REF!</definedName>
    <definedName name="__Tab35" localSheetId="9">#REF!</definedName>
    <definedName name="__Tab35" localSheetId="31">#REF!</definedName>
    <definedName name="__Tab35" localSheetId="0">#REF!</definedName>
    <definedName name="__Tab35" localSheetId="30">#REF!</definedName>
    <definedName name="__Tab35" localSheetId="33">#REF!</definedName>
    <definedName name="__Tab35" localSheetId="34">#REF!</definedName>
    <definedName name="__Tab35" localSheetId="35">#REF!</definedName>
    <definedName name="__Tab35" localSheetId="47">#REF!</definedName>
    <definedName name="__Tab35" localSheetId="58">#REF!</definedName>
    <definedName name="__Tab35" localSheetId="59">#REF!</definedName>
    <definedName name="__Tab35" localSheetId="23">#REF!</definedName>
    <definedName name="__Tab35" localSheetId="25">#REF!</definedName>
    <definedName name="__Tab35">#REF!</definedName>
    <definedName name="__tAB4" localSheetId="32">#REF!</definedName>
    <definedName name="__tAB4" localSheetId="58">'[8]shared data'!$A$1:$G$71</definedName>
    <definedName name="__tAB4" localSheetId="18">#REF!</definedName>
    <definedName name="__tAB4">'[8]shared data'!$A$1:$G$71</definedName>
    <definedName name="__tnt1" localSheetId="11">[7]!__tnt1</definedName>
    <definedName name="__tnt1" localSheetId="12">[7]!__tnt1</definedName>
    <definedName name="__tnt1" localSheetId="31">[7]!__tnt1</definedName>
    <definedName name="__tnt1" localSheetId="32">#REF!</definedName>
    <definedName name="__tnt1" localSheetId="33">[7]!__tnt1</definedName>
    <definedName name="__tnt1" localSheetId="34">[7]!__tnt1</definedName>
    <definedName name="__tnt1" localSheetId="47">[7]!__tnt1</definedName>
    <definedName name="__tnt1" localSheetId="58">[7]!__tnt1</definedName>
    <definedName name="__tnt1" localSheetId="59">[7]!__tnt1</definedName>
    <definedName name="__tnt1" localSheetId="18">#REF!</definedName>
    <definedName name="__tnt1" localSheetId="23">[7]!__tnt1</definedName>
    <definedName name="__tnt1">[7]!__tnt1</definedName>
    <definedName name="__TOT58" localSheetId="11">[9]GROWTH!#REF!</definedName>
    <definedName name="__TOT58" localSheetId="12">[9]GROWTH!#REF!</definedName>
    <definedName name="__TOT58" localSheetId="22">[9]GROWTH!#REF!</definedName>
    <definedName name="__TOT58" localSheetId="9">[9]GROWTH!#REF!</definedName>
    <definedName name="__TOT58" localSheetId="31">[9]GROWTH!#REF!</definedName>
    <definedName name="__TOT58" localSheetId="30">[9]GROWTH!#REF!</definedName>
    <definedName name="__TOT58" localSheetId="32">#REF!</definedName>
    <definedName name="__TOT58" localSheetId="33">[9]GROWTH!#REF!</definedName>
    <definedName name="__TOT58" localSheetId="34">[9]GROWTH!#REF!</definedName>
    <definedName name="__TOT58" localSheetId="35">[9]GROWTH!#REF!</definedName>
    <definedName name="__TOT58" localSheetId="46">#REF!</definedName>
    <definedName name="__TOT58" localSheetId="47">[9]GROWTH!#REF!</definedName>
    <definedName name="__TOT58" localSheetId="58">[9]GROWTH!#REF!</definedName>
    <definedName name="__TOT58" localSheetId="59">[9]GROWTH!#REF!</definedName>
    <definedName name="__TOT58" localSheetId="60">[9]GROWTH!#REF!</definedName>
    <definedName name="__TOT58" localSheetId="18">#REF!</definedName>
    <definedName name="__TOT58" localSheetId="23">[9]GROWTH!#REF!</definedName>
    <definedName name="__TOT58">[9]GROWTH!#REF!</definedName>
    <definedName name="__WB2" localSheetId="11">#REF!</definedName>
    <definedName name="__WB2" localSheetId="12">#REF!</definedName>
    <definedName name="__WB2" localSheetId="22">#REF!</definedName>
    <definedName name="__WB2" localSheetId="9">#REF!</definedName>
    <definedName name="__WB2" localSheetId="31">#REF!</definedName>
    <definedName name="__WB2" localSheetId="0">#REF!</definedName>
    <definedName name="__WB2" localSheetId="29">#REF!</definedName>
    <definedName name="__WB2" localSheetId="30">#REF!</definedName>
    <definedName name="__WB2" localSheetId="33">#REF!</definedName>
    <definedName name="__WB2" localSheetId="34">#REF!</definedName>
    <definedName name="__WB2" localSheetId="35">#REF!</definedName>
    <definedName name="__WB2" localSheetId="46">#REF!</definedName>
    <definedName name="__WB2" localSheetId="47">#REF!</definedName>
    <definedName name="__WB2" localSheetId="58">#REF!</definedName>
    <definedName name="__WB2" localSheetId="59">#REF!</definedName>
    <definedName name="__WB2" localSheetId="60">#REF!</definedName>
    <definedName name="__WB2" localSheetId="18">#REF!</definedName>
    <definedName name="__WB2" localSheetId="23">#REF!</definedName>
    <definedName name="__WB2" localSheetId="25">#REF!</definedName>
    <definedName name="__WB2">#REF!</definedName>
    <definedName name="__YR0110" localSheetId="32">#REF!</definedName>
    <definedName name="__YR0110" localSheetId="46">#REF!</definedName>
    <definedName name="__YR0110" localSheetId="58">'[5]Imp:DSA output'!$O$9:$R$464</definedName>
    <definedName name="__YR0110" localSheetId="18">#REF!</definedName>
    <definedName name="__YR0110">'[5]Imp:DSA output'!$O$9:$R$464</definedName>
    <definedName name="__YR89" localSheetId="32">#REF!</definedName>
    <definedName name="__YR89" localSheetId="46">#REF!</definedName>
    <definedName name="__YR89" localSheetId="58">'[5]Imp:DSA output'!$C$9:$C$464</definedName>
    <definedName name="__YR89" localSheetId="18">#REF!</definedName>
    <definedName name="__YR89">'[5]Imp:DSA output'!$C$9:$C$464</definedName>
    <definedName name="__YR90" localSheetId="32">#REF!</definedName>
    <definedName name="__YR90" localSheetId="46">#REF!</definedName>
    <definedName name="__YR90" localSheetId="58">'[5]Imp:DSA output'!$D$9:$D$464</definedName>
    <definedName name="__YR90" localSheetId="18">#REF!</definedName>
    <definedName name="__YR90">'[5]Imp:DSA output'!$D$9:$D$464</definedName>
    <definedName name="__YR91" localSheetId="32">#REF!</definedName>
    <definedName name="__YR91" localSheetId="46">#REF!</definedName>
    <definedName name="__YR91" localSheetId="58">'[5]Imp:DSA output'!$E$9:$E$464</definedName>
    <definedName name="__YR91" localSheetId="18">#REF!</definedName>
    <definedName name="__YR91">'[5]Imp:DSA output'!$E$9:$E$464</definedName>
    <definedName name="__YR92" localSheetId="32">#REF!</definedName>
    <definedName name="__YR92" localSheetId="46">#REF!</definedName>
    <definedName name="__YR92" localSheetId="58">'[5]Imp:DSA output'!$F$9:$F$464</definedName>
    <definedName name="__YR92" localSheetId="18">#REF!</definedName>
    <definedName name="__YR92">'[5]Imp:DSA output'!$F$9:$F$464</definedName>
    <definedName name="__YR93" localSheetId="32">#REF!</definedName>
    <definedName name="__YR93" localSheetId="46">#REF!</definedName>
    <definedName name="__YR93" localSheetId="58">'[5]Imp:DSA output'!$G$9:$G$464</definedName>
    <definedName name="__YR93" localSheetId="18">#REF!</definedName>
    <definedName name="__YR93">'[5]Imp:DSA output'!$G$9:$G$464</definedName>
    <definedName name="__YR94" localSheetId="32">#REF!</definedName>
    <definedName name="__YR94" localSheetId="46">#REF!</definedName>
    <definedName name="__YR94" localSheetId="58">'[5]Imp:DSA output'!$H$9:$H$464</definedName>
    <definedName name="__YR94" localSheetId="18">#REF!</definedName>
    <definedName name="__YR94">'[5]Imp:DSA output'!$H$9:$H$464</definedName>
    <definedName name="__YR95" localSheetId="32">#REF!</definedName>
    <definedName name="__YR95" localSheetId="46">#REF!</definedName>
    <definedName name="__YR95" localSheetId="58">'[5]Imp:DSA output'!$I$9:$I$464</definedName>
    <definedName name="__YR95" localSheetId="18">#REF!</definedName>
    <definedName name="__YR95">'[5]Imp:DSA output'!$I$9:$I$464</definedName>
    <definedName name="_1">#N/A</definedName>
    <definedName name="_10__123Graph_AWB_ADJ_PRJ" localSheetId="32" hidden="1">#REF!</definedName>
    <definedName name="_10__123Graph_AWB_ADJ_PRJ" localSheetId="46" hidden="1">[26]WB!$Q$255:$AK$255</definedName>
    <definedName name="_10__123Graph_AWB_ADJ_PRJ" localSheetId="58" hidden="1">[26]WB!$Q$255:$AK$255</definedName>
    <definedName name="_10__123Graph_AWB_ADJ_PRJ" localSheetId="18" hidden="1">#REF!</definedName>
    <definedName name="_10__123Graph_AWB_ADJ_PRJ" hidden="1">[26]WB!$Q$255:$AK$255</definedName>
    <definedName name="_10_0GRÁFICO_N_10.2" localSheetId="12">[27]Afiliados!#REF!</definedName>
    <definedName name="_10_0GRÁFICO_N_10.2" localSheetId="22">[27]Afiliados!#REF!</definedName>
    <definedName name="_10_0GRÁFICO_N_10.2" localSheetId="9">[27]Afiliados!#REF!</definedName>
    <definedName name="_10_0GRÁFICO_N_10.2" localSheetId="31">[27]Afiliados!#REF!</definedName>
    <definedName name="_10_0GRÁFICO_N_10.2" localSheetId="30">[27]Afiliados!#REF!</definedName>
    <definedName name="_10_0GRÁFICO_N_10.2" localSheetId="32">#REF!</definedName>
    <definedName name="_10_0GRÁFICO_N_10.2" localSheetId="33">[27]Afiliados!#REF!</definedName>
    <definedName name="_10_0GRÁFICO_N_10.2" localSheetId="34">[27]Afiliados!#REF!</definedName>
    <definedName name="_10_0GRÁFICO_N_10.2" localSheetId="58">[27]Afiliados!#REF!</definedName>
    <definedName name="_10_0GRÁFICO_N_10.2" localSheetId="59">[27]Afiliados!#REF!</definedName>
    <definedName name="_10_0GRÁFICO_N_10.2" localSheetId="60">[27]Afiliados!#REF!</definedName>
    <definedName name="_10_0GRÁFICO_N_10.2" localSheetId="18">#REF!</definedName>
    <definedName name="_10_0GRÁFICO_N_10.2" localSheetId="23">[27]Afiliados!#REF!</definedName>
    <definedName name="_10_0GRÁFICO_N_10.2">[27]Afiliados!#REF!</definedName>
    <definedName name="_10FA_L" localSheetId="11">#REF!</definedName>
    <definedName name="_10FA_L" localSheetId="12">#REF!</definedName>
    <definedName name="_10FA_L" localSheetId="22">#REF!</definedName>
    <definedName name="_10FA_L" localSheetId="9">#REF!</definedName>
    <definedName name="_10FA_L" localSheetId="31">#REF!</definedName>
    <definedName name="_10FA_L" localSheetId="0">#REF!</definedName>
    <definedName name="_10FA_L" localSheetId="30">#REF!</definedName>
    <definedName name="_10FA_L" localSheetId="33">#REF!</definedName>
    <definedName name="_10FA_L" localSheetId="34">#REF!</definedName>
    <definedName name="_10FA_L" localSheetId="35">#REF!</definedName>
    <definedName name="_10FA_L" localSheetId="46">#REF!</definedName>
    <definedName name="_10FA_L" localSheetId="58">#REF!</definedName>
    <definedName name="_10FA_L" localSheetId="59">#REF!</definedName>
    <definedName name="_10FA_L" localSheetId="60">#REF!</definedName>
    <definedName name="_10FA_L" localSheetId="18">#REF!</definedName>
    <definedName name="_10FA_L" localSheetId="23">#REF!</definedName>
    <definedName name="_10FA_L" localSheetId="25">#REF!</definedName>
    <definedName name="_10FA_L">#REF!</definedName>
    <definedName name="_11__123Graph_AFIG_D" localSheetId="11" hidden="1">#REF!</definedName>
    <definedName name="_11__123Graph_AFIG_D" localSheetId="12" hidden="1">#REF!</definedName>
    <definedName name="_11__123Graph_AFIG_D" localSheetId="9" hidden="1">#REF!</definedName>
    <definedName name="_11__123Graph_AFIG_D" localSheetId="31" hidden="1">#REF!</definedName>
    <definedName name="_11__123Graph_AFIG_D" localSheetId="0" hidden="1">#REF!</definedName>
    <definedName name="_11__123Graph_AFIG_D" localSheetId="30" hidden="1">#REF!</definedName>
    <definedName name="_11__123Graph_AFIG_D" localSheetId="33" hidden="1">#REF!</definedName>
    <definedName name="_11__123Graph_AFIG_D" localSheetId="34" hidden="1">#REF!</definedName>
    <definedName name="_11__123Graph_AFIG_D" localSheetId="35" hidden="1">#REF!</definedName>
    <definedName name="_11__123Graph_AFIG_D" localSheetId="44" hidden="1">#REF!</definedName>
    <definedName name="_11__123Graph_AFIG_D" localSheetId="45" hidden="1">#REF!</definedName>
    <definedName name="_11__123Graph_AFIG_D" localSheetId="46" hidden="1">#REF!</definedName>
    <definedName name="_11__123Graph_AFIG_D" localSheetId="47" hidden="1">#REF!</definedName>
    <definedName name="_11__123Graph_AFIG_D" localSheetId="58" hidden="1">#REF!</definedName>
    <definedName name="_11__123Graph_AFIG_D" localSheetId="59" hidden="1">#REF!</definedName>
    <definedName name="_11__123Graph_AFIG_D" localSheetId="18" hidden="1">#REF!</definedName>
    <definedName name="_11__123Graph_AFIG_D" localSheetId="23" hidden="1">#REF!</definedName>
    <definedName name="_11__123Graph_AFIG_D" localSheetId="25" hidden="1">#REF!</definedName>
    <definedName name="_11__123Graph_AFIG_D" hidden="1">#REF!</definedName>
    <definedName name="_11__123Graph_BCPI_ER_LOG" localSheetId="31" hidden="1">[26]ER!#REF!</definedName>
    <definedName name="_11__123Graph_BCPI_ER_LOG" localSheetId="32" hidden="1">#REF!</definedName>
    <definedName name="_11__123Graph_BCPI_ER_LOG" localSheetId="33" hidden="1">[26]ER!#REF!</definedName>
    <definedName name="_11__123Graph_BCPI_ER_LOG" localSheetId="34" hidden="1">[26]ER!#REF!</definedName>
    <definedName name="_11__123Graph_BCPI_ER_LOG" localSheetId="46" hidden="1">[26]ER!#REF!</definedName>
    <definedName name="_11__123Graph_BCPI_ER_LOG" localSheetId="58" hidden="1">[26]ER!#REF!</definedName>
    <definedName name="_11__123Graph_BCPI_ER_LOG" localSheetId="59" hidden="1">[26]ER!#REF!</definedName>
    <definedName name="_11__123Graph_BCPI_ER_LOG" localSheetId="18" hidden="1">#REF!</definedName>
    <definedName name="_11__123Graph_BCPI_ER_LOG" localSheetId="23" hidden="1">[26]ER!#REF!</definedName>
    <definedName name="_11__123Graph_BCPI_ER_LOG" hidden="1">[26]ER!#REF!</definedName>
    <definedName name="_11absorc" localSheetId="11">[28]Programa!#REF!</definedName>
    <definedName name="_11absorc" localSheetId="12">[28]Programa!#REF!</definedName>
    <definedName name="_11absorc" localSheetId="31">[28]Programa!#REF!</definedName>
    <definedName name="_11absorc" localSheetId="32">#REF!</definedName>
    <definedName name="_11absorc" localSheetId="33">[28]Programa!#REF!</definedName>
    <definedName name="_11absorc" localSheetId="34">[28]Programa!#REF!</definedName>
    <definedName name="_11absorc" localSheetId="47">[28]Programa!#REF!</definedName>
    <definedName name="_11absorc" localSheetId="58">[28]Programa!#REF!</definedName>
    <definedName name="_11absorc" localSheetId="59">[28]Programa!#REF!</definedName>
    <definedName name="_11absorc" localSheetId="18">#REF!</definedName>
    <definedName name="_11absorc" localSheetId="23">[28]Programa!#REF!</definedName>
    <definedName name="_11absorc">[28]Programa!#REF!</definedName>
    <definedName name="_11GAZ_LIABS" localSheetId="11">#REF!</definedName>
    <definedName name="_11GAZ_LIABS" localSheetId="12">#REF!</definedName>
    <definedName name="_11GAZ_LIABS" localSheetId="22">#REF!</definedName>
    <definedName name="_11GAZ_LIABS" localSheetId="9">#REF!</definedName>
    <definedName name="_11GAZ_LIABS" localSheetId="31">#REF!</definedName>
    <definedName name="_11GAZ_LIABS" localSheetId="0">#REF!</definedName>
    <definedName name="_11GAZ_LIABS" localSheetId="30">#REF!</definedName>
    <definedName name="_11GAZ_LIABS" localSheetId="33">#REF!</definedName>
    <definedName name="_11GAZ_LIABS" localSheetId="34">#REF!</definedName>
    <definedName name="_11GAZ_LIABS" localSheetId="35">#REF!</definedName>
    <definedName name="_11GAZ_LIABS" localSheetId="46">#REF!</definedName>
    <definedName name="_11GAZ_LIABS" localSheetId="47">#REF!</definedName>
    <definedName name="_11GAZ_LIABS" localSheetId="58">#REF!</definedName>
    <definedName name="_11GAZ_LIABS" localSheetId="59">#REF!</definedName>
    <definedName name="_11GAZ_LIABS" localSheetId="60">#REF!</definedName>
    <definedName name="_11GAZ_LIABS" localSheetId="23">#REF!</definedName>
    <definedName name="_11GAZ_LIABS" localSheetId="25">#REF!</definedName>
    <definedName name="_11GAZ_LIABS">#REF!</definedName>
    <definedName name="_12__123Graph_AIBA_IBRD" localSheetId="32" hidden="1">#REF!</definedName>
    <definedName name="_12__123Graph_AIBA_IBRD" localSheetId="46" hidden="1">#REF!</definedName>
    <definedName name="_12__123Graph_AIBA_IBRD" localSheetId="58" hidden="1">[26]WB!$Q$62:$AK$62</definedName>
    <definedName name="_12__123Graph_AIBA_IBRD" localSheetId="18" hidden="1">#REF!</definedName>
    <definedName name="_12__123Graph_AIBA_IBRD" hidden="1">[26]WB!$Q$62:$AK$62</definedName>
    <definedName name="_12__123Graph_BIBA_IBRD" localSheetId="12" hidden="1">[26]WB!#REF!</definedName>
    <definedName name="_12__123Graph_BIBA_IBRD" localSheetId="22" hidden="1">[26]WB!#REF!</definedName>
    <definedName name="_12__123Graph_BIBA_IBRD" localSheetId="9" hidden="1">[26]WB!#REF!</definedName>
    <definedName name="_12__123Graph_BIBA_IBRD" localSheetId="31" hidden="1">[26]WB!#REF!</definedName>
    <definedName name="_12__123Graph_BIBA_IBRD" localSheetId="30" hidden="1">[26]WB!#REF!</definedName>
    <definedName name="_12__123Graph_BIBA_IBRD" localSheetId="32" hidden="1">#REF!</definedName>
    <definedName name="_12__123Graph_BIBA_IBRD" localSheetId="33" hidden="1">[26]WB!#REF!</definedName>
    <definedName name="_12__123Graph_BIBA_IBRD" localSheetId="34" hidden="1">[26]WB!#REF!</definedName>
    <definedName name="_12__123Graph_BIBA_IBRD" localSheetId="46" hidden="1">[26]WB!#REF!</definedName>
    <definedName name="_12__123Graph_BIBA_IBRD" localSheetId="58" hidden="1">[26]WB!#REF!</definedName>
    <definedName name="_12__123Graph_BIBA_IBRD" localSheetId="59" hidden="1">[26]WB!#REF!</definedName>
    <definedName name="_12__123Graph_BIBA_IBRD" localSheetId="60" hidden="1">[26]WB!#REF!</definedName>
    <definedName name="_12__123Graph_BIBA_IBRD" localSheetId="18" hidden="1">#REF!</definedName>
    <definedName name="_12__123Graph_BIBA_IBRD" localSheetId="23" hidden="1">[26]WB!#REF!</definedName>
    <definedName name="_12__123Graph_BIBA_IBRD" hidden="1">[26]WB!#REF!</definedName>
    <definedName name="_12c" localSheetId="11">[28]Programa!#REF!</definedName>
    <definedName name="_12c" localSheetId="12">[28]Programa!#REF!</definedName>
    <definedName name="_12c" localSheetId="22">[28]Programa!#REF!</definedName>
    <definedName name="_12c" localSheetId="9">[28]Programa!#REF!</definedName>
    <definedName name="_12c" localSheetId="31">[28]Programa!#REF!</definedName>
    <definedName name="_12c" localSheetId="32">#REF!</definedName>
    <definedName name="_12c" localSheetId="33">[28]Programa!#REF!</definedName>
    <definedName name="_12c" localSheetId="34">[28]Programa!#REF!</definedName>
    <definedName name="_12c" localSheetId="35">[28]Programa!#REF!</definedName>
    <definedName name="_12c" localSheetId="47">[28]Programa!#REF!</definedName>
    <definedName name="_12c" localSheetId="58">[28]Programa!#REF!</definedName>
    <definedName name="_12c" localSheetId="59">[28]Programa!#REF!</definedName>
    <definedName name="_12c" localSheetId="60">[28]Programa!#REF!</definedName>
    <definedName name="_12c" localSheetId="18">#REF!</definedName>
    <definedName name="_12c" localSheetId="23">[28]Programa!#REF!</definedName>
    <definedName name="_12c">[28]Programa!#REF!</definedName>
    <definedName name="_12INT_RESERVES" localSheetId="11">#REF!</definedName>
    <definedName name="_12INT_RESERVES" localSheetId="12">#REF!</definedName>
    <definedName name="_12INT_RESERVES" localSheetId="22">#REF!</definedName>
    <definedName name="_12INT_RESERVES" localSheetId="9">#REF!</definedName>
    <definedName name="_12INT_RESERVES" localSheetId="31">#REF!</definedName>
    <definedName name="_12INT_RESERVES" localSheetId="0">#REF!</definedName>
    <definedName name="_12INT_RESERVES" localSheetId="29">#REF!</definedName>
    <definedName name="_12INT_RESERVES" localSheetId="30">#REF!</definedName>
    <definedName name="_12INT_RESERVES" localSheetId="33">#REF!</definedName>
    <definedName name="_12INT_RESERVES" localSheetId="34">#REF!</definedName>
    <definedName name="_12INT_RESERVES" localSheetId="35">#REF!</definedName>
    <definedName name="_12INT_RESERVES" localSheetId="46">#REF!</definedName>
    <definedName name="_12INT_RESERVES" localSheetId="47">#REF!</definedName>
    <definedName name="_12INT_RESERVES" localSheetId="58">#REF!</definedName>
    <definedName name="_12INT_RESERVES" localSheetId="59">#REF!</definedName>
    <definedName name="_12INT_RESERVES" localSheetId="60">#REF!</definedName>
    <definedName name="_12INT_RESERVES" localSheetId="18">#REF!</definedName>
    <definedName name="_12INT_RESERVES" localSheetId="23">#REF!</definedName>
    <definedName name="_12INT_RESERVES" localSheetId="25">#REF!</definedName>
    <definedName name="_12INT_RESERVES">#REF!</definedName>
    <definedName name="_15Macros_Import_.qbop" localSheetId="11">[23]!'[Macros Import].qbop'</definedName>
    <definedName name="_15Macros_Import_.qbop" localSheetId="12">[23]!'[Macros Import].qbop'</definedName>
    <definedName name="_15Macros_Import_.qbop" localSheetId="37">[23]!'[Macros Import].qbop'</definedName>
    <definedName name="_15Macros_Import_.qbop" localSheetId="40">[23]!'[Macros Import].qbop'</definedName>
    <definedName name="_15Macros_Import_.qbop" localSheetId="8">#REF!</definedName>
    <definedName name="_15Macros_Import_.qbop" localSheetId="32">#REF!</definedName>
    <definedName name="_15Macros_Import_.qbop" localSheetId="34">[23]!'[Macros Import].qbop'</definedName>
    <definedName name="_15Macros_Import_.qbop" localSheetId="45">#REF!</definedName>
    <definedName name="_15Macros_Import_.qbop" localSheetId="46">#REF!</definedName>
    <definedName name="_15Macros_Import_.qbop" localSheetId="47">[23]!'[Macros Import].qbop'</definedName>
    <definedName name="_15Macros_Import_.qbop" localSheetId="57">[23]!'[Macros Import].qbop'</definedName>
    <definedName name="_15Macros_Import_.qbop" localSheetId="58">[23]!'[Macros Import].qbop'</definedName>
    <definedName name="_15Macros_Import_.qbop" localSheetId="18">#REF!</definedName>
    <definedName name="_15Macros_Import_.qbop" localSheetId="23">[23]!'[Macros Import].qbop'</definedName>
    <definedName name="_15Macros_Import_.qbop">[23]!'[Macros Import].qbop'</definedName>
    <definedName name="_16__123Graph_ATERMS_OF_TRADE" localSheetId="11" hidden="1">#REF!</definedName>
    <definedName name="_16__123Graph_ATERMS_OF_TRADE" localSheetId="12" hidden="1">#REF!</definedName>
    <definedName name="_16__123Graph_ATERMS_OF_TRADE" localSheetId="22" hidden="1">#REF!</definedName>
    <definedName name="_16__123Graph_ATERMS_OF_TRADE" localSheetId="9" hidden="1">#REF!</definedName>
    <definedName name="_16__123Graph_ATERMS_OF_TRADE" localSheetId="31" hidden="1">#REF!</definedName>
    <definedName name="_16__123Graph_ATERMS_OF_TRADE" localSheetId="0" hidden="1">#REF!</definedName>
    <definedName name="_16__123Graph_ATERMS_OF_TRADE" localSheetId="29" hidden="1">#REF!</definedName>
    <definedName name="_16__123Graph_ATERMS_OF_TRADE" localSheetId="30" hidden="1">#REF!</definedName>
    <definedName name="_16__123Graph_ATERMS_OF_TRADE" localSheetId="33" hidden="1">#REF!</definedName>
    <definedName name="_16__123Graph_ATERMS_OF_TRADE" localSheetId="34" hidden="1">#REF!</definedName>
    <definedName name="_16__123Graph_ATERMS_OF_TRADE" localSheetId="35" hidden="1">#REF!</definedName>
    <definedName name="_16__123Graph_ATERMS_OF_TRADE" localSheetId="44" hidden="1">#REF!</definedName>
    <definedName name="_16__123Graph_ATERMS_OF_TRADE" localSheetId="45" hidden="1">#REF!</definedName>
    <definedName name="_16__123Graph_ATERMS_OF_TRADE" localSheetId="46" hidden="1">#REF!</definedName>
    <definedName name="_16__123Graph_ATERMS_OF_TRADE" localSheetId="47" hidden="1">#REF!</definedName>
    <definedName name="_16__123Graph_ATERMS_OF_TRADE" localSheetId="58" hidden="1">#REF!</definedName>
    <definedName name="_16__123Graph_ATERMS_OF_TRADE" localSheetId="59" hidden="1">#REF!</definedName>
    <definedName name="_16__123Graph_ATERMS_OF_TRADE" localSheetId="60" hidden="1">#REF!</definedName>
    <definedName name="_16__123Graph_ATERMS_OF_TRADE" localSheetId="18" hidden="1">#REF!</definedName>
    <definedName name="_16__123Graph_ATERMS_OF_TRADE" localSheetId="23" hidden="1">#REF!</definedName>
    <definedName name="_16__123Graph_ATERMS_OF_TRADE" localSheetId="25" hidden="1">#REF!</definedName>
    <definedName name="_16__123Graph_ATERMS_OF_TRADE" hidden="1">#REF!</definedName>
    <definedName name="_16__123Graph_BWB_ADJ_PRJ" localSheetId="32" hidden="1">#REF!</definedName>
    <definedName name="_16__123Graph_BWB_ADJ_PRJ" localSheetId="46" hidden="1">[26]WB!$Q$257:$AK$257</definedName>
    <definedName name="_16__123Graph_BWB_ADJ_PRJ" localSheetId="58" hidden="1">[26]WB!$Q$257:$AK$257</definedName>
    <definedName name="_16__123Graph_BWB_ADJ_PRJ" localSheetId="18" hidden="1">#REF!</definedName>
    <definedName name="_16__123Graph_BWB_ADJ_PRJ" hidden="1">[26]WB!$Q$257:$AK$257</definedName>
    <definedName name="_17__123Graph_AWB_ADJ_PRJ" localSheetId="32" hidden="1">#REF!</definedName>
    <definedName name="_17__123Graph_AWB_ADJ_PRJ" localSheetId="46" hidden="1">#REF!</definedName>
    <definedName name="_17__123Graph_AWB_ADJ_PRJ" localSheetId="58" hidden="1">[26]WB!$Q$255:$AK$255</definedName>
    <definedName name="_17__123Graph_AWB_ADJ_PRJ" localSheetId="18" hidden="1">#REF!</definedName>
    <definedName name="_17__123Graph_AWB_ADJ_PRJ" hidden="1">[26]WB!$Q$255:$AK$255</definedName>
    <definedName name="_19__123Graph_BCPI_ER_LOG" localSheetId="11" hidden="1">[26]ER!#REF!</definedName>
    <definedName name="_19__123Graph_BCPI_ER_LOG" localSheetId="12" hidden="1">[26]ER!#REF!</definedName>
    <definedName name="_19__123Graph_BCPI_ER_LOG" localSheetId="22" hidden="1">[26]ER!#REF!</definedName>
    <definedName name="_19__123Graph_BCPI_ER_LOG" localSheetId="9" hidden="1">[26]ER!#REF!</definedName>
    <definedName name="_19__123Graph_BCPI_ER_LOG" localSheetId="31" hidden="1">[26]ER!#REF!</definedName>
    <definedName name="_19__123Graph_BCPI_ER_LOG" localSheetId="26" hidden="1">#REF!</definedName>
    <definedName name="_19__123Graph_BCPI_ER_LOG" localSheetId="27" hidden="1">#REF!</definedName>
    <definedName name="_19__123Graph_BCPI_ER_LOG" localSheetId="28" hidden="1">#REF!</definedName>
    <definedName name="_19__123Graph_BCPI_ER_LOG" localSheetId="29" hidden="1">#REF!</definedName>
    <definedName name="_19__123Graph_BCPI_ER_LOG" localSheetId="30" hidden="1">[26]ER!#REF!</definedName>
    <definedName name="_19__123Graph_BCPI_ER_LOG" localSheetId="32" hidden="1">#REF!</definedName>
    <definedName name="_19__123Graph_BCPI_ER_LOG" localSheetId="33" hidden="1">[26]ER!#REF!</definedName>
    <definedName name="_19__123Graph_BCPI_ER_LOG" localSheetId="34" hidden="1">[26]ER!#REF!</definedName>
    <definedName name="_19__123Graph_BCPI_ER_LOG" localSheetId="35" hidden="1">[26]ER!#REF!</definedName>
    <definedName name="_19__123Graph_BCPI_ER_LOG" localSheetId="46" hidden="1">#REF!</definedName>
    <definedName name="_19__123Graph_BCPI_ER_LOG" localSheetId="58" hidden="1">[26]ER!#REF!</definedName>
    <definedName name="_19__123Graph_BCPI_ER_LOG" localSheetId="59" hidden="1">[26]ER!#REF!</definedName>
    <definedName name="_19__123Graph_BCPI_ER_LOG" localSheetId="60" hidden="1">[26]ER!#REF!</definedName>
    <definedName name="_19__123Graph_BCPI_ER_LOG" localSheetId="18" hidden="1">#REF!</definedName>
    <definedName name="_19__123Graph_BCPI_ER_LOG" localSheetId="23" hidden="1">[26]ER!#REF!</definedName>
    <definedName name="_19__123Graph_BCPI_ER_LOG" localSheetId="25" hidden="1">#REF!</definedName>
    <definedName name="_19__123Graph_BCPI_ER_LOG" hidden="1">[26]ER!#REF!</definedName>
    <definedName name="_1981" localSheetId="11">#REF!</definedName>
    <definedName name="_1981" localSheetId="12">#REF!</definedName>
    <definedName name="_1981" localSheetId="22">#REF!</definedName>
    <definedName name="_1981" localSheetId="9">#REF!</definedName>
    <definedName name="_1981" localSheetId="31">#REF!</definedName>
    <definedName name="_1981" localSheetId="0">#REF!</definedName>
    <definedName name="_1981" localSheetId="30">#REF!</definedName>
    <definedName name="_1981" localSheetId="33">#REF!</definedName>
    <definedName name="_1981" localSheetId="34">#REF!</definedName>
    <definedName name="_1981" localSheetId="35">#REF!</definedName>
    <definedName name="_1981" localSheetId="47">#REF!</definedName>
    <definedName name="_1981" localSheetId="58">#REF!</definedName>
    <definedName name="_1981" localSheetId="59">#REF!</definedName>
    <definedName name="_1981" localSheetId="60">#REF!</definedName>
    <definedName name="_1981" localSheetId="23">#REF!</definedName>
    <definedName name="_1981">#REF!</definedName>
    <definedName name="_1982" localSheetId="11">#REF!</definedName>
    <definedName name="_1982" localSheetId="12">#REF!</definedName>
    <definedName name="_1982" localSheetId="9">#REF!</definedName>
    <definedName name="_1982" localSheetId="31">#REF!</definedName>
    <definedName name="_1982" localSheetId="0">#REF!</definedName>
    <definedName name="_1982" localSheetId="30">#REF!</definedName>
    <definedName name="_1982" localSheetId="33">#REF!</definedName>
    <definedName name="_1982" localSheetId="34">#REF!</definedName>
    <definedName name="_1982" localSheetId="35">#REF!</definedName>
    <definedName name="_1982" localSheetId="47">#REF!</definedName>
    <definedName name="_1982" localSheetId="58">#REF!</definedName>
    <definedName name="_1982" localSheetId="59">#REF!</definedName>
    <definedName name="_1982" localSheetId="23">#REF!</definedName>
    <definedName name="_1982">#REF!</definedName>
    <definedName name="_1983" localSheetId="11">#REF!</definedName>
    <definedName name="_1983" localSheetId="12">#REF!</definedName>
    <definedName name="_1983" localSheetId="9">#REF!</definedName>
    <definedName name="_1983" localSheetId="31">#REF!</definedName>
    <definedName name="_1983" localSheetId="0">#REF!</definedName>
    <definedName name="_1983" localSheetId="30">#REF!</definedName>
    <definedName name="_1983" localSheetId="33">#REF!</definedName>
    <definedName name="_1983" localSheetId="34">#REF!</definedName>
    <definedName name="_1983" localSheetId="35">#REF!</definedName>
    <definedName name="_1983" localSheetId="47">#REF!</definedName>
    <definedName name="_1983" localSheetId="58">#REF!</definedName>
    <definedName name="_1983" localSheetId="59">#REF!</definedName>
    <definedName name="_1983" localSheetId="23">#REF!</definedName>
    <definedName name="_1983">#REF!</definedName>
    <definedName name="_1984" localSheetId="12">#REF!</definedName>
    <definedName name="_1984" localSheetId="31">#REF!</definedName>
    <definedName name="_1984" localSheetId="0">#REF!</definedName>
    <definedName name="_1984" localSheetId="30">#REF!</definedName>
    <definedName name="_1984" localSheetId="33">#REF!</definedName>
    <definedName name="_1984" localSheetId="34">#REF!</definedName>
    <definedName name="_1984" localSheetId="35">#REF!</definedName>
    <definedName name="_1984" localSheetId="58">#REF!</definedName>
    <definedName name="_1984" localSheetId="59">#REF!</definedName>
    <definedName name="_1984" localSheetId="23">#REF!</definedName>
    <definedName name="_1984">#REF!</definedName>
    <definedName name="_1985" localSheetId="12">#REF!</definedName>
    <definedName name="_1985" localSheetId="31">#REF!</definedName>
    <definedName name="_1985" localSheetId="0">#REF!</definedName>
    <definedName name="_1985" localSheetId="30">#REF!</definedName>
    <definedName name="_1985" localSheetId="33">#REF!</definedName>
    <definedName name="_1985" localSheetId="34">#REF!</definedName>
    <definedName name="_1985" localSheetId="35">#REF!</definedName>
    <definedName name="_1985" localSheetId="58">#REF!</definedName>
    <definedName name="_1985" localSheetId="59">#REF!</definedName>
    <definedName name="_1985" localSheetId="23">#REF!</definedName>
    <definedName name="_1985">#REF!</definedName>
    <definedName name="_1986" localSheetId="12">#REF!</definedName>
    <definedName name="_1986" localSheetId="31">#REF!</definedName>
    <definedName name="_1986" localSheetId="0">#REF!</definedName>
    <definedName name="_1986" localSheetId="30">#REF!</definedName>
    <definedName name="_1986" localSheetId="33">#REF!</definedName>
    <definedName name="_1986" localSheetId="34">#REF!</definedName>
    <definedName name="_1986" localSheetId="35">#REF!</definedName>
    <definedName name="_1986" localSheetId="58">#REF!</definedName>
    <definedName name="_1986" localSheetId="59">#REF!</definedName>
    <definedName name="_1986" localSheetId="23">#REF!</definedName>
    <definedName name="_1986">#REF!</definedName>
    <definedName name="_1987" localSheetId="13">#REF!</definedName>
    <definedName name="_1987">#N/A</definedName>
    <definedName name="_1988" localSheetId="12">#REF!</definedName>
    <definedName name="_1988" localSheetId="22">#REF!</definedName>
    <definedName name="_1988" localSheetId="9">#REF!</definedName>
    <definedName name="_1988" localSheetId="31">#REF!</definedName>
    <definedName name="_1988" localSheetId="0">#REF!</definedName>
    <definedName name="_1988" localSheetId="30">#REF!</definedName>
    <definedName name="_1988" localSheetId="33">#REF!</definedName>
    <definedName name="_1988" localSheetId="34">#REF!</definedName>
    <definedName name="_1988" localSheetId="35">#REF!</definedName>
    <definedName name="_1988" localSheetId="58">#REF!</definedName>
    <definedName name="_1988" localSheetId="59">#REF!</definedName>
    <definedName name="_1988" localSheetId="60">#REF!</definedName>
    <definedName name="_1988" localSheetId="23">#REF!</definedName>
    <definedName name="_1988">#REF!</definedName>
    <definedName name="_1989" localSheetId="12">#REF!</definedName>
    <definedName name="_1989" localSheetId="9">#REF!</definedName>
    <definedName name="_1989" localSheetId="31">#REF!</definedName>
    <definedName name="_1989" localSheetId="0">#REF!</definedName>
    <definedName name="_1989" localSheetId="30">#REF!</definedName>
    <definedName name="_1989" localSheetId="33">#REF!</definedName>
    <definedName name="_1989" localSheetId="34">#REF!</definedName>
    <definedName name="_1989" localSheetId="35">#REF!</definedName>
    <definedName name="_1989" localSheetId="58">#REF!</definedName>
    <definedName name="_1989" localSheetId="59">#REF!</definedName>
    <definedName name="_1989" localSheetId="23">#REF!</definedName>
    <definedName name="_1989">#REF!</definedName>
    <definedName name="_1990" localSheetId="12">#REF!</definedName>
    <definedName name="_1990" localSheetId="9">#REF!</definedName>
    <definedName name="_1990" localSheetId="31">#REF!</definedName>
    <definedName name="_1990" localSheetId="0">#REF!</definedName>
    <definedName name="_1990" localSheetId="30">#REF!</definedName>
    <definedName name="_1990" localSheetId="33">#REF!</definedName>
    <definedName name="_1990" localSheetId="34">#REF!</definedName>
    <definedName name="_1990" localSheetId="35">#REF!</definedName>
    <definedName name="_1990" localSheetId="58">#REF!</definedName>
    <definedName name="_1990" localSheetId="59">#REF!</definedName>
    <definedName name="_1990" localSheetId="23">#REF!</definedName>
    <definedName name="_1990">#REF!</definedName>
    <definedName name="_1991" localSheetId="12">#REF!</definedName>
    <definedName name="_1991" localSheetId="31">#REF!</definedName>
    <definedName name="_1991" localSheetId="0">#REF!</definedName>
    <definedName name="_1991" localSheetId="30">#REF!</definedName>
    <definedName name="_1991" localSheetId="33">#REF!</definedName>
    <definedName name="_1991" localSheetId="34">#REF!</definedName>
    <definedName name="_1991" localSheetId="35">#REF!</definedName>
    <definedName name="_1991" localSheetId="58">#REF!</definedName>
    <definedName name="_1991" localSheetId="59">#REF!</definedName>
    <definedName name="_1991" localSheetId="23">#REF!</definedName>
    <definedName name="_1991">#REF!</definedName>
    <definedName name="_1992" localSheetId="12">#REF!</definedName>
    <definedName name="_1992" localSheetId="31">#REF!</definedName>
    <definedName name="_1992" localSheetId="0">#REF!</definedName>
    <definedName name="_1992" localSheetId="30">#REF!</definedName>
    <definedName name="_1992" localSheetId="33">#REF!</definedName>
    <definedName name="_1992" localSheetId="34">#REF!</definedName>
    <definedName name="_1992" localSheetId="35">#REF!</definedName>
    <definedName name="_1992" localSheetId="58">#REF!</definedName>
    <definedName name="_1992" localSheetId="59">#REF!</definedName>
    <definedName name="_1992" localSheetId="23">#REF!</definedName>
    <definedName name="_1992">#REF!</definedName>
    <definedName name="_1993" localSheetId="12">#REF!</definedName>
    <definedName name="_1993" localSheetId="31">#REF!</definedName>
    <definedName name="_1993" localSheetId="0">#REF!</definedName>
    <definedName name="_1993" localSheetId="30">#REF!</definedName>
    <definedName name="_1993" localSheetId="33">#REF!</definedName>
    <definedName name="_1993" localSheetId="34">#REF!</definedName>
    <definedName name="_1993" localSheetId="35">#REF!</definedName>
    <definedName name="_1993" localSheetId="58">#REF!</definedName>
    <definedName name="_1993" localSheetId="59">#REF!</definedName>
    <definedName name="_1993" localSheetId="23">#REF!</definedName>
    <definedName name="_1993">#REF!</definedName>
    <definedName name="_1994" localSheetId="12">#REF!</definedName>
    <definedName name="_1994" localSheetId="31">#REF!</definedName>
    <definedName name="_1994" localSheetId="0">#REF!</definedName>
    <definedName name="_1994" localSheetId="30">#REF!</definedName>
    <definedName name="_1994" localSheetId="33">#REF!</definedName>
    <definedName name="_1994" localSheetId="34">#REF!</definedName>
    <definedName name="_1994" localSheetId="35">#REF!</definedName>
    <definedName name="_1994" localSheetId="58">#REF!</definedName>
    <definedName name="_1994" localSheetId="59">#REF!</definedName>
    <definedName name="_1994" localSheetId="23">#REF!</definedName>
    <definedName name="_1994">#REF!</definedName>
    <definedName name="_1995" localSheetId="12">#REF!</definedName>
    <definedName name="_1995" localSheetId="31">#REF!</definedName>
    <definedName name="_1995" localSheetId="0">#REF!</definedName>
    <definedName name="_1995" localSheetId="30">#REF!</definedName>
    <definedName name="_1995" localSheetId="33">#REF!</definedName>
    <definedName name="_1995" localSheetId="34">#REF!</definedName>
    <definedName name="_1995" localSheetId="35">#REF!</definedName>
    <definedName name="_1995" localSheetId="58">#REF!</definedName>
    <definedName name="_1995" localSheetId="59">#REF!</definedName>
    <definedName name="_1995" localSheetId="23">#REF!</definedName>
    <definedName name="_1995">#REF!</definedName>
    <definedName name="_1996" localSheetId="12">#REF!</definedName>
    <definedName name="_1996" localSheetId="31">#REF!</definedName>
    <definedName name="_1996" localSheetId="0">#REF!</definedName>
    <definedName name="_1996" localSheetId="30">#REF!</definedName>
    <definedName name="_1996" localSheetId="33">#REF!</definedName>
    <definedName name="_1996" localSheetId="34">#REF!</definedName>
    <definedName name="_1996" localSheetId="35">#REF!</definedName>
    <definedName name="_1996" localSheetId="58">#REF!</definedName>
    <definedName name="_1996" localSheetId="59">#REF!</definedName>
    <definedName name="_1996" localSheetId="23">#REF!</definedName>
    <definedName name="_1996">#REF!</definedName>
    <definedName name="_1997" localSheetId="12">#REF!</definedName>
    <definedName name="_1997" localSheetId="31">#REF!</definedName>
    <definedName name="_1997" localSheetId="0">#REF!</definedName>
    <definedName name="_1997" localSheetId="30">#REF!</definedName>
    <definedName name="_1997" localSheetId="33">#REF!</definedName>
    <definedName name="_1997" localSheetId="34">#REF!</definedName>
    <definedName name="_1997" localSheetId="35">#REF!</definedName>
    <definedName name="_1997" localSheetId="58">#REF!</definedName>
    <definedName name="_1997" localSheetId="59">#REF!</definedName>
    <definedName name="_1997" localSheetId="23">#REF!</definedName>
    <definedName name="_1997">#REF!</definedName>
    <definedName name="_1998" localSheetId="12">#REF!</definedName>
    <definedName name="_1998" localSheetId="31">#REF!</definedName>
    <definedName name="_1998" localSheetId="0">#REF!</definedName>
    <definedName name="_1998" localSheetId="30">#REF!</definedName>
    <definedName name="_1998" localSheetId="33">#REF!</definedName>
    <definedName name="_1998" localSheetId="34">#REF!</definedName>
    <definedName name="_1998" localSheetId="35">#REF!</definedName>
    <definedName name="_1998" localSheetId="58">#REF!</definedName>
    <definedName name="_1998" localSheetId="59">#REF!</definedName>
    <definedName name="_1998" localSheetId="23">#REF!</definedName>
    <definedName name="_1998">#REF!</definedName>
    <definedName name="_1999" localSheetId="12">#REF!</definedName>
    <definedName name="_1999" localSheetId="31">#REF!</definedName>
    <definedName name="_1999" localSheetId="0">#REF!</definedName>
    <definedName name="_1999" localSheetId="30">#REF!</definedName>
    <definedName name="_1999" localSheetId="33">#REF!</definedName>
    <definedName name="_1999" localSheetId="34">#REF!</definedName>
    <definedName name="_1999" localSheetId="35">#REF!</definedName>
    <definedName name="_1999" localSheetId="58">#REF!</definedName>
    <definedName name="_1999" localSheetId="59">#REF!</definedName>
    <definedName name="_1999" localSheetId="23">#REF!</definedName>
    <definedName name="_1999">#REF!</definedName>
    <definedName name="_1IMPRESION" localSheetId="12">#REF!</definedName>
    <definedName name="_1IMPRESION" localSheetId="9">#REF!</definedName>
    <definedName name="_1IMPRESION" localSheetId="31">#REF!</definedName>
    <definedName name="_1IMPRESION" localSheetId="0">#REF!</definedName>
    <definedName name="_1IMPRESION" localSheetId="29">#REF!</definedName>
    <definedName name="_1IMPRESION" localSheetId="30">#REF!</definedName>
    <definedName name="_1IMPRESION" localSheetId="33">#REF!</definedName>
    <definedName name="_1IMPRESION" localSheetId="34">#REF!</definedName>
    <definedName name="_1IMPRESION" localSheetId="35">#REF!</definedName>
    <definedName name="_1IMPRESION" localSheetId="46">#REF!</definedName>
    <definedName name="_1IMPRESION" localSheetId="47">#REF!</definedName>
    <definedName name="_1IMPRESION" localSheetId="58">#REF!</definedName>
    <definedName name="_1IMPRESION" localSheetId="59">#REF!</definedName>
    <definedName name="_1IMPRESION" localSheetId="18">#REF!</definedName>
    <definedName name="_1IMPRESION" localSheetId="23">#REF!</definedName>
    <definedName name="_1IMPRESION" localSheetId="25">#REF!</definedName>
    <definedName name="_1IMPRESION">#REF!</definedName>
    <definedName name="_1Macros_Import_.qbop" localSheetId="11">[29]!'[Macros Import].qbop'</definedName>
    <definedName name="_1Macros_Import_.qbop" localSheetId="12">#N/A</definedName>
    <definedName name="_1Macros_Import_.qbop" localSheetId="21">#N/A</definedName>
    <definedName name="_1Macros_Import_.qbop" localSheetId="22">#N/A</definedName>
    <definedName name="_1Macros_Import_.qbop" localSheetId="8">#REF!</definedName>
    <definedName name="_1Macros_Import_.qbop" localSheetId="9">#N/A</definedName>
    <definedName name="_1Macros_Import_.qbop" localSheetId="31">#N/A</definedName>
    <definedName name="_1Macros_Import_.qbop" localSheetId="30">#N/A</definedName>
    <definedName name="_1Macros_Import_.qbop" localSheetId="32">#REF!</definedName>
    <definedName name="_1Macros_Import_.qbop" localSheetId="33">#N/A</definedName>
    <definedName name="_1Macros_Import_.qbop" localSheetId="34">#N/A</definedName>
    <definedName name="_1Macros_Import_.qbop" localSheetId="46">#N/A</definedName>
    <definedName name="_1Macros_Import_.qbop" localSheetId="47">[29]!'[Macros Import].qbop'</definedName>
    <definedName name="_1Macros_Import_.qbop" localSheetId="60">#N/A</definedName>
    <definedName name="_1Macros_Import_.qbop" localSheetId="23">#N/A</definedName>
    <definedName name="_1Macros_Import_.qbop">[29]!'[Macros Import].qbop'</definedName>
    <definedName name="_1r" localSheetId="11">#REF!</definedName>
    <definedName name="_1r" localSheetId="12">#REF!</definedName>
    <definedName name="_1r" localSheetId="22">#REF!</definedName>
    <definedName name="_1r" localSheetId="9">#REF!</definedName>
    <definedName name="_1r" localSheetId="31">#REF!</definedName>
    <definedName name="_1r" localSheetId="0">#REF!</definedName>
    <definedName name="_1r" localSheetId="30">#REF!</definedName>
    <definedName name="_1r" localSheetId="33">#REF!</definedName>
    <definedName name="_1r" localSheetId="34">#REF!</definedName>
    <definedName name="_1r" localSheetId="35">#REF!</definedName>
    <definedName name="_1r" localSheetId="46">#REF!</definedName>
    <definedName name="_1r" localSheetId="47">#REF!</definedName>
    <definedName name="_1r" localSheetId="58">#REF!</definedName>
    <definedName name="_1r" localSheetId="59">#REF!</definedName>
    <definedName name="_1r" localSheetId="60">#REF!</definedName>
    <definedName name="_1r" localSheetId="18">#REF!</definedName>
    <definedName name="_1r" localSheetId="23">#REF!</definedName>
    <definedName name="_1r" localSheetId="25">#REF!</definedName>
    <definedName name="_1r">#REF!</definedName>
    <definedName name="_2">#N/A</definedName>
    <definedName name="_2__123Graph_ACPI_ER_LOG" localSheetId="22" hidden="1">[26]ER!#REF!</definedName>
    <definedName name="_2__123Graph_ACPI_ER_LOG" localSheetId="31" hidden="1">[26]ER!#REF!</definedName>
    <definedName name="_2__123Graph_ACPI_ER_LOG" localSheetId="32" hidden="1">#REF!</definedName>
    <definedName name="_2__123Graph_ACPI_ER_LOG" localSheetId="34" hidden="1">[26]ER!#REF!</definedName>
    <definedName name="_2__123Graph_ACPI_ER_LOG" localSheetId="46" hidden="1">[26]ER!#REF!</definedName>
    <definedName name="_2__123Graph_ACPI_ER_LOG" localSheetId="47" hidden="1">[26]ER!#REF!</definedName>
    <definedName name="_2__123Graph_ACPI_ER_LOG" localSheetId="58" hidden="1">[26]ER!#REF!</definedName>
    <definedName name="_2__123Graph_ACPI_ER_LOG" localSheetId="59" hidden="1">[26]ER!#REF!</definedName>
    <definedName name="_2__123Graph_ACPI_ER_LOG" localSheetId="60" hidden="1">[26]ER!#REF!</definedName>
    <definedName name="_2__123Graph_ACPI_ER_LOG" localSheetId="18" hidden="1">#REF!</definedName>
    <definedName name="_2__123Graph_ACPI_ER_LOG" localSheetId="23" hidden="1">[26]ER!#REF!</definedName>
    <definedName name="_2__123Graph_ACPI_ER_LOG" hidden="1">[26]ER!#REF!</definedName>
    <definedName name="_2__123Graph_AFIG_D" localSheetId="11" hidden="1">#REF!</definedName>
    <definedName name="_2__123Graph_AFIG_D" localSheetId="12" hidden="1">#REF!</definedName>
    <definedName name="_2__123Graph_AFIG_D" localSheetId="22" hidden="1">#REF!</definedName>
    <definedName name="_2__123Graph_AFIG_D" localSheetId="9" hidden="1">#REF!</definedName>
    <definedName name="_2__123Graph_AFIG_D" localSheetId="31" hidden="1">#REF!</definedName>
    <definedName name="_2__123Graph_AFIG_D" localSheetId="0" hidden="1">#REF!</definedName>
    <definedName name="_2__123Graph_AFIG_D" localSheetId="30" hidden="1">#REF!</definedName>
    <definedName name="_2__123Graph_AFIG_D" localSheetId="33" hidden="1">#REF!</definedName>
    <definedName name="_2__123Graph_AFIG_D" localSheetId="34" hidden="1">#REF!</definedName>
    <definedName name="_2__123Graph_AFIG_D" localSheetId="35" hidden="1">#REF!</definedName>
    <definedName name="_2__123Graph_AFIG_D" localSheetId="47" hidden="1">#REF!</definedName>
    <definedName name="_2__123Graph_AFIG_D" localSheetId="58" hidden="1">#REF!</definedName>
    <definedName name="_2__123Graph_AFIG_D" localSheetId="59" hidden="1">#REF!</definedName>
    <definedName name="_2__123Graph_AFIG_D" localSheetId="60" hidden="1">#REF!</definedName>
    <definedName name="_2__123Graph_AFIG_D" localSheetId="23" hidden="1">#REF!</definedName>
    <definedName name="_2__123Graph_AFIG_D" hidden="1">#REF!</definedName>
    <definedName name="_20__123Graph_BIBA_IBRD" localSheetId="11" hidden="1">[26]WB!#REF!</definedName>
    <definedName name="_20__123Graph_BIBA_IBRD" localSheetId="12" hidden="1">[26]WB!#REF!</definedName>
    <definedName name="_20__123Graph_BIBA_IBRD" localSheetId="22" hidden="1">[26]WB!#REF!</definedName>
    <definedName name="_20__123Graph_BIBA_IBRD" localSheetId="9" hidden="1">[26]WB!#REF!</definedName>
    <definedName name="_20__123Graph_BIBA_IBRD" localSheetId="31" hidden="1">[26]WB!#REF!</definedName>
    <definedName name="_20__123Graph_BIBA_IBRD" localSheetId="32" hidden="1">#REF!</definedName>
    <definedName name="_20__123Graph_BIBA_IBRD" localSheetId="34" hidden="1">[26]WB!#REF!</definedName>
    <definedName name="_20__123Graph_BIBA_IBRD" localSheetId="35" hidden="1">[26]WB!#REF!</definedName>
    <definedName name="_20__123Graph_BIBA_IBRD" localSheetId="46" hidden="1">#REF!</definedName>
    <definedName name="_20__123Graph_BIBA_IBRD" localSheetId="47" hidden="1">[26]WB!#REF!</definedName>
    <definedName name="_20__123Graph_BIBA_IBRD" localSheetId="58" hidden="1">[26]WB!#REF!</definedName>
    <definedName name="_20__123Graph_BIBA_IBRD" localSheetId="59" hidden="1">[26]WB!#REF!</definedName>
    <definedName name="_20__123Graph_BIBA_IBRD" localSheetId="60" hidden="1">[26]WB!#REF!</definedName>
    <definedName name="_20__123Graph_BIBA_IBRD" localSheetId="18" hidden="1">#REF!</definedName>
    <definedName name="_20__123Graph_BIBA_IBRD" localSheetId="23" hidden="1">[26]WB!#REF!</definedName>
    <definedName name="_20__123Graph_BIBA_IBRD" localSheetId="25" hidden="1">#REF!</definedName>
    <definedName name="_20__123Graph_BIBA_IBRD" hidden="1">[26]WB!#REF!</definedName>
    <definedName name="_20__123Graph_XREALEX_WAGE" localSheetId="12" hidden="1">[30]PRIVATE!#REF!</definedName>
    <definedName name="_20__123Graph_XREALEX_WAGE" localSheetId="22" hidden="1">[30]PRIVATE!#REF!</definedName>
    <definedName name="_20__123Graph_XREALEX_WAGE" localSheetId="31" hidden="1">[30]PRIVATE!#REF!</definedName>
    <definedName name="_20__123Graph_XREALEX_WAGE" localSheetId="32" hidden="1">#REF!</definedName>
    <definedName name="_20__123Graph_XREALEX_WAGE" localSheetId="34" hidden="1">[30]PRIVATE!#REF!</definedName>
    <definedName name="_20__123Graph_XREALEX_WAGE" localSheetId="46" hidden="1">[30]PRIVATE!#REF!</definedName>
    <definedName name="_20__123Graph_XREALEX_WAGE" localSheetId="58" hidden="1">[30]PRIVATE!#REF!</definedName>
    <definedName name="_20__123Graph_XREALEX_WAGE" localSheetId="60" hidden="1">[30]PRIVATE!#REF!</definedName>
    <definedName name="_20__123Graph_XREALEX_WAGE" localSheetId="18" hidden="1">#REF!</definedName>
    <definedName name="_20__123Graph_XREALEX_WAGE" localSheetId="23" hidden="1">[30]PRIVATE!#REF!</definedName>
    <definedName name="_20__123Graph_XREALEX_WAGE" hidden="1">[30]PRIVATE!#REF!</definedName>
    <definedName name="_2000" localSheetId="11">#REF!</definedName>
    <definedName name="_2000" localSheetId="12">#REF!</definedName>
    <definedName name="_2000" localSheetId="22">#REF!</definedName>
    <definedName name="_2000" localSheetId="9">#REF!</definedName>
    <definedName name="_2000" localSheetId="31">#REF!</definedName>
    <definedName name="_2000" localSheetId="0">#REF!</definedName>
    <definedName name="_2000" localSheetId="30">#REF!</definedName>
    <definedName name="_2000" localSheetId="33">#REF!</definedName>
    <definedName name="_2000" localSheetId="34">#REF!</definedName>
    <definedName name="_2000" localSheetId="35">#REF!</definedName>
    <definedName name="_2000" localSheetId="47">#REF!</definedName>
    <definedName name="_2000" localSheetId="58">#REF!</definedName>
    <definedName name="_2000" localSheetId="59">#REF!</definedName>
    <definedName name="_2000" localSheetId="60">#REF!</definedName>
    <definedName name="_2000" localSheetId="23">#REF!</definedName>
    <definedName name="_2000">#REF!</definedName>
    <definedName name="_2001" localSheetId="11">#REF!</definedName>
    <definedName name="_2001" localSheetId="12">#REF!</definedName>
    <definedName name="_2001" localSheetId="9">#REF!</definedName>
    <definedName name="_2001" localSheetId="31">#REF!</definedName>
    <definedName name="_2001" localSheetId="0">#REF!</definedName>
    <definedName name="_2001" localSheetId="30">#REF!</definedName>
    <definedName name="_2001" localSheetId="33">#REF!</definedName>
    <definedName name="_2001" localSheetId="34">#REF!</definedName>
    <definedName name="_2001" localSheetId="35">#REF!</definedName>
    <definedName name="_2001" localSheetId="47">#REF!</definedName>
    <definedName name="_2001" localSheetId="58">#REF!</definedName>
    <definedName name="_2001" localSheetId="59">#REF!</definedName>
    <definedName name="_2001" localSheetId="23">#REF!</definedName>
    <definedName name="_2001">#REF!</definedName>
    <definedName name="_2002" localSheetId="11">#REF!</definedName>
    <definedName name="_2002" localSheetId="12">#REF!</definedName>
    <definedName name="_2002" localSheetId="9">#REF!</definedName>
    <definedName name="_2002" localSheetId="31">#REF!</definedName>
    <definedName name="_2002" localSheetId="0">#REF!</definedName>
    <definedName name="_2002" localSheetId="30">#REF!</definedName>
    <definedName name="_2002" localSheetId="33">#REF!</definedName>
    <definedName name="_2002" localSheetId="34">#REF!</definedName>
    <definedName name="_2002" localSheetId="35">#REF!</definedName>
    <definedName name="_2002" localSheetId="47">#REF!</definedName>
    <definedName name="_2002" localSheetId="58">#REF!</definedName>
    <definedName name="_2002" localSheetId="59">#REF!</definedName>
    <definedName name="_2002" localSheetId="23">#REF!</definedName>
    <definedName name="_2002">#REF!</definedName>
    <definedName name="_2003" localSheetId="12">#REF!</definedName>
    <definedName name="_2003" localSheetId="31">#REF!</definedName>
    <definedName name="_2003" localSheetId="0">#REF!</definedName>
    <definedName name="_2003" localSheetId="30">#REF!</definedName>
    <definedName name="_2003" localSheetId="33">#REF!</definedName>
    <definedName name="_2003" localSheetId="34">#REF!</definedName>
    <definedName name="_2003" localSheetId="35">#REF!</definedName>
    <definedName name="_2003" localSheetId="58">#REF!</definedName>
    <definedName name="_2003" localSheetId="59">#REF!</definedName>
    <definedName name="_2003" localSheetId="23">#REF!</definedName>
    <definedName name="_2003">#REF!</definedName>
    <definedName name="_24__123Graph_BTERMS_OF_TRADE" localSheetId="12" hidden="1">#REF!</definedName>
    <definedName name="_24__123Graph_BTERMS_OF_TRADE" localSheetId="9" hidden="1">#REF!</definedName>
    <definedName name="_24__123Graph_BTERMS_OF_TRADE" localSheetId="31" hidden="1">#REF!</definedName>
    <definedName name="_24__123Graph_BTERMS_OF_TRADE" localSheetId="0" hidden="1">#REF!</definedName>
    <definedName name="_24__123Graph_BTERMS_OF_TRADE" localSheetId="29" hidden="1">#REF!</definedName>
    <definedName name="_24__123Graph_BTERMS_OF_TRADE" localSheetId="30" hidden="1">#REF!</definedName>
    <definedName name="_24__123Graph_BTERMS_OF_TRADE" localSheetId="33" hidden="1">#REF!</definedName>
    <definedName name="_24__123Graph_BTERMS_OF_TRADE" localSheetId="34" hidden="1">#REF!</definedName>
    <definedName name="_24__123Graph_BTERMS_OF_TRADE" localSheetId="35" hidden="1">#REF!</definedName>
    <definedName name="_24__123Graph_BTERMS_OF_TRADE" localSheetId="44" hidden="1">#REF!</definedName>
    <definedName name="_24__123Graph_BTERMS_OF_TRADE" localSheetId="45" hidden="1">#REF!</definedName>
    <definedName name="_24__123Graph_BTERMS_OF_TRADE" localSheetId="46" hidden="1">#REF!</definedName>
    <definedName name="_24__123Graph_BTERMS_OF_TRADE" localSheetId="47" hidden="1">#REF!</definedName>
    <definedName name="_24__123Graph_BTERMS_OF_TRADE" localSheetId="58" hidden="1">#REF!</definedName>
    <definedName name="_24__123Graph_BTERMS_OF_TRADE" localSheetId="59" hidden="1">#REF!</definedName>
    <definedName name="_24__123Graph_BTERMS_OF_TRADE" localSheetId="18" hidden="1">#REF!</definedName>
    <definedName name="_24__123Graph_BTERMS_OF_TRADE" localSheetId="23" hidden="1">#REF!</definedName>
    <definedName name="_24__123Graph_BTERMS_OF_TRADE" localSheetId="25" hidden="1">#REF!</definedName>
    <definedName name="_24__123Graph_BTERMS_OF_TRADE" hidden="1">#REF!</definedName>
    <definedName name="_24Macros_Import_.qbop" localSheetId="11">[31]!'[Macros Import].qbop'</definedName>
    <definedName name="_24Macros_Import_.qbop" localSheetId="12">[31]!'[Macros Import].qbop'</definedName>
    <definedName name="_24Macros_Import_.qbop" localSheetId="37">[31]!'[Macros Import].qbop'</definedName>
    <definedName name="_24Macros_Import_.qbop" localSheetId="40">[31]!'[Macros Import].qbop'</definedName>
    <definedName name="_24Macros_Import_.qbop" localSheetId="8">#REF!</definedName>
    <definedName name="_24Macros_Import_.qbop" localSheetId="32">#REF!</definedName>
    <definedName name="_24Macros_Import_.qbop" localSheetId="34">[31]!'[Macros Import].qbop'</definedName>
    <definedName name="_24Macros_Import_.qbop" localSheetId="45">#REF!</definedName>
    <definedName name="_24Macros_Import_.qbop" localSheetId="46">#REF!</definedName>
    <definedName name="_24Macros_Import_.qbop" localSheetId="47">[31]!'[Macros Import].qbop'</definedName>
    <definedName name="_24Macros_Import_.qbop" localSheetId="57">[31]!'[Macros Import].qbop'</definedName>
    <definedName name="_24Macros_Import_.qbop" localSheetId="58">[31]!'[Macros Import].qbop'</definedName>
    <definedName name="_24Macros_Import_.qbop" localSheetId="18">#REF!</definedName>
    <definedName name="_24Macros_Import_.qbop" localSheetId="23">[31]!'[Macros Import].qbop'</definedName>
    <definedName name="_24Macros_Import_.qbop">[31]!'[Macros Import].qbop'</definedName>
    <definedName name="_25__123Graph_ACPI_ER_LOG" localSheetId="11" hidden="1">[32]ER!#REF!</definedName>
    <definedName name="_25__123Graph_ACPI_ER_LOG" localSheetId="12" hidden="1">[32]ER!#REF!</definedName>
    <definedName name="_25__123Graph_ACPI_ER_LOG" localSheetId="22" hidden="1">[32]ER!#REF!</definedName>
    <definedName name="_25__123Graph_ACPI_ER_LOG" localSheetId="9" hidden="1">[32]ER!#REF!</definedName>
    <definedName name="_25__123Graph_ACPI_ER_LOG" localSheetId="31" hidden="1">[32]ER!#REF!</definedName>
    <definedName name="_25__123Graph_ACPI_ER_LOG" localSheetId="26" hidden="1">#REF!</definedName>
    <definedName name="_25__123Graph_ACPI_ER_LOG" localSheetId="27" hidden="1">#REF!</definedName>
    <definedName name="_25__123Graph_ACPI_ER_LOG" localSheetId="28" hidden="1">#REF!</definedName>
    <definedName name="_25__123Graph_ACPI_ER_LOG" localSheetId="29" hidden="1">#REF!</definedName>
    <definedName name="_25__123Graph_ACPI_ER_LOG" localSheetId="30" hidden="1">[32]ER!#REF!</definedName>
    <definedName name="_25__123Graph_ACPI_ER_LOG" localSheetId="32" hidden="1">#REF!</definedName>
    <definedName name="_25__123Graph_ACPI_ER_LOG" localSheetId="33" hidden="1">[32]ER!#REF!</definedName>
    <definedName name="_25__123Graph_ACPI_ER_LOG" localSheetId="34" hidden="1">[32]ER!#REF!</definedName>
    <definedName name="_25__123Graph_ACPI_ER_LOG" localSheetId="35" hidden="1">[32]ER!#REF!</definedName>
    <definedName name="_25__123Graph_ACPI_ER_LOG" localSheetId="46" hidden="1">#REF!</definedName>
    <definedName name="_25__123Graph_ACPI_ER_LOG" localSheetId="47" hidden="1">[32]ER!#REF!</definedName>
    <definedName name="_25__123Graph_ACPI_ER_LOG" localSheetId="58" hidden="1">[32]ER!#REF!</definedName>
    <definedName name="_25__123Graph_ACPI_ER_LOG" localSheetId="59" hidden="1">[32]ER!#REF!</definedName>
    <definedName name="_25__123Graph_ACPI_ER_LOG" localSheetId="60" hidden="1">[32]ER!#REF!</definedName>
    <definedName name="_25__123Graph_ACPI_ER_LOG" localSheetId="18" hidden="1">#REF!</definedName>
    <definedName name="_25__123Graph_ACPI_ER_LOG" localSheetId="23" hidden="1">[32]ER!#REF!</definedName>
    <definedName name="_25__123Graph_ACPI_ER_LOG" hidden="1">[32]ER!#REF!</definedName>
    <definedName name="_25__123Graph_BWB_ADJ_PRJ" localSheetId="32" hidden="1">#REF!</definedName>
    <definedName name="_25__123Graph_BWB_ADJ_PRJ" localSheetId="46" hidden="1">#REF!</definedName>
    <definedName name="_25__123Graph_BWB_ADJ_PRJ" localSheetId="58" hidden="1">[26]WB!$Q$257:$AK$257</definedName>
    <definedName name="_25__123Graph_BWB_ADJ_PRJ" localSheetId="18" hidden="1">#REF!</definedName>
    <definedName name="_25__123Graph_BWB_ADJ_PRJ" hidden="1">[26]WB!$Q$257:$AK$257</definedName>
    <definedName name="_26__123Graph_BCPI_ER_LOG" localSheetId="11" hidden="1">[32]ER!#REF!</definedName>
    <definedName name="_26__123Graph_BCPI_ER_LOG" localSheetId="12" hidden="1">[32]ER!#REF!</definedName>
    <definedName name="_26__123Graph_BCPI_ER_LOG" localSheetId="22" hidden="1">[32]ER!#REF!</definedName>
    <definedName name="_26__123Graph_BCPI_ER_LOG" localSheetId="9" hidden="1">[32]ER!#REF!</definedName>
    <definedName name="_26__123Graph_BCPI_ER_LOG" localSheetId="31" hidden="1">[32]ER!#REF!</definedName>
    <definedName name="_26__123Graph_BCPI_ER_LOG" localSheetId="26" hidden="1">#REF!</definedName>
    <definedName name="_26__123Graph_BCPI_ER_LOG" localSheetId="27" hidden="1">#REF!</definedName>
    <definedName name="_26__123Graph_BCPI_ER_LOG" localSheetId="28" hidden="1">#REF!</definedName>
    <definedName name="_26__123Graph_BCPI_ER_LOG" localSheetId="29" hidden="1">#REF!</definedName>
    <definedName name="_26__123Graph_BCPI_ER_LOG" localSheetId="30" hidden="1">[32]ER!#REF!</definedName>
    <definedName name="_26__123Graph_BCPI_ER_LOG" localSheetId="32" hidden="1">#REF!</definedName>
    <definedName name="_26__123Graph_BCPI_ER_LOG" localSheetId="33" hidden="1">[32]ER!#REF!</definedName>
    <definedName name="_26__123Graph_BCPI_ER_LOG" localSheetId="34" hidden="1">[32]ER!#REF!</definedName>
    <definedName name="_26__123Graph_BCPI_ER_LOG" localSheetId="35" hidden="1">[32]ER!#REF!</definedName>
    <definedName name="_26__123Graph_BCPI_ER_LOG" localSheetId="46" hidden="1">#REF!</definedName>
    <definedName name="_26__123Graph_BCPI_ER_LOG" localSheetId="47" hidden="1">[32]ER!#REF!</definedName>
    <definedName name="_26__123Graph_BCPI_ER_LOG" localSheetId="58" hidden="1">[32]ER!#REF!</definedName>
    <definedName name="_26__123Graph_BCPI_ER_LOG" localSheetId="59" hidden="1">[32]ER!#REF!</definedName>
    <definedName name="_26__123Graph_BCPI_ER_LOG" localSheetId="60" hidden="1">[32]ER!#REF!</definedName>
    <definedName name="_26__123Graph_BCPI_ER_LOG" localSheetId="18" hidden="1">#REF!</definedName>
    <definedName name="_26__123Graph_BCPI_ER_LOG" localSheetId="23" hidden="1">[32]ER!#REF!</definedName>
    <definedName name="_26__123Graph_BCPI_ER_LOG" hidden="1">[32]ER!#REF!</definedName>
    <definedName name="_27__123Graph_ACPI_ER_LOG" localSheetId="11" hidden="1">[18]ER!#REF!</definedName>
    <definedName name="_27__123Graph_ACPI_ER_LOG" localSheetId="12" hidden="1">[18]ER!#REF!</definedName>
    <definedName name="_27__123Graph_ACPI_ER_LOG" localSheetId="22" hidden="1">[18]ER!#REF!</definedName>
    <definedName name="_27__123Graph_ACPI_ER_LOG" localSheetId="9" hidden="1">[18]ER!#REF!</definedName>
    <definedName name="_27__123Graph_ACPI_ER_LOG" localSheetId="31" hidden="1">[18]ER!#REF!</definedName>
    <definedName name="_27__123Graph_ACPI_ER_LOG" localSheetId="26" hidden="1">#REF!</definedName>
    <definedName name="_27__123Graph_ACPI_ER_LOG" localSheetId="27" hidden="1">#REF!</definedName>
    <definedName name="_27__123Graph_ACPI_ER_LOG" localSheetId="28" hidden="1">#REF!</definedName>
    <definedName name="_27__123Graph_ACPI_ER_LOG" localSheetId="29" hidden="1">#REF!</definedName>
    <definedName name="_27__123Graph_ACPI_ER_LOG" localSheetId="30" hidden="1">[18]ER!#REF!</definedName>
    <definedName name="_27__123Graph_ACPI_ER_LOG" localSheetId="32" hidden="1">#REF!</definedName>
    <definedName name="_27__123Graph_ACPI_ER_LOG" localSheetId="33" hidden="1">[18]ER!#REF!</definedName>
    <definedName name="_27__123Graph_ACPI_ER_LOG" localSheetId="34" hidden="1">[18]ER!#REF!</definedName>
    <definedName name="_27__123Graph_ACPI_ER_LOG" localSheetId="35" hidden="1">[18]ER!#REF!</definedName>
    <definedName name="_27__123Graph_ACPI_ER_LOG" localSheetId="46" hidden="1">#REF!</definedName>
    <definedName name="_27__123Graph_ACPI_ER_LOG" localSheetId="47" hidden="1">[18]ER!#REF!</definedName>
    <definedName name="_27__123Graph_ACPI_ER_LOG" localSheetId="58" hidden="1">[18]ER!#REF!</definedName>
    <definedName name="_27__123Graph_ACPI_ER_LOG" localSheetId="59" hidden="1">[18]ER!#REF!</definedName>
    <definedName name="_27__123Graph_ACPI_ER_LOG" localSheetId="60" hidden="1">[18]ER!#REF!</definedName>
    <definedName name="_27__123Graph_ACPI_ER_LOG" localSheetId="18" hidden="1">#REF!</definedName>
    <definedName name="_27__123Graph_ACPI_ER_LOG" localSheetId="23" hidden="1">[18]ER!#REF!</definedName>
    <definedName name="_27__123Graph_ACPI_ER_LOG" hidden="1">[18]ER!#REF!</definedName>
    <definedName name="_27__123Graph_BIBA_IBRD" localSheetId="11" hidden="1">[32]WB!#REF!</definedName>
    <definedName name="_27__123Graph_BIBA_IBRD" localSheetId="12" hidden="1">[32]WB!#REF!</definedName>
    <definedName name="_27__123Graph_BIBA_IBRD" localSheetId="31" hidden="1">[32]WB!#REF!</definedName>
    <definedName name="_27__123Graph_BIBA_IBRD" localSheetId="29" hidden="1">#REF!</definedName>
    <definedName name="_27__123Graph_BIBA_IBRD" localSheetId="32" hidden="1">#REF!</definedName>
    <definedName name="_27__123Graph_BIBA_IBRD" localSheetId="33" hidden="1">[32]WB!#REF!</definedName>
    <definedName name="_27__123Graph_BIBA_IBRD" localSheetId="34" hidden="1">[32]WB!#REF!</definedName>
    <definedName name="_27__123Graph_BIBA_IBRD" localSheetId="35" hidden="1">[32]WB!#REF!</definedName>
    <definedName name="_27__123Graph_BIBA_IBRD" localSheetId="46" hidden="1">#REF!</definedName>
    <definedName name="_27__123Graph_BIBA_IBRD" localSheetId="47" hidden="1">[32]WB!#REF!</definedName>
    <definedName name="_27__123Graph_BIBA_IBRD" localSheetId="58" hidden="1">[32]WB!#REF!</definedName>
    <definedName name="_27__123Graph_BIBA_IBRD" localSheetId="59" hidden="1">[32]WB!#REF!</definedName>
    <definedName name="_27__123Graph_BIBA_IBRD" localSheetId="18" hidden="1">#REF!</definedName>
    <definedName name="_27__123Graph_BIBA_IBRD" localSheetId="23" hidden="1">[32]WB!#REF!</definedName>
    <definedName name="_27__123Graph_BIBA_IBRD" hidden="1">[32]WB!#REF!</definedName>
    <definedName name="_27_0CUADRO_N__4." localSheetId="22">[33]monthly!#REF!</definedName>
    <definedName name="_27_0CUADRO_N__4." localSheetId="31">[33]monthly!#REF!</definedName>
    <definedName name="_27_0CUADRO_N__4." localSheetId="32">#REF!</definedName>
    <definedName name="_27_0CUADRO_N__4." localSheetId="33">[33]monthly!#REF!</definedName>
    <definedName name="_27_0CUADRO_N__4." localSheetId="34">[33]monthly!#REF!</definedName>
    <definedName name="_27_0CUADRO_N__4." localSheetId="46">[34]monthly!#REF!</definedName>
    <definedName name="_27_0CUADRO_N__4." localSheetId="47">[34]monthly!#REF!</definedName>
    <definedName name="_27_0CUADRO_N__4." localSheetId="58">[33]monthly!#REF!</definedName>
    <definedName name="_27_0CUADRO_N__4." localSheetId="59">[33]monthly!#REF!</definedName>
    <definedName name="_27_0CUADRO_N__4." localSheetId="60">[33]monthly!#REF!</definedName>
    <definedName name="_27_0CUADRO_N__4." localSheetId="18">#REF!</definedName>
    <definedName name="_27_0CUADRO_N__4." localSheetId="23">[33]monthly!#REF!</definedName>
    <definedName name="_27_0CUADRO_N__4.">[34]monthly!#REF!</definedName>
    <definedName name="_28B.2_B.3" localSheetId="11">#REF!</definedName>
    <definedName name="_28B.2_B.3" localSheetId="12">#REF!</definedName>
    <definedName name="_28B.2_B.3" localSheetId="22">#REF!</definedName>
    <definedName name="_28B.2_B.3" localSheetId="9">#REF!</definedName>
    <definedName name="_28B.2_B.3" localSheetId="31">#REF!</definedName>
    <definedName name="_28B.2_B.3" localSheetId="0">#REF!</definedName>
    <definedName name="_28B.2_B.3" localSheetId="29">#REF!</definedName>
    <definedName name="_28B.2_B.3" localSheetId="30">#REF!</definedName>
    <definedName name="_28B.2_B.3" localSheetId="33">#REF!</definedName>
    <definedName name="_28B.2_B.3" localSheetId="34">#REF!</definedName>
    <definedName name="_28B.2_B.3" localSheetId="35">#REF!</definedName>
    <definedName name="_28B.2_B.3" localSheetId="46">#REF!</definedName>
    <definedName name="_28B.2_B.3" localSheetId="47">#REF!</definedName>
    <definedName name="_28B.2_B.3" localSheetId="58">#REF!</definedName>
    <definedName name="_28B.2_B.3" localSheetId="59">#REF!</definedName>
    <definedName name="_28B.2_B.3" localSheetId="60">#REF!</definedName>
    <definedName name="_28B.2_B.3" localSheetId="18">#REF!</definedName>
    <definedName name="_28B.2_B.3" localSheetId="23">#REF!</definedName>
    <definedName name="_28B.2_B.3" localSheetId="25">#REF!</definedName>
    <definedName name="_28B.2_B.3">#REF!</definedName>
    <definedName name="_29__123Graph_XFIG_D" localSheetId="11" hidden="1">#REF!</definedName>
    <definedName name="_29__123Graph_XFIG_D" localSheetId="12" hidden="1">#REF!</definedName>
    <definedName name="_29__123Graph_XFIG_D" localSheetId="9" hidden="1">#REF!</definedName>
    <definedName name="_29__123Graph_XFIG_D" localSheetId="31" hidden="1">#REF!</definedName>
    <definedName name="_29__123Graph_XFIG_D" localSheetId="0" hidden="1">#REF!</definedName>
    <definedName name="_29__123Graph_XFIG_D" localSheetId="30" hidden="1">#REF!</definedName>
    <definedName name="_29__123Graph_XFIG_D" localSheetId="33" hidden="1">#REF!</definedName>
    <definedName name="_29__123Graph_XFIG_D" localSheetId="34" hidden="1">#REF!</definedName>
    <definedName name="_29__123Graph_XFIG_D" localSheetId="35" hidden="1">#REF!</definedName>
    <definedName name="_29__123Graph_XFIG_D" localSheetId="44" hidden="1">#REF!</definedName>
    <definedName name="_29__123Graph_XFIG_D" localSheetId="45" hidden="1">#REF!</definedName>
    <definedName name="_29__123Graph_XFIG_D" localSheetId="46" hidden="1">#REF!</definedName>
    <definedName name="_29__123Graph_XFIG_D" localSheetId="47" hidden="1">#REF!</definedName>
    <definedName name="_29__123Graph_XFIG_D" localSheetId="58" hidden="1">#REF!</definedName>
    <definedName name="_29__123Graph_XFIG_D" localSheetId="59" hidden="1">#REF!</definedName>
    <definedName name="_29__123Graph_XFIG_D" localSheetId="18" hidden="1">#REF!</definedName>
    <definedName name="_29__123Graph_XFIG_D" localSheetId="23" hidden="1">#REF!</definedName>
    <definedName name="_29__123Graph_XFIG_D" localSheetId="25" hidden="1">#REF!</definedName>
    <definedName name="_29__123Graph_XFIG_D" hidden="1">#REF!</definedName>
    <definedName name="_29B.4___5" localSheetId="11">#REF!</definedName>
    <definedName name="_29B.4___5" localSheetId="12">#REF!</definedName>
    <definedName name="_29B.4___5" localSheetId="9">#REF!</definedName>
    <definedName name="_29B.4___5" localSheetId="31">#REF!</definedName>
    <definedName name="_29B.4___5" localSheetId="0">#REF!</definedName>
    <definedName name="_29B.4___5" localSheetId="30">#REF!</definedName>
    <definedName name="_29B.4___5" localSheetId="33">#REF!</definedName>
    <definedName name="_29B.4___5" localSheetId="34">#REF!</definedName>
    <definedName name="_29B.4___5" localSheetId="35">#REF!</definedName>
    <definedName name="_29B.4___5" localSheetId="47">#REF!</definedName>
    <definedName name="_29B.4___5" localSheetId="58">#REF!</definedName>
    <definedName name="_29B.4___5" localSheetId="59">#REF!</definedName>
    <definedName name="_29B.4___5" localSheetId="23">#REF!</definedName>
    <definedName name="_29B.4___5" localSheetId="25">#REF!</definedName>
    <definedName name="_29B.4___5">#REF!</definedName>
    <definedName name="_2IMPRESION" localSheetId="12">#REF!</definedName>
    <definedName name="_2IMPRESION" localSheetId="9">#REF!</definedName>
    <definedName name="_2IMPRESION" localSheetId="31">#REF!</definedName>
    <definedName name="_2IMPRESION" localSheetId="0">#REF!</definedName>
    <definedName name="_2IMPRESION" localSheetId="30">#REF!</definedName>
    <definedName name="_2IMPRESION" localSheetId="33">#REF!</definedName>
    <definedName name="_2IMPRESION" localSheetId="34">#REF!</definedName>
    <definedName name="_2IMPRESION" localSheetId="35">#REF!</definedName>
    <definedName name="_2IMPRESION" localSheetId="47">#REF!</definedName>
    <definedName name="_2IMPRESION" localSheetId="58">#REF!</definedName>
    <definedName name="_2IMPRESION" localSheetId="59">#REF!</definedName>
    <definedName name="_2IMPRESION" localSheetId="23">#REF!</definedName>
    <definedName name="_2IMPRESION" localSheetId="25">#REF!</definedName>
    <definedName name="_2IMPRESION">#REF!</definedName>
    <definedName name="_2Macros_Import_.qbop" localSheetId="11">[35]!'[Macros Import].qbop'</definedName>
    <definedName name="_2Macros_Import_.qbop" localSheetId="12">[35]!'[Macros Import].qbop'</definedName>
    <definedName name="_2Macros_Import_.qbop" localSheetId="37">[35]!'[Macros Import].qbop'</definedName>
    <definedName name="_2Macros_Import_.qbop" localSheetId="40">[35]!'[Macros Import].qbop'</definedName>
    <definedName name="_2Macros_Import_.qbop" localSheetId="8">#REF!</definedName>
    <definedName name="_2Macros_Import_.qbop" localSheetId="32">#REF!</definedName>
    <definedName name="_2Macros_Import_.qbop" localSheetId="34">[35]!'[Macros Import].qbop'</definedName>
    <definedName name="_2Macros_Import_.qbop" localSheetId="45">#REF!</definedName>
    <definedName name="_2Macros_Import_.qbop" localSheetId="46">#REF!</definedName>
    <definedName name="_2Macros_Import_.qbop" localSheetId="47">[35]!'[Macros Import].qbop'</definedName>
    <definedName name="_2Macros_Import_.qbop" localSheetId="57">[35]!'[Macros Import].qbop'</definedName>
    <definedName name="_2Macros_Import_.qbop" localSheetId="58">[35]!'[Macros Import].qbop'</definedName>
    <definedName name="_2Macros_Import_.qbop" localSheetId="18">#REF!</definedName>
    <definedName name="_2Macros_Import_.qbop" localSheetId="23">[35]!'[Macros Import].qbop'</definedName>
    <definedName name="_2Macros_Import_.qbop">[35]!'[Macros Import].qbop'</definedName>
    <definedName name="_3">#N/A</definedName>
    <definedName name="_3.__No_club_de_París__Después_del_30_Jun_84" localSheetId="11">#REF!</definedName>
    <definedName name="_3.__No_club_de_París__Después_del_30_Jun_84" localSheetId="12">#REF!</definedName>
    <definedName name="_3.__No_club_de_París__Después_del_30_Jun_84" localSheetId="13">#REF!</definedName>
    <definedName name="_3.__No_club_de_París__Después_del_30_Jun_84" localSheetId="22">#REF!</definedName>
    <definedName name="_3.__No_club_de_París__Después_del_30_Jun_84" localSheetId="9">#REF!</definedName>
    <definedName name="_3.__No_club_de_París__Después_del_30_Jun_84" localSheetId="31">#REF!</definedName>
    <definedName name="_3.__No_club_de_París__Después_del_30_Jun_84" localSheetId="0">#REF!</definedName>
    <definedName name="_3.__No_club_de_París__Después_del_30_Jun_84" localSheetId="29">#REF!</definedName>
    <definedName name="_3.__No_club_de_París__Después_del_30_Jun_84" localSheetId="30">#REF!</definedName>
    <definedName name="_3.__No_club_de_París__Después_del_30_Jun_84" localSheetId="32">#N/A</definedName>
    <definedName name="_3.__No_club_de_París__Después_del_30_Jun_84" localSheetId="33">#REF!</definedName>
    <definedName name="_3.__No_club_de_París__Después_del_30_Jun_84" localSheetId="34">#REF!</definedName>
    <definedName name="_3.__No_club_de_París__Después_del_30_Jun_84" localSheetId="35">#REF!</definedName>
    <definedName name="_3.__No_club_de_París__Después_del_30_Jun_84" localSheetId="44">#REF!</definedName>
    <definedName name="_3.__No_club_de_París__Después_del_30_Jun_84" localSheetId="45">#REF!</definedName>
    <definedName name="_3.__No_club_de_París__Después_del_30_Jun_84" localSheetId="46">#REF!</definedName>
    <definedName name="_3.__No_club_de_París__Después_del_30_Jun_84" localSheetId="47">#REF!</definedName>
    <definedName name="_3.__No_club_de_París__Después_del_30_Jun_84" localSheetId="58">#REF!</definedName>
    <definedName name="_3.__No_club_de_París__Después_del_30_Jun_84" localSheetId="59">#REF!</definedName>
    <definedName name="_3.__No_club_de_París__Después_del_30_Jun_84" localSheetId="60">#REF!</definedName>
    <definedName name="_3.__No_club_de_París__Después_del_30_Jun_84" localSheetId="18">#REF!</definedName>
    <definedName name="_3.__No_club_de_París__Después_del_30_Jun_84" localSheetId="23">#REF!</definedName>
    <definedName name="_3.__No_club_de_París__Después_del_30_Jun_84" localSheetId="25">#REF!</definedName>
    <definedName name="_3.__No_club_de_París__Después_del_30_Jun_84">#REF!</definedName>
    <definedName name="_3__123Graph_ACPI_ER_LOG" localSheetId="11" hidden="1">[18]ER!#REF!</definedName>
    <definedName name="_3__123Graph_ACPI_ER_LOG" localSheetId="12" hidden="1">[18]ER!#REF!</definedName>
    <definedName name="_3__123Graph_ACPI_ER_LOG" localSheetId="22" hidden="1">[18]ER!#REF!</definedName>
    <definedName name="_3__123Graph_ACPI_ER_LOG" localSheetId="31" hidden="1">[18]ER!#REF!</definedName>
    <definedName name="_3__123Graph_ACPI_ER_LOG" localSheetId="29" hidden="1">#REF!</definedName>
    <definedName name="_3__123Graph_ACPI_ER_LOG" localSheetId="32" hidden="1">#REF!</definedName>
    <definedName name="_3__123Graph_ACPI_ER_LOG" localSheetId="33" hidden="1">[18]ER!#REF!</definedName>
    <definedName name="_3__123Graph_ACPI_ER_LOG" localSheetId="34" hidden="1">[18]ER!#REF!</definedName>
    <definedName name="_3__123Graph_ACPI_ER_LOG" localSheetId="46" hidden="1">#REF!</definedName>
    <definedName name="_3__123Graph_ACPI_ER_LOG" localSheetId="47" hidden="1">[18]ER!#REF!</definedName>
    <definedName name="_3__123Graph_ACPI_ER_LOG" localSheetId="58" hidden="1">[18]ER!#REF!</definedName>
    <definedName name="_3__123Graph_ACPI_ER_LOG" localSheetId="59" hidden="1">[18]ER!#REF!</definedName>
    <definedName name="_3__123Graph_ACPI_ER_LOG" localSheetId="60" hidden="1">[18]ER!#REF!</definedName>
    <definedName name="_3__123Graph_ACPI_ER_LOG" localSheetId="18" hidden="1">#REF!</definedName>
    <definedName name="_3__123Graph_ACPI_ER_LOG" localSheetId="23" hidden="1">[18]ER!#REF!</definedName>
    <definedName name="_3__123Graph_ACPI_ER_LOG" localSheetId="25" hidden="1">#REF!</definedName>
    <definedName name="_3__123Graph_ACPI_ER_LOG" hidden="1">[18]ER!#REF!</definedName>
    <definedName name="_3__123Graph_ATERMS_OF_TRADE" localSheetId="11" hidden="1">#REF!</definedName>
    <definedName name="_3__123Graph_ATERMS_OF_TRADE" localSheetId="12" hidden="1">#REF!</definedName>
    <definedName name="_3__123Graph_ATERMS_OF_TRADE" localSheetId="22" hidden="1">#REF!</definedName>
    <definedName name="_3__123Graph_ATERMS_OF_TRADE" localSheetId="9" hidden="1">#REF!</definedName>
    <definedName name="_3__123Graph_ATERMS_OF_TRADE" localSheetId="31" hidden="1">#REF!</definedName>
    <definedName name="_3__123Graph_ATERMS_OF_TRADE" localSheetId="0" hidden="1">#REF!</definedName>
    <definedName name="_3__123Graph_ATERMS_OF_TRADE" localSheetId="30" hidden="1">#REF!</definedName>
    <definedName name="_3__123Graph_ATERMS_OF_TRADE" localSheetId="33" hidden="1">#REF!</definedName>
    <definedName name="_3__123Graph_ATERMS_OF_TRADE" localSheetId="34" hidden="1">#REF!</definedName>
    <definedName name="_3__123Graph_ATERMS_OF_TRADE" localSheetId="35" hidden="1">#REF!</definedName>
    <definedName name="_3__123Graph_ATERMS_OF_TRADE" localSheetId="47" hidden="1">#REF!</definedName>
    <definedName name="_3__123Graph_ATERMS_OF_TRADE" localSheetId="58" hidden="1">#REF!</definedName>
    <definedName name="_3__123Graph_ATERMS_OF_TRADE" localSheetId="59" hidden="1">#REF!</definedName>
    <definedName name="_3__123Graph_ATERMS_OF_TRADE" localSheetId="60" hidden="1">#REF!</definedName>
    <definedName name="_3__123Graph_ATERMS_OF_TRADE" localSheetId="23" hidden="1">#REF!</definedName>
    <definedName name="_3__123Graph_ATERMS_OF_TRADE" hidden="1">#REF!</definedName>
    <definedName name="_30__123Graph_XREALEX_WAGE" localSheetId="11" hidden="1">[30]PRIVATE!#REF!</definedName>
    <definedName name="_30__123Graph_XREALEX_WAGE" localSheetId="12" hidden="1">[30]PRIVATE!#REF!</definedName>
    <definedName name="_30__123Graph_XREALEX_WAGE" localSheetId="22" hidden="1">[30]PRIVATE!#REF!</definedName>
    <definedName name="_30__123Graph_XREALEX_WAGE" localSheetId="9" hidden="1">[30]PRIVATE!#REF!</definedName>
    <definedName name="_30__123Graph_XREALEX_WAGE" localSheetId="31" hidden="1">[30]PRIVATE!#REF!</definedName>
    <definedName name="_30__123Graph_XREALEX_WAGE" localSheetId="29" hidden="1">#REF!</definedName>
    <definedName name="_30__123Graph_XREALEX_WAGE" localSheetId="32" hidden="1">#REF!</definedName>
    <definedName name="_30__123Graph_XREALEX_WAGE" localSheetId="33" hidden="1">[30]PRIVATE!#REF!</definedName>
    <definedName name="_30__123Graph_XREALEX_WAGE" localSheetId="34" hidden="1">[30]PRIVATE!#REF!</definedName>
    <definedName name="_30__123Graph_XREALEX_WAGE" localSheetId="35" hidden="1">[30]PRIVATE!#REF!</definedName>
    <definedName name="_30__123Graph_XREALEX_WAGE" localSheetId="44" hidden="1">[30]PRIVATE!#REF!</definedName>
    <definedName name="_30__123Graph_XREALEX_WAGE" localSheetId="45" hidden="1">#REF!</definedName>
    <definedName name="_30__123Graph_XREALEX_WAGE" localSheetId="46" hidden="1">#REF!</definedName>
    <definedName name="_30__123Graph_XREALEX_WAGE" localSheetId="58" hidden="1">[30]PRIVATE!#REF!</definedName>
    <definedName name="_30__123Graph_XREALEX_WAGE" localSheetId="59" hidden="1">[30]PRIVATE!#REF!</definedName>
    <definedName name="_30__123Graph_XREALEX_WAGE" localSheetId="60" hidden="1">[30]PRIVATE!#REF!</definedName>
    <definedName name="_30__123Graph_XREALEX_WAGE" localSheetId="18" hidden="1">#REF!</definedName>
    <definedName name="_30__123Graph_XREALEX_WAGE" localSheetId="23" hidden="1">[30]PRIVATE!#REF!</definedName>
    <definedName name="_30__123Graph_XREALEX_WAGE" localSheetId="25" hidden="1">#REF!</definedName>
    <definedName name="_30__123Graph_XREALEX_WAGE" hidden="1">[30]PRIVATE!#REF!</definedName>
    <definedName name="_30CONSOL_B2" localSheetId="11">#REF!</definedName>
    <definedName name="_30CONSOL_B2" localSheetId="12">#REF!</definedName>
    <definedName name="_30CONSOL_B2" localSheetId="22">#REF!</definedName>
    <definedName name="_30CONSOL_B2" localSheetId="9">#REF!</definedName>
    <definedName name="_30CONSOL_B2" localSheetId="31">#REF!</definedName>
    <definedName name="_30CONSOL_B2" localSheetId="0">#REF!</definedName>
    <definedName name="_30CONSOL_B2" localSheetId="29">#REF!</definedName>
    <definedName name="_30CONSOL_B2" localSheetId="30">#REF!</definedName>
    <definedName name="_30CONSOL_B2" localSheetId="33">#REF!</definedName>
    <definedName name="_30CONSOL_B2" localSheetId="34">#REF!</definedName>
    <definedName name="_30CONSOL_B2" localSheetId="35">#REF!</definedName>
    <definedName name="_30CONSOL_B2" localSheetId="46">#REF!</definedName>
    <definedName name="_30CONSOL_B2" localSheetId="47">#REF!</definedName>
    <definedName name="_30CONSOL_B2" localSheetId="58">#REF!</definedName>
    <definedName name="_30CONSOL_B2" localSheetId="59">#REF!</definedName>
    <definedName name="_30CONSOL_B2" localSheetId="60">#REF!</definedName>
    <definedName name="_30CONSOL_B2" localSheetId="18">#REF!</definedName>
    <definedName name="_30CONSOL_B2" localSheetId="23">#REF!</definedName>
    <definedName name="_30CONSOL_B2" localSheetId="25">#REF!</definedName>
    <definedName name="_30CONSOL_B2">#REF!</definedName>
    <definedName name="_31_0GRÁFICO_N_10.2" localSheetId="22">[33]monthly!#REF!</definedName>
    <definedName name="_31_0GRÁFICO_N_10.2" localSheetId="31">[33]monthly!#REF!</definedName>
    <definedName name="_31_0GRÁFICO_N_10.2" localSheetId="32">#REF!</definedName>
    <definedName name="_31_0GRÁFICO_N_10.2" localSheetId="33">[33]monthly!#REF!</definedName>
    <definedName name="_31_0GRÁFICO_N_10.2" localSheetId="34">[33]monthly!#REF!</definedName>
    <definedName name="_31_0GRÁFICO_N_10.2" localSheetId="46">[34]monthly!#REF!</definedName>
    <definedName name="_31_0GRÁFICO_N_10.2" localSheetId="47">[34]monthly!#REF!</definedName>
    <definedName name="_31_0GRÁFICO_N_10.2" localSheetId="58">[33]monthly!#REF!</definedName>
    <definedName name="_31_0GRÁFICO_N_10.2" localSheetId="59">[33]monthly!#REF!</definedName>
    <definedName name="_31_0GRÁFICO_N_10.2" localSheetId="60">[33]monthly!#REF!</definedName>
    <definedName name="_31_0GRÁFICO_N_10.2" localSheetId="18">#REF!</definedName>
    <definedName name="_31_0GRÁFICO_N_10.2" localSheetId="23">[33]monthly!#REF!</definedName>
    <definedName name="_31_0GRÁFICO_N_10.2">[34]monthly!#REF!</definedName>
    <definedName name="_31CONSOL_DEPOSITS" localSheetId="11">'[36]A 11'!#REF!</definedName>
    <definedName name="_31CONSOL_DEPOSITS" localSheetId="12">'[36]A 11'!#REF!</definedName>
    <definedName name="_31CONSOL_DEPOSITS" localSheetId="22">'[36]A 11'!#REF!</definedName>
    <definedName name="_31CONSOL_DEPOSITS" localSheetId="31">'[36]A 11'!#REF!</definedName>
    <definedName name="_31CONSOL_DEPOSITS" localSheetId="29">#REF!</definedName>
    <definedName name="_31CONSOL_DEPOSITS" localSheetId="32">#REF!</definedName>
    <definedName name="_31CONSOL_DEPOSITS" localSheetId="33">'[36]A 11'!#REF!</definedName>
    <definedName name="_31CONSOL_DEPOSITS" localSheetId="34">'[36]A 11'!#REF!</definedName>
    <definedName name="_31CONSOL_DEPOSITS" localSheetId="46">#REF!</definedName>
    <definedName name="_31CONSOL_DEPOSITS" localSheetId="47">'[36]A 11'!#REF!</definedName>
    <definedName name="_31CONSOL_DEPOSITS" localSheetId="58">'[36]A 11'!#REF!</definedName>
    <definedName name="_31CONSOL_DEPOSITS" localSheetId="59">'[36]A 11'!#REF!</definedName>
    <definedName name="_31CONSOL_DEPOSITS" localSheetId="60">'[36]A 11'!#REF!</definedName>
    <definedName name="_31CONSOL_DEPOSITS" localSheetId="18">#REF!</definedName>
    <definedName name="_31CONSOL_DEPOSITS" localSheetId="23">'[36]A 11'!#REF!</definedName>
    <definedName name="_31CONSOL_DEPOSITS" localSheetId="25">#REF!</definedName>
    <definedName name="_31CONSOL_DEPOSITS">'[36]A 11'!#REF!</definedName>
    <definedName name="_32FA_L" localSheetId="11">#REF!</definedName>
    <definedName name="_32FA_L" localSheetId="12">#REF!</definedName>
    <definedName name="_32FA_L" localSheetId="22">#REF!</definedName>
    <definedName name="_32FA_L" localSheetId="9">#REF!</definedName>
    <definedName name="_32FA_L" localSheetId="31">#REF!</definedName>
    <definedName name="_32FA_L" localSheetId="0">#REF!</definedName>
    <definedName name="_32FA_L" localSheetId="29">#REF!</definedName>
    <definedName name="_32FA_L" localSheetId="30">#REF!</definedName>
    <definedName name="_32FA_L" localSheetId="33">#REF!</definedName>
    <definedName name="_32FA_L" localSheetId="34">#REF!</definedName>
    <definedName name="_32FA_L" localSheetId="35">#REF!</definedName>
    <definedName name="_32FA_L" localSheetId="46">#REF!</definedName>
    <definedName name="_32FA_L" localSheetId="47">#REF!</definedName>
    <definedName name="_32FA_L" localSheetId="58">#REF!</definedName>
    <definedName name="_32FA_L" localSheetId="59">#REF!</definedName>
    <definedName name="_32FA_L" localSheetId="60">#REF!</definedName>
    <definedName name="_32FA_L" localSheetId="18">#REF!</definedName>
    <definedName name="_32FA_L" localSheetId="23">#REF!</definedName>
    <definedName name="_32FA_L" localSheetId="25">#REF!</definedName>
    <definedName name="_32FA_L">#REF!</definedName>
    <definedName name="_33GAZ_LIABS" localSheetId="11">#REF!</definedName>
    <definedName name="_33GAZ_LIABS" localSheetId="12">#REF!</definedName>
    <definedName name="_33GAZ_LIABS" localSheetId="9">#REF!</definedName>
    <definedName name="_33GAZ_LIABS" localSheetId="31">#REF!</definedName>
    <definedName name="_33GAZ_LIABS" localSheetId="0">#REF!</definedName>
    <definedName name="_33GAZ_LIABS" localSheetId="30">#REF!</definedName>
    <definedName name="_33GAZ_LIABS" localSheetId="33">#REF!</definedName>
    <definedName name="_33GAZ_LIABS" localSheetId="34">#REF!</definedName>
    <definedName name="_33GAZ_LIABS" localSheetId="35">#REF!</definedName>
    <definedName name="_33GAZ_LIABS" localSheetId="46">#REF!</definedName>
    <definedName name="_33GAZ_LIABS" localSheetId="47">#REF!</definedName>
    <definedName name="_33GAZ_LIABS" localSheetId="58">#REF!</definedName>
    <definedName name="_33GAZ_LIABS" localSheetId="59">#REF!</definedName>
    <definedName name="_33GAZ_LIABS" localSheetId="18">#REF!</definedName>
    <definedName name="_33GAZ_LIABS" localSheetId="23">#REF!</definedName>
    <definedName name="_33GAZ_LIABS" localSheetId="25">#REF!</definedName>
    <definedName name="_33GAZ_LIABS">#REF!</definedName>
    <definedName name="_34__123Graph_XTERMS_OF_TRADE" localSheetId="11" hidden="1">#REF!</definedName>
    <definedName name="_34__123Graph_XTERMS_OF_TRADE" localSheetId="12" hidden="1">#REF!</definedName>
    <definedName name="_34__123Graph_XTERMS_OF_TRADE" localSheetId="9" hidden="1">#REF!</definedName>
    <definedName name="_34__123Graph_XTERMS_OF_TRADE" localSheetId="31" hidden="1">#REF!</definedName>
    <definedName name="_34__123Graph_XTERMS_OF_TRADE" localSheetId="0" hidden="1">#REF!</definedName>
    <definedName name="_34__123Graph_XTERMS_OF_TRADE" localSheetId="30" hidden="1">#REF!</definedName>
    <definedName name="_34__123Graph_XTERMS_OF_TRADE" localSheetId="33" hidden="1">#REF!</definedName>
    <definedName name="_34__123Graph_XTERMS_OF_TRADE" localSheetId="34" hidden="1">#REF!</definedName>
    <definedName name="_34__123Graph_XTERMS_OF_TRADE" localSheetId="35" hidden="1">#REF!</definedName>
    <definedName name="_34__123Graph_XTERMS_OF_TRADE" localSheetId="44" hidden="1">#REF!</definedName>
    <definedName name="_34__123Graph_XTERMS_OF_TRADE" localSheetId="45" hidden="1">#REF!</definedName>
    <definedName name="_34__123Graph_XTERMS_OF_TRADE" localSheetId="46" hidden="1">#REF!</definedName>
    <definedName name="_34__123Graph_XTERMS_OF_TRADE" localSheetId="47" hidden="1">#REF!</definedName>
    <definedName name="_34__123Graph_XTERMS_OF_TRADE" localSheetId="58" hidden="1">#REF!</definedName>
    <definedName name="_34__123Graph_XTERMS_OF_TRADE" localSheetId="59" hidden="1">#REF!</definedName>
    <definedName name="_34__123Graph_XTERMS_OF_TRADE" localSheetId="18" hidden="1">#REF!</definedName>
    <definedName name="_34__123Graph_XTERMS_OF_TRADE" localSheetId="23" hidden="1">#REF!</definedName>
    <definedName name="_34__123Graph_XTERMS_OF_TRADE" localSheetId="25" hidden="1">#REF!</definedName>
    <definedName name="_34__123Graph_XTERMS_OF_TRADE" hidden="1">#REF!</definedName>
    <definedName name="_34INT_RESERVES" localSheetId="12">#REF!</definedName>
    <definedName name="_34INT_RESERVES" localSheetId="9">#REF!</definedName>
    <definedName name="_34INT_RESERVES" localSheetId="31">#REF!</definedName>
    <definedName name="_34INT_RESERVES" localSheetId="0">#REF!</definedName>
    <definedName name="_34INT_RESERVES" localSheetId="30">#REF!</definedName>
    <definedName name="_34INT_RESERVES" localSheetId="33">#REF!</definedName>
    <definedName name="_34INT_RESERVES" localSheetId="34">#REF!</definedName>
    <definedName name="_34INT_RESERVES" localSheetId="35">#REF!</definedName>
    <definedName name="_34INT_RESERVES" localSheetId="47">#REF!</definedName>
    <definedName name="_34INT_RESERVES" localSheetId="58">#REF!</definedName>
    <definedName name="_34INT_RESERVES" localSheetId="59">#REF!</definedName>
    <definedName name="_34INT_RESERVES" localSheetId="23">#REF!</definedName>
    <definedName name="_34INT_RESERVES" localSheetId="25">#REF!</definedName>
    <definedName name="_34INT_RESERVES">#REF!</definedName>
    <definedName name="_39__123Graph_BCPI_ER_LOG" localSheetId="12" hidden="1">[18]ER!#REF!</definedName>
    <definedName name="_39__123Graph_BCPI_ER_LOG" localSheetId="9" hidden="1">[18]ER!#REF!</definedName>
    <definedName name="_39__123Graph_BCPI_ER_LOG" localSheetId="32" hidden="1">#REF!</definedName>
    <definedName name="_39__123Graph_BCPI_ER_LOG" localSheetId="46" hidden="1">#REF!</definedName>
    <definedName name="_39__123Graph_BCPI_ER_LOG" localSheetId="47" hidden="1">[18]ER!#REF!</definedName>
    <definedName name="_39__123Graph_BCPI_ER_LOG" localSheetId="58" hidden="1">[18]ER!#REF!</definedName>
    <definedName name="_39__123Graph_BCPI_ER_LOG" localSheetId="59" hidden="1">[18]ER!#REF!</definedName>
    <definedName name="_39__123Graph_BCPI_ER_LOG" localSheetId="18" hidden="1">#REF!</definedName>
    <definedName name="_39__123Graph_BCPI_ER_LOG" hidden="1">[18]ER!#REF!</definedName>
    <definedName name="_4">#N/A</definedName>
    <definedName name="_4__123Graph_BCPI_ER_LOG" localSheetId="12" hidden="1">[18]ER!#REF!</definedName>
    <definedName name="_4__123Graph_BCPI_ER_LOG" localSheetId="9" hidden="1">[18]ER!#REF!</definedName>
    <definedName name="_4__123Graph_BCPI_ER_LOG" localSheetId="32" hidden="1">#REF!</definedName>
    <definedName name="_4__123Graph_BCPI_ER_LOG" localSheetId="46" hidden="1">#REF!</definedName>
    <definedName name="_4__123Graph_BCPI_ER_LOG" localSheetId="47" hidden="1">[18]ER!#REF!</definedName>
    <definedName name="_4__123Graph_BCPI_ER_LOG" localSheetId="58" hidden="1">[18]ER!#REF!</definedName>
    <definedName name="_4__123Graph_BCPI_ER_LOG" localSheetId="59" hidden="1">[18]ER!#REF!</definedName>
    <definedName name="_4__123Graph_BCPI_ER_LOG" localSheetId="18" hidden="1">#REF!</definedName>
    <definedName name="_4__123Graph_BCPI_ER_LOG" hidden="1">[18]ER!#REF!</definedName>
    <definedName name="_4__123Graph_BTERMS_OF_TRADE" localSheetId="11" hidden="1">#REF!</definedName>
    <definedName name="_4__123Graph_BTERMS_OF_TRADE" localSheetId="12" hidden="1">#REF!</definedName>
    <definedName name="_4__123Graph_BTERMS_OF_TRADE" localSheetId="22" hidden="1">#REF!</definedName>
    <definedName name="_4__123Graph_BTERMS_OF_TRADE" localSheetId="9" hidden="1">#REF!</definedName>
    <definedName name="_4__123Graph_BTERMS_OF_TRADE" localSheetId="31" hidden="1">#REF!</definedName>
    <definedName name="_4__123Graph_BTERMS_OF_TRADE" localSheetId="0" hidden="1">#REF!</definedName>
    <definedName name="_4__123Graph_BTERMS_OF_TRADE" localSheetId="30" hidden="1">#REF!</definedName>
    <definedName name="_4__123Graph_BTERMS_OF_TRADE" localSheetId="33" hidden="1">#REF!</definedName>
    <definedName name="_4__123Graph_BTERMS_OF_TRADE" localSheetId="34" hidden="1">#REF!</definedName>
    <definedName name="_4__123Graph_BTERMS_OF_TRADE" localSheetId="35" hidden="1">#REF!</definedName>
    <definedName name="_4__123Graph_BTERMS_OF_TRADE" localSheetId="47" hidden="1">#REF!</definedName>
    <definedName name="_4__123Graph_BTERMS_OF_TRADE" localSheetId="58" hidden="1">#REF!</definedName>
    <definedName name="_4__123Graph_BTERMS_OF_TRADE" localSheetId="59" hidden="1">#REF!</definedName>
    <definedName name="_4__123Graph_BTERMS_OF_TRADE" localSheetId="60" hidden="1">#REF!</definedName>
    <definedName name="_4__123Graph_BTERMS_OF_TRADE" localSheetId="23" hidden="1">#REF!</definedName>
    <definedName name="_4__123Graph_BTERMS_OF_TRADE" hidden="1">#REF!</definedName>
    <definedName name="_5">#N/A</definedName>
    <definedName name="_5__123Graph_BIBA_IBRD" localSheetId="12" hidden="1">[18]WB!#REF!</definedName>
    <definedName name="_5__123Graph_BIBA_IBRD" localSheetId="22" hidden="1">[18]WB!#REF!</definedName>
    <definedName name="_5__123Graph_BIBA_IBRD" localSheetId="9" hidden="1">[18]WB!#REF!</definedName>
    <definedName name="_5__123Graph_BIBA_IBRD" localSheetId="31" hidden="1">[18]WB!#REF!</definedName>
    <definedName name="_5__123Graph_BIBA_IBRD" localSheetId="32" hidden="1">#REF!</definedName>
    <definedName name="_5__123Graph_BIBA_IBRD" localSheetId="35" hidden="1">[18]WB!#REF!</definedName>
    <definedName name="_5__123Graph_BIBA_IBRD" localSheetId="46" hidden="1">#REF!</definedName>
    <definedName name="_5__123Graph_BIBA_IBRD" localSheetId="47" hidden="1">[18]WB!#REF!</definedName>
    <definedName name="_5__123Graph_BIBA_IBRD" localSheetId="58" hidden="1">[18]WB!#REF!</definedName>
    <definedName name="_5__123Graph_BIBA_IBRD" localSheetId="59" hidden="1">[18]WB!#REF!</definedName>
    <definedName name="_5__123Graph_BIBA_IBRD" localSheetId="60" hidden="1">[18]WB!#REF!</definedName>
    <definedName name="_5__123Graph_BIBA_IBRD" localSheetId="18" hidden="1">#REF!</definedName>
    <definedName name="_5__123Graph_BIBA_IBRD" localSheetId="23" hidden="1">[18]WB!#REF!</definedName>
    <definedName name="_5__123Graph_BIBA_IBRD" hidden="1">[18]WB!#REF!</definedName>
    <definedName name="_5__123Graph_XFIG_D" localSheetId="11" hidden="1">#REF!</definedName>
    <definedName name="_5__123Graph_XFIG_D" localSheetId="12" hidden="1">#REF!</definedName>
    <definedName name="_5__123Graph_XFIG_D" localSheetId="22" hidden="1">#REF!</definedName>
    <definedName name="_5__123Graph_XFIG_D" localSheetId="9" hidden="1">#REF!</definedName>
    <definedName name="_5__123Graph_XFIG_D" localSheetId="31" hidden="1">#REF!</definedName>
    <definedName name="_5__123Graph_XFIG_D" localSheetId="0" hidden="1">#REF!</definedName>
    <definedName name="_5__123Graph_XFIG_D" localSheetId="30" hidden="1">#REF!</definedName>
    <definedName name="_5__123Graph_XFIG_D" localSheetId="33" hidden="1">#REF!</definedName>
    <definedName name="_5__123Graph_XFIG_D" localSheetId="34" hidden="1">#REF!</definedName>
    <definedName name="_5__123Graph_XFIG_D" localSheetId="35" hidden="1">#REF!</definedName>
    <definedName name="_5__123Graph_XFIG_D" localSheetId="47" hidden="1">#REF!</definedName>
    <definedName name="_5__123Graph_XFIG_D" localSheetId="58" hidden="1">#REF!</definedName>
    <definedName name="_5__123Graph_XFIG_D" localSheetId="59" hidden="1">#REF!</definedName>
    <definedName name="_5__123Graph_XFIG_D" localSheetId="60" hidden="1">#REF!</definedName>
    <definedName name="_5__123Graph_XFIG_D" localSheetId="23" hidden="1">#REF!</definedName>
    <definedName name="_5__123Graph_XFIG_D" hidden="1">#REF!</definedName>
    <definedName name="_51__123Graph_BIBA_IBRD" localSheetId="12" hidden="1">[18]WB!#REF!</definedName>
    <definedName name="_51__123Graph_BIBA_IBRD" localSheetId="22" hidden="1">[18]WB!#REF!</definedName>
    <definedName name="_51__123Graph_BIBA_IBRD" localSheetId="9" hidden="1">[18]WB!#REF!</definedName>
    <definedName name="_51__123Graph_BIBA_IBRD" localSheetId="31" hidden="1">[18]WB!#REF!</definedName>
    <definedName name="_51__123Graph_BIBA_IBRD" localSheetId="32" hidden="1">#REF!</definedName>
    <definedName name="_51__123Graph_BIBA_IBRD" localSheetId="35" hidden="1">[18]WB!#REF!</definedName>
    <definedName name="_51__123Graph_BIBA_IBRD" localSheetId="46" hidden="1">#REF!</definedName>
    <definedName name="_51__123Graph_BIBA_IBRD" localSheetId="47" hidden="1">[18]WB!#REF!</definedName>
    <definedName name="_51__123Graph_BIBA_IBRD" localSheetId="58" hidden="1">[18]WB!#REF!</definedName>
    <definedName name="_51__123Graph_BIBA_IBRD" localSheetId="59" hidden="1">[18]WB!#REF!</definedName>
    <definedName name="_51__123Graph_BIBA_IBRD" localSheetId="60" hidden="1">[18]WB!#REF!</definedName>
    <definedName name="_51__123Graph_BIBA_IBRD" localSheetId="18" hidden="1">#REF!</definedName>
    <definedName name="_51__123Graph_BIBA_IBRD" localSheetId="23" hidden="1">[18]WB!#REF!</definedName>
    <definedName name="_51__123Graph_BIBA_IBRD" hidden="1">[18]WB!#REF!</definedName>
    <definedName name="_518" localSheetId="11">#REF!</definedName>
    <definedName name="_518" localSheetId="12">#REF!</definedName>
    <definedName name="_518" localSheetId="22">#REF!</definedName>
    <definedName name="_518" localSheetId="9">#REF!</definedName>
    <definedName name="_518" localSheetId="31">#REF!</definedName>
    <definedName name="_518" localSheetId="0">#REF!</definedName>
    <definedName name="_518" localSheetId="30">#REF!</definedName>
    <definedName name="_518" localSheetId="33">#REF!</definedName>
    <definedName name="_518" localSheetId="34">#REF!</definedName>
    <definedName name="_518" localSheetId="35">#REF!</definedName>
    <definedName name="_518" localSheetId="47">#REF!</definedName>
    <definedName name="_518" localSheetId="58">#REF!</definedName>
    <definedName name="_518" localSheetId="59">#REF!</definedName>
    <definedName name="_518" localSheetId="60">#REF!</definedName>
    <definedName name="_518" localSheetId="23">#REF!</definedName>
    <definedName name="_518">#REF!</definedName>
    <definedName name="_52B.2_B.3" localSheetId="11">#REF!</definedName>
    <definedName name="_52B.2_B.3" localSheetId="12">#REF!</definedName>
    <definedName name="_52B.2_B.3" localSheetId="9">#REF!</definedName>
    <definedName name="_52B.2_B.3" localSheetId="31">#REF!</definedName>
    <definedName name="_52B.2_B.3" localSheetId="0">#REF!</definedName>
    <definedName name="_52B.2_B.3" localSheetId="29">#REF!</definedName>
    <definedName name="_52B.2_B.3" localSheetId="30">#REF!</definedName>
    <definedName name="_52B.2_B.3" localSheetId="33">#REF!</definedName>
    <definedName name="_52B.2_B.3" localSheetId="34">#REF!</definedName>
    <definedName name="_52B.2_B.3" localSheetId="35">#REF!</definedName>
    <definedName name="_52B.2_B.3" localSheetId="46">#REF!</definedName>
    <definedName name="_52B.2_B.3" localSheetId="47">#REF!</definedName>
    <definedName name="_52B.2_B.3" localSheetId="58">#REF!</definedName>
    <definedName name="_52B.2_B.3" localSheetId="59">#REF!</definedName>
    <definedName name="_52B.2_B.3" localSheetId="18">#REF!</definedName>
    <definedName name="_52B.2_B.3" localSheetId="23">#REF!</definedName>
    <definedName name="_52B.2_B.3" localSheetId="25">#REF!</definedName>
    <definedName name="_52B.2_B.3">#REF!</definedName>
    <definedName name="_53B.4___5" localSheetId="11">#REF!</definedName>
    <definedName name="_53B.4___5" localSheetId="12">#REF!</definedName>
    <definedName name="_53B.4___5" localSheetId="9">#REF!</definedName>
    <definedName name="_53B.4___5" localSheetId="31">#REF!</definedName>
    <definedName name="_53B.4___5" localSheetId="0">#REF!</definedName>
    <definedName name="_53B.4___5" localSheetId="30">#REF!</definedName>
    <definedName name="_53B.4___5" localSheetId="33">#REF!</definedName>
    <definedName name="_53B.4___5" localSheetId="34">#REF!</definedName>
    <definedName name="_53B.4___5" localSheetId="35">#REF!</definedName>
    <definedName name="_53B.4___5" localSheetId="46">#REF!</definedName>
    <definedName name="_53B.4___5" localSheetId="47">#REF!</definedName>
    <definedName name="_53B.4___5" localSheetId="58">#REF!</definedName>
    <definedName name="_53B.4___5" localSheetId="59">#REF!</definedName>
    <definedName name="_53B.4___5" localSheetId="18">#REF!</definedName>
    <definedName name="_53B.4___5" localSheetId="23">#REF!</definedName>
    <definedName name="_53B.4___5" localSheetId="25">#REF!</definedName>
    <definedName name="_53B.4___5">#REF!</definedName>
    <definedName name="_54CONSOL_B2" localSheetId="12">#REF!</definedName>
    <definedName name="_54CONSOL_B2" localSheetId="9">#REF!</definedName>
    <definedName name="_54CONSOL_B2" localSheetId="31">#REF!</definedName>
    <definedName name="_54CONSOL_B2" localSheetId="0">#REF!</definedName>
    <definedName name="_54CONSOL_B2" localSheetId="30">#REF!</definedName>
    <definedName name="_54CONSOL_B2" localSheetId="33">#REF!</definedName>
    <definedName name="_54CONSOL_B2" localSheetId="34">#REF!</definedName>
    <definedName name="_54CONSOL_B2" localSheetId="35">#REF!</definedName>
    <definedName name="_54CONSOL_B2" localSheetId="46">#REF!</definedName>
    <definedName name="_54CONSOL_B2" localSheetId="47">#REF!</definedName>
    <definedName name="_54CONSOL_B2" localSheetId="58">#REF!</definedName>
    <definedName name="_54CONSOL_B2" localSheetId="59">#REF!</definedName>
    <definedName name="_54CONSOL_B2" localSheetId="18">#REF!</definedName>
    <definedName name="_54CONSOL_B2" localSheetId="23">#REF!</definedName>
    <definedName name="_54CONSOL_B2" localSheetId="25">#REF!</definedName>
    <definedName name="_54CONSOL_B2">#REF!</definedName>
    <definedName name="_6">#N/A</definedName>
    <definedName name="_6__123Graph_AIBA_IBRD" localSheetId="32" hidden="1">#REF!</definedName>
    <definedName name="_6__123Graph_AIBA_IBRD" localSheetId="46" hidden="1">[26]WB!$Q$62:$AK$62</definedName>
    <definedName name="_6__123Graph_AIBA_IBRD" localSheetId="58" hidden="1">[26]WB!$Q$62:$AK$62</definedName>
    <definedName name="_6__123Graph_AIBA_IBRD" localSheetId="18" hidden="1">#REF!</definedName>
    <definedName name="_6__123Graph_AIBA_IBRD" hidden="1">[26]WB!$Q$62:$AK$62</definedName>
    <definedName name="_6__123Graph_XTERMS_OF_TRADE" localSheetId="12" hidden="1">#REF!</definedName>
    <definedName name="_6__123Graph_XTERMS_OF_TRADE" localSheetId="22" hidden="1">#REF!</definedName>
    <definedName name="_6__123Graph_XTERMS_OF_TRADE" localSheetId="9" hidden="1">#REF!</definedName>
    <definedName name="_6__123Graph_XTERMS_OF_TRADE" localSheetId="31" hidden="1">#REF!</definedName>
    <definedName name="_6__123Graph_XTERMS_OF_TRADE" localSheetId="0" hidden="1">#REF!</definedName>
    <definedName name="_6__123Graph_XTERMS_OF_TRADE" localSheetId="30" hidden="1">#REF!</definedName>
    <definedName name="_6__123Graph_XTERMS_OF_TRADE" localSheetId="33" hidden="1">#REF!</definedName>
    <definedName name="_6__123Graph_XTERMS_OF_TRADE" localSheetId="34" hidden="1">#REF!</definedName>
    <definedName name="_6__123Graph_XTERMS_OF_TRADE" localSheetId="35" hidden="1">#REF!</definedName>
    <definedName name="_6__123Graph_XTERMS_OF_TRADE" localSheetId="47" hidden="1">#REF!</definedName>
    <definedName name="_6__123Graph_XTERMS_OF_TRADE" localSheetId="58" hidden="1">#REF!</definedName>
    <definedName name="_6__123Graph_XTERMS_OF_TRADE" localSheetId="59" hidden="1">#REF!</definedName>
    <definedName name="_6__123Graph_XTERMS_OF_TRADE" localSheetId="60" hidden="1">#REF!</definedName>
    <definedName name="_6__123Graph_XTERMS_OF_TRADE" localSheetId="23" hidden="1">#REF!</definedName>
    <definedName name="_6__123Graph_XTERMS_OF_TRADE" hidden="1">#REF!</definedName>
    <definedName name="_617" localSheetId="12">#REF!</definedName>
    <definedName name="_617" localSheetId="9">#REF!</definedName>
    <definedName name="_617" localSheetId="31">#REF!</definedName>
    <definedName name="_617" localSheetId="0">#REF!</definedName>
    <definedName name="_617" localSheetId="30">#REF!</definedName>
    <definedName name="_617" localSheetId="33">#REF!</definedName>
    <definedName name="_617" localSheetId="34">#REF!</definedName>
    <definedName name="_617" localSheetId="35">#REF!</definedName>
    <definedName name="_617" localSheetId="47">#REF!</definedName>
    <definedName name="_617" localSheetId="58">#REF!</definedName>
    <definedName name="_617" localSheetId="59">#REF!</definedName>
    <definedName name="_617" localSheetId="23">#REF!</definedName>
    <definedName name="_617">#REF!</definedName>
    <definedName name="_675" localSheetId="12">#REF!</definedName>
    <definedName name="_675" localSheetId="9">#REF!</definedName>
    <definedName name="_675" localSheetId="31">#REF!</definedName>
    <definedName name="_675" localSheetId="0">#REF!</definedName>
    <definedName name="_675" localSheetId="30">#REF!</definedName>
    <definedName name="_675" localSheetId="33">#REF!</definedName>
    <definedName name="_675" localSheetId="34">#REF!</definedName>
    <definedName name="_675" localSheetId="35">#REF!</definedName>
    <definedName name="_675" localSheetId="47">#REF!</definedName>
    <definedName name="_675" localSheetId="58">#REF!</definedName>
    <definedName name="_675" localSheetId="59">#REF!</definedName>
    <definedName name="_675" localSheetId="23">#REF!</definedName>
    <definedName name="_675">#REF!</definedName>
    <definedName name="_681" localSheetId="12">#REF!</definedName>
    <definedName name="_681" localSheetId="31">#REF!</definedName>
    <definedName name="_681" localSheetId="0">#REF!</definedName>
    <definedName name="_681" localSheetId="30">#REF!</definedName>
    <definedName name="_681" localSheetId="33">#REF!</definedName>
    <definedName name="_681" localSheetId="34">#REF!</definedName>
    <definedName name="_681" localSheetId="35">#REF!</definedName>
    <definedName name="_681" localSheetId="58">#REF!</definedName>
    <definedName name="_681" localSheetId="59">#REF!</definedName>
    <definedName name="_681" localSheetId="23">#REF!</definedName>
    <definedName name="_681">#REF!</definedName>
    <definedName name="_68CONSOL_DEPOSITS" localSheetId="12">'[24]A 11'!#REF!</definedName>
    <definedName name="_68CONSOL_DEPOSITS" localSheetId="31">'[24]A 11'!#REF!</definedName>
    <definedName name="_68CONSOL_DEPOSITS" localSheetId="32">#REF!</definedName>
    <definedName name="_68CONSOL_DEPOSITS" localSheetId="34">'[24]A 11'!#REF!</definedName>
    <definedName name="_68CONSOL_DEPOSITS" localSheetId="46">#REF!</definedName>
    <definedName name="_68CONSOL_DEPOSITS" localSheetId="47">'[24]A 11'!#REF!</definedName>
    <definedName name="_68CONSOL_DEPOSITS" localSheetId="58">'[24]A 11'!#REF!</definedName>
    <definedName name="_68CONSOL_DEPOSITS" localSheetId="59">'[24]A 11'!#REF!</definedName>
    <definedName name="_68CONSOL_DEPOSITS" localSheetId="18">#REF!</definedName>
    <definedName name="_68CONSOL_DEPOSITS" localSheetId="23">'[24]A 11'!#REF!</definedName>
    <definedName name="_68CONSOL_DEPOSITS" localSheetId="25">#REF!</definedName>
    <definedName name="_68CONSOL_DEPOSITS">'[24]A 11'!#REF!</definedName>
    <definedName name="_69FA_L" localSheetId="11">#REF!</definedName>
    <definedName name="_69FA_L" localSheetId="12">#REF!</definedName>
    <definedName name="_69FA_L" localSheetId="22">#REF!</definedName>
    <definedName name="_69FA_L" localSheetId="9">#REF!</definedName>
    <definedName name="_69FA_L" localSheetId="31">#REF!</definedName>
    <definedName name="_69FA_L" localSheetId="0">#REF!</definedName>
    <definedName name="_69FA_L" localSheetId="29">#REF!</definedName>
    <definedName name="_69FA_L" localSheetId="30">#REF!</definedName>
    <definedName name="_69FA_L" localSheetId="33">#REF!</definedName>
    <definedName name="_69FA_L" localSheetId="34">#REF!</definedName>
    <definedName name="_69FA_L" localSheetId="35">#REF!</definedName>
    <definedName name="_69FA_L" localSheetId="46">#REF!</definedName>
    <definedName name="_69FA_L" localSheetId="47">#REF!</definedName>
    <definedName name="_69FA_L" localSheetId="58">#REF!</definedName>
    <definedName name="_69FA_L" localSheetId="59">#REF!</definedName>
    <definedName name="_69FA_L" localSheetId="60">#REF!</definedName>
    <definedName name="_69FA_L" localSheetId="18">#REF!</definedName>
    <definedName name="_69FA_L" localSheetId="23">#REF!</definedName>
    <definedName name="_69FA_L" localSheetId="25">#REF!</definedName>
    <definedName name="_69FA_L">#REF!</definedName>
    <definedName name="_6B.2_B.3" localSheetId="11">#REF!</definedName>
    <definedName name="_6B.2_B.3" localSheetId="12">#REF!</definedName>
    <definedName name="_6B.2_B.3" localSheetId="9">#REF!</definedName>
    <definedName name="_6B.2_B.3" localSheetId="31">#REF!</definedName>
    <definedName name="_6B.2_B.3" localSheetId="0">#REF!</definedName>
    <definedName name="_6B.2_B.3" localSheetId="30">#REF!</definedName>
    <definedName name="_6B.2_B.3" localSheetId="33">#REF!</definedName>
    <definedName name="_6B.2_B.3" localSheetId="34">#REF!</definedName>
    <definedName name="_6B.2_B.3" localSheetId="35">#REF!</definedName>
    <definedName name="_6B.2_B.3" localSheetId="46">#REF!</definedName>
    <definedName name="_6B.2_B.3" localSheetId="47">#REF!</definedName>
    <definedName name="_6B.2_B.3" localSheetId="58">#REF!</definedName>
    <definedName name="_6B.2_B.3" localSheetId="59">#REF!</definedName>
    <definedName name="_6B.2_B.3" localSheetId="18">#REF!</definedName>
    <definedName name="_6B.2_B.3" localSheetId="23">#REF!</definedName>
    <definedName name="_6B.2_B.3" localSheetId="25">#REF!</definedName>
    <definedName name="_6B.2_B.3">#REF!</definedName>
    <definedName name="_7">#N/A</definedName>
    <definedName name="_7__123Graph_ACPI_ER_LOG" localSheetId="11" hidden="1">[26]ER!#REF!</definedName>
    <definedName name="_7__123Graph_ACPI_ER_LOG" localSheetId="12" hidden="1">[26]ER!#REF!</definedName>
    <definedName name="_7__123Graph_ACPI_ER_LOG" localSheetId="31" hidden="1">[26]ER!#REF!</definedName>
    <definedName name="_7__123Graph_ACPI_ER_LOG" localSheetId="32" hidden="1">#REF!</definedName>
    <definedName name="_7__123Graph_ACPI_ER_LOG" localSheetId="33" hidden="1">[26]ER!#REF!</definedName>
    <definedName name="_7__123Graph_ACPI_ER_LOG" localSheetId="34" hidden="1">[26]ER!#REF!</definedName>
    <definedName name="_7__123Graph_ACPI_ER_LOG" localSheetId="44" hidden="1">[26]ER!#REF!</definedName>
    <definedName name="_7__123Graph_ACPI_ER_LOG" localSheetId="45" hidden="1">#REF!</definedName>
    <definedName name="_7__123Graph_ACPI_ER_LOG" localSheetId="46" hidden="1">#REF!</definedName>
    <definedName name="_7__123Graph_ACPI_ER_LOG" localSheetId="47" hidden="1">[26]ER!#REF!</definedName>
    <definedName name="_7__123Graph_ACPI_ER_LOG" localSheetId="58" hidden="1">[26]ER!#REF!</definedName>
    <definedName name="_7__123Graph_ACPI_ER_LOG" localSheetId="59" hidden="1">[26]ER!#REF!</definedName>
    <definedName name="_7__123Graph_ACPI_ER_LOG" localSheetId="18" hidden="1">#REF!</definedName>
    <definedName name="_7__123Graph_ACPI_ER_LOG" localSheetId="23" hidden="1">[26]ER!#REF!</definedName>
    <definedName name="_7__123Graph_ACPI_ER_LOG" localSheetId="25" hidden="1">#REF!</definedName>
    <definedName name="_7__123Graph_ACPI_ER_LOG" hidden="1">[26]ER!#REF!</definedName>
    <definedName name="_7_0absorc" localSheetId="11">[28]Programa!#REF!</definedName>
    <definedName name="_7_0absorc" localSheetId="12">[28]Programa!#REF!</definedName>
    <definedName name="_7_0absorc" localSheetId="31">[28]Programa!#REF!</definedName>
    <definedName name="_7_0absorc" localSheetId="32">#REF!</definedName>
    <definedName name="_7_0absorc" localSheetId="33">[28]Programa!#REF!</definedName>
    <definedName name="_7_0absorc" localSheetId="34">[28]Programa!#REF!</definedName>
    <definedName name="_7_0absorc" localSheetId="47">[28]Programa!#REF!</definedName>
    <definedName name="_7_0absorc" localSheetId="58">[28]Programa!#REF!</definedName>
    <definedName name="_7_0absorc" localSheetId="59">[28]Programa!#REF!</definedName>
    <definedName name="_7_0absorc" localSheetId="18">#REF!</definedName>
    <definedName name="_7_0absorc" localSheetId="23">[28]Programa!#REF!</definedName>
    <definedName name="_7_0absorc">[28]Programa!#REF!</definedName>
    <definedName name="_70GAZ_LIABS" localSheetId="11">#REF!</definedName>
    <definedName name="_70GAZ_LIABS" localSheetId="12">#REF!</definedName>
    <definedName name="_70GAZ_LIABS" localSheetId="22">#REF!</definedName>
    <definedName name="_70GAZ_LIABS" localSheetId="9">#REF!</definedName>
    <definedName name="_70GAZ_LIABS" localSheetId="31">#REF!</definedName>
    <definedName name="_70GAZ_LIABS" localSheetId="0">#REF!</definedName>
    <definedName name="_70GAZ_LIABS" localSheetId="29">#REF!</definedName>
    <definedName name="_70GAZ_LIABS" localSheetId="30">#REF!</definedName>
    <definedName name="_70GAZ_LIABS" localSheetId="33">#REF!</definedName>
    <definedName name="_70GAZ_LIABS" localSheetId="34">#REF!</definedName>
    <definedName name="_70GAZ_LIABS" localSheetId="35">#REF!</definedName>
    <definedName name="_70GAZ_LIABS" localSheetId="46">#REF!</definedName>
    <definedName name="_70GAZ_LIABS" localSheetId="47">#REF!</definedName>
    <definedName name="_70GAZ_LIABS" localSheetId="58">#REF!</definedName>
    <definedName name="_70GAZ_LIABS" localSheetId="59">#REF!</definedName>
    <definedName name="_70GAZ_LIABS" localSheetId="60">#REF!</definedName>
    <definedName name="_70GAZ_LIABS" localSheetId="18">#REF!</definedName>
    <definedName name="_70GAZ_LIABS" localSheetId="23">#REF!</definedName>
    <definedName name="_70GAZ_LIABS" localSheetId="25">#REF!</definedName>
    <definedName name="_70GAZ_LIABS">#REF!</definedName>
    <definedName name="_71INT_RESERVES" localSheetId="11">#REF!</definedName>
    <definedName name="_71INT_RESERVES" localSheetId="12">#REF!</definedName>
    <definedName name="_71INT_RESERVES" localSheetId="9">#REF!</definedName>
    <definedName name="_71INT_RESERVES" localSheetId="31">#REF!</definedName>
    <definedName name="_71INT_RESERVES" localSheetId="0">#REF!</definedName>
    <definedName name="_71INT_RESERVES" localSheetId="30">#REF!</definedName>
    <definedName name="_71INT_RESERVES" localSheetId="33">#REF!</definedName>
    <definedName name="_71INT_RESERVES" localSheetId="34">#REF!</definedName>
    <definedName name="_71INT_RESERVES" localSheetId="35">#REF!</definedName>
    <definedName name="_71INT_RESERVES" localSheetId="46">#REF!</definedName>
    <definedName name="_71INT_RESERVES" localSheetId="47">#REF!</definedName>
    <definedName name="_71INT_RESERVES" localSheetId="58">#REF!</definedName>
    <definedName name="_71INT_RESERVES" localSheetId="59">#REF!</definedName>
    <definedName name="_71INT_RESERVES" localSheetId="18">#REF!</definedName>
    <definedName name="_71INT_RESERVES" localSheetId="23">#REF!</definedName>
    <definedName name="_71INT_RESERVES" localSheetId="25">#REF!</definedName>
    <definedName name="_71INT_RESERVES">#REF!</definedName>
    <definedName name="_7B.4___5" localSheetId="11">#REF!</definedName>
    <definedName name="_7B.4___5" localSheetId="12">#REF!</definedName>
    <definedName name="_7B.4___5" localSheetId="9">#REF!</definedName>
    <definedName name="_7B.4___5" localSheetId="31">#REF!</definedName>
    <definedName name="_7B.4___5" localSheetId="0">#REF!</definedName>
    <definedName name="_7B.4___5" localSheetId="30">#REF!</definedName>
    <definedName name="_7B.4___5" localSheetId="33">#REF!</definedName>
    <definedName name="_7B.4___5" localSheetId="34">#REF!</definedName>
    <definedName name="_7B.4___5" localSheetId="35">#REF!</definedName>
    <definedName name="_7B.4___5" localSheetId="46">#REF!</definedName>
    <definedName name="_7B.4___5" localSheetId="47">#REF!</definedName>
    <definedName name="_7B.4___5" localSheetId="58">#REF!</definedName>
    <definedName name="_7B.4___5" localSheetId="59">#REF!</definedName>
    <definedName name="_7B.4___5" localSheetId="18">#REF!</definedName>
    <definedName name="_7B.4___5" localSheetId="23">#REF!</definedName>
    <definedName name="_7B.4___5" localSheetId="25">#REF!</definedName>
    <definedName name="_7B.4___5">#REF!</definedName>
    <definedName name="_8">#N/A</definedName>
    <definedName name="_8_0c" localSheetId="11">[28]Programa!#REF!</definedName>
    <definedName name="_8_0c" localSheetId="12">[28]Programa!#REF!</definedName>
    <definedName name="_8_0c" localSheetId="31">[28]Programa!#REF!</definedName>
    <definedName name="_8_0c" localSheetId="32">#REF!</definedName>
    <definedName name="_8_0c" localSheetId="33">[28]Programa!#REF!</definedName>
    <definedName name="_8_0c" localSheetId="34">[28]Programa!#REF!</definedName>
    <definedName name="_8_0c" localSheetId="47">[28]Programa!#REF!</definedName>
    <definedName name="_8_0c" localSheetId="58">[28]Programa!#REF!</definedName>
    <definedName name="_8_0c" localSheetId="59">[28]Programa!#REF!</definedName>
    <definedName name="_8_0c" localSheetId="18">#REF!</definedName>
    <definedName name="_8_0c" localSheetId="23">[28]Programa!#REF!</definedName>
    <definedName name="_8_0c">[28]Programa!#REF!</definedName>
    <definedName name="_88" localSheetId="11">#REF!</definedName>
    <definedName name="_88" localSheetId="12">#REF!</definedName>
    <definedName name="_88" localSheetId="22">#REF!</definedName>
    <definedName name="_88" localSheetId="9">#REF!</definedName>
    <definedName name="_88" localSheetId="31">#REF!</definedName>
    <definedName name="_88" localSheetId="0">#REF!</definedName>
    <definedName name="_88" localSheetId="29">#REF!</definedName>
    <definedName name="_88" localSheetId="30">#REF!</definedName>
    <definedName name="_88" localSheetId="33">#REF!</definedName>
    <definedName name="_88" localSheetId="34">#REF!</definedName>
    <definedName name="_88" localSheetId="35">#REF!</definedName>
    <definedName name="_88" localSheetId="44">#REF!</definedName>
    <definedName name="_88" localSheetId="45">#REF!</definedName>
    <definedName name="_88" localSheetId="46">#REF!</definedName>
    <definedName name="_88" localSheetId="47">#REF!</definedName>
    <definedName name="_88" localSheetId="58">#REF!</definedName>
    <definedName name="_88" localSheetId="59">#REF!</definedName>
    <definedName name="_88" localSheetId="60">#REF!</definedName>
    <definedName name="_88" localSheetId="18">#REF!</definedName>
    <definedName name="_88" localSheetId="23">#REF!</definedName>
    <definedName name="_88" localSheetId="25">#REF!</definedName>
    <definedName name="_88">#REF!</definedName>
    <definedName name="_89" localSheetId="11">#REF!</definedName>
    <definedName name="_89" localSheetId="12">#REF!</definedName>
    <definedName name="_89" localSheetId="9">#REF!</definedName>
    <definedName name="_89" localSheetId="31">#REF!</definedName>
    <definedName name="_89" localSheetId="0">#REF!</definedName>
    <definedName name="_89" localSheetId="30">#REF!</definedName>
    <definedName name="_89" localSheetId="33">#REF!</definedName>
    <definedName name="_89" localSheetId="34">#REF!</definedName>
    <definedName name="_89" localSheetId="35">#REF!</definedName>
    <definedName name="_89" localSheetId="44">#REF!</definedName>
    <definedName name="_89" localSheetId="45">#REF!</definedName>
    <definedName name="_89" localSheetId="46">#REF!</definedName>
    <definedName name="_89" localSheetId="47">#REF!</definedName>
    <definedName name="_89" localSheetId="58">#REF!</definedName>
    <definedName name="_89" localSheetId="59">#REF!</definedName>
    <definedName name="_89" localSheetId="18">#REF!</definedName>
    <definedName name="_89" localSheetId="23">#REF!</definedName>
    <definedName name="_89" localSheetId="25">#REF!</definedName>
    <definedName name="_89">#REF!</definedName>
    <definedName name="_8CONSOL_B2" localSheetId="11">#REF!</definedName>
    <definedName name="_8CONSOL_B2" localSheetId="12">#REF!</definedName>
    <definedName name="_8CONSOL_B2" localSheetId="9">#REF!</definedName>
    <definedName name="_8CONSOL_B2" localSheetId="31">#REF!</definedName>
    <definedName name="_8CONSOL_B2" localSheetId="0">#REF!</definedName>
    <definedName name="_8CONSOL_B2" localSheetId="30">#REF!</definedName>
    <definedName name="_8CONSOL_B2" localSheetId="33">#REF!</definedName>
    <definedName name="_8CONSOL_B2" localSheetId="34">#REF!</definedName>
    <definedName name="_8CONSOL_B2" localSheetId="35">#REF!</definedName>
    <definedName name="_8CONSOL_B2" localSheetId="47">#REF!</definedName>
    <definedName name="_8CONSOL_B2" localSheetId="58">#REF!</definedName>
    <definedName name="_8CONSOL_B2" localSheetId="59">#REF!</definedName>
    <definedName name="_8CONSOL_B2" localSheetId="23">#REF!</definedName>
    <definedName name="_8CONSOL_B2" localSheetId="25">#REF!</definedName>
    <definedName name="_8CONSOL_B2">#REF!</definedName>
    <definedName name="_9_0CUADRO_N__4." localSheetId="11">[27]Afiliados!#REF!</definedName>
    <definedName name="_9_0CUADRO_N__4." localSheetId="31">[27]Afiliados!#REF!</definedName>
    <definedName name="_9_0CUADRO_N__4." localSheetId="32">#REF!</definedName>
    <definedName name="_9_0CUADRO_N__4." localSheetId="33">[27]Afiliados!#REF!</definedName>
    <definedName name="_9_0CUADRO_N__4." localSheetId="34">[27]Afiliados!#REF!</definedName>
    <definedName name="_9_0CUADRO_N__4." localSheetId="58">[27]Afiliados!#REF!</definedName>
    <definedName name="_9_0CUADRO_N__4." localSheetId="59">[27]Afiliados!#REF!</definedName>
    <definedName name="_9_0CUADRO_N__4." localSheetId="18">#REF!</definedName>
    <definedName name="_9_0CUADRO_N__4." localSheetId="23">[27]Afiliados!#REF!</definedName>
    <definedName name="_9_0CUADRO_N__4.">[27]Afiliados!#REF!</definedName>
    <definedName name="_9CONSOL_DEPOSITS" localSheetId="11">'[37]A 11'!#REF!</definedName>
    <definedName name="_9CONSOL_DEPOSITS" localSheetId="12">'[37]A 11'!#REF!</definedName>
    <definedName name="_9CONSOL_DEPOSITS" localSheetId="9">'[37]A 11'!#REF!</definedName>
    <definedName name="_9CONSOL_DEPOSITS" localSheetId="31">'[37]A 11'!#REF!</definedName>
    <definedName name="_9CONSOL_DEPOSITS" localSheetId="32">#REF!</definedName>
    <definedName name="_9CONSOL_DEPOSITS" localSheetId="33">'[37]A 11'!#REF!</definedName>
    <definedName name="_9CONSOL_DEPOSITS" localSheetId="34">'[37]A 11'!#REF!</definedName>
    <definedName name="_9CONSOL_DEPOSITS" localSheetId="46">#REF!</definedName>
    <definedName name="_9CONSOL_DEPOSITS" localSheetId="47">'[37]A 11'!#REF!</definedName>
    <definedName name="_9CONSOL_DEPOSITS" localSheetId="58">'[37]A 11'!#REF!</definedName>
    <definedName name="_9CONSOL_DEPOSITS" localSheetId="59">'[37]A 11'!#REF!</definedName>
    <definedName name="_9CONSOL_DEPOSITS" localSheetId="18">#REF!</definedName>
    <definedName name="_9CONSOL_DEPOSITS" localSheetId="23">'[37]A 11'!#REF!</definedName>
    <definedName name="_9CONSOL_DEPOSITS" localSheetId="25">#REF!</definedName>
    <definedName name="_9CONSOL_DEPOSITS">'[37]A 11'!#REF!</definedName>
    <definedName name="_aaV110" localSheetId="11">[38]QNEWLOR!#REF!</definedName>
    <definedName name="_aaV110" localSheetId="12">[38]QNEWLOR!#REF!</definedName>
    <definedName name="_aaV110" localSheetId="31">[38]QNEWLOR!#REF!</definedName>
    <definedName name="_aaV110" localSheetId="32">#REF!</definedName>
    <definedName name="_aaV110" localSheetId="33">[38]QNEWLOR!#REF!</definedName>
    <definedName name="_aaV110" localSheetId="34">[38]QNEWLOR!#REF!</definedName>
    <definedName name="_aaV110" localSheetId="44">[38]QNEWLOR!#REF!</definedName>
    <definedName name="_aaV110" localSheetId="45">#REF!</definedName>
    <definedName name="_aaV110" localSheetId="46">#REF!</definedName>
    <definedName name="_aaV110" localSheetId="47">[38]QNEWLOR!#REF!</definedName>
    <definedName name="_aaV110" localSheetId="58">[38]QNEWLOR!#REF!</definedName>
    <definedName name="_aaV110" localSheetId="59">[38]QNEWLOR!#REF!</definedName>
    <definedName name="_aaV110" localSheetId="18">#REF!</definedName>
    <definedName name="_aaV110" localSheetId="23">[38]QNEWLOR!#REF!</definedName>
    <definedName name="_aaV110" localSheetId="25">#REF!</definedName>
    <definedName name="_aaV110">[38]QNEWLOR!#REF!</definedName>
    <definedName name="_aIV114" localSheetId="11">[38]QNEWLOR!#REF!</definedName>
    <definedName name="_aIV114" localSheetId="12">[38]QNEWLOR!#REF!</definedName>
    <definedName name="_aIV114" localSheetId="31">[38]QNEWLOR!#REF!</definedName>
    <definedName name="_aIV114" localSheetId="32">#REF!</definedName>
    <definedName name="_aIV114" localSheetId="33">[38]QNEWLOR!#REF!</definedName>
    <definedName name="_aIV114" localSheetId="34">[38]QNEWLOR!#REF!</definedName>
    <definedName name="_aIV114" localSheetId="44">[38]QNEWLOR!#REF!</definedName>
    <definedName name="_aIV114" localSheetId="45">#REF!</definedName>
    <definedName name="_aIV114" localSheetId="46">#REF!</definedName>
    <definedName name="_aIV114" localSheetId="47">[38]QNEWLOR!#REF!</definedName>
    <definedName name="_aIV114" localSheetId="58">[38]QNEWLOR!#REF!</definedName>
    <definedName name="_aIV114" localSheetId="59">[38]QNEWLOR!#REF!</definedName>
    <definedName name="_aIV114" localSheetId="18">#REF!</definedName>
    <definedName name="_aIV114" localSheetId="23">[38]QNEWLOR!#REF!</definedName>
    <definedName name="_aIV114" localSheetId="25">#REF!</definedName>
    <definedName name="_aIV114">[38]QNEWLOR!#REF!</definedName>
    <definedName name="_aIV190" localSheetId="12">[38]QNEWLOR!#REF!</definedName>
    <definedName name="_aIV190" localSheetId="32">#REF!</definedName>
    <definedName name="_aIV190" localSheetId="34">[38]QNEWLOR!#REF!</definedName>
    <definedName name="_aIV190" localSheetId="46">#REF!</definedName>
    <definedName name="_aIV190" localSheetId="58">[38]QNEWLOR!#REF!</definedName>
    <definedName name="_aIV190" localSheetId="59">[38]QNEWLOR!#REF!</definedName>
    <definedName name="_aIV190" localSheetId="18">#REF!</definedName>
    <definedName name="_aIV190" localSheetId="23">[38]QNEWLOR!#REF!</definedName>
    <definedName name="_aIV190" localSheetId="25">#REF!</definedName>
    <definedName name="_aIV190">[38]QNEWLOR!#REF!</definedName>
    <definedName name="_AJU97" localSheetId="11">#REF!</definedName>
    <definedName name="_AJU97" localSheetId="12">#REF!</definedName>
    <definedName name="_AJU97" localSheetId="22">#REF!</definedName>
    <definedName name="_AJU97" localSheetId="9">#REF!</definedName>
    <definedName name="_AJU97" localSheetId="31">#REF!</definedName>
    <definedName name="_AJU97" localSheetId="0">#REF!</definedName>
    <definedName name="_AJU97" localSheetId="30">#REF!</definedName>
    <definedName name="_AJU97" localSheetId="33">#REF!</definedName>
    <definedName name="_AJU97" localSheetId="34">#REF!</definedName>
    <definedName name="_AJU97" localSheetId="35">#REF!</definedName>
    <definedName name="_AJU97" localSheetId="47">#REF!</definedName>
    <definedName name="_AJU97" localSheetId="58">#REF!</definedName>
    <definedName name="_AJU97" localSheetId="59">#REF!</definedName>
    <definedName name="_AJU97" localSheetId="60">#REF!</definedName>
    <definedName name="_AJU97" localSheetId="23">#REF!</definedName>
    <definedName name="_AJU97">#REF!</definedName>
    <definedName name="_AJU98" localSheetId="11">#REF!</definedName>
    <definedName name="_AJU98" localSheetId="12">#REF!</definedName>
    <definedName name="_AJU98" localSheetId="9">#REF!</definedName>
    <definedName name="_AJU98" localSheetId="31">#REF!</definedName>
    <definedName name="_AJU98" localSheetId="0">#REF!</definedName>
    <definedName name="_AJU98" localSheetId="30">#REF!</definedName>
    <definedName name="_AJU98" localSheetId="33">#REF!</definedName>
    <definedName name="_AJU98" localSheetId="34">#REF!</definedName>
    <definedName name="_AJU98" localSheetId="35">#REF!</definedName>
    <definedName name="_AJU98" localSheetId="47">#REF!</definedName>
    <definedName name="_AJU98" localSheetId="58">#REF!</definedName>
    <definedName name="_AJU98" localSheetId="59">#REF!</definedName>
    <definedName name="_AJU98" localSheetId="23">#REF!</definedName>
    <definedName name="_AJU98">#REF!</definedName>
    <definedName name="_AJU99" localSheetId="11">#REF!</definedName>
    <definedName name="_AJU99" localSheetId="12">#REF!</definedName>
    <definedName name="_AJU99" localSheetId="9">#REF!</definedName>
    <definedName name="_AJU99" localSheetId="31">#REF!</definedName>
    <definedName name="_AJU99" localSheetId="0">#REF!</definedName>
    <definedName name="_AJU99" localSheetId="30">#REF!</definedName>
    <definedName name="_AJU99" localSheetId="33">#REF!</definedName>
    <definedName name="_AJU99" localSheetId="34">#REF!</definedName>
    <definedName name="_AJU99" localSheetId="35">#REF!</definedName>
    <definedName name="_AJU99" localSheetId="47">#REF!</definedName>
    <definedName name="_AJU99" localSheetId="58">#REF!</definedName>
    <definedName name="_AJU99" localSheetId="59">#REF!</definedName>
    <definedName name="_AJU99" localSheetId="23">#REF!</definedName>
    <definedName name="_AJU99">#REF!</definedName>
    <definedName name="_ANO97" localSheetId="12">#REF!</definedName>
    <definedName name="_ANO97" localSheetId="31">#REF!</definedName>
    <definedName name="_ANO97" localSheetId="0">#REF!</definedName>
    <definedName name="_ANO97" localSheetId="30">#REF!</definedName>
    <definedName name="_ANO97" localSheetId="33">#REF!</definedName>
    <definedName name="_ANO97" localSheetId="34">#REF!</definedName>
    <definedName name="_ANO97" localSheetId="35">#REF!</definedName>
    <definedName name="_ANO97" localSheetId="58">#REF!</definedName>
    <definedName name="_ANO97" localSheetId="59">#REF!</definedName>
    <definedName name="_ANO97" localSheetId="23">#REF!</definedName>
    <definedName name="_ANO97">#REF!</definedName>
    <definedName name="_ANO98" localSheetId="12">#REF!</definedName>
    <definedName name="_ANO98" localSheetId="31">#REF!</definedName>
    <definedName name="_ANO98" localSheetId="0">#REF!</definedName>
    <definedName name="_ANO98" localSheetId="30">#REF!</definedName>
    <definedName name="_ANO98" localSheetId="33">#REF!</definedName>
    <definedName name="_ANO98" localSheetId="34">#REF!</definedName>
    <definedName name="_ANO98" localSheetId="35">#REF!</definedName>
    <definedName name="_ANO98" localSheetId="58">#REF!</definedName>
    <definedName name="_ANO98" localSheetId="59">#REF!</definedName>
    <definedName name="_ANO98" localSheetId="23">#REF!</definedName>
    <definedName name="_ANO98">#REF!</definedName>
    <definedName name="_ANO99" localSheetId="12">#REF!</definedName>
    <definedName name="_ANO99" localSheetId="31">#REF!</definedName>
    <definedName name="_ANO99" localSheetId="0">#REF!</definedName>
    <definedName name="_ANO99" localSheetId="30">#REF!</definedName>
    <definedName name="_ANO99" localSheetId="33">#REF!</definedName>
    <definedName name="_ANO99" localSheetId="34">#REF!</definedName>
    <definedName name="_ANO99" localSheetId="35">#REF!</definedName>
    <definedName name="_ANO99" localSheetId="58">#REF!</definedName>
    <definedName name="_ANO99" localSheetId="59">#REF!</definedName>
    <definedName name="_ANO99" localSheetId="23">#REF!</definedName>
    <definedName name="_ANO99">#REF!</definedName>
    <definedName name="_asd1">#N/A</definedName>
    <definedName name="_AUS1" localSheetId="11">#REF!</definedName>
    <definedName name="_AUS1" localSheetId="12">#REF!</definedName>
    <definedName name="_AUS1" localSheetId="13">#REF!</definedName>
    <definedName name="_AUS1" localSheetId="22">#REF!</definedName>
    <definedName name="_AUS1" localSheetId="9">#REF!</definedName>
    <definedName name="_AUS1" localSheetId="31">#REF!</definedName>
    <definedName name="_AUS1" localSheetId="0">#REF!</definedName>
    <definedName name="_AUS1" localSheetId="29">#REF!</definedName>
    <definedName name="_AUS1" localSheetId="30">#REF!</definedName>
    <definedName name="_AUS1" localSheetId="32">#N/A</definedName>
    <definedName name="_AUS1" localSheetId="33">#REF!</definedName>
    <definedName name="_AUS1" localSheetId="34">#REF!</definedName>
    <definedName name="_AUS1" localSheetId="35">#REF!</definedName>
    <definedName name="_AUS1" localSheetId="44">#REF!</definedName>
    <definedName name="_AUS1" localSheetId="45">#REF!</definedName>
    <definedName name="_AUS1" localSheetId="46">#REF!</definedName>
    <definedName name="_AUS1" localSheetId="47">#REF!</definedName>
    <definedName name="_AUS1" localSheetId="58">#REF!</definedName>
    <definedName name="_AUS1" localSheetId="59">#REF!</definedName>
    <definedName name="_AUS1" localSheetId="60">#REF!</definedName>
    <definedName name="_AUS1" localSheetId="18">#REF!</definedName>
    <definedName name="_AUS1" localSheetId="23">#REF!</definedName>
    <definedName name="_AUS1" localSheetId="25">#REF!</definedName>
    <definedName name="_AUS1">#REF!</definedName>
    <definedName name="_bla2" localSheetId="11" hidden="1">#REF!</definedName>
    <definedName name="_bla2" localSheetId="12" hidden="1">#REF!</definedName>
    <definedName name="_bla2" localSheetId="9" hidden="1">#REF!</definedName>
    <definedName name="_bla2" localSheetId="31" hidden="1">#REF!</definedName>
    <definedName name="_bla2" localSheetId="0" hidden="1">#REF!</definedName>
    <definedName name="_bla2" localSheetId="30" hidden="1">#REF!</definedName>
    <definedName name="_bla2" localSheetId="33" hidden="1">#REF!</definedName>
    <definedName name="_bla2" localSheetId="34" hidden="1">#REF!</definedName>
    <definedName name="_bla2" localSheetId="35" hidden="1">#REF!</definedName>
    <definedName name="_bla2" localSheetId="44" hidden="1">#REF!</definedName>
    <definedName name="_bla2" localSheetId="45" hidden="1">#REF!</definedName>
    <definedName name="_bla2" localSheetId="46" hidden="1">#REF!</definedName>
    <definedName name="_bla2" localSheetId="47" hidden="1">#REF!</definedName>
    <definedName name="_bla2" localSheetId="58" hidden="1">#REF!</definedName>
    <definedName name="_bla2" localSheetId="59" hidden="1">#REF!</definedName>
    <definedName name="_bla2" localSheetId="18" hidden="1">#REF!</definedName>
    <definedName name="_bla2" localSheetId="23" hidden="1">#REF!</definedName>
    <definedName name="_bla2" localSheetId="25" hidden="1">#REF!</definedName>
    <definedName name="_bla2" hidden="1">#REF!</definedName>
    <definedName name="_bla3" localSheetId="12" hidden="1">#REF!</definedName>
    <definedName name="_bla3" localSheetId="9" hidden="1">#REF!</definedName>
    <definedName name="_bla3" localSheetId="31" hidden="1">#REF!</definedName>
    <definedName name="_bla3" localSheetId="0" hidden="1">#REF!</definedName>
    <definedName name="_bla3" localSheetId="30" hidden="1">#REF!</definedName>
    <definedName name="_bla3" localSheetId="33" hidden="1">#REF!</definedName>
    <definedName name="_bla3" localSheetId="34" hidden="1">#REF!</definedName>
    <definedName name="_bla3" localSheetId="35" hidden="1">#REF!</definedName>
    <definedName name="_bla3" localSheetId="44" hidden="1">#REF!</definedName>
    <definedName name="_bla3" localSheetId="45" hidden="1">#REF!</definedName>
    <definedName name="_bla3" localSheetId="46" hidden="1">#REF!</definedName>
    <definedName name="_bla3" localSheetId="47" hidden="1">#REF!</definedName>
    <definedName name="_bla3" localSheetId="58" hidden="1">#REF!</definedName>
    <definedName name="_bla3" localSheetId="59" hidden="1">#REF!</definedName>
    <definedName name="_bla3" localSheetId="18" hidden="1">#REF!</definedName>
    <definedName name="_bla3" localSheetId="23" hidden="1">#REF!</definedName>
    <definedName name="_bla3" localSheetId="25" hidden="1">#REF!</definedName>
    <definedName name="_bla3" hidden="1">#REF!</definedName>
    <definedName name="_bla4" localSheetId="12" hidden="1">#REF!</definedName>
    <definedName name="_bla4" localSheetId="9" hidden="1">#REF!</definedName>
    <definedName name="_bla4" localSheetId="31" hidden="1">#REF!</definedName>
    <definedName name="_bla4" localSheetId="0" hidden="1">#REF!</definedName>
    <definedName name="_bla4" localSheetId="30" hidden="1">#REF!</definedName>
    <definedName name="_bla4" localSheetId="33" hidden="1">#REF!</definedName>
    <definedName name="_bla4" localSheetId="34" hidden="1">#REF!</definedName>
    <definedName name="_bla4" localSheetId="35" hidden="1">#REF!</definedName>
    <definedName name="_bla4" localSheetId="44" hidden="1">#REF!</definedName>
    <definedName name="_bla4" localSheetId="45" hidden="1">#REF!</definedName>
    <definedName name="_bla4" localSheetId="46" hidden="1">#REF!</definedName>
    <definedName name="_bla4" localSheetId="47" hidden="1">#REF!</definedName>
    <definedName name="_bla4" localSheetId="58" hidden="1">#REF!</definedName>
    <definedName name="_bla4" localSheetId="59" hidden="1">#REF!</definedName>
    <definedName name="_bla4" localSheetId="18" hidden="1">#REF!</definedName>
    <definedName name="_bla4" localSheetId="23" hidden="1">#REF!</definedName>
    <definedName name="_bla4" localSheetId="25" hidden="1">#REF!</definedName>
    <definedName name="_bla4" hidden="1">#REF!</definedName>
    <definedName name="_BOP1" localSheetId="12">#REF!</definedName>
    <definedName name="_BOP1" localSheetId="31">#REF!</definedName>
    <definedName name="_BOP1" localSheetId="0">#REF!</definedName>
    <definedName name="_BOP1" localSheetId="30">#REF!</definedName>
    <definedName name="_BOP1" localSheetId="33">#REF!</definedName>
    <definedName name="_BOP1" localSheetId="34">#REF!</definedName>
    <definedName name="_BOP1" localSheetId="35">#REF!</definedName>
    <definedName name="_BOP1" localSheetId="58">#REF!</definedName>
    <definedName name="_BOP1" localSheetId="59">#REF!</definedName>
    <definedName name="_BOP1" localSheetId="23">#REF!</definedName>
    <definedName name="_BOP1">#REF!</definedName>
    <definedName name="_BOP2" localSheetId="12">[39]BoP!#REF!</definedName>
    <definedName name="_BOP2" localSheetId="13">[40]BoP!#REF!</definedName>
    <definedName name="_BOP2" localSheetId="9">[39]BoP!#REF!</definedName>
    <definedName name="_BOP2" localSheetId="32">#REF!</definedName>
    <definedName name="_BOP2" localSheetId="46">#REF!</definedName>
    <definedName name="_BOP2" localSheetId="47">[39]BoP!#REF!</definedName>
    <definedName name="_BOP2" localSheetId="58">[39]BoP!#REF!</definedName>
    <definedName name="_BOP2" localSheetId="59">[39]BoP!#REF!</definedName>
    <definedName name="_BOP2" localSheetId="18">#REF!</definedName>
    <definedName name="_BOP2">[39]BoP!#REF!</definedName>
    <definedName name="_bop3" localSheetId="32">#REF!</definedName>
    <definedName name="_bop3" localSheetId="47">[41]BOP!#REF!</definedName>
    <definedName name="_bop3" localSheetId="58">[41]BOP!#REF!</definedName>
    <definedName name="_bop3" localSheetId="59">[41]BOP!#REF!</definedName>
    <definedName name="_bop3" localSheetId="18">#REF!</definedName>
    <definedName name="_bop3">[41]BOP!#REF!</definedName>
    <definedName name="_BTO2" localSheetId="11">#REF!</definedName>
    <definedName name="_BTO2" localSheetId="12">#REF!</definedName>
    <definedName name="_BTO2" localSheetId="22">#REF!</definedName>
    <definedName name="_BTO2" localSheetId="9">#REF!</definedName>
    <definedName name="_BTO2" localSheetId="31">#REF!</definedName>
    <definedName name="_BTO2" localSheetId="0">#REF!</definedName>
    <definedName name="_BTO2" localSheetId="30">#REF!</definedName>
    <definedName name="_BTO2" localSheetId="33">#REF!</definedName>
    <definedName name="_BTO2" localSheetId="34">#REF!</definedName>
    <definedName name="_BTO2" localSheetId="35">#REF!</definedName>
    <definedName name="_BTO2" localSheetId="47">#REF!</definedName>
    <definedName name="_BTO2" localSheetId="58">#REF!</definedName>
    <definedName name="_BTO2" localSheetId="59">#REF!</definedName>
    <definedName name="_BTO2" localSheetId="60">#REF!</definedName>
    <definedName name="_BTO2" localSheetId="23">#REF!</definedName>
    <definedName name="_BTO2">#REF!</definedName>
    <definedName name="_CEL96" localSheetId="11">#REF!</definedName>
    <definedName name="_CEL96" localSheetId="12">#REF!</definedName>
    <definedName name="_CEL96" localSheetId="9">#REF!</definedName>
    <definedName name="_CEL96" localSheetId="31">#REF!</definedName>
    <definedName name="_CEL96" localSheetId="0">#REF!</definedName>
    <definedName name="_CEL96" localSheetId="30">#REF!</definedName>
    <definedName name="_CEL96" localSheetId="33">#REF!</definedName>
    <definedName name="_CEL96" localSheetId="34">#REF!</definedName>
    <definedName name="_CEL96" localSheetId="35">#REF!</definedName>
    <definedName name="_CEL96" localSheetId="47">#REF!</definedName>
    <definedName name="_CEL96" localSheetId="58">#REF!</definedName>
    <definedName name="_CEL96" localSheetId="59">#REF!</definedName>
    <definedName name="_CEL96" localSheetId="23">#REF!</definedName>
    <definedName name="_CEL96">#REF!</definedName>
    <definedName name="_cud21" localSheetId="11">#REF!</definedName>
    <definedName name="_cud21" localSheetId="12">#REF!</definedName>
    <definedName name="_cud21" localSheetId="9">#REF!</definedName>
    <definedName name="_cud21" localSheetId="31">#REF!</definedName>
    <definedName name="_cud21" localSheetId="0">#REF!</definedName>
    <definedName name="_cud21" localSheetId="30">#REF!</definedName>
    <definedName name="_cud21" localSheetId="33">#REF!</definedName>
    <definedName name="_cud21" localSheetId="34">#REF!</definedName>
    <definedName name="_cud21" localSheetId="35">#REF!</definedName>
    <definedName name="_cud21" localSheetId="47">#REF!</definedName>
    <definedName name="_cud21" localSheetId="58">#REF!</definedName>
    <definedName name="_cud21" localSheetId="59">#REF!</definedName>
    <definedName name="_cud21" localSheetId="23">#REF!</definedName>
    <definedName name="_cud21">#REF!</definedName>
    <definedName name="_D" localSheetId="12">#REF!</definedName>
    <definedName name="_D" localSheetId="9">#REF!</definedName>
    <definedName name="_D" localSheetId="31">#REF!</definedName>
    <definedName name="_D" localSheetId="0">#REF!</definedName>
    <definedName name="_D" localSheetId="29">#REF!</definedName>
    <definedName name="_D" localSheetId="30">#REF!</definedName>
    <definedName name="_D" localSheetId="33">#REF!</definedName>
    <definedName name="_D" localSheetId="34">#REF!</definedName>
    <definedName name="_D" localSheetId="35">#REF!</definedName>
    <definedName name="_D" localSheetId="46">#REF!</definedName>
    <definedName name="_D" localSheetId="47">#REF!</definedName>
    <definedName name="_D" localSheetId="58">#REF!</definedName>
    <definedName name="_D" localSheetId="59">#REF!</definedName>
    <definedName name="_D" localSheetId="18">#REF!</definedName>
    <definedName name="_D" localSheetId="23">#REF!</definedName>
    <definedName name="_D" localSheetId="25">#REF!</definedName>
    <definedName name="_D">#REF!</definedName>
    <definedName name="_dcc2000" localSheetId="12">#REF!</definedName>
    <definedName name="_dcc2000" localSheetId="31">#REF!</definedName>
    <definedName name="_dcc2000" localSheetId="0">#REF!</definedName>
    <definedName name="_dcc2000" localSheetId="30">#REF!</definedName>
    <definedName name="_dcc2000" localSheetId="33">#REF!</definedName>
    <definedName name="_dcc2000" localSheetId="34">#REF!</definedName>
    <definedName name="_dcc2000" localSheetId="35">#REF!</definedName>
    <definedName name="_dcc2000" localSheetId="58">#REF!</definedName>
    <definedName name="_dcc2000" localSheetId="59">#REF!</definedName>
    <definedName name="_dcc2000" localSheetId="23">#REF!</definedName>
    <definedName name="_dcc2000">#REF!</definedName>
    <definedName name="_dcc2001" localSheetId="12">#REF!</definedName>
    <definedName name="_dcc2001" localSheetId="31">#REF!</definedName>
    <definedName name="_dcc2001" localSheetId="0">#REF!</definedName>
    <definedName name="_dcc2001" localSheetId="30">#REF!</definedName>
    <definedName name="_dcc2001" localSheetId="33">#REF!</definedName>
    <definedName name="_dcc2001" localSheetId="34">#REF!</definedName>
    <definedName name="_dcc2001" localSheetId="35">#REF!</definedName>
    <definedName name="_dcc2001" localSheetId="58">#REF!</definedName>
    <definedName name="_dcc2001" localSheetId="59">#REF!</definedName>
    <definedName name="_dcc2001" localSheetId="23">#REF!</definedName>
    <definedName name="_dcc2001">#REF!</definedName>
    <definedName name="_dcc2002" localSheetId="12">#REF!</definedName>
    <definedName name="_dcc2002" localSheetId="31">#REF!</definedName>
    <definedName name="_dcc2002" localSheetId="0">#REF!</definedName>
    <definedName name="_dcc2002" localSheetId="30">#REF!</definedName>
    <definedName name="_dcc2002" localSheetId="33">#REF!</definedName>
    <definedName name="_dcc2002" localSheetId="34">#REF!</definedName>
    <definedName name="_dcc2002" localSheetId="35">#REF!</definedName>
    <definedName name="_dcc2002" localSheetId="58">#REF!</definedName>
    <definedName name="_dcc2002" localSheetId="59">#REF!</definedName>
    <definedName name="_dcc2002" localSheetId="23">#REF!</definedName>
    <definedName name="_dcc2002">#REF!</definedName>
    <definedName name="_dcc2003" localSheetId="12">#REF!</definedName>
    <definedName name="_dcc2003" localSheetId="31">#REF!</definedName>
    <definedName name="_dcc2003" localSheetId="0">#REF!</definedName>
    <definedName name="_dcc2003" localSheetId="30">#REF!</definedName>
    <definedName name="_dcc2003" localSheetId="33">#REF!</definedName>
    <definedName name="_dcc2003" localSheetId="34">#REF!</definedName>
    <definedName name="_dcc2003" localSheetId="35">#REF!</definedName>
    <definedName name="_dcc2003" localSheetId="58">#REF!</definedName>
    <definedName name="_dcc2003" localSheetId="59">#REF!</definedName>
    <definedName name="_dcc2003" localSheetId="23">#REF!</definedName>
    <definedName name="_dcc2003">#REF!</definedName>
    <definedName name="_dcc98" localSheetId="11">[28]Programa!#REF!</definedName>
    <definedName name="_dcc98" localSheetId="12">[28]Programa!#REF!</definedName>
    <definedName name="_dcc98" localSheetId="31">[28]Programa!#REF!</definedName>
    <definedName name="_dcc98" localSheetId="32">#REF!</definedName>
    <definedName name="_dcc98" localSheetId="33">[28]Programa!#REF!</definedName>
    <definedName name="_dcc98" localSheetId="34">[28]Programa!#REF!</definedName>
    <definedName name="_dcc98" localSheetId="47">[28]Programa!#REF!</definedName>
    <definedName name="_dcc98" localSheetId="58">[28]Programa!#REF!</definedName>
    <definedName name="_dcc98" localSheetId="59">[28]Programa!#REF!</definedName>
    <definedName name="_dcc98" localSheetId="18">#REF!</definedName>
    <definedName name="_dcc98" localSheetId="23">[28]Programa!#REF!</definedName>
    <definedName name="_dcc98">[28]Programa!#REF!</definedName>
    <definedName name="_dcc99" localSheetId="11">#REF!</definedName>
    <definedName name="_dcc99" localSheetId="12">#REF!</definedName>
    <definedName name="_dcc99" localSheetId="22">#REF!</definedName>
    <definedName name="_dcc99" localSheetId="9">#REF!</definedName>
    <definedName name="_dcc99" localSheetId="31">#REF!</definedName>
    <definedName name="_dcc99" localSheetId="0">#REF!</definedName>
    <definedName name="_dcc99" localSheetId="30">#REF!</definedName>
    <definedName name="_dcc99" localSheetId="33">#REF!</definedName>
    <definedName name="_dcc99" localSheetId="34">#REF!</definedName>
    <definedName name="_dcc99" localSheetId="35">#REF!</definedName>
    <definedName name="_dcc99" localSheetId="47">#REF!</definedName>
    <definedName name="_dcc99" localSheetId="58">#REF!</definedName>
    <definedName name="_dcc99" localSheetId="59">#REF!</definedName>
    <definedName name="_dcc99" localSheetId="60">#REF!</definedName>
    <definedName name="_dcc99" localSheetId="23">#REF!</definedName>
    <definedName name="_dcc99">#REF!</definedName>
    <definedName name="_DEG1" localSheetId="11">#REF!</definedName>
    <definedName name="_DEG1" localSheetId="12">#REF!</definedName>
    <definedName name="_DEG1" localSheetId="13">#REF!</definedName>
    <definedName name="_DEG1" localSheetId="9">#REF!</definedName>
    <definedName name="_DEG1" localSheetId="31">#REF!</definedName>
    <definedName name="_DEG1" localSheetId="0">#REF!</definedName>
    <definedName name="_DEG1" localSheetId="30">#REF!</definedName>
    <definedName name="_DEG1" localSheetId="32">#N/A</definedName>
    <definedName name="_DEG1" localSheetId="33">#REF!</definedName>
    <definedName name="_DEG1" localSheetId="34">#REF!</definedName>
    <definedName name="_DEG1" localSheetId="35">#REF!</definedName>
    <definedName name="_DEG1" localSheetId="44">#REF!</definedName>
    <definedName name="_DEG1" localSheetId="45">#REF!</definedName>
    <definedName name="_DEG1" localSheetId="46">#REF!</definedName>
    <definedName name="_DEG1" localSheetId="47">#REF!</definedName>
    <definedName name="_DEG1" localSheetId="58">#REF!</definedName>
    <definedName name="_DEG1" localSheetId="59">#REF!</definedName>
    <definedName name="_DEG1" localSheetId="18">#REF!</definedName>
    <definedName name="_DEG1" localSheetId="23">#REF!</definedName>
    <definedName name="_DEG1" localSheetId="25">#REF!</definedName>
    <definedName name="_DEG1">#REF!</definedName>
    <definedName name="_dic96" localSheetId="12">#REF!</definedName>
    <definedName name="_dic96" localSheetId="31">#REF!</definedName>
    <definedName name="_dic96" localSheetId="0">#REF!</definedName>
    <definedName name="_dic96" localSheetId="30">#REF!</definedName>
    <definedName name="_dic96" localSheetId="33">#REF!</definedName>
    <definedName name="_dic96" localSheetId="34">#REF!</definedName>
    <definedName name="_dic96" localSheetId="35">#REF!</definedName>
    <definedName name="_dic96" localSheetId="58">#REF!</definedName>
    <definedName name="_dic96" localSheetId="59">#REF!</definedName>
    <definedName name="_dic96" localSheetId="23">#REF!</definedName>
    <definedName name="_dic96">#REF!</definedName>
    <definedName name="_DKR1" localSheetId="12">#REF!</definedName>
    <definedName name="_DKR1" localSheetId="13">#REF!</definedName>
    <definedName name="_DKR1" localSheetId="9">#REF!</definedName>
    <definedName name="_DKR1" localSheetId="31">#REF!</definedName>
    <definedName name="_DKR1" localSheetId="0">#REF!</definedName>
    <definedName name="_DKR1" localSheetId="30">#REF!</definedName>
    <definedName name="_DKR1" localSheetId="32">#N/A</definedName>
    <definedName name="_DKR1" localSheetId="33">#REF!</definedName>
    <definedName name="_DKR1" localSheetId="34">#REF!</definedName>
    <definedName name="_DKR1" localSheetId="35">#REF!</definedName>
    <definedName name="_DKR1" localSheetId="44">#REF!</definedName>
    <definedName name="_DKR1" localSheetId="45">#REF!</definedName>
    <definedName name="_DKR1" localSheetId="46">#REF!</definedName>
    <definedName name="_DKR1" localSheetId="47">#REF!</definedName>
    <definedName name="_DKR1" localSheetId="58">#REF!</definedName>
    <definedName name="_DKR1" localSheetId="59">#REF!</definedName>
    <definedName name="_DKR1" localSheetId="18">#REF!</definedName>
    <definedName name="_DKR1" localSheetId="23">#REF!</definedName>
    <definedName name="_DKR1" localSheetId="25">#REF!</definedName>
    <definedName name="_DKR1">#REF!</definedName>
    <definedName name="_DLX1.EMA" localSheetId="12">#REF!</definedName>
    <definedName name="_DLX1.EMA" localSheetId="9">#REF!</definedName>
    <definedName name="_DLX1.EMA" localSheetId="31">#REF!</definedName>
    <definedName name="_DLX1.EMA" localSheetId="0">#REF!</definedName>
    <definedName name="_DLX1.EMA" localSheetId="30">#REF!</definedName>
    <definedName name="_DLX1.EMA" localSheetId="33">#REF!</definedName>
    <definedName name="_DLX1.EMA" localSheetId="34">#REF!</definedName>
    <definedName name="_DLX1.EMA" localSheetId="35">#REF!</definedName>
    <definedName name="_DLX1.EMA" localSheetId="44">#REF!</definedName>
    <definedName name="_DLX1.EMA" localSheetId="45">#REF!</definedName>
    <definedName name="_DLX1.EMA" localSheetId="46">#REF!</definedName>
    <definedName name="_DLX1.EMA" localSheetId="47">#REF!</definedName>
    <definedName name="_DLX1.EMA" localSheetId="58">#REF!</definedName>
    <definedName name="_DLX1.EMA" localSheetId="59">#REF!</definedName>
    <definedName name="_DLX1.EMA" localSheetId="18">#REF!</definedName>
    <definedName name="_DLX1.EMA" localSheetId="23">#REF!</definedName>
    <definedName name="_DLX1.EMA" localSheetId="25">#REF!</definedName>
    <definedName name="_DLX1.EMA">#REF!</definedName>
    <definedName name="_DLX1.EMG" localSheetId="12">#REF!</definedName>
    <definedName name="_DLX1.EMG" localSheetId="9">#REF!</definedName>
    <definedName name="_DLX1.EMG" localSheetId="31">#REF!</definedName>
    <definedName name="_DLX1.EMG" localSheetId="0">#REF!</definedName>
    <definedName name="_DLX1.EMG" localSheetId="30">#REF!</definedName>
    <definedName name="_DLX1.EMG" localSheetId="33">#REF!</definedName>
    <definedName name="_DLX1.EMG" localSheetId="34">#REF!</definedName>
    <definedName name="_DLX1.EMG" localSheetId="35">#REF!</definedName>
    <definedName name="_DLX1.EMG" localSheetId="44">#REF!</definedName>
    <definedName name="_DLX1.EMG" localSheetId="45">#REF!</definedName>
    <definedName name="_DLX1.EMG" localSheetId="46">#REF!</definedName>
    <definedName name="_DLX1.EMG" localSheetId="47">#REF!</definedName>
    <definedName name="_DLX1.EMG" localSheetId="58">#REF!</definedName>
    <definedName name="_DLX1.EMG" localSheetId="59">#REF!</definedName>
    <definedName name="_DLX1.EMG" localSheetId="18">#REF!</definedName>
    <definedName name="_DLX1.EMG" localSheetId="23">#REF!</definedName>
    <definedName name="_DLX1.EMG" localSheetId="25">#REF!</definedName>
    <definedName name="_DLX1.EMG">#REF!</definedName>
    <definedName name="_DLX10.EMA" localSheetId="12">#REF!</definedName>
    <definedName name="_DLX10.EMA" localSheetId="9">#REF!</definedName>
    <definedName name="_DLX10.EMA" localSheetId="31">#REF!</definedName>
    <definedName name="_DLX10.EMA" localSheetId="0">#REF!</definedName>
    <definedName name="_DLX10.EMA" localSheetId="30">#REF!</definedName>
    <definedName name="_DLX10.EMA" localSheetId="33">#REF!</definedName>
    <definedName name="_DLX10.EMA" localSheetId="34">#REF!</definedName>
    <definedName name="_DLX10.EMA" localSheetId="35">#REF!</definedName>
    <definedName name="_DLX10.EMA" localSheetId="44">#REF!</definedName>
    <definedName name="_DLX10.EMA" localSheetId="45">#REF!</definedName>
    <definedName name="_DLX10.EMA" localSheetId="46">#REF!</definedName>
    <definedName name="_DLX10.EMA" localSheetId="47">#REF!</definedName>
    <definedName name="_DLX10.EMA" localSheetId="58">#REF!</definedName>
    <definedName name="_DLX10.EMA" localSheetId="59">#REF!</definedName>
    <definedName name="_DLX10.EMA" localSheetId="18">#REF!</definedName>
    <definedName name="_DLX10.EMA" localSheetId="23">#REF!</definedName>
    <definedName name="_DLX10.EMA" localSheetId="25">#REF!</definedName>
    <definedName name="_DLX10.EMA">#REF!</definedName>
    <definedName name="_DLX11.EMA" localSheetId="12">#REF!</definedName>
    <definedName name="_DLX11.EMA" localSheetId="9">#REF!</definedName>
    <definedName name="_DLX11.EMA" localSheetId="31">#REF!</definedName>
    <definedName name="_DLX11.EMA" localSheetId="0">#REF!</definedName>
    <definedName name="_DLX11.EMA" localSheetId="30">#REF!</definedName>
    <definedName name="_DLX11.EMA" localSheetId="33">#REF!</definedName>
    <definedName name="_DLX11.EMA" localSheetId="34">#REF!</definedName>
    <definedName name="_DLX11.EMA" localSheetId="35">#REF!</definedName>
    <definedName name="_DLX11.EMA" localSheetId="44">#REF!</definedName>
    <definedName name="_DLX11.EMA" localSheetId="45">#REF!</definedName>
    <definedName name="_DLX11.EMA" localSheetId="46">#REF!</definedName>
    <definedName name="_DLX11.EMA" localSheetId="47">#REF!</definedName>
    <definedName name="_DLX11.EMA" localSheetId="58">#REF!</definedName>
    <definedName name="_DLX11.EMA" localSheetId="59">#REF!</definedName>
    <definedName name="_DLX11.EMA" localSheetId="18">#REF!</definedName>
    <definedName name="_DLX11.EMA" localSheetId="23">#REF!</definedName>
    <definedName name="_DLX11.EMA" localSheetId="25">#REF!</definedName>
    <definedName name="_DLX11.EMA">#REF!</definedName>
    <definedName name="_DLX12.EMA" localSheetId="12">#REF!</definedName>
    <definedName name="_DLX12.EMA" localSheetId="9">#REF!</definedName>
    <definedName name="_DLX12.EMA" localSheetId="31">#REF!</definedName>
    <definedName name="_DLX12.EMA" localSheetId="0">#REF!</definedName>
    <definedName name="_DLX12.EMA" localSheetId="30">#REF!</definedName>
    <definedName name="_DLX12.EMA" localSheetId="33">#REF!</definedName>
    <definedName name="_DLX12.EMA" localSheetId="34">#REF!</definedName>
    <definedName name="_DLX12.EMA" localSheetId="35">#REF!</definedName>
    <definedName name="_DLX12.EMA" localSheetId="44">#REF!</definedName>
    <definedName name="_DLX12.EMA" localSheetId="45">#REF!</definedName>
    <definedName name="_DLX12.EMA" localSheetId="46">#REF!</definedName>
    <definedName name="_DLX12.EMA" localSheetId="47">#REF!</definedName>
    <definedName name="_DLX12.EMA" localSheetId="58">#REF!</definedName>
    <definedName name="_DLX12.EMA" localSheetId="59">#REF!</definedName>
    <definedName name="_DLX12.EMA" localSheetId="18">#REF!</definedName>
    <definedName name="_DLX12.EMA" localSheetId="23">#REF!</definedName>
    <definedName name="_DLX12.EMA" localSheetId="25">#REF!</definedName>
    <definedName name="_DLX12.EMA">#REF!</definedName>
    <definedName name="_DLX13.EMA" localSheetId="12">#REF!</definedName>
    <definedName name="_DLX13.EMA" localSheetId="9">#REF!</definedName>
    <definedName name="_DLX13.EMA" localSheetId="31">#REF!</definedName>
    <definedName name="_DLX13.EMA" localSheetId="0">#REF!</definedName>
    <definedName name="_DLX13.EMA" localSheetId="30">#REF!</definedName>
    <definedName name="_DLX13.EMA" localSheetId="33">#REF!</definedName>
    <definedName name="_DLX13.EMA" localSheetId="34">#REF!</definedName>
    <definedName name="_DLX13.EMA" localSheetId="35">#REF!</definedName>
    <definedName name="_DLX13.EMA" localSheetId="44">#REF!</definedName>
    <definedName name="_DLX13.EMA" localSheetId="45">#REF!</definedName>
    <definedName name="_DLX13.EMA" localSheetId="46">#REF!</definedName>
    <definedName name="_DLX13.EMA" localSheetId="47">#REF!</definedName>
    <definedName name="_DLX13.EMA" localSheetId="58">#REF!</definedName>
    <definedName name="_DLX13.EMA" localSheetId="59">#REF!</definedName>
    <definedName name="_DLX13.EMA" localSheetId="18">#REF!</definedName>
    <definedName name="_DLX13.EMA" localSheetId="23">#REF!</definedName>
    <definedName name="_DLX13.EMA" localSheetId="25">#REF!</definedName>
    <definedName name="_DLX13.EMA">#REF!</definedName>
    <definedName name="_DLX14.EMA" localSheetId="12">#REF!</definedName>
    <definedName name="_DLX14.EMA" localSheetId="9">#REF!</definedName>
    <definedName name="_DLX14.EMA" localSheetId="31">#REF!</definedName>
    <definedName name="_DLX14.EMA" localSheetId="0">#REF!</definedName>
    <definedName name="_DLX14.EMA" localSheetId="30">#REF!</definedName>
    <definedName name="_DLX14.EMA" localSheetId="33">#REF!</definedName>
    <definedName name="_DLX14.EMA" localSheetId="34">#REF!</definedName>
    <definedName name="_DLX14.EMA" localSheetId="35">#REF!</definedName>
    <definedName name="_DLX14.EMA" localSheetId="44">#REF!</definedName>
    <definedName name="_DLX14.EMA" localSheetId="45">#REF!</definedName>
    <definedName name="_DLX14.EMA" localSheetId="46">#REF!</definedName>
    <definedName name="_DLX14.EMA" localSheetId="47">#REF!</definedName>
    <definedName name="_DLX14.EMA" localSheetId="58">#REF!</definedName>
    <definedName name="_DLX14.EMA" localSheetId="59">#REF!</definedName>
    <definedName name="_DLX14.EMA" localSheetId="18">#REF!</definedName>
    <definedName name="_DLX14.EMA" localSheetId="23">#REF!</definedName>
    <definedName name="_DLX14.EMA" localSheetId="25">#REF!</definedName>
    <definedName name="_DLX14.EMA">#REF!</definedName>
    <definedName name="_DLX16.EMA" localSheetId="12">#REF!</definedName>
    <definedName name="_DLX16.EMA" localSheetId="9">#REF!</definedName>
    <definedName name="_DLX16.EMA" localSheetId="31">#REF!</definedName>
    <definedName name="_DLX16.EMA" localSheetId="0">#REF!</definedName>
    <definedName name="_DLX16.EMA" localSheetId="30">#REF!</definedName>
    <definedName name="_DLX16.EMA" localSheetId="33">#REF!</definedName>
    <definedName name="_DLX16.EMA" localSheetId="34">#REF!</definedName>
    <definedName name="_DLX16.EMA" localSheetId="35">#REF!</definedName>
    <definedName name="_DLX16.EMA" localSheetId="44">#REF!</definedName>
    <definedName name="_DLX16.EMA" localSheetId="45">#REF!</definedName>
    <definedName name="_DLX16.EMA" localSheetId="46">#REF!</definedName>
    <definedName name="_DLX16.EMA" localSheetId="47">#REF!</definedName>
    <definedName name="_DLX16.EMA" localSheetId="58">#REF!</definedName>
    <definedName name="_DLX16.EMA" localSheetId="59">#REF!</definedName>
    <definedName name="_DLX16.EMA" localSheetId="18">#REF!</definedName>
    <definedName name="_DLX16.EMA" localSheetId="23">#REF!</definedName>
    <definedName name="_DLX16.EMA" localSheetId="25">#REF!</definedName>
    <definedName name="_DLX16.EMA">#REF!</definedName>
    <definedName name="_DLX2.EMA" localSheetId="11">#REF!,#REF!</definedName>
    <definedName name="_DLX2.EMA" localSheetId="12">#REF!,#REF!</definedName>
    <definedName name="_DLX2.EMA" localSheetId="22">#REF!,#REF!</definedName>
    <definedName name="_DLX2.EMA" localSheetId="9">#REF!,#REF!</definedName>
    <definedName name="_DLX2.EMA" localSheetId="31">#REF!,#REF!</definedName>
    <definedName name="_DLX2.EMA" localSheetId="0">#REF!,#REF!</definedName>
    <definedName name="_DLX2.EMA" localSheetId="29">#REF!,#REF!</definedName>
    <definedName name="_DLX2.EMA" localSheetId="30">#REF!,#REF!</definedName>
    <definedName name="_DLX2.EMA" localSheetId="33">#REF!,#REF!</definedName>
    <definedName name="_DLX2.EMA" localSheetId="34">#REF!,#REF!</definedName>
    <definedName name="_DLX2.EMA" localSheetId="35">#REF!,#REF!</definedName>
    <definedName name="_DLX2.EMA" localSheetId="44">#REF!,#REF!</definedName>
    <definedName name="_DLX2.EMA" localSheetId="45">#REF!,#REF!</definedName>
    <definedName name="_DLX2.EMA" localSheetId="46">#REF!,#REF!</definedName>
    <definedName name="_DLX2.EMA" localSheetId="47">#REF!,#REF!</definedName>
    <definedName name="_DLX2.EMA" localSheetId="58">#REF!,#REF!</definedName>
    <definedName name="_DLX2.EMA" localSheetId="59">#REF!,#REF!</definedName>
    <definedName name="_DLX2.EMA" localSheetId="60">#REF!,#REF!</definedName>
    <definedName name="_DLX2.EMA" localSheetId="18">#REF!,#REF!</definedName>
    <definedName name="_DLX2.EMA" localSheetId="23">#REF!,#REF!</definedName>
    <definedName name="_DLX2.EMA" localSheetId="25">#REF!,#REF!</definedName>
    <definedName name="_DLX2.EMA">#REF!,#REF!</definedName>
    <definedName name="_DLX2.EMG" localSheetId="11">#REF!</definedName>
    <definedName name="_DLX2.EMG" localSheetId="12">#REF!</definedName>
    <definedName name="_DLX2.EMG" localSheetId="22">#REF!</definedName>
    <definedName name="_DLX2.EMG" localSheetId="9">#REF!</definedName>
    <definedName name="_DLX2.EMG" localSheetId="31">#REF!</definedName>
    <definedName name="_DLX2.EMG" localSheetId="0">#REF!</definedName>
    <definedName name="_DLX2.EMG" localSheetId="29">#REF!</definedName>
    <definedName name="_DLX2.EMG" localSheetId="30">#REF!</definedName>
    <definedName name="_DLX2.EMG" localSheetId="33">#REF!</definedName>
    <definedName name="_DLX2.EMG" localSheetId="34">#REF!</definedName>
    <definedName name="_DLX2.EMG" localSheetId="35">#REF!</definedName>
    <definedName name="_DLX2.EMG" localSheetId="44">#REF!</definedName>
    <definedName name="_DLX2.EMG" localSheetId="45">#REF!</definedName>
    <definedName name="_DLX2.EMG" localSheetId="46">#REF!</definedName>
    <definedName name="_DLX2.EMG" localSheetId="47">#REF!</definedName>
    <definedName name="_DLX2.EMG" localSheetId="58">#REF!</definedName>
    <definedName name="_DLX2.EMG" localSheetId="59">#REF!</definedName>
    <definedName name="_DLX2.EMG" localSheetId="60">#REF!</definedName>
    <definedName name="_DLX2.EMG" localSheetId="18">#REF!</definedName>
    <definedName name="_DLX2.EMG" localSheetId="23">#REF!</definedName>
    <definedName name="_DLX2.EMG" localSheetId="25">#REF!</definedName>
    <definedName name="_DLX2.EMG">#REF!</definedName>
    <definedName name="_DLX4.EMA" localSheetId="11">#REF!</definedName>
    <definedName name="_DLX4.EMA" localSheetId="12">#REF!</definedName>
    <definedName name="_DLX4.EMA" localSheetId="9">#REF!</definedName>
    <definedName name="_DLX4.EMA" localSheetId="31">#REF!</definedName>
    <definedName name="_DLX4.EMA" localSheetId="0">#REF!</definedName>
    <definedName name="_DLX4.EMA" localSheetId="30">#REF!</definedName>
    <definedName name="_DLX4.EMA" localSheetId="33">#REF!</definedName>
    <definedName name="_DLX4.EMA" localSheetId="34">#REF!</definedName>
    <definedName name="_DLX4.EMA" localSheetId="35">#REF!</definedName>
    <definedName name="_DLX4.EMA" localSheetId="44">#REF!</definedName>
    <definedName name="_DLX4.EMA" localSheetId="45">#REF!</definedName>
    <definedName name="_DLX4.EMA" localSheetId="46">#REF!</definedName>
    <definedName name="_DLX4.EMA" localSheetId="47">#REF!</definedName>
    <definedName name="_DLX4.EMA" localSheetId="58">#REF!</definedName>
    <definedName name="_DLX4.EMA" localSheetId="59">#REF!</definedName>
    <definedName name="_DLX4.EMA" localSheetId="18">#REF!</definedName>
    <definedName name="_DLX4.EMA" localSheetId="23">#REF!</definedName>
    <definedName name="_DLX4.EMA" localSheetId="25">#REF!</definedName>
    <definedName name="_DLX4.EMA">#REF!</definedName>
    <definedName name="_DLX4.EMG" localSheetId="11">#REF!</definedName>
    <definedName name="_DLX4.EMG" localSheetId="12">#REF!</definedName>
    <definedName name="_DLX4.EMG" localSheetId="9">#REF!</definedName>
    <definedName name="_DLX4.EMG" localSheetId="31">#REF!</definedName>
    <definedName name="_DLX4.EMG" localSheetId="0">#REF!</definedName>
    <definedName name="_DLX4.EMG" localSheetId="30">#REF!</definedName>
    <definedName name="_DLX4.EMG" localSheetId="33">#REF!</definedName>
    <definedName name="_DLX4.EMG" localSheetId="34">#REF!</definedName>
    <definedName name="_DLX4.EMG" localSheetId="35">#REF!</definedName>
    <definedName name="_DLX4.EMG" localSheetId="44">#REF!</definedName>
    <definedName name="_DLX4.EMG" localSheetId="45">#REF!</definedName>
    <definedName name="_DLX4.EMG" localSheetId="46">#REF!</definedName>
    <definedName name="_DLX4.EMG" localSheetId="47">#REF!</definedName>
    <definedName name="_DLX4.EMG" localSheetId="58">#REF!</definedName>
    <definedName name="_DLX4.EMG" localSheetId="59">#REF!</definedName>
    <definedName name="_DLX4.EMG" localSheetId="18">#REF!</definedName>
    <definedName name="_DLX4.EMG" localSheetId="23">#REF!</definedName>
    <definedName name="_DLX4.EMG" localSheetId="25">#REF!</definedName>
    <definedName name="_DLX4.EMG">#REF!</definedName>
    <definedName name="_DLX5.EMA" localSheetId="12">#REF!</definedName>
    <definedName name="_DLX5.EMA" localSheetId="9">#REF!</definedName>
    <definedName name="_DLX5.EMA" localSheetId="31">#REF!</definedName>
    <definedName name="_DLX5.EMA" localSheetId="0">#REF!</definedName>
    <definedName name="_DLX5.EMA" localSheetId="30">#REF!</definedName>
    <definedName name="_DLX5.EMA" localSheetId="33">#REF!</definedName>
    <definedName name="_DLX5.EMA" localSheetId="34">#REF!</definedName>
    <definedName name="_DLX5.EMA" localSheetId="35">#REF!</definedName>
    <definedName name="_DLX5.EMA" localSheetId="44">#REF!</definedName>
    <definedName name="_DLX5.EMA" localSheetId="45">#REF!</definedName>
    <definedName name="_DLX5.EMA" localSheetId="46">#REF!</definedName>
    <definedName name="_DLX5.EMA" localSheetId="47">#REF!</definedName>
    <definedName name="_DLX5.EMA" localSheetId="58">#REF!</definedName>
    <definedName name="_DLX5.EMA" localSheetId="59">#REF!</definedName>
    <definedName name="_DLX5.EMA" localSheetId="18">#REF!</definedName>
    <definedName name="_DLX5.EMA" localSheetId="23">#REF!</definedName>
    <definedName name="_DLX5.EMA" localSheetId="25">#REF!</definedName>
    <definedName name="_DLX5.EMA">#REF!</definedName>
    <definedName name="_DLX6.EMA" localSheetId="12">#REF!</definedName>
    <definedName name="_DLX6.EMA" localSheetId="9">#REF!</definedName>
    <definedName name="_DLX6.EMA" localSheetId="31">#REF!</definedName>
    <definedName name="_DLX6.EMA" localSheetId="0">#REF!</definedName>
    <definedName name="_DLX6.EMA" localSheetId="30">#REF!</definedName>
    <definedName name="_DLX6.EMA" localSheetId="33">#REF!</definedName>
    <definedName name="_DLX6.EMA" localSheetId="34">#REF!</definedName>
    <definedName name="_DLX6.EMA" localSheetId="35">#REF!</definedName>
    <definedName name="_DLX6.EMA" localSheetId="44">#REF!</definedName>
    <definedName name="_DLX6.EMA" localSheetId="45">#REF!</definedName>
    <definedName name="_DLX6.EMA" localSheetId="46">#REF!</definedName>
    <definedName name="_DLX6.EMA" localSheetId="47">#REF!</definedName>
    <definedName name="_DLX6.EMA" localSheetId="58">#REF!</definedName>
    <definedName name="_DLX6.EMA" localSheetId="59">#REF!</definedName>
    <definedName name="_DLX6.EMA" localSheetId="18">#REF!</definedName>
    <definedName name="_DLX6.EMA" localSheetId="23">#REF!</definedName>
    <definedName name="_DLX6.EMA" localSheetId="25">#REF!</definedName>
    <definedName name="_DLX6.EMA">#REF!</definedName>
    <definedName name="_DLX7.EMA" localSheetId="12">#REF!</definedName>
    <definedName name="_DLX7.EMA" localSheetId="9">#REF!</definedName>
    <definedName name="_DLX7.EMA" localSheetId="31">#REF!</definedName>
    <definedName name="_DLX7.EMA" localSheetId="0">#REF!</definedName>
    <definedName name="_DLX7.EMA" localSheetId="30">#REF!</definedName>
    <definedName name="_DLX7.EMA" localSheetId="33">#REF!</definedName>
    <definedName name="_DLX7.EMA" localSheetId="34">#REF!</definedName>
    <definedName name="_DLX7.EMA" localSheetId="35">#REF!</definedName>
    <definedName name="_DLX7.EMA" localSheetId="44">#REF!</definedName>
    <definedName name="_DLX7.EMA" localSheetId="45">#REF!</definedName>
    <definedName name="_DLX7.EMA" localSheetId="46">#REF!</definedName>
    <definedName name="_DLX7.EMA" localSheetId="47">#REF!</definedName>
    <definedName name="_DLX7.EMA" localSheetId="58">#REF!</definedName>
    <definedName name="_DLX7.EMA" localSheetId="59">#REF!</definedName>
    <definedName name="_DLX7.EMA" localSheetId="18">#REF!</definedName>
    <definedName name="_DLX7.EMA" localSheetId="23">#REF!</definedName>
    <definedName name="_DLX7.EMA" localSheetId="25">#REF!</definedName>
    <definedName name="_DLX7.EMA">#REF!</definedName>
    <definedName name="_DLX8.EMA" localSheetId="12">#REF!</definedName>
    <definedName name="_DLX8.EMA" localSheetId="9">#REF!</definedName>
    <definedName name="_DLX8.EMA" localSheetId="31">#REF!</definedName>
    <definedName name="_DLX8.EMA" localSheetId="0">#REF!</definedName>
    <definedName name="_DLX8.EMA" localSheetId="30">#REF!</definedName>
    <definedName name="_DLX8.EMA" localSheetId="33">#REF!</definedName>
    <definedName name="_DLX8.EMA" localSheetId="34">#REF!</definedName>
    <definedName name="_DLX8.EMA" localSheetId="35">#REF!</definedName>
    <definedName name="_DLX8.EMA" localSheetId="44">#REF!</definedName>
    <definedName name="_DLX8.EMA" localSheetId="45">#REF!</definedName>
    <definedName name="_DLX8.EMA" localSheetId="46">#REF!</definedName>
    <definedName name="_DLX8.EMA" localSheetId="47">#REF!</definedName>
    <definedName name="_DLX8.EMA" localSheetId="58">#REF!</definedName>
    <definedName name="_DLX8.EMA" localSheetId="59">#REF!</definedName>
    <definedName name="_DLX8.EMA" localSheetId="18">#REF!</definedName>
    <definedName name="_DLX8.EMA" localSheetId="23">#REF!</definedName>
    <definedName name="_DLX8.EMA" localSheetId="25">#REF!</definedName>
    <definedName name="_DLX8.EMA">#REF!</definedName>
    <definedName name="_DLX9.EMA" localSheetId="12">#REF!</definedName>
    <definedName name="_DLX9.EMA" localSheetId="9">#REF!</definedName>
    <definedName name="_DLX9.EMA" localSheetId="31">#REF!</definedName>
    <definedName name="_DLX9.EMA" localSheetId="0">#REF!</definedName>
    <definedName name="_DLX9.EMA" localSheetId="30">#REF!</definedName>
    <definedName name="_DLX9.EMA" localSheetId="33">#REF!</definedName>
    <definedName name="_DLX9.EMA" localSheetId="34">#REF!</definedName>
    <definedName name="_DLX9.EMA" localSheetId="35">#REF!</definedName>
    <definedName name="_DLX9.EMA" localSheetId="44">#REF!</definedName>
    <definedName name="_DLX9.EMA" localSheetId="45">#REF!</definedName>
    <definedName name="_DLX9.EMA" localSheetId="46">#REF!</definedName>
    <definedName name="_DLX9.EMA" localSheetId="47">#REF!</definedName>
    <definedName name="_DLX9.EMA" localSheetId="58">#REF!</definedName>
    <definedName name="_DLX9.EMA" localSheetId="59">#REF!</definedName>
    <definedName name="_DLX9.EMA" localSheetId="18">#REF!</definedName>
    <definedName name="_DLX9.EMA" localSheetId="23">#REF!</definedName>
    <definedName name="_DLX9.EMA" localSheetId="25">#REF!</definedName>
    <definedName name="_DLX9.EMA">#REF!</definedName>
    <definedName name="_ECU1" localSheetId="12">#REF!</definedName>
    <definedName name="_ECU1" localSheetId="9">#REF!</definedName>
    <definedName name="_ECU1" localSheetId="31">#REF!</definedName>
    <definedName name="_ECU1" localSheetId="0">#REF!</definedName>
    <definedName name="_ECU1" localSheetId="30">#REF!</definedName>
    <definedName name="_ECU1" localSheetId="32">#N/A</definedName>
    <definedName name="_ECU1" localSheetId="33">#REF!</definedName>
    <definedName name="_ECU1" localSheetId="34">#REF!</definedName>
    <definedName name="_ECU1" localSheetId="35">#REF!</definedName>
    <definedName name="_ECU1" localSheetId="44">#REF!</definedName>
    <definedName name="_ECU1" localSheetId="45">#REF!</definedName>
    <definedName name="_ECU1" localSheetId="46">#REF!</definedName>
    <definedName name="_ECU1" localSheetId="47">#REF!</definedName>
    <definedName name="_ECU1" localSheetId="58">#REF!</definedName>
    <definedName name="_ECU1" localSheetId="59">#REF!</definedName>
    <definedName name="_ECU1" localSheetId="18">#REF!</definedName>
    <definedName name="_ECU1" localSheetId="23">#REF!</definedName>
    <definedName name="_ECU1" localSheetId="25">#REF!</definedName>
    <definedName name="_ECU1">#REF!</definedName>
    <definedName name="_emi2000" localSheetId="12">#REF!</definedName>
    <definedName name="_emi2000" localSheetId="31">#REF!</definedName>
    <definedName name="_emi2000" localSheetId="0">#REF!</definedName>
    <definedName name="_emi2000" localSheetId="30">#REF!</definedName>
    <definedName name="_emi2000" localSheetId="33">#REF!</definedName>
    <definedName name="_emi2000" localSheetId="34">#REF!</definedName>
    <definedName name="_emi2000" localSheetId="35">#REF!</definedName>
    <definedName name="_emi2000" localSheetId="58">#REF!</definedName>
    <definedName name="_emi2000" localSheetId="59">#REF!</definedName>
    <definedName name="_emi2000" localSheetId="23">#REF!</definedName>
    <definedName name="_emi2000">#REF!</definedName>
    <definedName name="_emi2001" localSheetId="12">#REF!</definedName>
    <definedName name="_emi2001" localSheetId="31">#REF!</definedName>
    <definedName name="_emi2001" localSheetId="0">#REF!</definedName>
    <definedName name="_emi2001" localSheetId="30">#REF!</definedName>
    <definedName name="_emi2001" localSheetId="33">#REF!</definedName>
    <definedName name="_emi2001" localSheetId="34">#REF!</definedName>
    <definedName name="_emi2001" localSheetId="35">#REF!</definedName>
    <definedName name="_emi2001" localSheetId="58">#REF!</definedName>
    <definedName name="_emi2001" localSheetId="59">#REF!</definedName>
    <definedName name="_emi2001" localSheetId="23">#REF!</definedName>
    <definedName name="_emi2001">#REF!</definedName>
    <definedName name="_emi2002" localSheetId="12">#REF!</definedName>
    <definedName name="_emi2002" localSheetId="31">#REF!</definedName>
    <definedName name="_emi2002" localSheetId="0">#REF!</definedName>
    <definedName name="_emi2002" localSheetId="30">#REF!</definedName>
    <definedName name="_emi2002" localSheetId="33">#REF!</definedName>
    <definedName name="_emi2002" localSheetId="34">#REF!</definedName>
    <definedName name="_emi2002" localSheetId="35">#REF!</definedName>
    <definedName name="_emi2002" localSheetId="58">#REF!</definedName>
    <definedName name="_emi2002" localSheetId="59">#REF!</definedName>
    <definedName name="_emi2002" localSheetId="23">#REF!</definedName>
    <definedName name="_emi2002">#REF!</definedName>
    <definedName name="_emi2003" localSheetId="12">#REF!</definedName>
    <definedName name="_emi2003" localSheetId="31">#REF!</definedName>
    <definedName name="_emi2003" localSheetId="0">#REF!</definedName>
    <definedName name="_emi2003" localSheetId="30">#REF!</definedName>
    <definedName name="_emi2003" localSheetId="33">#REF!</definedName>
    <definedName name="_emi2003" localSheetId="34">#REF!</definedName>
    <definedName name="_emi2003" localSheetId="35">#REF!</definedName>
    <definedName name="_emi2003" localSheetId="58">#REF!</definedName>
    <definedName name="_emi2003" localSheetId="59">#REF!</definedName>
    <definedName name="_emi2003" localSheetId="23">#REF!</definedName>
    <definedName name="_emi2003">#REF!</definedName>
    <definedName name="_emi98" localSheetId="12">#REF!</definedName>
    <definedName name="_emi98" localSheetId="31">#REF!</definedName>
    <definedName name="_emi98" localSheetId="0">#REF!</definedName>
    <definedName name="_emi98" localSheetId="30">#REF!</definedName>
    <definedName name="_emi98" localSheetId="33">#REF!</definedName>
    <definedName name="_emi98" localSheetId="34">#REF!</definedName>
    <definedName name="_emi98" localSheetId="35">#REF!</definedName>
    <definedName name="_emi98" localSheetId="58">#REF!</definedName>
    <definedName name="_emi98" localSheetId="59">#REF!</definedName>
    <definedName name="_emi98" localSheetId="23">#REF!</definedName>
    <definedName name="_emi98">#REF!</definedName>
    <definedName name="_emi99" localSheetId="12">#REF!</definedName>
    <definedName name="_emi99" localSheetId="31">#REF!</definedName>
    <definedName name="_emi99" localSheetId="0">#REF!</definedName>
    <definedName name="_emi99" localSheetId="30">#REF!</definedName>
    <definedName name="_emi99" localSheetId="33">#REF!</definedName>
    <definedName name="_emi99" localSheetId="34">#REF!</definedName>
    <definedName name="_emi99" localSheetId="35">#REF!</definedName>
    <definedName name="_emi99" localSheetId="58">#REF!</definedName>
    <definedName name="_emi99" localSheetId="59">#REF!</definedName>
    <definedName name="_emi99" localSheetId="23">#REF!</definedName>
    <definedName name="_emi99">#REF!</definedName>
    <definedName name="_END94" localSheetId="12">#REF!</definedName>
    <definedName name="_END94" localSheetId="9">#REF!</definedName>
    <definedName name="_END94" localSheetId="31">#REF!</definedName>
    <definedName name="_END94" localSheetId="0">#REF!</definedName>
    <definedName name="_END94" localSheetId="30">#REF!</definedName>
    <definedName name="_END94" localSheetId="33">#REF!</definedName>
    <definedName name="_END94" localSheetId="34">#REF!</definedName>
    <definedName name="_END94" localSheetId="35">#REF!</definedName>
    <definedName name="_END94" localSheetId="47">#REF!</definedName>
    <definedName name="_END94" localSheetId="58">#REF!</definedName>
    <definedName name="_END94" localSheetId="59">#REF!</definedName>
    <definedName name="_END94" localSheetId="23">#REF!</definedName>
    <definedName name="_END94" localSheetId="25">#REF!</definedName>
    <definedName name="_END94">#REF!</definedName>
    <definedName name="_ESC1" localSheetId="12">#REF!</definedName>
    <definedName name="_ESC1" localSheetId="9">#REF!</definedName>
    <definedName name="_ESC1" localSheetId="31">#REF!</definedName>
    <definedName name="_ESC1" localSheetId="0">#REF!</definedName>
    <definedName name="_ESC1" localSheetId="30">#REF!</definedName>
    <definedName name="_ESC1" localSheetId="32">#N/A</definedName>
    <definedName name="_ESC1" localSheetId="33">#REF!</definedName>
    <definedName name="_ESC1" localSheetId="34">#REF!</definedName>
    <definedName name="_ESC1" localSheetId="35">#REF!</definedName>
    <definedName name="_ESC1" localSheetId="44">#REF!</definedName>
    <definedName name="_ESC1" localSheetId="45">#REF!</definedName>
    <definedName name="_ESC1" localSheetId="46">#REF!</definedName>
    <definedName name="_ESC1" localSheetId="47">#REF!</definedName>
    <definedName name="_ESC1" localSheetId="58">#REF!</definedName>
    <definedName name="_ESC1" localSheetId="59">#REF!</definedName>
    <definedName name="_ESC1" localSheetId="18">#REF!</definedName>
    <definedName name="_ESC1" localSheetId="23">#REF!</definedName>
    <definedName name="_ESC1" localSheetId="25">#REF!</definedName>
    <definedName name="_ESC1">#REF!</definedName>
    <definedName name="_EX9596" localSheetId="12">#REF!</definedName>
    <definedName name="_EX9596" localSheetId="9">#REF!</definedName>
    <definedName name="_EX9596" localSheetId="31">#REF!</definedName>
    <definedName name="_EX9596" localSheetId="0">#REF!</definedName>
    <definedName name="_EX9596" localSheetId="30">#REF!</definedName>
    <definedName name="_EX9596" localSheetId="33">#REF!</definedName>
    <definedName name="_EX9596" localSheetId="34">#REF!</definedName>
    <definedName name="_EX9596" localSheetId="35">#REF!</definedName>
    <definedName name="_EX9596" localSheetId="44">#REF!</definedName>
    <definedName name="_EX9596" localSheetId="45">#REF!</definedName>
    <definedName name="_EX9596" localSheetId="46">#REF!</definedName>
    <definedName name="_EX9596" localSheetId="47">#REF!</definedName>
    <definedName name="_EX9596" localSheetId="58">#REF!</definedName>
    <definedName name="_EX9596" localSheetId="59">#REF!</definedName>
    <definedName name="_EX9596" localSheetId="18">#REF!</definedName>
    <definedName name="_EX9596" localSheetId="23">#REF!</definedName>
    <definedName name="_EX9596" localSheetId="25">#REF!</definedName>
    <definedName name="_EX9596">#REF!</definedName>
    <definedName name="_EXP5" localSheetId="12">#REF!</definedName>
    <definedName name="_EXP5" localSheetId="31">#REF!</definedName>
    <definedName name="_EXP5" localSheetId="0">#REF!</definedName>
    <definedName name="_EXP5" localSheetId="30">#REF!</definedName>
    <definedName name="_EXP5" localSheetId="33">#REF!</definedName>
    <definedName name="_EXP5" localSheetId="34">#REF!</definedName>
    <definedName name="_EXP5" localSheetId="35">#REF!</definedName>
    <definedName name="_EXP5" localSheetId="58">#REF!</definedName>
    <definedName name="_EXP5" localSheetId="59">#REF!</definedName>
    <definedName name="_EXP5" localSheetId="23">#REF!</definedName>
    <definedName name="_EXP5">#REF!</definedName>
    <definedName name="_EXP6" localSheetId="12">#REF!</definedName>
    <definedName name="_EXP6" localSheetId="31">#REF!</definedName>
    <definedName name="_EXP6" localSheetId="0">#REF!</definedName>
    <definedName name="_EXP6" localSheetId="30">#REF!</definedName>
    <definedName name="_EXP6" localSheetId="33">#REF!</definedName>
    <definedName name="_EXP6" localSheetId="34">#REF!</definedName>
    <definedName name="_EXP6" localSheetId="35">#REF!</definedName>
    <definedName name="_EXP6" localSheetId="58">#REF!</definedName>
    <definedName name="_EXP6" localSheetId="59">#REF!</definedName>
    <definedName name="_EXP6" localSheetId="23">#REF!</definedName>
    <definedName name="_EXP6">#REF!</definedName>
    <definedName name="_EXP7" localSheetId="12">#REF!</definedName>
    <definedName name="_EXP7" localSheetId="31">#REF!</definedName>
    <definedName name="_EXP7" localSheetId="0">#REF!</definedName>
    <definedName name="_EXP7" localSheetId="30">#REF!</definedName>
    <definedName name="_EXP7" localSheetId="33">#REF!</definedName>
    <definedName name="_EXP7" localSheetId="34">#REF!</definedName>
    <definedName name="_EXP7" localSheetId="35">#REF!</definedName>
    <definedName name="_EXP7" localSheetId="58">#REF!</definedName>
    <definedName name="_EXP7" localSheetId="59">#REF!</definedName>
    <definedName name="_EXP7" localSheetId="23">#REF!</definedName>
    <definedName name="_EXP7">#REF!</definedName>
    <definedName name="_EXP9" localSheetId="12">#REF!</definedName>
    <definedName name="_EXP9" localSheetId="31">#REF!</definedName>
    <definedName name="_EXP9" localSheetId="0">#REF!</definedName>
    <definedName name="_EXP9" localSheetId="30">#REF!</definedName>
    <definedName name="_EXP9" localSheetId="33">#REF!</definedName>
    <definedName name="_EXP9" localSheetId="34">#REF!</definedName>
    <definedName name="_EXP9" localSheetId="35">#REF!</definedName>
    <definedName name="_EXP9" localSheetId="58">#REF!</definedName>
    <definedName name="_EXP9" localSheetId="59">#REF!</definedName>
    <definedName name="_EXP9" localSheetId="23">#REF!</definedName>
    <definedName name="_EXP9">#REF!</definedName>
    <definedName name="_EXR1" localSheetId="12">#REF!</definedName>
    <definedName name="_EXR1" localSheetId="31">#REF!</definedName>
    <definedName name="_EXR1" localSheetId="0">#REF!</definedName>
    <definedName name="_EXR1" localSheetId="30">#REF!</definedName>
    <definedName name="_EXR1" localSheetId="33">#REF!</definedName>
    <definedName name="_EXR1" localSheetId="34">#REF!</definedName>
    <definedName name="_EXR1" localSheetId="35">#REF!</definedName>
    <definedName name="_EXR1" localSheetId="58">#REF!</definedName>
    <definedName name="_EXR1" localSheetId="59">#REF!</definedName>
    <definedName name="_EXR1" localSheetId="23">#REF!</definedName>
    <definedName name="_EXR1">#REF!</definedName>
    <definedName name="_EXR2" localSheetId="12">#REF!</definedName>
    <definedName name="_EXR2" localSheetId="31">#REF!</definedName>
    <definedName name="_EXR2" localSheetId="0">#REF!</definedName>
    <definedName name="_EXR2" localSheetId="30">#REF!</definedName>
    <definedName name="_EXR2" localSheetId="33">#REF!</definedName>
    <definedName name="_EXR2" localSheetId="34">#REF!</definedName>
    <definedName name="_EXR2" localSheetId="35">#REF!</definedName>
    <definedName name="_EXR2" localSheetId="58">#REF!</definedName>
    <definedName name="_EXR2" localSheetId="59">#REF!</definedName>
    <definedName name="_EXR2" localSheetId="23">#REF!</definedName>
    <definedName name="_EXR2">#REF!</definedName>
    <definedName name="_EXR3" localSheetId="12">#REF!</definedName>
    <definedName name="_EXR3" localSheetId="31">#REF!</definedName>
    <definedName name="_EXR3" localSheetId="0">#REF!</definedName>
    <definedName name="_EXR3" localSheetId="30">#REF!</definedName>
    <definedName name="_EXR3" localSheetId="33">#REF!</definedName>
    <definedName name="_EXR3" localSheetId="34">#REF!</definedName>
    <definedName name="_EXR3" localSheetId="35">#REF!</definedName>
    <definedName name="_EXR3" localSheetId="58">#REF!</definedName>
    <definedName name="_EXR3" localSheetId="59">#REF!</definedName>
    <definedName name="_EXR3" localSheetId="23">#REF!</definedName>
    <definedName name="_EXR3">#REF!</definedName>
    <definedName name="_F" localSheetId="12" hidden="1">'[42]Fax a enviar'!#REF!</definedName>
    <definedName name="_F" localSheetId="9" hidden="1">'[42]Fax a enviar'!#REF!</definedName>
    <definedName name="_F" localSheetId="31" hidden="1">'[42]Fax a enviar'!#REF!</definedName>
    <definedName name="_F" localSheetId="32" hidden="1">#REF!</definedName>
    <definedName name="_F" localSheetId="46" hidden="1">#REF!</definedName>
    <definedName name="_F" localSheetId="47" hidden="1">'[42]Fax a enviar'!#REF!</definedName>
    <definedName name="_F" localSheetId="58" hidden="1">'[42]Fax a enviar'!#REF!</definedName>
    <definedName name="_F" localSheetId="59" hidden="1">'[42]Fax a enviar'!#REF!</definedName>
    <definedName name="_F" localSheetId="18" hidden="1">#REF!</definedName>
    <definedName name="_F" localSheetId="23" hidden="1">'[42]Fax a enviar'!#REF!</definedName>
    <definedName name="_F" hidden="1">'[42]Fax a enviar'!#REF!</definedName>
    <definedName name="_FAL1" localSheetId="11">#REF!</definedName>
    <definedName name="_FAL1" localSheetId="12">#REF!</definedName>
    <definedName name="_FAL1" localSheetId="13">#REF!</definedName>
    <definedName name="_FAL1" localSheetId="22">#REF!</definedName>
    <definedName name="_FAL1" localSheetId="9">#REF!</definedName>
    <definedName name="_FAL1" localSheetId="31">#REF!</definedName>
    <definedName name="_FAL1" localSheetId="0">#REF!</definedName>
    <definedName name="_FAL1" localSheetId="29">#REF!</definedName>
    <definedName name="_FAL1" localSheetId="30">#REF!</definedName>
    <definedName name="_FAL1" localSheetId="32">#N/A</definedName>
    <definedName name="_FAL1" localSheetId="33">#REF!</definedName>
    <definedName name="_FAL1" localSheetId="34">#REF!</definedName>
    <definedName name="_FAL1" localSheetId="35">#REF!</definedName>
    <definedName name="_FAL1" localSheetId="44">#REF!</definedName>
    <definedName name="_FAL1" localSheetId="45">#REF!</definedName>
    <definedName name="_FAL1" localSheetId="46">#REF!</definedName>
    <definedName name="_FAL1" localSheetId="47">#REF!</definedName>
    <definedName name="_FAL1" localSheetId="58">#REF!</definedName>
    <definedName name="_FAL1" localSheetId="59">#REF!</definedName>
    <definedName name="_FAL1" localSheetId="60">#REF!</definedName>
    <definedName name="_FAL1" localSheetId="18">#REF!</definedName>
    <definedName name="_FAL1" localSheetId="23">#REF!</definedName>
    <definedName name="_FAL1" localSheetId="25">#REF!</definedName>
    <definedName name="_FAL1">#REF!</definedName>
    <definedName name="_FAL10" localSheetId="11">#REF!</definedName>
    <definedName name="_FAL10" localSheetId="12">#REF!</definedName>
    <definedName name="_FAL10" localSheetId="31">#REF!</definedName>
    <definedName name="_FAL10" localSheetId="0">#REF!</definedName>
    <definedName name="_FAL10" localSheetId="30">#REF!</definedName>
    <definedName name="_FAL10" localSheetId="33">#REF!</definedName>
    <definedName name="_FAL10" localSheetId="34">#REF!</definedName>
    <definedName name="_FAL10" localSheetId="35">#REF!</definedName>
    <definedName name="_FAL10" localSheetId="58">#REF!</definedName>
    <definedName name="_FAL10" localSheetId="59">#REF!</definedName>
    <definedName name="_FAL10" localSheetId="23">#REF!</definedName>
    <definedName name="_FAL10">#REF!</definedName>
    <definedName name="_FAL11" localSheetId="12">#REF!</definedName>
    <definedName name="_FAL11" localSheetId="31">#REF!</definedName>
    <definedName name="_FAL11" localSheetId="0">#REF!</definedName>
    <definedName name="_FAL11" localSheetId="30">#REF!</definedName>
    <definedName name="_FAL11" localSheetId="33">#REF!</definedName>
    <definedName name="_FAL11" localSheetId="34">#REF!</definedName>
    <definedName name="_FAL11" localSheetId="35">#REF!</definedName>
    <definedName name="_FAL11" localSheetId="58">#REF!</definedName>
    <definedName name="_FAL11" localSheetId="59">#REF!</definedName>
    <definedName name="_FAL11" localSheetId="23">#REF!</definedName>
    <definedName name="_FAL11">#REF!</definedName>
    <definedName name="_FAL12" localSheetId="12">#REF!</definedName>
    <definedName name="_FAL12" localSheetId="31">#REF!</definedName>
    <definedName name="_FAL12" localSheetId="0">#REF!</definedName>
    <definedName name="_FAL12" localSheetId="30">#REF!</definedName>
    <definedName name="_FAL12" localSheetId="33">#REF!</definedName>
    <definedName name="_FAL12" localSheetId="34">#REF!</definedName>
    <definedName name="_FAL12" localSheetId="35">#REF!</definedName>
    <definedName name="_FAL12" localSheetId="58">#REF!</definedName>
    <definedName name="_FAL12" localSheetId="59">#REF!</definedName>
    <definedName name="_FAL12" localSheetId="23">#REF!</definedName>
    <definedName name="_FAL12">#REF!</definedName>
    <definedName name="_FAL2" localSheetId="12">#REF!</definedName>
    <definedName name="_FAL2" localSheetId="13">#REF!</definedName>
    <definedName name="_FAL2" localSheetId="9">#REF!</definedName>
    <definedName name="_FAL2" localSheetId="31">#REF!</definedName>
    <definedName name="_FAL2" localSheetId="0">#REF!</definedName>
    <definedName name="_FAL2" localSheetId="30">#REF!</definedName>
    <definedName name="_FAL2" localSheetId="32">#N/A</definedName>
    <definedName name="_FAL2" localSheetId="33">#REF!</definedName>
    <definedName name="_FAL2" localSheetId="34">#REF!</definedName>
    <definedName name="_FAL2" localSheetId="35">#REF!</definedName>
    <definedName name="_FAL2" localSheetId="44">#REF!</definedName>
    <definedName name="_FAL2" localSheetId="45">#REF!</definedName>
    <definedName name="_FAL2" localSheetId="46">#REF!</definedName>
    <definedName name="_FAL2" localSheetId="47">#REF!</definedName>
    <definedName name="_FAL2" localSheetId="58">#REF!</definedName>
    <definedName name="_FAL2" localSheetId="59">#REF!</definedName>
    <definedName name="_FAL2" localSheetId="18">#REF!</definedName>
    <definedName name="_FAL2" localSheetId="23">#REF!</definedName>
    <definedName name="_FAL2" localSheetId="25">#REF!</definedName>
    <definedName name="_FAL2">#REF!</definedName>
    <definedName name="_FAL3" localSheetId="12">#REF!</definedName>
    <definedName name="_FAL3" localSheetId="13">#REF!</definedName>
    <definedName name="_FAL3" localSheetId="9">#REF!</definedName>
    <definedName name="_FAL3" localSheetId="31">#REF!</definedName>
    <definedName name="_FAL3" localSheetId="0">#REF!</definedName>
    <definedName name="_FAL3" localSheetId="30">#REF!</definedName>
    <definedName name="_FAL3" localSheetId="32">#N/A</definedName>
    <definedName name="_FAL3" localSheetId="33">#REF!</definedName>
    <definedName name="_FAL3" localSheetId="34">#REF!</definedName>
    <definedName name="_FAL3" localSheetId="35">#REF!</definedName>
    <definedName name="_FAL3" localSheetId="44">#REF!</definedName>
    <definedName name="_FAL3" localSheetId="45">#REF!</definedName>
    <definedName name="_FAL3" localSheetId="46">#REF!</definedName>
    <definedName name="_FAL3" localSheetId="47">#REF!</definedName>
    <definedName name="_FAL3" localSheetId="58">#REF!</definedName>
    <definedName name="_FAL3" localSheetId="59">#REF!</definedName>
    <definedName name="_FAL3" localSheetId="18">#REF!</definedName>
    <definedName name="_FAL3" localSheetId="23">#REF!</definedName>
    <definedName name="_FAL3" localSheetId="25">#REF!</definedName>
    <definedName name="_FAL3">#REF!</definedName>
    <definedName name="_FAL4" localSheetId="12">#REF!</definedName>
    <definedName name="_FAL4" localSheetId="9">#REF!</definedName>
    <definedName name="_FAL4" localSheetId="31">#REF!</definedName>
    <definedName name="_FAL4" localSheetId="0">#REF!</definedName>
    <definedName name="_FAL4" localSheetId="30">#REF!</definedName>
    <definedName name="_FAL4" localSheetId="32">#N/A</definedName>
    <definedName name="_FAL4" localSheetId="33">#REF!</definedName>
    <definedName name="_FAL4" localSheetId="34">#REF!</definedName>
    <definedName name="_FAL4" localSheetId="35">#REF!</definedName>
    <definedName name="_FAL4" localSheetId="44">#REF!</definedName>
    <definedName name="_FAL4" localSheetId="45">#REF!</definedName>
    <definedName name="_FAL4" localSheetId="46">#REF!</definedName>
    <definedName name="_FAL4" localSheetId="47">#REF!</definedName>
    <definedName name="_FAL4" localSheetId="58">#REF!</definedName>
    <definedName name="_FAL4" localSheetId="59">#REF!</definedName>
    <definedName name="_FAL4" localSheetId="18">#REF!</definedName>
    <definedName name="_FAL4" localSheetId="23">#REF!</definedName>
    <definedName name="_FAL4" localSheetId="25">#REF!</definedName>
    <definedName name="_FAL4">#REF!</definedName>
    <definedName name="_FAL5" localSheetId="12">#REF!</definedName>
    <definedName name="_FAL5" localSheetId="9">#REF!</definedName>
    <definedName name="_FAL5" localSheetId="31">#REF!</definedName>
    <definedName name="_FAL5" localSheetId="0">#REF!</definedName>
    <definedName name="_FAL5" localSheetId="30">#REF!</definedName>
    <definedName name="_FAL5" localSheetId="32">#N/A</definedName>
    <definedName name="_FAL5" localSheetId="33">#REF!</definedName>
    <definedName name="_FAL5" localSheetId="34">#REF!</definedName>
    <definedName name="_FAL5" localSheetId="35">#REF!</definedName>
    <definedName name="_FAL5" localSheetId="44">#REF!</definedName>
    <definedName name="_FAL5" localSheetId="45">#REF!</definedName>
    <definedName name="_FAL5" localSheetId="46">#REF!</definedName>
    <definedName name="_FAL5" localSheetId="47">#REF!</definedName>
    <definedName name="_FAL5" localSheetId="58">#REF!</definedName>
    <definedName name="_FAL5" localSheetId="59">#REF!</definedName>
    <definedName name="_FAL5" localSheetId="18">#REF!</definedName>
    <definedName name="_FAL5" localSheetId="23">#REF!</definedName>
    <definedName name="_FAL5" localSheetId="25">#REF!</definedName>
    <definedName name="_FAL5">#REF!</definedName>
    <definedName name="_FAL6" localSheetId="12">#REF!</definedName>
    <definedName name="_FAL6" localSheetId="9">#REF!</definedName>
    <definedName name="_FAL6" localSheetId="31">#REF!</definedName>
    <definedName name="_FAL6" localSheetId="0">#REF!</definedName>
    <definedName name="_FAL6" localSheetId="30">#REF!</definedName>
    <definedName name="_FAL6" localSheetId="32">#N/A</definedName>
    <definedName name="_FAL6" localSheetId="33">#REF!</definedName>
    <definedName name="_FAL6" localSheetId="34">#REF!</definedName>
    <definedName name="_FAL6" localSheetId="35">#REF!</definedName>
    <definedName name="_FAL6" localSheetId="44">#REF!</definedName>
    <definedName name="_FAL6" localSheetId="45">#REF!</definedName>
    <definedName name="_FAL6" localSheetId="46">#REF!</definedName>
    <definedName name="_FAL6" localSheetId="47">#REF!</definedName>
    <definedName name="_FAL6" localSheetId="58">#REF!</definedName>
    <definedName name="_FAL6" localSheetId="59">#REF!</definedName>
    <definedName name="_FAL6" localSheetId="18">#REF!</definedName>
    <definedName name="_FAL6" localSheetId="23">#REF!</definedName>
    <definedName name="_FAL6" localSheetId="25">#REF!</definedName>
    <definedName name="_FAL6">#REF!</definedName>
    <definedName name="_FAL7" localSheetId="12">#REF!</definedName>
    <definedName name="_FAL7" localSheetId="9">#REF!</definedName>
    <definedName name="_FAL7" localSheetId="31">#REF!</definedName>
    <definedName name="_FAL7" localSheetId="0">#REF!</definedName>
    <definedName name="_FAL7" localSheetId="30">#REF!</definedName>
    <definedName name="_FAL7" localSheetId="32">#N/A</definedName>
    <definedName name="_FAL7" localSheetId="33">#REF!</definedName>
    <definedName name="_FAL7" localSheetId="34">#REF!</definedName>
    <definedName name="_FAL7" localSheetId="35">#REF!</definedName>
    <definedName name="_FAL7" localSheetId="44">#REF!</definedName>
    <definedName name="_FAL7" localSheetId="45">#REF!</definedName>
    <definedName name="_FAL7" localSheetId="46">#REF!</definedName>
    <definedName name="_FAL7" localSheetId="47">#REF!</definedName>
    <definedName name="_FAL7" localSheetId="58">#REF!</definedName>
    <definedName name="_FAL7" localSheetId="59">#REF!</definedName>
    <definedName name="_FAL7" localSheetId="18">#REF!</definedName>
    <definedName name="_FAL7" localSheetId="23">#REF!</definedName>
    <definedName name="_FAL7" localSheetId="25">#REF!</definedName>
    <definedName name="_FAL7">#REF!</definedName>
    <definedName name="_FAL8" localSheetId="12">#REF!</definedName>
    <definedName name="_FAL8" localSheetId="31">#REF!</definedName>
    <definedName name="_FAL8" localSheetId="0">#REF!</definedName>
    <definedName name="_FAL8" localSheetId="30">#REF!</definedName>
    <definedName name="_FAL8" localSheetId="33">#REF!</definedName>
    <definedName name="_FAL8" localSheetId="34">#REF!</definedName>
    <definedName name="_FAL8" localSheetId="35">#REF!</definedName>
    <definedName name="_FAL8" localSheetId="58">#REF!</definedName>
    <definedName name="_FAL8" localSheetId="59">#REF!</definedName>
    <definedName name="_FAL8" localSheetId="23">#REF!</definedName>
    <definedName name="_FAL8">#REF!</definedName>
    <definedName name="_FAL89" localSheetId="12">#REF!</definedName>
    <definedName name="_FAL89" localSheetId="9">#REF!</definedName>
    <definedName name="_FAL89" localSheetId="31">#REF!</definedName>
    <definedName name="_FAL89" localSheetId="0">#REF!</definedName>
    <definedName name="_FAL89" localSheetId="30">#REF!</definedName>
    <definedName name="_FAL89" localSheetId="33">#REF!</definedName>
    <definedName name="_FAL89" localSheetId="34">#REF!</definedName>
    <definedName name="_FAL89" localSheetId="35">#REF!</definedName>
    <definedName name="_FAL89" localSheetId="44">#REF!</definedName>
    <definedName name="_FAL89" localSheetId="45">#REF!</definedName>
    <definedName name="_FAL89" localSheetId="46">#REF!</definedName>
    <definedName name="_FAL89" localSheetId="47">#REF!</definedName>
    <definedName name="_FAL89" localSheetId="58">#REF!</definedName>
    <definedName name="_FAL89" localSheetId="59">#REF!</definedName>
    <definedName name="_FAL89" localSheetId="18">#REF!</definedName>
    <definedName name="_FAL89" localSheetId="23">#REF!</definedName>
    <definedName name="_FAL89" localSheetId="25">#REF!</definedName>
    <definedName name="_FAL89">#REF!</definedName>
    <definedName name="_FAL9" localSheetId="12">#REF!</definedName>
    <definedName name="_FAL9" localSheetId="31">#REF!</definedName>
    <definedName name="_FAL9" localSheetId="0">#REF!</definedName>
    <definedName name="_FAL9" localSheetId="30">#REF!</definedName>
    <definedName name="_FAL9" localSheetId="33">#REF!</definedName>
    <definedName name="_FAL9" localSheetId="34">#REF!</definedName>
    <definedName name="_FAL9" localSheetId="35">#REF!</definedName>
    <definedName name="_FAL9" localSheetId="58">#REF!</definedName>
    <definedName name="_FAL9" localSheetId="59">#REF!</definedName>
    <definedName name="_FAL9" localSheetId="23">#REF!</definedName>
    <definedName name="_FAL9">#REF!</definedName>
    <definedName name="_Fill" localSheetId="12" hidden="1">#REF!</definedName>
    <definedName name="_Fill" localSheetId="13" hidden="1">'[8]shared data'!$A$4:$A$642</definedName>
    <definedName name="_Fill" localSheetId="9" hidden="1">#REF!</definedName>
    <definedName name="_Fill" localSheetId="31" hidden="1">#REF!</definedName>
    <definedName name="_Fill" localSheetId="0" hidden="1">#REF!</definedName>
    <definedName name="_Fill" localSheetId="30" hidden="1">#REF!</definedName>
    <definedName name="_Fill" localSheetId="32" hidden="1">#N/A</definedName>
    <definedName name="_Fill" localSheetId="33" hidden="1">#REF!</definedName>
    <definedName name="_Fill" localSheetId="34" hidden="1">#REF!</definedName>
    <definedName name="_Fill" localSheetId="35"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58" hidden="1">#REF!</definedName>
    <definedName name="_Fill" localSheetId="59" hidden="1">#REF!</definedName>
    <definedName name="_Fill" localSheetId="18" hidden="1">#REF!</definedName>
    <definedName name="_Fill" localSheetId="23" hidden="1">#REF!</definedName>
    <definedName name="_Fill" localSheetId="25" hidden="1">#REF!</definedName>
    <definedName name="_Fill" hidden="1">#REF!</definedName>
    <definedName name="_Fill1" localSheetId="11" hidden="1">#REF!</definedName>
    <definedName name="_Fill1" localSheetId="12" hidden="1">#REF!</definedName>
    <definedName name="_Fill1" localSheetId="13" hidden="1">#REF!</definedName>
    <definedName name="_Fill1" localSheetId="9" hidden="1">#REF!</definedName>
    <definedName name="_Fill1" localSheetId="31" hidden="1">#REF!</definedName>
    <definedName name="_Fill1" localSheetId="0" hidden="1">#REF!</definedName>
    <definedName name="_Fill1" localSheetId="30" hidden="1">#REF!</definedName>
    <definedName name="_Fill1" localSheetId="33" hidden="1">#REF!</definedName>
    <definedName name="_Fill1" localSheetId="34" hidden="1">#REF!</definedName>
    <definedName name="_Fill1" localSheetId="35" hidden="1">#REF!</definedName>
    <definedName name="_Fill1" localSheetId="44" hidden="1">#REF!</definedName>
    <definedName name="_Fill1" localSheetId="45" hidden="1">#REF!</definedName>
    <definedName name="_Fill1" localSheetId="46" hidden="1">#REF!</definedName>
    <definedName name="_Fill1" localSheetId="47" hidden="1">#REF!</definedName>
    <definedName name="_Fill1" localSheetId="58" hidden="1">#REF!</definedName>
    <definedName name="_Fill1" localSheetId="59" hidden="1">#REF!</definedName>
    <definedName name="_Fill1" localSheetId="18" hidden="1">#REF!</definedName>
    <definedName name="_Fill1" localSheetId="23" hidden="1">#REF!</definedName>
    <definedName name="_Fill1" localSheetId="25" hidden="1">#REF!</definedName>
    <definedName name="_Fill1" hidden="1">#REF!</definedName>
    <definedName name="_xlnm._FilterDatabase" localSheetId="32" hidden="1">#REF!</definedName>
    <definedName name="_xlnm._FilterDatabase" localSheetId="46" hidden="1">#REF!</definedName>
    <definedName name="_xlnm._FilterDatabase" localSheetId="58" hidden="1">[43]C!$P$428:$T$428</definedName>
    <definedName name="_xlnm._FilterDatabase" localSheetId="18" hidden="1">#REF!</definedName>
    <definedName name="_xlnm._FilterDatabase" hidden="1">[43]C!$P$428:$T$428</definedName>
    <definedName name="_FIS96" localSheetId="11">#REF!</definedName>
    <definedName name="_FIS96" localSheetId="12">#REF!</definedName>
    <definedName name="_FIS96" localSheetId="22">#REF!</definedName>
    <definedName name="_FIS96" localSheetId="9">#REF!</definedName>
    <definedName name="_FIS96" localSheetId="31">#REF!</definedName>
    <definedName name="_FIS96" localSheetId="0">#REF!</definedName>
    <definedName name="_FIS96" localSheetId="30">#REF!</definedName>
    <definedName name="_FIS96" localSheetId="33">#REF!</definedName>
    <definedName name="_FIS96" localSheetId="34">#REF!</definedName>
    <definedName name="_FIS96" localSheetId="35">#REF!</definedName>
    <definedName name="_FIS96" localSheetId="47">#REF!</definedName>
    <definedName name="_FIS96" localSheetId="58">#REF!</definedName>
    <definedName name="_FIS96" localSheetId="59">#REF!</definedName>
    <definedName name="_FIS96" localSheetId="60">#REF!</definedName>
    <definedName name="_FIS96" localSheetId="23">#REF!</definedName>
    <definedName name="_FIS96">#REF!</definedName>
    <definedName name="_FIV1" localSheetId="11">#REF!</definedName>
    <definedName name="_FIV1" localSheetId="12">#REF!</definedName>
    <definedName name="_FIV1" localSheetId="9">#REF!</definedName>
    <definedName name="_FIV1" localSheetId="31">#REF!</definedName>
    <definedName name="_FIV1" localSheetId="0">#REF!</definedName>
    <definedName name="_FIV1" localSheetId="30">#REF!</definedName>
    <definedName name="_FIV1" localSheetId="33">#REF!</definedName>
    <definedName name="_FIV1" localSheetId="34">#REF!</definedName>
    <definedName name="_FIV1" localSheetId="35">#REF!</definedName>
    <definedName name="_FIV1" localSheetId="47">#REF!</definedName>
    <definedName name="_FIV1" localSheetId="58">#REF!</definedName>
    <definedName name="_FIV1" localSheetId="59">#REF!</definedName>
    <definedName name="_FIV1" localSheetId="23">#REF!</definedName>
    <definedName name="_FIV1">#REF!</definedName>
    <definedName name="_FMK1" localSheetId="12">#REF!</definedName>
    <definedName name="_FMK1" localSheetId="13">#REF!</definedName>
    <definedName name="_FMK1" localSheetId="9">#REF!</definedName>
    <definedName name="_FMK1" localSheetId="31">#REF!</definedName>
    <definedName name="_FMK1" localSheetId="0">#REF!</definedName>
    <definedName name="_FMK1" localSheetId="29">#REF!</definedName>
    <definedName name="_FMK1" localSheetId="30">#REF!</definedName>
    <definedName name="_FMK1" localSheetId="32">#N/A</definedName>
    <definedName name="_FMK1" localSheetId="33">#REF!</definedName>
    <definedName name="_FMK1" localSheetId="34">#REF!</definedName>
    <definedName name="_FMK1" localSheetId="35">#REF!</definedName>
    <definedName name="_FMK1" localSheetId="44">#REF!</definedName>
    <definedName name="_FMK1" localSheetId="45">#REF!</definedName>
    <definedName name="_FMK1" localSheetId="46">#REF!</definedName>
    <definedName name="_FMK1" localSheetId="47">#REF!</definedName>
    <definedName name="_FMK1" localSheetId="58">#REF!</definedName>
    <definedName name="_FMK1" localSheetId="59">#REF!</definedName>
    <definedName name="_FMK1" localSheetId="18">#REF!</definedName>
    <definedName name="_FMK1" localSheetId="23">#REF!</definedName>
    <definedName name="_FMK1" localSheetId="25">#REF!</definedName>
    <definedName name="_FMK1">#REF!</definedName>
    <definedName name="_ftnref1" localSheetId="12">#REF!</definedName>
    <definedName name="_ftnref1" localSheetId="31">#REF!</definedName>
    <definedName name="_ftnref1" localSheetId="0">#REF!</definedName>
    <definedName name="_ftnref1" localSheetId="30">#REF!</definedName>
    <definedName name="_ftnref1" localSheetId="33">#REF!</definedName>
    <definedName name="_ftnref1" localSheetId="34">#REF!</definedName>
    <definedName name="_ftnref1" localSheetId="35">#REF!</definedName>
    <definedName name="_ftnref1" localSheetId="58">#REF!</definedName>
    <definedName name="_ftnref1" localSheetId="59">#REF!</definedName>
    <definedName name="_ftnref1" localSheetId="23">#REF!</definedName>
    <definedName name="_ftnref1">#REF!</definedName>
    <definedName name="_IKR1" localSheetId="12">#REF!</definedName>
    <definedName name="_IKR1" localSheetId="13">#REF!</definedName>
    <definedName name="_IKR1" localSheetId="9">#REF!</definedName>
    <definedName name="_IKR1" localSheetId="31">#REF!</definedName>
    <definedName name="_IKR1" localSheetId="0">#REF!</definedName>
    <definedName name="_IKR1" localSheetId="30">#REF!</definedName>
    <definedName name="_IKR1" localSheetId="32">#N/A</definedName>
    <definedName name="_IKR1" localSheetId="33">#REF!</definedName>
    <definedName name="_IKR1" localSheetId="34">#REF!</definedName>
    <definedName name="_IKR1" localSheetId="35">#REF!</definedName>
    <definedName name="_IKR1" localSheetId="44">#REF!</definedName>
    <definedName name="_IKR1" localSheetId="45">#REF!</definedName>
    <definedName name="_IKR1" localSheetId="46">#REF!</definedName>
    <definedName name="_IKR1" localSheetId="47">#REF!</definedName>
    <definedName name="_IKR1" localSheetId="58">#REF!</definedName>
    <definedName name="_IKR1" localSheetId="59">#REF!</definedName>
    <definedName name="_IKR1" localSheetId="18">#REF!</definedName>
    <definedName name="_IKR1" localSheetId="23">#REF!</definedName>
    <definedName name="_IKR1" localSheetId="25">#REF!</definedName>
    <definedName name="_IKR1">#REF!</definedName>
    <definedName name="_IMP10" localSheetId="12">#REF!</definedName>
    <definedName name="_IMP10" localSheetId="31">#REF!</definedName>
    <definedName name="_IMP10" localSheetId="0">#REF!</definedName>
    <definedName name="_IMP10" localSheetId="30">#REF!</definedName>
    <definedName name="_IMP10" localSheetId="33">#REF!</definedName>
    <definedName name="_IMP10" localSheetId="34">#REF!</definedName>
    <definedName name="_IMP10" localSheetId="35">#REF!</definedName>
    <definedName name="_IMP10" localSheetId="58">#REF!</definedName>
    <definedName name="_IMP10" localSheetId="59">#REF!</definedName>
    <definedName name="_IMP10" localSheetId="23">#REF!</definedName>
    <definedName name="_IMP10">#REF!</definedName>
    <definedName name="_IMP2" localSheetId="12">#REF!</definedName>
    <definedName name="_IMP2" localSheetId="31">#REF!</definedName>
    <definedName name="_IMP2" localSheetId="0">#REF!</definedName>
    <definedName name="_IMP2" localSheetId="30">#REF!</definedName>
    <definedName name="_IMP2" localSheetId="33">#REF!</definedName>
    <definedName name="_IMP2" localSheetId="34">#REF!</definedName>
    <definedName name="_IMP2" localSheetId="35">#REF!</definedName>
    <definedName name="_IMP2" localSheetId="58">#REF!</definedName>
    <definedName name="_IMP2" localSheetId="59">#REF!</definedName>
    <definedName name="_IMP2" localSheetId="23">#REF!</definedName>
    <definedName name="_IMP2">#REF!</definedName>
    <definedName name="_IMP4" localSheetId="12">#REF!</definedName>
    <definedName name="_IMP4" localSheetId="31">#REF!</definedName>
    <definedName name="_IMP4" localSheetId="0">#REF!</definedName>
    <definedName name="_IMP4" localSheetId="30">#REF!</definedName>
    <definedName name="_IMP4" localSheetId="33">#REF!</definedName>
    <definedName name="_IMP4" localSheetId="34">#REF!</definedName>
    <definedName name="_IMP4" localSheetId="35">#REF!</definedName>
    <definedName name="_IMP4" localSheetId="58">#REF!</definedName>
    <definedName name="_IMP4" localSheetId="59">#REF!</definedName>
    <definedName name="_IMP4" localSheetId="23">#REF!</definedName>
    <definedName name="_IMP4">#REF!</definedName>
    <definedName name="_IMP6" localSheetId="12">#REF!</definedName>
    <definedName name="_IMP6" localSheetId="31">#REF!</definedName>
    <definedName name="_IMP6" localSheetId="0">#REF!</definedName>
    <definedName name="_IMP6" localSheetId="30">#REF!</definedName>
    <definedName name="_IMP6" localSheetId="33">#REF!</definedName>
    <definedName name="_IMP6" localSheetId="34">#REF!</definedName>
    <definedName name="_IMP6" localSheetId="35">#REF!</definedName>
    <definedName name="_IMP6" localSheetId="58">#REF!</definedName>
    <definedName name="_IMP6" localSheetId="59">#REF!</definedName>
    <definedName name="_IMP6" localSheetId="23">#REF!</definedName>
    <definedName name="_IMP6">#REF!</definedName>
    <definedName name="_IMP7" localSheetId="12">#REF!</definedName>
    <definedName name="_IMP7" localSheetId="31">#REF!</definedName>
    <definedName name="_IMP7" localSheetId="0">#REF!</definedName>
    <definedName name="_IMP7" localSheetId="30">#REF!</definedName>
    <definedName name="_IMP7" localSheetId="33">#REF!</definedName>
    <definedName name="_IMP7" localSheetId="34">#REF!</definedName>
    <definedName name="_IMP7" localSheetId="35">#REF!</definedName>
    <definedName name="_IMP7" localSheetId="58">#REF!</definedName>
    <definedName name="_IMP7" localSheetId="59">#REF!</definedName>
    <definedName name="_IMP7" localSheetId="23">#REF!</definedName>
    <definedName name="_IMP7">#REF!</definedName>
    <definedName name="_IMP8" localSheetId="12">#REF!</definedName>
    <definedName name="_IMP8" localSheetId="31">#REF!</definedName>
    <definedName name="_IMP8" localSheetId="0">#REF!</definedName>
    <definedName name="_IMP8" localSheetId="30">#REF!</definedName>
    <definedName name="_IMP8" localSheetId="33">#REF!</definedName>
    <definedName name="_IMP8" localSheetId="34">#REF!</definedName>
    <definedName name="_IMP8" localSheetId="35">#REF!</definedName>
    <definedName name="_IMP8" localSheetId="58">#REF!</definedName>
    <definedName name="_IMP8" localSheetId="59">#REF!</definedName>
    <definedName name="_IMP8" localSheetId="23">#REF!</definedName>
    <definedName name="_IMP8">#REF!</definedName>
    <definedName name="_INE1" localSheetId="12">#REF!</definedName>
    <definedName name="_INE1" localSheetId="31">#REF!</definedName>
    <definedName name="_INE1" localSheetId="0">#REF!</definedName>
    <definedName name="_INE1" localSheetId="30">#REF!</definedName>
    <definedName name="_INE1" localSheetId="33">#REF!</definedName>
    <definedName name="_INE1" localSheetId="34">#REF!</definedName>
    <definedName name="_INE1" localSheetId="35">#REF!</definedName>
    <definedName name="_INE1" localSheetId="58">#REF!</definedName>
    <definedName name="_INE1" localSheetId="59">#REF!</definedName>
    <definedName name="_INE1" localSheetId="23">#REF!</definedName>
    <definedName name="_INE1">#REF!</definedName>
    <definedName name="_ipc2000" localSheetId="12">#REF!</definedName>
    <definedName name="_ipc2000" localSheetId="31">#REF!</definedName>
    <definedName name="_ipc2000" localSheetId="0">#REF!</definedName>
    <definedName name="_ipc2000" localSheetId="30">#REF!</definedName>
    <definedName name="_ipc2000" localSheetId="33">#REF!</definedName>
    <definedName name="_ipc2000" localSheetId="34">#REF!</definedName>
    <definedName name="_ipc2000" localSheetId="35">#REF!</definedName>
    <definedName name="_ipc2000" localSheetId="58">#REF!</definedName>
    <definedName name="_ipc2000" localSheetId="59">#REF!</definedName>
    <definedName name="_ipc2000" localSheetId="23">#REF!</definedName>
    <definedName name="_ipc2000">#REF!</definedName>
    <definedName name="_ipc2001" localSheetId="12">#REF!</definedName>
    <definedName name="_ipc2001" localSheetId="31">#REF!</definedName>
    <definedName name="_ipc2001" localSheetId="0">#REF!</definedName>
    <definedName name="_ipc2001" localSheetId="30">#REF!</definedName>
    <definedName name="_ipc2001" localSheetId="33">#REF!</definedName>
    <definedName name="_ipc2001" localSheetId="34">#REF!</definedName>
    <definedName name="_ipc2001" localSheetId="35">#REF!</definedName>
    <definedName name="_ipc2001" localSheetId="58">#REF!</definedName>
    <definedName name="_ipc2001" localSheetId="59">#REF!</definedName>
    <definedName name="_ipc2001" localSheetId="23">#REF!</definedName>
    <definedName name="_ipc2001">#REF!</definedName>
    <definedName name="_ipc2002" localSheetId="12">#REF!</definedName>
    <definedName name="_ipc2002" localSheetId="31">#REF!</definedName>
    <definedName name="_ipc2002" localSheetId="0">#REF!</definedName>
    <definedName name="_ipc2002" localSheetId="30">#REF!</definedName>
    <definedName name="_ipc2002" localSheetId="33">#REF!</definedName>
    <definedName name="_ipc2002" localSheetId="34">#REF!</definedName>
    <definedName name="_ipc2002" localSheetId="35">#REF!</definedName>
    <definedName name="_ipc2002" localSheetId="58">#REF!</definedName>
    <definedName name="_ipc2002" localSheetId="59">#REF!</definedName>
    <definedName name="_ipc2002" localSheetId="23">#REF!</definedName>
    <definedName name="_ipc2002">#REF!</definedName>
    <definedName name="_ipc2003" localSheetId="12">#REF!</definedName>
    <definedName name="_ipc2003" localSheetId="31">#REF!</definedName>
    <definedName name="_ipc2003" localSheetId="0">#REF!</definedName>
    <definedName name="_ipc2003" localSheetId="30">#REF!</definedName>
    <definedName name="_ipc2003" localSheetId="33">#REF!</definedName>
    <definedName name="_ipc2003" localSheetId="34">#REF!</definedName>
    <definedName name="_ipc2003" localSheetId="35">#REF!</definedName>
    <definedName name="_ipc2003" localSheetId="58">#REF!</definedName>
    <definedName name="_ipc2003" localSheetId="59">#REF!</definedName>
    <definedName name="_ipc2003" localSheetId="23">#REF!</definedName>
    <definedName name="_ipc2003">#REF!</definedName>
    <definedName name="_ipc98" localSheetId="12">#REF!</definedName>
    <definedName name="_ipc98" localSheetId="31">#REF!</definedName>
    <definedName name="_ipc98" localSheetId="0">#REF!</definedName>
    <definedName name="_ipc98" localSheetId="30">#REF!</definedName>
    <definedName name="_ipc98" localSheetId="33">#REF!</definedName>
    <definedName name="_ipc98" localSheetId="34">#REF!</definedName>
    <definedName name="_ipc98" localSheetId="35">#REF!</definedName>
    <definedName name="_ipc98" localSheetId="58">#REF!</definedName>
    <definedName name="_ipc98" localSheetId="59">#REF!</definedName>
    <definedName name="_ipc98" localSheetId="23">#REF!</definedName>
    <definedName name="_ipc98">#REF!</definedName>
    <definedName name="_ipc99" localSheetId="12">#REF!</definedName>
    <definedName name="_ipc99" localSheetId="31">#REF!</definedName>
    <definedName name="_ipc99" localSheetId="0">#REF!</definedName>
    <definedName name="_ipc99" localSheetId="30">#REF!</definedName>
    <definedName name="_ipc99" localSheetId="33">#REF!</definedName>
    <definedName name="_ipc99" localSheetId="34">#REF!</definedName>
    <definedName name="_ipc99" localSheetId="35">#REF!</definedName>
    <definedName name="_ipc99" localSheetId="58">#REF!</definedName>
    <definedName name="_ipc99" localSheetId="59">#REF!</definedName>
    <definedName name="_ipc99" localSheetId="23">#REF!</definedName>
    <definedName name="_ipc99">#REF!</definedName>
    <definedName name="_IRP1" localSheetId="12">#REF!</definedName>
    <definedName name="_IRP1" localSheetId="13">#REF!</definedName>
    <definedName name="_IRP1" localSheetId="9">#REF!</definedName>
    <definedName name="_IRP1" localSheetId="31">#REF!</definedName>
    <definedName name="_IRP1" localSheetId="0">#REF!</definedName>
    <definedName name="_IRP1" localSheetId="30">#REF!</definedName>
    <definedName name="_IRP1" localSheetId="32">#N/A</definedName>
    <definedName name="_IRP1" localSheetId="33">#REF!</definedName>
    <definedName name="_IRP1" localSheetId="34">#REF!</definedName>
    <definedName name="_IRP1" localSheetId="35">#REF!</definedName>
    <definedName name="_IRP1" localSheetId="44">#REF!</definedName>
    <definedName name="_IRP1" localSheetId="45">#REF!</definedName>
    <definedName name="_IRP1" localSheetId="46">#REF!</definedName>
    <definedName name="_IRP1" localSheetId="47">#REF!</definedName>
    <definedName name="_IRP1" localSheetId="58">#REF!</definedName>
    <definedName name="_IRP1" localSheetId="59">#REF!</definedName>
    <definedName name="_IRP1" localSheetId="18">#REF!</definedName>
    <definedName name="_IRP1" localSheetId="23">#REF!</definedName>
    <definedName name="_IRP1" localSheetId="25">#REF!</definedName>
    <definedName name="_IRP1">#REF!</definedName>
    <definedName name="_Jin2" localSheetId="31">[44]CCFF!#REF!</definedName>
    <definedName name="_Jin2" localSheetId="32">#REF!</definedName>
    <definedName name="_Jin2" localSheetId="58">[44]CCFF!#REF!</definedName>
    <definedName name="_Jin2" localSheetId="59">[44]CCFF!#REF!</definedName>
    <definedName name="_Jin2" localSheetId="18">#REF!</definedName>
    <definedName name="_Jin2" localSheetId="23">[44]CCFF!#REF!</definedName>
    <definedName name="_Jin2">[44]CCFF!#REF!</definedName>
    <definedName name="_JR1" localSheetId="11">#REF!</definedName>
    <definedName name="_JR1" localSheetId="12">#REF!</definedName>
    <definedName name="_JR1" localSheetId="22">#REF!</definedName>
    <definedName name="_JR1" localSheetId="9">#REF!</definedName>
    <definedName name="_JR1" localSheetId="31">#REF!</definedName>
    <definedName name="_JR1" localSheetId="0">#REF!</definedName>
    <definedName name="_JR1" localSheetId="30">#REF!</definedName>
    <definedName name="_JR1" localSheetId="33">#REF!</definedName>
    <definedName name="_JR1" localSheetId="34">#REF!</definedName>
    <definedName name="_JR1" localSheetId="35">#REF!</definedName>
    <definedName name="_JR1" localSheetId="47">#REF!</definedName>
    <definedName name="_JR1" localSheetId="58">#REF!</definedName>
    <definedName name="_JR1" localSheetId="59">#REF!</definedName>
    <definedName name="_JR1" localSheetId="60">#REF!</definedName>
    <definedName name="_JR1" localSheetId="23">#REF!</definedName>
    <definedName name="_JR1">#REF!</definedName>
    <definedName name="_JR2" localSheetId="11">#REF!</definedName>
    <definedName name="_JR2" localSheetId="12">#REF!</definedName>
    <definedName name="_JR2" localSheetId="9">#REF!</definedName>
    <definedName name="_JR2" localSheetId="31">#REF!</definedName>
    <definedName name="_JR2" localSheetId="0">#REF!</definedName>
    <definedName name="_JR2" localSheetId="30">#REF!</definedName>
    <definedName name="_JR2" localSheetId="33">#REF!</definedName>
    <definedName name="_JR2" localSheetId="34">#REF!</definedName>
    <definedName name="_JR2" localSheetId="35">#REF!</definedName>
    <definedName name="_JR2" localSheetId="47">#REF!</definedName>
    <definedName name="_JR2" localSheetId="58">#REF!</definedName>
    <definedName name="_JR2" localSheetId="59">#REF!</definedName>
    <definedName name="_JR2" localSheetId="23">#REF!</definedName>
    <definedName name="_JR2">#REF!</definedName>
    <definedName name="_Key1" localSheetId="12" hidden="1">#REF!</definedName>
    <definedName name="_Key1" localSheetId="13" hidden="1">#REF!</definedName>
    <definedName name="_Key1" localSheetId="9" hidden="1">#REF!</definedName>
    <definedName name="_Key1" localSheetId="31" hidden="1">#REF!</definedName>
    <definedName name="_Key1" localSheetId="0" hidden="1">#REF!</definedName>
    <definedName name="_Key1" localSheetId="30" hidden="1">#REF!</definedName>
    <definedName name="_Key1" localSheetId="32" hidden="1">#N/A</definedName>
    <definedName name="_Key1" localSheetId="33" hidden="1">#REF!</definedName>
    <definedName name="_Key1" localSheetId="34" hidden="1">#REF!</definedName>
    <definedName name="_Key1" localSheetId="35"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58" hidden="1">#REF!</definedName>
    <definedName name="_Key1" localSheetId="59" hidden="1">#REF!</definedName>
    <definedName name="_Key1" localSheetId="18" hidden="1">#REF!</definedName>
    <definedName name="_Key1" localSheetId="23" hidden="1">#REF!</definedName>
    <definedName name="_Key1" localSheetId="25" hidden="1">#REF!</definedName>
    <definedName name="_Key1" hidden="1">#REF!</definedName>
    <definedName name="_Key2" localSheetId="12" hidden="1">#REF!</definedName>
    <definedName name="_Key2" localSheetId="9" hidden="1">#REF!</definedName>
    <definedName name="_Key2" localSheetId="31" hidden="1">#REF!</definedName>
    <definedName name="_Key2" localSheetId="0" hidden="1">#REF!</definedName>
    <definedName name="_Key2" localSheetId="30" hidden="1">#REF!</definedName>
    <definedName name="_Key2" localSheetId="33" hidden="1">#REF!</definedName>
    <definedName name="_Key2" localSheetId="34" hidden="1">#REF!</definedName>
    <definedName name="_Key2" localSheetId="35" hidden="1">#REF!</definedName>
    <definedName name="_Key2" localSheetId="44" hidden="1">#REF!</definedName>
    <definedName name="_Key2" localSheetId="45" hidden="1">#REF!</definedName>
    <definedName name="_Key2" localSheetId="46" hidden="1">#REF!</definedName>
    <definedName name="_Key2" localSheetId="47" hidden="1">#REF!</definedName>
    <definedName name="_Key2" localSheetId="58" hidden="1">#REF!</definedName>
    <definedName name="_Key2" localSheetId="59" hidden="1">#REF!</definedName>
    <definedName name="_Key2" localSheetId="18" hidden="1">#REF!</definedName>
    <definedName name="_Key2" localSheetId="23" hidden="1">#REF!</definedName>
    <definedName name="_Key2" localSheetId="25" hidden="1">#REF!</definedName>
    <definedName name="_Key2" hidden="1">#REF!</definedName>
    <definedName name="_LIT1" localSheetId="12">#REF!</definedName>
    <definedName name="_LIT1" localSheetId="9">#REF!</definedName>
    <definedName name="_LIT1" localSheetId="31">#REF!</definedName>
    <definedName name="_LIT1" localSheetId="0">#REF!</definedName>
    <definedName name="_LIT1" localSheetId="30">#REF!</definedName>
    <definedName name="_LIT1" localSheetId="32">#N/A</definedName>
    <definedName name="_LIT1" localSheetId="33">#REF!</definedName>
    <definedName name="_LIT1" localSheetId="34">#REF!</definedName>
    <definedName name="_LIT1" localSheetId="35">#REF!</definedName>
    <definedName name="_LIT1" localSheetId="44">#REF!</definedName>
    <definedName name="_LIT1" localSheetId="45">#REF!</definedName>
    <definedName name="_LIT1" localSheetId="46">#REF!</definedName>
    <definedName name="_LIT1" localSheetId="47">#REF!</definedName>
    <definedName name="_LIT1" localSheetId="58">#REF!</definedName>
    <definedName name="_LIT1" localSheetId="59">#REF!</definedName>
    <definedName name="_LIT1" localSheetId="18">#REF!</definedName>
    <definedName name="_LIT1" localSheetId="23">#REF!</definedName>
    <definedName name="_LIT1" localSheetId="25">#REF!</definedName>
    <definedName name="_LIT1">#REF!</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12">#REF!</definedName>
    <definedName name="_M" localSheetId="22">#REF!</definedName>
    <definedName name="_M" localSheetId="9">#REF!</definedName>
    <definedName name="_M" localSheetId="31">#REF!</definedName>
    <definedName name="_M" localSheetId="0">#REF!</definedName>
    <definedName name="_M" localSheetId="30">#REF!</definedName>
    <definedName name="_M" localSheetId="33">#REF!</definedName>
    <definedName name="_M" localSheetId="34">#REF!</definedName>
    <definedName name="_M" localSheetId="35">#REF!</definedName>
    <definedName name="_M" localSheetId="58">#REF!</definedName>
    <definedName name="_M" localSheetId="59">#REF!</definedName>
    <definedName name="_M" localSheetId="60">#REF!</definedName>
    <definedName name="_M" localSheetId="23">#REF!</definedName>
    <definedName name="_M">#REF!</definedName>
    <definedName name="_MAR1" localSheetId="12">#REF!</definedName>
    <definedName name="_MAR1" localSheetId="9">#REF!</definedName>
    <definedName name="_MAR1" localSheetId="31">#REF!</definedName>
    <definedName name="_MAR1" localSheetId="0">#REF!</definedName>
    <definedName name="_MAR1" localSheetId="30">#REF!</definedName>
    <definedName name="_MAR1" localSheetId="33">#REF!</definedName>
    <definedName name="_MAR1" localSheetId="34">#REF!</definedName>
    <definedName name="_MAR1" localSheetId="35">#REF!</definedName>
    <definedName name="_MAR1" localSheetId="58">#REF!</definedName>
    <definedName name="_MAR1" localSheetId="59">#REF!</definedName>
    <definedName name="_MAR1" localSheetId="23">#REF!</definedName>
    <definedName name="_MAR1">#REF!</definedName>
    <definedName name="_MAR2" localSheetId="12">#REF!</definedName>
    <definedName name="_MAR2" localSheetId="9">#REF!</definedName>
    <definedName name="_MAR2" localSheetId="31">#REF!</definedName>
    <definedName name="_MAR2" localSheetId="0">#REF!</definedName>
    <definedName name="_MAR2" localSheetId="30">#REF!</definedName>
    <definedName name="_MAR2" localSheetId="33">#REF!</definedName>
    <definedName name="_MAR2" localSheetId="34">#REF!</definedName>
    <definedName name="_MAR2" localSheetId="35">#REF!</definedName>
    <definedName name="_MAR2" localSheetId="58">#REF!</definedName>
    <definedName name="_MAR2" localSheetId="59">#REF!</definedName>
    <definedName name="_MAR2" localSheetId="23">#REF!</definedName>
    <definedName name="_MAR2">#REF!</definedName>
    <definedName name="_MAR3" localSheetId="12">#REF!</definedName>
    <definedName name="_MAR3" localSheetId="31">#REF!</definedName>
    <definedName name="_MAR3" localSheetId="0">#REF!</definedName>
    <definedName name="_MAR3" localSheetId="30">#REF!</definedName>
    <definedName name="_MAR3" localSheetId="33">#REF!</definedName>
    <definedName name="_MAR3" localSheetId="34">#REF!</definedName>
    <definedName name="_MAR3" localSheetId="35">#REF!</definedName>
    <definedName name="_MAR3" localSheetId="58">#REF!</definedName>
    <definedName name="_MAR3" localSheetId="59">#REF!</definedName>
    <definedName name="_MAR3" localSheetId="23">#REF!</definedName>
    <definedName name="_MAR3">#REF!</definedName>
    <definedName name="_MAR4" localSheetId="12">#REF!</definedName>
    <definedName name="_MAR4" localSheetId="31">#REF!</definedName>
    <definedName name="_MAR4" localSheetId="0">#REF!</definedName>
    <definedName name="_MAR4" localSheetId="30">#REF!</definedName>
    <definedName name="_MAR4" localSheetId="33">#REF!</definedName>
    <definedName name="_MAR4" localSheetId="34">#REF!</definedName>
    <definedName name="_MAR4" localSheetId="35">#REF!</definedName>
    <definedName name="_MAR4" localSheetId="58">#REF!</definedName>
    <definedName name="_MAR4" localSheetId="59">#REF!</definedName>
    <definedName name="_MAR4" localSheetId="23">#REF!</definedName>
    <definedName name="_MAR4">#REF!</definedName>
    <definedName name="_MAR5" localSheetId="12">#REF!</definedName>
    <definedName name="_MAR5" localSheetId="31">#REF!</definedName>
    <definedName name="_MAR5" localSheetId="0">#REF!</definedName>
    <definedName name="_MAR5" localSheetId="30">#REF!</definedName>
    <definedName name="_MAR5" localSheetId="33">#REF!</definedName>
    <definedName name="_MAR5" localSheetId="34">#REF!</definedName>
    <definedName name="_MAR5" localSheetId="35">#REF!</definedName>
    <definedName name="_MAR5" localSheetId="58">#REF!</definedName>
    <definedName name="_MAR5" localSheetId="59">#REF!</definedName>
    <definedName name="_MAR5" localSheetId="23">#REF!</definedName>
    <definedName name="_MAR5">#REF!</definedName>
    <definedName name="_MAR6" localSheetId="12">#REF!</definedName>
    <definedName name="_MAR6" localSheetId="31">#REF!</definedName>
    <definedName name="_MAR6" localSheetId="0">#REF!</definedName>
    <definedName name="_MAR6" localSheetId="30">#REF!</definedName>
    <definedName name="_MAR6" localSheetId="33">#REF!</definedName>
    <definedName name="_MAR6" localSheetId="34">#REF!</definedName>
    <definedName name="_MAR6" localSheetId="35">#REF!</definedName>
    <definedName name="_MAR6" localSheetId="58">#REF!</definedName>
    <definedName name="_MAR6" localSheetId="59">#REF!</definedName>
    <definedName name="_MAR6" localSheetId="23">#REF!</definedName>
    <definedName name="_MAR6">#REF!</definedName>
    <definedName name="_MatMult_A" localSheetId="12" hidden="1">'[45]Fax a enviar'!#REF!</definedName>
    <definedName name="_MatMult_A" localSheetId="31" hidden="1">'[45]Fax a enviar'!#REF!</definedName>
    <definedName name="_MatMult_A" localSheetId="32" hidden="1">#REF!</definedName>
    <definedName name="_MatMult_A" localSheetId="46" hidden="1">#REF!</definedName>
    <definedName name="_MatMult_A" localSheetId="58" hidden="1">'[45]Fax a enviar'!#REF!</definedName>
    <definedName name="_MatMult_A" localSheetId="59" hidden="1">'[45]Fax a enviar'!#REF!</definedName>
    <definedName name="_MatMult_A" localSheetId="18" hidden="1">#REF!</definedName>
    <definedName name="_MatMult_A" localSheetId="23" hidden="1">'[45]Fax a enviar'!#REF!</definedName>
    <definedName name="_MatMult_A" hidden="1">'[45]Fax a enviar'!#REF!</definedName>
    <definedName name="_MatMult_AxB" localSheetId="12" hidden="1">'[45]Fax a enviar'!#REF!</definedName>
    <definedName name="_MatMult_AxB" localSheetId="31" hidden="1">'[45]Fax a enviar'!#REF!</definedName>
    <definedName name="_MatMult_AxB" localSheetId="32" hidden="1">#REF!</definedName>
    <definedName name="_MatMult_AxB" localSheetId="46" hidden="1">#REF!</definedName>
    <definedName name="_MatMult_AxB" localSheetId="58" hidden="1">'[45]Fax a enviar'!#REF!</definedName>
    <definedName name="_MatMult_AxB" localSheetId="59" hidden="1">'[45]Fax a enviar'!#REF!</definedName>
    <definedName name="_MatMult_AxB" localSheetId="18" hidden="1">#REF!</definedName>
    <definedName name="_MatMult_AxB" localSheetId="23" hidden="1">'[45]Fax a enviar'!#REF!</definedName>
    <definedName name="_MatMult_AxB" hidden="1">'[45]Fax a enviar'!#REF!</definedName>
    <definedName name="_MatMult_B" localSheetId="12" hidden="1">'[45]Fax a enviar'!#REF!</definedName>
    <definedName name="_MatMult_B" localSheetId="32" hidden="1">#REF!</definedName>
    <definedName name="_MatMult_B" localSheetId="46" hidden="1">#REF!</definedName>
    <definedName name="_MatMult_B" localSheetId="58" hidden="1">'[45]Fax a enviar'!#REF!</definedName>
    <definedName name="_MatMult_B" localSheetId="59" hidden="1">'[45]Fax a enviar'!#REF!</definedName>
    <definedName name="_MatMult_B" localSheetId="18" hidden="1">#REF!</definedName>
    <definedName name="_MatMult_B" hidden="1">'[45]Fax a enviar'!#REF!</definedName>
    <definedName name="_mcv2" localSheetId="32">#REF!</definedName>
    <definedName name="_mcv2" localSheetId="58">[46]Q2!$E$63:$AH$63</definedName>
    <definedName name="_mcv2" localSheetId="18">#REF!</definedName>
    <definedName name="_mcv2">[46]Q2!$E$63:$AH$63</definedName>
    <definedName name="_me98" localSheetId="11">[28]Programa!#REF!</definedName>
    <definedName name="_me98" localSheetId="12">[28]Programa!#REF!</definedName>
    <definedName name="_me98" localSheetId="22">[28]Programa!#REF!</definedName>
    <definedName name="_me98" localSheetId="9">[28]Programa!#REF!</definedName>
    <definedName name="_me98" localSheetId="31">[28]Programa!#REF!</definedName>
    <definedName name="_me98" localSheetId="30">[28]Programa!#REF!</definedName>
    <definedName name="_me98" localSheetId="32">#REF!</definedName>
    <definedName name="_me98" localSheetId="33">[28]Programa!#REF!</definedName>
    <definedName name="_me98" localSheetId="34">[28]Programa!#REF!</definedName>
    <definedName name="_me98" localSheetId="35">[28]Programa!#REF!</definedName>
    <definedName name="_me98" localSheetId="47">[28]Programa!#REF!</definedName>
    <definedName name="_me98" localSheetId="58">[28]Programa!#REF!</definedName>
    <definedName name="_me98" localSheetId="59">[28]Programa!#REF!</definedName>
    <definedName name="_me98" localSheetId="60">[28]Programa!#REF!</definedName>
    <definedName name="_me98" localSheetId="18">#REF!</definedName>
    <definedName name="_me98" localSheetId="23">[28]Programa!#REF!</definedName>
    <definedName name="_me98">[28]Programa!#REF!</definedName>
    <definedName name="_MEX1" localSheetId="11">#REF!</definedName>
    <definedName name="_MEX1" localSheetId="12">#REF!</definedName>
    <definedName name="_MEX1" localSheetId="13">#REF!</definedName>
    <definedName name="_MEX1" localSheetId="22">#REF!</definedName>
    <definedName name="_MEX1" localSheetId="9">#REF!</definedName>
    <definedName name="_MEX1" localSheetId="31">#REF!</definedName>
    <definedName name="_MEX1" localSheetId="0">#REF!</definedName>
    <definedName name="_MEX1" localSheetId="29">#REF!</definedName>
    <definedName name="_MEX1" localSheetId="30">#REF!</definedName>
    <definedName name="_MEX1" localSheetId="32">#N/A</definedName>
    <definedName name="_MEX1" localSheetId="33">#REF!</definedName>
    <definedName name="_MEX1" localSheetId="34">#REF!</definedName>
    <definedName name="_MEX1" localSheetId="35">#REF!</definedName>
    <definedName name="_MEX1" localSheetId="44">#REF!</definedName>
    <definedName name="_MEX1" localSheetId="45">#REF!</definedName>
    <definedName name="_MEX1" localSheetId="46">#REF!</definedName>
    <definedName name="_MEX1" localSheetId="47">#REF!</definedName>
    <definedName name="_MEX1" localSheetId="58">#REF!</definedName>
    <definedName name="_MEX1" localSheetId="59">#REF!</definedName>
    <definedName name="_MEX1" localSheetId="60">#REF!</definedName>
    <definedName name="_MEX1" localSheetId="18">#REF!</definedName>
    <definedName name="_MEX1" localSheetId="23">#REF!</definedName>
    <definedName name="_MEX1" localSheetId="25">#REF!</definedName>
    <definedName name="_MEX1">#REF!</definedName>
    <definedName name="_mk14" localSheetId="11">[47]NFPEntps!#REF!</definedName>
    <definedName name="_mk14" localSheetId="12">[47]NFPEntps!#REF!</definedName>
    <definedName name="_mk14" localSheetId="22">[47]NFPEntps!#REF!</definedName>
    <definedName name="_mk14" localSheetId="31">[47]NFPEntps!#REF!</definedName>
    <definedName name="_mk14" localSheetId="32">#REF!</definedName>
    <definedName name="_mk14" localSheetId="33">[47]NFPEntps!#REF!</definedName>
    <definedName name="_mk14" localSheetId="34">[47]NFPEntps!#REF!</definedName>
    <definedName name="_mk14" localSheetId="47">[47]NFPEntps!#REF!</definedName>
    <definedName name="_mk14" localSheetId="58">[47]NFPEntps!#REF!</definedName>
    <definedName name="_mk14" localSheetId="59">[47]NFPEntps!#REF!</definedName>
    <definedName name="_mk14" localSheetId="60">[47]NFPEntps!#REF!</definedName>
    <definedName name="_mk14" localSheetId="18">#REF!</definedName>
    <definedName name="_mk14" localSheetId="23">[47]NFPEntps!#REF!</definedName>
    <definedName name="_mk14">[47]NFPEntps!#REF!</definedName>
    <definedName name="_MTS2" localSheetId="11">'[48]Annual Tables'!#REF!</definedName>
    <definedName name="_MTS2" localSheetId="12">'[48]Annual Tables'!#REF!</definedName>
    <definedName name="_MTS2" localSheetId="31">'[48]Annual Tables'!#REF!</definedName>
    <definedName name="_MTS2" localSheetId="32">#REF!</definedName>
    <definedName name="_MTS2" localSheetId="33">'[48]Annual Tables'!#REF!</definedName>
    <definedName name="_MTS2" localSheetId="34">'[48]Annual Tables'!#REF!</definedName>
    <definedName name="_MTS2" localSheetId="58">'[48]Annual Tables'!#REF!</definedName>
    <definedName name="_MTS2" localSheetId="18">#REF!</definedName>
    <definedName name="_MTS2" localSheetId="23">'[48]Annual Tables'!#REF!</definedName>
    <definedName name="_MTS2">'[48]Annual Tables'!#REF!</definedName>
    <definedName name="_NA1" localSheetId="31">[49]raw!#REF!</definedName>
    <definedName name="_NA1" localSheetId="32">#REF!</definedName>
    <definedName name="_NA1" localSheetId="33">[49]raw!#REF!</definedName>
    <definedName name="_NA1" localSheetId="34">[49]raw!#REF!</definedName>
    <definedName name="_NA1" localSheetId="58">[49]raw!#REF!</definedName>
    <definedName name="_NA1" localSheetId="18">#REF!</definedName>
    <definedName name="_NA1">[49]raw!#REF!</definedName>
    <definedName name="_NA2" localSheetId="31">[49]raw!#REF!</definedName>
    <definedName name="_NA2" localSheetId="32">#REF!</definedName>
    <definedName name="_NA2" localSheetId="33">[49]raw!#REF!</definedName>
    <definedName name="_NA2" localSheetId="34">[49]raw!#REF!</definedName>
    <definedName name="_NA2" localSheetId="58">[49]raw!#REF!</definedName>
    <definedName name="_NA2" localSheetId="18">#REF!</definedName>
    <definedName name="_NA2">[49]raw!#REF!</definedName>
    <definedName name="_NA3" localSheetId="31">[49]raw!#REF!</definedName>
    <definedName name="_NA3" localSheetId="32">#REF!</definedName>
    <definedName name="_NA3" localSheetId="33">[49]raw!#REF!</definedName>
    <definedName name="_NA3" localSheetId="34">[49]raw!#REF!</definedName>
    <definedName name="_NA3" localSheetId="58">[49]raw!#REF!</definedName>
    <definedName name="_NA3" localSheetId="18">#REF!</definedName>
    <definedName name="_NA3">[49]raw!#REF!</definedName>
    <definedName name="_NB1" localSheetId="32">#REF!</definedName>
    <definedName name="_NB1" localSheetId="58">[49]raw!#REF!</definedName>
    <definedName name="_NB1" localSheetId="18">#REF!</definedName>
    <definedName name="_NB1">[49]raw!#REF!</definedName>
    <definedName name="_NB2" localSheetId="32">#REF!</definedName>
    <definedName name="_NB2" localSheetId="58">[49]raw!#REF!</definedName>
    <definedName name="_NB2" localSheetId="18">#REF!</definedName>
    <definedName name="_NB2">[49]raw!#REF!</definedName>
    <definedName name="_NB3" localSheetId="11">[50]raw!$A$513:$F$513</definedName>
    <definedName name="_NB3" localSheetId="12">[50]raw!$A$513:$F$513</definedName>
    <definedName name="_NB3" localSheetId="31">[50]raw!$A$513:$F$513</definedName>
    <definedName name="_NB3" localSheetId="32">#REF!</definedName>
    <definedName name="_NB3" localSheetId="33">[50]raw!$A$513:$F$513</definedName>
    <definedName name="_NB3" localSheetId="34">[50]raw!$A$513:$F$513</definedName>
    <definedName name="_NB3" localSheetId="47">[50]raw!$A$513:$F$513</definedName>
    <definedName name="_NB3" localSheetId="58">[50]raw!$A$513:$F$513</definedName>
    <definedName name="_NB3" localSheetId="59">[50]raw!$A$513:$F$513</definedName>
    <definedName name="_NB3" localSheetId="18">#REF!</definedName>
    <definedName name="_NB3" localSheetId="23">[50]raw!$A$513:$F$513</definedName>
    <definedName name="_NB3">[50]raw!$A$513:$F$513</definedName>
    <definedName name="_NC1" localSheetId="12">[49]raw!#REF!</definedName>
    <definedName name="_NC1" localSheetId="22">[49]raw!#REF!</definedName>
    <definedName name="_NC1" localSheetId="9">[49]raw!#REF!</definedName>
    <definedName name="_NC1" localSheetId="31">[49]raw!#REF!</definedName>
    <definedName name="_NC1" localSheetId="30">[49]raw!#REF!</definedName>
    <definedName name="_NC1" localSheetId="32">#REF!</definedName>
    <definedName name="_NC1" localSheetId="33">[49]raw!#REF!</definedName>
    <definedName name="_NC1" localSheetId="34">[49]raw!#REF!</definedName>
    <definedName name="_NC1" localSheetId="58">[49]raw!#REF!</definedName>
    <definedName name="_NC1" localSheetId="59">[49]raw!#REF!</definedName>
    <definedName name="_NC1" localSheetId="60">[49]raw!#REF!</definedName>
    <definedName name="_NC1" localSheetId="18">#REF!</definedName>
    <definedName name="_NC1" localSheetId="23">[49]raw!#REF!</definedName>
    <definedName name="_NC1">[49]raw!#REF!</definedName>
    <definedName name="_NC3" localSheetId="12">[49]raw!#REF!</definedName>
    <definedName name="_NC3" localSheetId="22">[49]raw!#REF!</definedName>
    <definedName name="_NC3" localSheetId="9">[49]raw!#REF!</definedName>
    <definedName name="_NC3" localSheetId="31">[49]raw!#REF!</definedName>
    <definedName name="_NC3" localSheetId="32">#REF!</definedName>
    <definedName name="_NC3" localSheetId="33">[49]raw!#REF!</definedName>
    <definedName name="_NC3" localSheetId="34">[49]raw!#REF!</definedName>
    <definedName name="_NC3" localSheetId="58">[49]raw!#REF!</definedName>
    <definedName name="_NC3" localSheetId="60">[49]raw!#REF!</definedName>
    <definedName name="_NC3" localSheetId="18">#REF!</definedName>
    <definedName name="_NC3" localSheetId="23">[49]raw!#REF!</definedName>
    <definedName name="_NC3">[49]raw!#REF!</definedName>
    <definedName name="_NC4" localSheetId="12">[49]raw!#REF!</definedName>
    <definedName name="_NC4" localSheetId="22">[49]raw!#REF!</definedName>
    <definedName name="_NC4" localSheetId="9">[49]raw!#REF!</definedName>
    <definedName name="_NC4" localSheetId="31">[49]raw!#REF!</definedName>
    <definedName name="_NC4" localSheetId="32">#REF!</definedName>
    <definedName name="_NC4" localSheetId="33">[49]raw!#REF!</definedName>
    <definedName name="_NC4" localSheetId="34">[49]raw!#REF!</definedName>
    <definedName name="_NC4" localSheetId="58">[49]raw!#REF!</definedName>
    <definedName name="_NC4" localSheetId="59">[49]raw!#REF!</definedName>
    <definedName name="_NC4" localSheetId="60">[49]raw!#REF!</definedName>
    <definedName name="_NC4" localSheetId="18">#REF!</definedName>
    <definedName name="_NC4" localSheetId="23">[49]raw!#REF!</definedName>
    <definedName name="_NC4">[49]raw!#REF!</definedName>
    <definedName name="_npp2000" localSheetId="11">#REF!</definedName>
    <definedName name="_npp2000" localSheetId="12">#REF!</definedName>
    <definedName name="_npp2000" localSheetId="22">#REF!</definedName>
    <definedName name="_npp2000" localSheetId="9">#REF!</definedName>
    <definedName name="_npp2000" localSheetId="31">#REF!</definedName>
    <definedName name="_npp2000" localSheetId="0">#REF!</definedName>
    <definedName name="_npp2000" localSheetId="30">#REF!</definedName>
    <definedName name="_npp2000" localSheetId="33">#REF!</definedName>
    <definedName name="_npp2000" localSheetId="34">#REF!</definedName>
    <definedName name="_npp2000" localSheetId="35">#REF!</definedName>
    <definedName name="_npp2000" localSheetId="47">#REF!</definedName>
    <definedName name="_npp2000" localSheetId="58">#REF!</definedName>
    <definedName name="_npp2000" localSheetId="59">#REF!</definedName>
    <definedName name="_npp2000" localSheetId="60">#REF!</definedName>
    <definedName name="_npp2000" localSheetId="23">#REF!</definedName>
    <definedName name="_npp2000">#REF!</definedName>
    <definedName name="_npp2001" localSheetId="11">#REF!</definedName>
    <definedName name="_npp2001" localSheetId="12">#REF!</definedName>
    <definedName name="_npp2001" localSheetId="9">#REF!</definedName>
    <definedName name="_npp2001" localSheetId="31">#REF!</definedName>
    <definedName name="_npp2001" localSheetId="0">#REF!</definedName>
    <definedName name="_npp2001" localSheetId="30">#REF!</definedName>
    <definedName name="_npp2001" localSheetId="33">#REF!</definedName>
    <definedName name="_npp2001" localSheetId="34">#REF!</definedName>
    <definedName name="_npp2001" localSheetId="35">#REF!</definedName>
    <definedName name="_npp2001" localSheetId="47">#REF!</definedName>
    <definedName name="_npp2001" localSheetId="58">#REF!</definedName>
    <definedName name="_npp2001" localSheetId="59">#REF!</definedName>
    <definedName name="_npp2001" localSheetId="23">#REF!</definedName>
    <definedName name="_npp2001">#REF!</definedName>
    <definedName name="_npp2002" localSheetId="11">#REF!</definedName>
    <definedName name="_npp2002" localSheetId="12">#REF!</definedName>
    <definedName name="_npp2002" localSheetId="9">#REF!</definedName>
    <definedName name="_npp2002" localSheetId="31">#REF!</definedName>
    <definedName name="_npp2002" localSheetId="0">#REF!</definedName>
    <definedName name="_npp2002" localSheetId="30">#REF!</definedName>
    <definedName name="_npp2002" localSheetId="33">#REF!</definedName>
    <definedName name="_npp2002" localSheetId="34">#REF!</definedName>
    <definedName name="_npp2002" localSheetId="35">#REF!</definedName>
    <definedName name="_npp2002" localSheetId="47">#REF!</definedName>
    <definedName name="_npp2002" localSheetId="58">#REF!</definedName>
    <definedName name="_npp2002" localSheetId="59">#REF!</definedName>
    <definedName name="_npp2002" localSheetId="23">#REF!</definedName>
    <definedName name="_npp2002">#REF!</definedName>
    <definedName name="_npp2003" localSheetId="12">#REF!</definedName>
    <definedName name="_npp2003" localSheetId="31">#REF!</definedName>
    <definedName name="_npp2003" localSheetId="0">#REF!</definedName>
    <definedName name="_npp2003" localSheetId="30">#REF!</definedName>
    <definedName name="_npp2003" localSheetId="33">#REF!</definedName>
    <definedName name="_npp2003" localSheetId="34">#REF!</definedName>
    <definedName name="_npp2003" localSheetId="35">#REF!</definedName>
    <definedName name="_npp2003" localSheetId="58">#REF!</definedName>
    <definedName name="_npp2003" localSheetId="59">#REF!</definedName>
    <definedName name="_npp2003" localSheetId="23">#REF!</definedName>
    <definedName name="_npp2003">#REF!</definedName>
    <definedName name="_npp98" localSheetId="12">#REF!</definedName>
    <definedName name="_npp98" localSheetId="31">#REF!</definedName>
    <definedName name="_npp98" localSheetId="0">#REF!</definedName>
    <definedName name="_npp98" localSheetId="30">#REF!</definedName>
    <definedName name="_npp98" localSheetId="33">#REF!</definedName>
    <definedName name="_npp98" localSheetId="34">#REF!</definedName>
    <definedName name="_npp98" localSheetId="35">#REF!</definedName>
    <definedName name="_npp98" localSheetId="58">#REF!</definedName>
    <definedName name="_npp98" localSheetId="59">#REF!</definedName>
    <definedName name="_npp98" localSheetId="23">#REF!</definedName>
    <definedName name="_npp98">#REF!</definedName>
    <definedName name="_npp99" localSheetId="12">#REF!</definedName>
    <definedName name="_npp99" localSheetId="31">#REF!</definedName>
    <definedName name="_npp99" localSheetId="0">#REF!</definedName>
    <definedName name="_npp99" localSheetId="30">#REF!</definedName>
    <definedName name="_npp99" localSheetId="33">#REF!</definedName>
    <definedName name="_npp99" localSheetId="34">#REF!</definedName>
    <definedName name="_npp99" localSheetId="35">#REF!</definedName>
    <definedName name="_npp99" localSheetId="58">#REF!</definedName>
    <definedName name="_npp99" localSheetId="59">#REF!</definedName>
    <definedName name="_npp99" localSheetId="23">#REF!</definedName>
    <definedName name="_npp99">#REF!</definedName>
    <definedName name="_ORC98" localSheetId="12">#REF!</definedName>
    <definedName name="_ORC98" localSheetId="31">#REF!</definedName>
    <definedName name="_ORC98" localSheetId="0">#REF!</definedName>
    <definedName name="_ORC98" localSheetId="30">#REF!</definedName>
    <definedName name="_ORC98" localSheetId="33">#REF!</definedName>
    <definedName name="_ORC98" localSheetId="34">#REF!</definedName>
    <definedName name="_ORC98" localSheetId="35">#REF!</definedName>
    <definedName name="_ORC98" localSheetId="58">#REF!</definedName>
    <definedName name="_ORC98" localSheetId="59">#REF!</definedName>
    <definedName name="_ORC98" localSheetId="23">#REF!</definedName>
    <definedName name="_ORC98">#REF!</definedName>
    <definedName name="_Order1" localSheetId="46" hidden="1">255</definedName>
    <definedName name="_Order1" localSheetId="47" hidden="1">0</definedName>
    <definedName name="_Order1" localSheetId="18" hidden="1">255</definedName>
    <definedName name="_Order1" hidden="1">255</definedName>
    <definedName name="_Order2" hidden="1">255</definedName>
    <definedName name="_os1">#N/A</definedName>
    <definedName name="_P" localSheetId="11">#REF!</definedName>
    <definedName name="_P" localSheetId="12">#REF!</definedName>
    <definedName name="_P" localSheetId="22">#REF!</definedName>
    <definedName name="_P" localSheetId="9">#REF!</definedName>
    <definedName name="_P" localSheetId="31">#REF!</definedName>
    <definedName name="_P" localSheetId="0">#REF!</definedName>
    <definedName name="_P" localSheetId="29">#REF!</definedName>
    <definedName name="_P" localSheetId="30">#REF!</definedName>
    <definedName name="_P" localSheetId="33">#REF!</definedName>
    <definedName name="_P" localSheetId="34">#REF!</definedName>
    <definedName name="_P" localSheetId="35">#REF!</definedName>
    <definedName name="_P" localSheetId="46">#REF!</definedName>
    <definedName name="_P" localSheetId="47">#REF!</definedName>
    <definedName name="_P" localSheetId="58">#REF!</definedName>
    <definedName name="_P" localSheetId="59">#REF!</definedName>
    <definedName name="_P" localSheetId="60">#REF!</definedName>
    <definedName name="_P" localSheetId="18">#REF!</definedName>
    <definedName name="_P" localSheetId="23">#REF!</definedName>
    <definedName name="_P" localSheetId="25">#REF!</definedName>
    <definedName name="_P">#REF!</definedName>
    <definedName name="_PAG2" localSheetId="12">[48]Index!#REF!</definedName>
    <definedName name="_PAG2" localSheetId="22">[48]Index!#REF!</definedName>
    <definedName name="_PAG2" localSheetId="31">[48]Index!#REF!</definedName>
    <definedName name="_PAG2" localSheetId="32">#REF!</definedName>
    <definedName name="_PAG2" localSheetId="34">[48]Index!#REF!</definedName>
    <definedName name="_PAG2" localSheetId="58">[48]Index!#REF!</definedName>
    <definedName name="_PAG2" localSheetId="59">[48]Index!#REF!</definedName>
    <definedName name="_PAG2" localSheetId="60">[48]Index!#REF!</definedName>
    <definedName name="_PAG2" localSheetId="18">#REF!</definedName>
    <definedName name="_PAG2" localSheetId="23">[48]Index!#REF!</definedName>
    <definedName name="_PAG2">[48]Index!#REF!</definedName>
    <definedName name="_PAG3" localSheetId="12">[48]Index!#REF!</definedName>
    <definedName name="_PAG3" localSheetId="32">#REF!</definedName>
    <definedName name="_PAG3" localSheetId="34">[48]Index!#REF!</definedName>
    <definedName name="_PAG3" localSheetId="58">[48]Index!#REF!</definedName>
    <definedName name="_PAG3" localSheetId="18">#REF!</definedName>
    <definedName name="_PAG3" localSheetId="23">[48]Index!#REF!</definedName>
    <definedName name="_PAG3">[48]Index!#REF!</definedName>
    <definedName name="_PAG4" localSheetId="32">#REF!</definedName>
    <definedName name="_PAG4" localSheetId="58">[48]Index!#REF!</definedName>
    <definedName name="_PAG4" localSheetId="18">#REF!</definedName>
    <definedName name="_PAG4">[48]Index!#REF!</definedName>
    <definedName name="_PAG5" localSheetId="32">#REF!</definedName>
    <definedName name="_PAG5" localSheetId="58">[48]Index!#REF!</definedName>
    <definedName name="_PAG5" localSheetId="18">#REF!</definedName>
    <definedName name="_PAG5">[48]Index!#REF!</definedName>
    <definedName name="_PAG6" localSheetId="32">#REF!</definedName>
    <definedName name="_PAG6" localSheetId="58">[48]Index!#REF!</definedName>
    <definedName name="_PAG6" localSheetId="18">#REF!</definedName>
    <definedName name="_PAG6">[48]Index!#REF!</definedName>
    <definedName name="_PAG7" localSheetId="11">#REF!</definedName>
    <definedName name="_PAG7" localSheetId="12">#REF!</definedName>
    <definedName name="_PAG7" localSheetId="22">#REF!</definedName>
    <definedName name="_PAG7" localSheetId="9">#REF!</definedName>
    <definedName name="_PAG7" localSheetId="31">#REF!</definedName>
    <definedName name="_PAG7" localSheetId="0">#REF!</definedName>
    <definedName name="_PAG7" localSheetId="30">#REF!</definedName>
    <definedName name="_PAG7" localSheetId="33">#REF!</definedName>
    <definedName name="_PAG7" localSheetId="34">#REF!</definedName>
    <definedName name="_PAG7" localSheetId="35">#REF!</definedName>
    <definedName name="_PAG7" localSheetId="47">#REF!</definedName>
    <definedName name="_PAG7" localSheetId="58">#REF!</definedName>
    <definedName name="_PAG7" localSheetId="59">#REF!</definedName>
    <definedName name="_PAG7" localSheetId="60">#REF!</definedName>
    <definedName name="_PAG7" localSheetId="23">#REF!</definedName>
    <definedName name="_PAG7">#REF!</definedName>
    <definedName name="_Parse_Out" localSheetId="11" hidden="1">#REF!</definedName>
    <definedName name="_Parse_Out" localSheetId="12" hidden="1">#REF!</definedName>
    <definedName name="_Parse_Out" localSheetId="13" hidden="1">#REF!</definedName>
    <definedName name="_Parse_Out" localSheetId="9" hidden="1">#REF!</definedName>
    <definedName name="_Parse_Out" localSheetId="31" hidden="1">#REF!</definedName>
    <definedName name="_Parse_Out" localSheetId="0" hidden="1">#REF!</definedName>
    <definedName name="_Parse_Out" localSheetId="30" hidden="1">#REF!</definedName>
    <definedName name="_Parse_Out" localSheetId="33" hidden="1">#REF!</definedName>
    <definedName name="_Parse_Out" localSheetId="34" hidden="1">#REF!</definedName>
    <definedName name="_Parse_Out" localSheetId="35"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58" hidden="1">#REF!</definedName>
    <definedName name="_Parse_Out" localSheetId="59" hidden="1">#REF!</definedName>
    <definedName name="_Parse_Out" localSheetId="18" hidden="1">#REF!</definedName>
    <definedName name="_Parse_Out" localSheetId="23" hidden="1">#REF!</definedName>
    <definedName name="_Parse_Out" localSheetId="25" hidden="1">#REF!</definedName>
    <definedName name="_Parse_Out" hidden="1">#REF!</definedName>
    <definedName name="_pib2000" localSheetId="12">#REF!</definedName>
    <definedName name="_pib2000" localSheetId="31">#REF!</definedName>
    <definedName name="_pib2000" localSheetId="0">#REF!</definedName>
    <definedName name="_pib2000" localSheetId="30">#REF!</definedName>
    <definedName name="_pib2000" localSheetId="33">#REF!</definedName>
    <definedName name="_pib2000" localSheetId="34">#REF!</definedName>
    <definedName name="_pib2000" localSheetId="35">#REF!</definedName>
    <definedName name="_pib2000" localSheetId="58">#REF!</definedName>
    <definedName name="_pib2000" localSheetId="59">#REF!</definedName>
    <definedName name="_pib2000" localSheetId="23">#REF!</definedName>
    <definedName name="_pib2000">#REF!</definedName>
    <definedName name="_pib2001" localSheetId="12">#REF!</definedName>
    <definedName name="_pib2001" localSheetId="31">#REF!</definedName>
    <definedName name="_pib2001" localSheetId="0">#REF!</definedName>
    <definedName name="_pib2001" localSheetId="30">#REF!</definedName>
    <definedName name="_pib2001" localSheetId="33">#REF!</definedName>
    <definedName name="_pib2001" localSheetId="34">#REF!</definedName>
    <definedName name="_pib2001" localSheetId="35">#REF!</definedName>
    <definedName name="_pib2001" localSheetId="58">#REF!</definedName>
    <definedName name="_pib2001" localSheetId="59">#REF!</definedName>
    <definedName name="_pib2001" localSheetId="23">#REF!</definedName>
    <definedName name="_pib2001">#REF!</definedName>
    <definedName name="_pib2002" localSheetId="12">#REF!</definedName>
    <definedName name="_pib2002" localSheetId="31">#REF!</definedName>
    <definedName name="_pib2002" localSheetId="0">#REF!</definedName>
    <definedName name="_pib2002" localSheetId="30">#REF!</definedName>
    <definedName name="_pib2002" localSheetId="33">#REF!</definedName>
    <definedName name="_pib2002" localSheetId="34">#REF!</definedName>
    <definedName name="_pib2002" localSheetId="35">#REF!</definedName>
    <definedName name="_pib2002" localSheetId="58">#REF!</definedName>
    <definedName name="_pib2002" localSheetId="59">#REF!</definedName>
    <definedName name="_pib2002" localSheetId="23">#REF!</definedName>
    <definedName name="_pib2002">#REF!</definedName>
    <definedName name="_pib2003" localSheetId="12">#REF!</definedName>
    <definedName name="_pib2003" localSheetId="31">#REF!</definedName>
    <definedName name="_pib2003" localSheetId="0">#REF!</definedName>
    <definedName name="_pib2003" localSheetId="30">#REF!</definedName>
    <definedName name="_pib2003" localSheetId="33">#REF!</definedName>
    <definedName name="_pib2003" localSheetId="34">#REF!</definedName>
    <definedName name="_pib2003" localSheetId="35">#REF!</definedName>
    <definedName name="_pib2003" localSheetId="58">#REF!</definedName>
    <definedName name="_pib2003" localSheetId="59">#REF!</definedName>
    <definedName name="_pib2003" localSheetId="23">#REF!</definedName>
    <definedName name="_pib2003">#REF!</definedName>
    <definedName name="_pib98" localSheetId="11">[28]Programa!#REF!</definedName>
    <definedName name="_pib98" localSheetId="12">[28]Programa!#REF!</definedName>
    <definedName name="_pib98" localSheetId="31">[28]Programa!#REF!</definedName>
    <definedName name="_pib98" localSheetId="32">#REF!</definedName>
    <definedName name="_pib98" localSheetId="33">[28]Programa!#REF!</definedName>
    <definedName name="_pib98" localSheetId="34">[28]Programa!#REF!</definedName>
    <definedName name="_pib98" localSheetId="47">[28]Programa!#REF!</definedName>
    <definedName name="_pib98" localSheetId="58">[28]Programa!#REF!</definedName>
    <definedName name="_pib98" localSheetId="59">[28]Programa!#REF!</definedName>
    <definedName name="_pib98" localSheetId="18">#REF!</definedName>
    <definedName name="_pib98" localSheetId="23">[28]Programa!#REF!</definedName>
    <definedName name="_pib98">[28]Programa!#REF!</definedName>
    <definedName name="_pib99" localSheetId="11">#REF!</definedName>
    <definedName name="_pib99" localSheetId="12">#REF!</definedName>
    <definedName name="_pib99" localSheetId="22">#REF!</definedName>
    <definedName name="_pib99" localSheetId="9">#REF!</definedName>
    <definedName name="_pib99" localSheetId="31">#REF!</definedName>
    <definedName name="_pib99" localSheetId="0">#REF!</definedName>
    <definedName name="_pib99" localSheetId="30">#REF!</definedName>
    <definedName name="_pib99" localSheetId="33">#REF!</definedName>
    <definedName name="_pib99" localSheetId="34">#REF!</definedName>
    <definedName name="_pib99" localSheetId="35">#REF!</definedName>
    <definedName name="_pib99" localSheetId="47">#REF!</definedName>
    <definedName name="_pib99" localSheetId="58">#REF!</definedName>
    <definedName name="_pib99" localSheetId="59">#REF!</definedName>
    <definedName name="_pib99" localSheetId="60">#REF!</definedName>
    <definedName name="_pib99" localSheetId="23">#REF!</definedName>
    <definedName name="_pib99">#REF!</definedName>
    <definedName name="_POR96" localSheetId="11">#REF!</definedName>
    <definedName name="_POR96" localSheetId="12">#REF!</definedName>
    <definedName name="_POR96" localSheetId="9">#REF!</definedName>
    <definedName name="_POR96" localSheetId="31">#REF!</definedName>
    <definedName name="_POR96" localSheetId="0">#REF!</definedName>
    <definedName name="_POR96" localSheetId="30">#REF!</definedName>
    <definedName name="_POR96" localSheetId="33">#REF!</definedName>
    <definedName name="_POR96" localSheetId="34">#REF!</definedName>
    <definedName name="_POR96" localSheetId="35">#REF!</definedName>
    <definedName name="_POR96" localSheetId="47">#REF!</definedName>
    <definedName name="_POR96" localSheetId="58">#REF!</definedName>
    <definedName name="_POR96" localSheetId="59">#REF!</definedName>
    <definedName name="_POR96" localSheetId="23">#REF!</definedName>
    <definedName name="_POR96">#REF!</definedName>
    <definedName name="_PRN96" localSheetId="11">#REF!</definedName>
    <definedName name="_PRN96" localSheetId="12">#REF!</definedName>
    <definedName name="_PRN96" localSheetId="9">#REF!</definedName>
    <definedName name="_PRN96" localSheetId="31">#REF!</definedName>
    <definedName name="_PRN96" localSheetId="0">#REF!</definedName>
    <definedName name="_PRN96" localSheetId="30">#REF!</definedName>
    <definedName name="_PRN96" localSheetId="33">#REF!</definedName>
    <definedName name="_PRN96" localSheetId="34">#REF!</definedName>
    <definedName name="_PRN96" localSheetId="35">#REF!</definedName>
    <definedName name="_PRN96" localSheetId="47">#REF!</definedName>
    <definedName name="_PRN96" localSheetId="58">#REF!</definedName>
    <definedName name="_PRN96" localSheetId="59">#REF!</definedName>
    <definedName name="_PRN96" localSheetId="23">#REF!</definedName>
    <definedName name="_PRN96">#REF!</definedName>
    <definedName name="_PTA1" localSheetId="12">#REF!</definedName>
    <definedName name="_PTA1" localSheetId="13">#REF!</definedName>
    <definedName name="_PTA1" localSheetId="9">#REF!</definedName>
    <definedName name="_PTA1" localSheetId="31">#REF!</definedName>
    <definedName name="_PTA1" localSheetId="0">#REF!</definedName>
    <definedName name="_PTA1" localSheetId="30">#REF!</definedName>
    <definedName name="_PTA1" localSheetId="32">#N/A</definedName>
    <definedName name="_PTA1" localSheetId="33">#REF!</definedName>
    <definedName name="_PTA1" localSheetId="34">#REF!</definedName>
    <definedName name="_PTA1" localSheetId="35">#REF!</definedName>
    <definedName name="_PTA1" localSheetId="44">#REF!</definedName>
    <definedName name="_PTA1" localSheetId="45">#REF!</definedName>
    <definedName name="_PTA1" localSheetId="46">#REF!</definedName>
    <definedName name="_PTA1" localSheetId="47">#REF!</definedName>
    <definedName name="_PTA1" localSheetId="58">#REF!</definedName>
    <definedName name="_PTA1" localSheetId="59">#REF!</definedName>
    <definedName name="_PTA1" localSheetId="18">#REF!</definedName>
    <definedName name="_PTA1" localSheetId="23">#REF!</definedName>
    <definedName name="_PTA1" localSheetId="25">#REF!</definedName>
    <definedName name="_PTA1">#REF!</definedName>
    <definedName name="_qV196" localSheetId="12">[38]QNEWLOR!#REF!</definedName>
    <definedName name="_qV196" localSheetId="31">[38]QNEWLOR!#REF!</definedName>
    <definedName name="_qV196" localSheetId="32">#REF!</definedName>
    <definedName name="_qV196" localSheetId="34">[38]QNEWLOR!#REF!</definedName>
    <definedName name="_qV196" localSheetId="44">[38]QNEWLOR!#REF!</definedName>
    <definedName name="_qV196" localSheetId="45">#REF!</definedName>
    <definedName name="_qV196" localSheetId="46">#REF!</definedName>
    <definedName name="_qV196" localSheetId="58">[38]QNEWLOR!#REF!</definedName>
    <definedName name="_qV196" localSheetId="59">[38]QNEWLOR!#REF!</definedName>
    <definedName name="_qV196" localSheetId="18">#REF!</definedName>
    <definedName name="_qV196" localSheetId="23">[38]QNEWLOR!#REF!</definedName>
    <definedName name="_qV196" localSheetId="25">#REF!</definedName>
    <definedName name="_qV196">[38]QNEWLOR!#REF!</definedName>
    <definedName name="_red42" localSheetId="11">'[51]RED Table 41'!$A$7:$I$7</definedName>
    <definedName name="_red42" localSheetId="12">'[51]RED Table 41'!$A$7:$I$7</definedName>
    <definedName name="_red42" localSheetId="31">'[51]RED Table 41'!$A$7:$I$7</definedName>
    <definedName name="_red42" localSheetId="32">#REF!</definedName>
    <definedName name="_red42" localSheetId="33">'[51]RED Table 41'!$A$7:$I$7</definedName>
    <definedName name="_red42" localSheetId="34">'[51]RED Table 41'!$A$7:$I$7</definedName>
    <definedName name="_red42" localSheetId="47">'[51]RED Table 41'!$A$7:$I$7</definedName>
    <definedName name="_red42" localSheetId="58">'[51]RED Table 41'!$A$7:$I$7</definedName>
    <definedName name="_red42" localSheetId="59">'[51]RED Table 41'!$A$7:$I$7</definedName>
    <definedName name="_red42" localSheetId="18">#REF!</definedName>
    <definedName name="_red42" localSheetId="23">'[51]RED Table 41'!$A$7:$I$7</definedName>
    <definedName name="_red42">'[51]RED Table 41'!$A$7:$I$7</definedName>
    <definedName name="_ref2" localSheetId="11">#REF!</definedName>
    <definedName name="_ref2" localSheetId="12">#REF!</definedName>
    <definedName name="_ref2" localSheetId="22">#REF!</definedName>
    <definedName name="_ref2" localSheetId="9">#REF!</definedName>
    <definedName name="_ref2" localSheetId="31">#REF!</definedName>
    <definedName name="_ref2" localSheetId="0">#REF!</definedName>
    <definedName name="_ref2" localSheetId="29">#REF!</definedName>
    <definedName name="_ref2" localSheetId="30">#REF!</definedName>
    <definedName name="_ref2" localSheetId="33">#REF!</definedName>
    <definedName name="_ref2" localSheetId="34">#REF!</definedName>
    <definedName name="_ref2" localSheetId="35">#REF!</definedName>
    <definedName name="_ref2" localSheetId="44">#REF!</definedName>
    <definedName name="_ref2" localSheetId="45">#REF!</definedName>
    <definedName name="_ref2" localSheetId="46">#REF!</definedName>
    <definedName name="_ref2" localSheetId="47">#REF!</definedName>
    <definedName name="_ref2" localSheetId="58">#REF!</definedName>
    <definedName name="_ref2" localSheetId="59">#REF!</definedName>
    <definedName name="_ref2" localSheetId="60">#REF!</definedName>
    <definedName name="_ref2" localSheetId="18">#REF!</definedName>
    <definedName name="_ref2" localSheetId="23">#REF!</definedName>
    <definedName name="_ref2" localSheetId="25">#REF!</definedName>
    <definedName name="_ref2">#REF!</definedName>
    <definedName name="_Regression_Int" hidden="1">1</definedName>
    <definedName name="_Regression_Out" localSheetId="11" hidden="1">#REF!</definedName>
    <definedName name="_Regression_Out" localSheetId="12" hidden="1">#REF!</definedName>
    <definedName name="_Regression_Out" localSheetId="13" hidden="1">#REF!</definedName>
    <definedName name="_Regression_Out" localSheetId="22" hidden="1">#REF!</definedName>
    <definedName name="_Regression_Out" localSheetId="9" hidden="1">#REF!</definedName>
    <definedName name="_Regression_Out" localSheetId="31" hidden="1">#REF!</definedName>
    <definedName name="_Regression_Out" localSheetId="0" hidden="1">#REF!</definedName>
    <definedName name="_Regression_Out" localSheetId="29" hidden="1">#REF!</definedName>
    <definedName name="_Regression_Out" localSheetId="30" hidden="1">#REF!</definedName>
    <definedName name="_Regression_Out" localSheetId="33" hidden="1">#REF!</definedName>
    <definedName name="_Regression_Out" localSheetId="34" hidden="1">#REF!</definedName>
    <definedName name="_Regression_Out" localSheetId="35" hidden="1">#REF!</definedName>
    <definedName name="_Regression_Out" localSheetId="44" hidden="1">#REF!</definedName>
    <definedName name="_Regression_Out" localSheetId="45" hidden="1">#REF!</definedName>
    <definedName name="_Regression_Out" localSheetId="46" hidden="1">#REF!</definedName>
    <definedName name="_Regression_Out" localSheetId="47" hidden="1">#REF!</definedName>
    <definedName name="_Regression_Out" localSheetId="58" hidden="1">#REF!</definedName>
    <definedName name="_Regression_Out" localSheetId="59" hidden="1">#REF!</definedName>
    <definedName name="_Regression_Out" localSheetId="60" hidden="1">#REF!</definedName>
    <definedName name="_Regression_Out" localSheetId="18" hidden="1">#REF!</definedName>
    <definedName name="_Regression_Out" localSheetId="23" hidden="1">#REF!</definedName>
    <definedName name="_Regression_Out" localSheetId="25" hidden="1">#REF!</definedName>
    <definedName name="_Regression_Out" hidden="1">#REF!</definedName>
    <definedName name="_Regression_X" localSheetId="12" hidden="1">#REF!</definedName>
    <definedName name="_Regression_X" localSheetId="13" hidden="1">#REF!</definedName>
    <definedName name="_Regression_X" localSheetId="9" hidden="1">#REF!</definedName>
    <definedName name="_Regression_X" localSheetId="31" hidden="1">#REF!</definedName>
    <definedName name="_Regression_X" localSheetId="0" hidden="1">#REF!</definedName>
    <definedName name="_Regression_X" localSheetId="30" hidden="1">#REF!</definedName>
    <definedName name="_Regression_X" localSheetId="33" hidden="1">#REF!</definedName>
    <definedName name="_Regression_X" localSheetId="34" hidden="1">#REF!</definedName>
    <definedName name="_Regression_X" localSheetId="35" hidden="1">#REF!</definedName>
    <definedName name="_Regression_X" localSheetId="44" hidden="1">#REF!</definedName>
    <definedName name="_Regression_X" localSheetId="45" hidden="1">#REF!</definedName>
    <definedName name="_Regression_X" localSheetId="46" hidden="1">#REF!</definedName>
    <definedName name="_Regression_X" localSheetId="47" hidden="1">#REF!</definedName>
    <definedName name="_Regression_X" localSheetId="58" hidden="1">#REF!</definedName>
    <definedName name="_Regression_X" localSheetId="59" hidden="1">#REF!</definedName>
    <definedName name="_Regression_X" localSheetId="18" hidden="1">#REF!</definedName>
    <definedName name="_Regression_X" localSheetId="23" hidden="1">#REF!</definedName>
    <definedName name="_Regression_X" localSheetId="25" hidden="1">#REF!</definedName>
    <definedName name="_Regression_X" hidden="1">#REF!</definedName>
    <definedName name="_Regression_Y" localSheetId="12" hidden="1">#REF!</definedName>
    <definedName name="_Regression_Y" localSheetId="9" hidden="1">#REF!</definedName>
    <definedName name="_Regression_Y" localSheetId="31" hidden="1">#REF!</definedName>
    <definedName name="_Regression_Y" localSheetId="0" hidden="1">#REF!</definedName>
    <definedName name="_Regression_Y" localSheetId="30" hidden="1">#REF!</definedName>
    <definedName name="_Regression_Y" localSheetId="33" hidden="1">#REF!</definedName>
    <definedName name="_Regression_Y" localSheetId="34" hidden="1">#REF!</definedName>
    <definedName name="_Regression_Y" localSheetId="35" hidden="1">#REF!</definedName>
    <definedName name="_Regression_Y" localSheetId="44" hidden="1">#REF!</definedName>
    <definedName name="_Regression_Y" localSheetId="45" hidden="1">#REF!</definedName>
    <definedName name="_Regression_Y" localSheetId="46" hidden="1">#REF!</definedName>
    <definedName name="_Regression_Y" localSheetId="47" hidden="1">#REF!</definedName>
    <definedName name="_Regression_Y" localSheetId="58" hidden="1">#REF!</definedName>
    <definedName name="_Regression_Y" localSheetId="59" hidden="1">#REF!</definedName>
    <definedName name="_Regression_Y" localSheetId="18" hidden="1">#REF!</definedName>
    <definedName name="_Regression_Y" localSheetId="23" hidden="1">#REF!</definedName>
    <definedName name="_Regression_Y" localSheetId="25" hidden="1">#REF!</definedName>
    <definedName name="_Regression_Y" hidden="1">#REF!</definedName>
    <definedName name="_RES2" localSheetId="12">[39]RES!#REF!</definedName>
    <definedName name="_RES2" localSheetId="13">[40]RES!#REF!</definedName>
    <definedName name="_RES2" localSheetId="9">[39]RES!#REF!</definedName>
    <definedName name="_RES2" localSheetId="31">[39]RES!#REF!</definedName>
    <definedName name="_RES2" localSheetId="32">#REF!</definedName>
    <definedName name="_RES2" localSheetId="33">[39]RES!#REF!</definedName>
    <definedName name="_RES2" localSheetId="34">[39]RES!#REF!</definedName>
    <definedName name="_RES2" localSheetId="46">#REF!</definedName>
    <definedName name="_RES2" localSheetId="47">[39]RES!#REF!</definedName>
    <definedName name="_RES2" localSheetId="58">[39]RES!#REF!</definedName>
    <definedName name="_RES2" localSheetId="59">[39]RES!#REF!</definedName>
    <definedName name="_RES2" localSheetId="18">#REF!</definedName>
    <definedName name="_RES2" localSheetId="23">[39]RES!#REF!</definedName>
    <definedName name="_RES2" localSheetId="25">#REF!</definedName>
    <definedName name="_RES2">[39]RES!#REF!</definedName>
    <definedName name="_rge1" localSheetId="11">#REF!</definedName>
    <definedName name="_rge1" localSheetId="12">#REF!</definedName>
    <definedName name="_rge1" localSheetId="22">#REF!</definedName>
    <definedName name="_rge1" localSheetId="9">#REF!</definedName>
    <definedName name="_rge1" localSheetId="31">#REF!</definedName>
    <definedName name="_rge1" localSheetId="0">#REF!</definedName>
    <definedName name="_rge1" localSheetId="30">#REF!</definedName>
    <definedName name="_rge1" localSheetId="33">#REF!</definedName>
    <definedName name="_rge1" localSheetId="34">#REF!</definedName>
    <definedName name="_rge1" localSheetId="35">#REF!</definedName>
    <definedName name="_rge1" localSheetId="47">#REF!</definedName>
    <definedName name="_rge1" localSheetId="58">#REF!</definedName>
    <definedName name="_rge1" localSheetId="59">#REF!</definedName>
    <definedName name="_rge1" localSheetId="60">#REF!</definedName>
    <definedName name="_rge1" localSheetId="23">#REF!</definedName>
    <definedName name="_rge1">#REF!</definedName>
    <definedName name="_ROS1">#N/A</definedName>
    <definedName name="_ROS2">#N/A</definedName>
    <definedName name="_ROS3">#N/A</definedName>
    <definedName name="_ROS4">#N/A</definedName>
    <definedName name="_SAR1" localSheetId="11">#REF!</definedName>
    <definedName name="_SAR1" localSheetId="12">#REF!</definedName>
    <definedName name="_SAR1" localSheetId="13">#REF!</definedName>
    <definedName name="_SAR1" localSheetId="22">#REF!</definedName>
    <definedName name="_SAR1" localSheetId="9">#REF!</definedName>
    <definedName name="_SAR1" localSheetId="31">#REF!</definedName>
    <definedName name="_SAR1" localSheetId="0">#REF!</definedName>
    <definedName name="_SAR1" localSheetId="29">#REF!</definedName>
    <definedName name="_SAR1" localSheetId="30">#REF!</definedName>
    <definedName name="_SAR1" localSheetId="32">#N/A</definedName>
    <definedName name="_SAR1" localSheetId="33">#REF!</definedName>
    <definedName name="_SAR1" localSheetId="34">#REF!</definedName>
    <definedName name="_SAR1" localSheetId="35">#REF!</definedName>
    <definedName name="_SAR1" localSheetId="44">#REF!</definedName>
    <definedName name="_SAR1" localSheetId="45">#REF!</definedName>
    <definedName name="_SAR1" localSheetId="46">#REF!</definedName>
    <definedName name="_SAR1" localSheetId="47">#REF!</definedName>
    <definedName name="_SAR1" localSheetId="58">#REF!</definedName>
    <definedName name="_SAR1" localSheetId="59">#REF!</definedName>
    <definedName name="_SAR1" localSheetId="60">#REF!</definedName>
    <definedName name="_SAR1" localSheetId="18">#REF!</definedName>
    <definedName name="_SAR1" localSheetId="23">#REF!</definedName>
    <definedName name="_SAR1" localSheetId="25">#REF!</definedName>
    <definedName name="_SAR1">#REF!</definedName>
    <definedName name="_sei2" localSheetId="11">#REF!</definedName>
    <definedName name="_sei2" localSheetId="12">#REF!</definedName>
    <definedName name="_sei2" localSheetId="31">#REF!</definedName>
    <definedName name="_sei2" localSheetId="0">#REF!</definedName>
    <definedName name="_sei2" localSheetId="30">#REF!</definedName>
    <definedName name="_sei2" localSheetId="33">#REF!</definedName>
    <definedName name="_sei2" localSheetId="34">#REF!</definedName>
    <definedName name="_sei2" localSheetId="35">#REF!</definedName>
    <definedName name="_sei2" localSheetId="58">#REF!</definedName>
    <definedName name="_sei2" localSheetId="59">#REF!</definedName>
    <definedName name="_sei2" localSheetId="23">#REF!</definedName>
    <definedName name="_sei2">#REF!</definedName>
    <definedName name="_sei98" localSheetId="12">#REF!</definedName>
    <definedName name="_sei98" localSheetId="31">#REF!</definedName>
    <definedName name="_sei98" localSheetId="0">#REF!</definedName>
    <definedName name="_sei98" localSheetId="30">#REF!</definedName>
    <definedName name="_sei98" localSheetId="33">#REF!</definedName>
    <definedName name="_sei98" localSheetId="34">#REF!</definedName>
    <definedName name="_sei98" localSheetId="35">#REF!</definedName>
    <definedName name="_sei98" localSheetId="58">#REF!</definedName>
    <definedName name="_sei98" localSheetId="59">#REF!</definedName>
    <definedName name="_sei98" localSheetId="23">#REF!</definedName>
    <definedName name="_sei98">#REF!</definedName>
    <definedName name="_Sort" localSheetId="12" hidden="1">#REF!</definedName>
    <definedName name="_Sort" localSheetId="13" hidden="1">#REF!</definedName>
    <definedName name="_Sort" localSheetId="9" hidden="1">#REF!</definedName>
    <definedName name="_Sort" localSheetId="31" hidden="1">#REF!</definedName>
    <definedName name="_Sort" localSheetId="0" hidden="1">#REF!</definedName>
    <definedName name="_Sort" localSheetId="30" hidden="1">#REF!</definedName>
    <definedName name="_Sort" localSheetId="32" hidden="1">#N/A</definedName>
    <definedName name="_Sort" localSheetId="33" hidden="1">#REF!</definedName>
    <definedName name="_Sort" localSheetId="34" hidden="1">#REF!</definedName>
    <definedName name="_Sort" localSheetId="35"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58" hidden="1">#REF!</definedName>
    <definedName name="_Sort" localSheetId="59" hidden="1">#REF!</definedName>
    <definedName name="_Sort" localSheetId="18" hidden="1">#REF!</definedName>
    <definedName name="_Sort" localSheetId="23" hidden="1">#REF!</definedName>
    <definedName name="_Sort" localSheetId="25" hidden="1">#REF!</definedName>
    <definedName name="_Sort" hidden="1">#REF!</definedName>
    <definedName name="_SRN96" localSheetId="12">#REF!</definedName>
    <definedName name="_SRN96" localSheetId="31">#REF!</definedName>
    <definedName name="_SRN96" localSheetId="0">#REF!</definedName>
    <definedName name="_SRN96" localSheetId="30">#REF!</definedName>
    <definedName name="_SRN96" localSheetId="33">#REF!</definedName>
    <definedName name="_SRN96" localSheetId="34">#REF!</definedName>
    <definedName name="_SRN96" localSheetId="35">#REF!</definedName>
    <definedName name="_SRN96" localSheetId="58">#REF!</definedName>
    <definedName name="_SRN96" localSheetId="59">#REF!</definedName>
    <definedName name="_SRN96" localSheetId="23">#REF!</definedName>
    <definedName name="_SRN96">#REF!</definedName>
    <definedName name="_SRT11" localSheetId="11" hidden="1">{"Minpmon",#N/A,FALSE,"Monthinput"}</definedName>
    <definedName name="_SRT11" localSheetId="12" hidden="1">{"Minpmon",#N/A,FALSE,"Monthinput"}</definedName>
    <definedName name="_SRT11" localSheetId="13" hidden="1">{"Minpmon",#N/A,FALSE,"Monthinput"}</definedName>
    <definedName name="_SRT11" localSheetId="21" hidden="1">{"Minpmon",#N/A,FALSE,"Monthinput"}</definedName>
    <definedName name="_SRT11" localSheetId="22" hidden="1">{"Minpmon",#N/A,FALSE,"Monthinput"}</definedName>
    <definedName name="_SRT11" localSheetId="9" hidden="1">{"Minpmon",#N/A,FALSE,"Monthinput"}</definedName>
    <definedName name="_SRT11" localSheetId="31" hidden="1">{"Minpmon",#N/A,FALSE,"Monthinput"}</definedName>
    <definedName name="_SRT11" localSheetId="0" hidden="1">{"Minpmon",#N/A,FALSE,"Monthinput"}</definedName>
    <definedName name="_SRT11" localSheetId="26" hidden="1">{"Minpmon",#N/A,FALSE,"Monthinput"}</definedName>
    <definedName name="_SRT11" localSheetId="27" hidden="1">{"Minpmon",#N/A,FALSE,"Monthinput"}</definedName>
    <definedName name="_SRT11" localSheetId="28" hidden="1">{"Minpmon",#N/A,FALSE,"Monthinput"}</definedName>
    <definedName name="_SRT11" localSheetId="29" hidden="1">{"Minpmon",#N/A,FALSE,"Monthinput"}</definedName>
    <definedName name="_SRT11" localSheetId="30" hidden="1">{"Minpmon",#N/A,FALSE,"Monthinput"}</definedName>
    <definedName name="_SRT11" localSheetId="32" hidden="1">{"Minpmon",#N/A,FALSE,"Monthinput"}</definedName>
    <definedName name="_SRT11" localSheetId="33" hidden="1">{"Minpmon",#N/A,FALSE,"Monthinput"}</definedName>
    <definedName name="_SRT11" localSheetId="34" hidden="1">{"Minpmon",#N/A,FALSE,"Monthinput"}</definedName>
    <definedName name="_SRT11" localSheetId="35" hidden="1">{"Minpmon",#N/A,FALSE,"Monthinput"}</definedName>
    <definedName name="_SRT11" localSheetId="44" hidden="1">{"Minpmon",#N/A,FALSE,"Monthinput"}</definedName>
    <definedName name="_SRT11" localSheetId="45" hidden="1">{"Minpmon",#N/A,FALSE,"Monthinput"}</definedName>
    <definedName name="_SRT11" localSheetId="46" hidden="1">{"Minpmon",#N/A,FALSE,"Monthinput"}</definedName>
    <definedName name="_SRT11" localSheetId="47" hidden="1">{"Minpmon",#N/A,FALSE,"Monthinput"}</definedName>
    <definedName name="_SRT11" localSheetId="58" hidden="1">{"Minpmon",#N/A,FALSE,"Monthinput"}</definedName>
    <definedName name="_SRT11" localSheetId="59" hidden="1">{"Minpmon",#N/A,FALSE,"Monthinput"}</definedName>
    <definedName name="_SRT11" localSheetId="60" hidden="1">{"Minpmon",#N/A,FALSE,"Monthinput"}</definedName>
    <definedName name="_SRT11" localSheetId="18" hidden="1">{"Minpmon",#N/A,FALSE,"Monthinput"}</definedName>
    <definedName name="_SRT11" localSheetId="23" hidden="1">{"Minpmon",#N/A,FALSE,"Monthinput"}</definedName>
    <definedName name="_SRT11" localSheetId="24" hidden="1">{"Minpmon",#N/A,FALSE,"Monthinput"}</definedName>
    <definedName name="_SRT11" localSheetId="25" hidden="1">{"Minpmon",#N/A,FALSE,"Monthinput"}</definedName>
    <definedName name="_SRT11" hidden="1">{"Minpmon",#N/A,FALSE,"Monthinput"}</definedName>
    <definedName name="_SRT111" localSheetId="11" hidden="1">{"Minpmon",#N/A,FALSE,"Monthinput"}</definedName>
    <definedName name="_SRT111" localSheetId="12" hidden="1">{"Minpmon",#N/A,FALSE,"Monthinput"}</definedName>
    <definedName name="_SRT111" localSheetId="21" hidden="1">{"Minpmon",#N/A,FALSE,"Monthinput"}</definedName>
    <definedName name="_SRT111" localSheetId="22" hidden="1">{"Minpmon",#N/A,FALSE,"Monthinput"}</definedName>
    <definedName name="_SRT111" localSheetId="9" hidden="1">{"Minpmon",#N/A,FALSE,"Monthinput"}</definedName>
    <definedName name="_SRT111" localSheetId="31" hidden="1">{"Minpmon",#N/A,FALSE,"Monthinput"}</definedName>
    <definedName name="_SRT111" localSheetId="0" hidden="1">{"Minpmon",#N/A,FALSE,"Monthinput"}</definedName>
    <definedName name="_SRT111" localSheetId="26" hidden="1">{"Minpmon",#N/A,FALSE,"Monthinput"}</definedName>
    <definedName name="_SRT111" localSheetId="27" hidden="1">{"Minpmon",#N/A,FALSE,"Monthinput"}</definedName>
    <definedName name="_SRT111" localSheetId="28" hidden="1">{"Minpmon",#N/A,FALSE,"Monthinput"}</definedName>
    <definedName name="_SRT111" localSheetId="29" hidden="1">{"Minpmon",#N/A,FALSE,"Monthinput"}</definedName>
    <definedName name="_SRT111" localSheetId="30" hidden="1">{"Minpmon",#N/A,FALSE,"Monthinput"}</definedName>
    <definedName name="_SRT111" localSheetId="32" hidden="1">{"Minpmon",#N/A,FALSE,"Monthinput"}</definedName>
    <definedName name="_SRT111" localSheetId="33" hidden="1">{"Minpmon",#N/A,FALSE,"Monthinput"}</definedName>
    <definedName name="_SRT111" localSheetId="34" hidden="1">{"Minpmon",#N/A,FALSE,"Monthinput"}</definedName>
    <definedName name="_SRT111" localSheetId="35" hidden="1">{"Minpmon",#N/A,FALSE,"Monthinput"}</definedName>
    <definedName name="_SRT111" localSheetId="44" hidden="1">{"Minpmon",#N/A,FALSE,"Monthinput"}</definedName>
    <definedName name="_SRT111" localSheetId="45" hidden="1">{"Minpmon",#N/A,FALSE,"Monthinput"}</definedName>
    <definedName name="_SRT111" localSheetId="46" hidden="1">{"Minpmon",#N/A,FALSE,"Monthinput"}</definedName>
    <definedName name="_SRT111" localSheetId="47" hidden="1">{"Minpmon",#N/A,FALSE,"Monthinput"}</definedName>
    <definedName name="_SRT111" localSheetId="58" hidden="1">{"Minpmon",#N/A,FALSE,"Monthinput"}</definedName>
    <definedName name="_SRT111" localSheetId="59" hidden="1">{"Minpmon",#N/A,FALSE,"Monthinput"}</definedName>
    <definedName name="_SRT111" localSheetId="60" hidden="1">{"Minpmon",#N/A,FALSE,"Monthinput"}</definedName>
    <definedName name="_SRT111" localSheetId="18" hidden="1">{"Minpmon",#N/A,FALSE,"Monthinput"}</definedName>
    <definedName name="_SRT111" localSheetId="23" hidden="1">{"Minpmon",#N/A,FALSE,"Monthinput"}</definedName>
    <definedName name="_SRT111" localSheetId="24" hidden="1">{"Minpmon",#N/A,FALSE,"Monthinput"}</definedName>
    <definedName name="_SRT111" localSheetId="25" hidden="1">{"Minpmon",#N/A,FALSE,"Monthinput"}</definedName>
    <definedName name="_SRT111" hidden="1">{"Minpmon",#N/A,FALSE,"Monthinput"}</definedName>
    <definedName name="_SUM2" localSheetId="11">#REF!</definedName>
    <definedName name="_SUM2" localSheetId="12">#REF!</definedName>
    <definedName name="_SUM2" localSheetId="22">#REF!</definedName>
    <definedName name="_SUM2" localSheetId="9">#REF!</definedName>
    <definedName name="_SUM2" localSheetId="31">#REF!</definedName>
    <definedName name="_SUM2" localSheetId="0">#REF!</definedName>
    <definedName name="_SUM2" localSheetId="30">#REF!</definedName>
    <definedName name="_SUM2" localSheetId="33">#REF!</definedName>
    <definedName name="_SUM2" localSheetId="34">#REF!</definedName>
    <definedName name="_SUM2" localSheetId="35">#REF!</definedName>
    <definedName name="_SUM2" localSheetId="46">#REF!</definedName>
    <definedName name="_SUM2" localSheetId="58">#REF!</definedName>
    <definedName name="_SUM2" localSheetId="59">#REF!</definedName>
    <definedName name="_SUM2" localSheetId="60">#REF!</definedName>
    <definedName name="_SUM2" localSheetId="18">#REF!</definedName>
    <definedName name="_SUM2" localSheetId="23">#REF!</definedName>
    <definedName name="_SUM2" localSheetId="25">#REF!</definedName>
    <definedName name="_SUM2">#REF!</definedName>
    <definedName name="_t7" localSheetId="32">#REF!</definedName>
    <definedName name="_t7" localSheetId="58">[52]R7!$A$1:$G$31</definedName>
    <definedName name="_t7" localSheetId="18">#REF!</definedName>
    <definedName name="_t7">[52]R7!$A$1:$G$31</definedName>
    <definedName name="_TAB1" localSheetId="11">#REF!</definedName>
    <definedName name="_TAB1" localSheetId="12">#REF!</definedName>
    <definedName name="_TAB1" localSheetId="13">#REF!</definedName>
    <definedName name="_TAB1" localSheetId="22">#REF!</definedName>
    <definedName name="_TAB1" localSheetId="9">#REF!</definedName>
    <definedName name="_TAB1" localSheetId="31">#REF!</definedName>
    <definedName name="_TAB1" localSheetId="0">#REF!</definedName>
    <definedName name="_TAB1" localSheetId="30">#REF!</definedName>
    <definedName name="_TAB1" localSheetId="33">#REF!</definedName>
    <definedName name="_TAB1" localSheetId="34">#REF!</definedName>
    <definedName name="_TAB1" localSheetId="35">#REF!</definedName>
    <definedName name="_TAB1" localSheetId="46">#REF!</definedName>
    <definedName name="_TAB1" localSheetId="47">#REF!</definedName>
    <definedName name="_TAB1" localSheetId="58">#REF!</definedName>
    <definedName name="_TAB1" localSheetId="59">#REF!</definedName>
    <definedName name="_TAB1" localSheetId="60">#REF!</definedName>
    <definedName name="_TAB1" localSheetId="18">#REF!</definedName>
    <definedName name="_TAB1" localSheetId="23">#REF!</definedName>
    <definedName name="_TAB1" localSheetId="25">#REF!</definedName>
    <definedName name="_TAB1">#REF!</definedName>
    <definedName name="_TAB10" localSheetId="11">[4]TC!#REF!</definedName>
    <definedName name="_TAB10" localSheetId="22">[4]TC!#REF!</definedName>
    <definedName name="_TAB10" localSheetId="31">[4]TC!#REF!</definedName>
    <definedName name="_TAB10" localSheetId="32">#REF!</definedName>
    <definedName name="_TAB10" localSheetId="34">[4]TC!#REF!</definedName>
    <definedName name="_TAB10" localSheetId="47">[4]TC!#REF!</definedName>
    <definedName name="_TAB10" localSheetId="58">[4]TC!#REF!</definedName>
    <definedName name="_TAB10" localSheetId="59">[4]TC!#REF!</definedName>
    <definedName name="_TAB10" localSheetId="60">[4]TC!#REF!</definedName>
    <definedName name="_TAB10" localSheetId="18">#REF!</definedName>
    <definedName name="_TAB10" localSheetId="23">[4]TC!#REF!</definedName>
    <definedName name="_TAB10">[4]TC!#REF!</definedName>
    <definedName name="_TAB11" localSheetId="11">[4]TC!#REF!</definedName>
    <definedName name="_TAB11" localSheetId="32">#REF!</definedName>
    <definedName name="_TAB11" localSheetId="34">[4]TC!#REF!</definedName>
    <definedName name="_TAB11" localSheetId="47">[4]TC!#REF!</definedName>
    <definedName name="_TAB11" localSheetId="58">[4]TC!#REF!</definedName>
    <definedName name="_TAB11" localSheetId="18">#REF!</definedName>
    <definedName name="_TAB11" localSheetId="23">[4]TC!#REF!</definedName>
    <definedName name="_TAB11">[4]TC!#REF!</definedName>
    <definedName name="_TAB12" localSheetId="11">#REF!</definedName>
    <definedName name="_TAB12" localSheetId="12">#REF!</definedName>
    <definedName name="_TAB12" localSheetId="22">#REF!</definedName>
    <definedName name="_TAB12" localSheetId="9">#REF!</definedName>
    <definedName name="_TAB12" localSheetId="31">#REF!</definedName>
    <definedName name="_TAB12" localSheetId="0">#REF!</definedName>
    <definedName name="_TAB12" localSheetId="30">#REF!</definedName>
    <definedName name="_TAB12" localSheetId="33">#REF!</definedName>
    <definedName name="_TAB12" localSheetId="34">#REF!</definedName>
    <definedName name="_TAB12" localSheetId="35">#REF!</definedName>
    <definedName name="_TAB12" localSheetId="47">#REF!</definedName>
    <definedName name="_TAB12" localSheetId="58">#REF!</definedName>
    <definedName name="_TAB12" localSheetId="59">#REF!</definedName>
    <definedName name="_TAB12" localSheetId="60">#REF!</definedName>
    <definedName name="_TAB12" localSheetId="23">#REF!</definedName>
    <definedName name="_TAB12">#REF!</definedName>
    <definedName name="_TAB13" localSheetId="11">[4]TC!#REF!</definedName>
    <definedName name="_TAB13" localSheetId="12">[4]TC!#REF!</definedName>
    <definedName name="_TAB13" localSheetId="22">[4]TC!#REF!</definedName>
    <definedName name="_TAB13" localSheetId="9">[4]TC!#REF!</definedName>
    <definedName name="_TAB13" localSheetId="31">[4]TC!#REF!</definedName>
    <definedName name="_TAB13" localSheetId="32">#REF!</definedName>
    <definedName name="_TAB13" localSheetId="34">[4]TC!#REF!</definedName>
    <definedName name="_TAB13" localSheetId="35">[4]TC!#REF!</definedName>
    <definedName name="_TAB13" localSheetId="47">[4]TC!#REF!</definedName>
    <definedName name="_TAB13" localSheetId="58">[4]TC!#REF!</definedName>
    <definedName name="_TAB13" localSheetId="59">[4]TC!#REF!</definedName>
    <definedName name="_TAB13" localSheetId="60">[4]TC!#REF!</definedName>
    <definedName name="_TAB13" localSheetId="18">#REF!</definedName>
    <definedName name="_TAB13" localSheetId="23">[4]TC!#REF!</definedName>
    <definedName name="_TAB13">[4]TC!#REF!</definedName>
    <definedName name="_TAB16" localSheetId="11">[4]Null1!#REF!</definedName>
    <definedName name="_TAB16" localSheetId="32">#REF!</definedName>
    <definedName name="_TAB16" localSheetId="34">[4]Null1!#REF!</definedName>
    <definedName name="_TAB16" localSheetId="35">[4]Null1!#REF!</definedName>
    <definedName name="_TAB16" localSheetId="47">[4]Null1!#REF!</definedName>
    <definedName name="_TAB16" localSheetId="58">[4]Null1!#REF!</definedName>
    <definedName name="_TAB16" localSheetId="18">#REF!</definedName>
    <definedName name="_TAB16" localSheetId="23">[4]Null1!#REF!</definedName>
    <definedName name="_TAB16">[4]Null1!#REF!</definedName>
    <definedName name="_TAB18" localSheetId="11">[4]TC!#REF!</definedName>
    <definedName name="_TAB18" localSheetId="32">#REF!</definedName>
    <definedName name="_TAB18" localSheetId="47">[4]TC!#REF!</definedName>
    <definedName name="_TAB18" localSheetId="58">[4]TC!#REF!</definedName>
    <definedName name="_TAB18" localSheetId="18">#REF!</definedName>
    <definedName name="_TAB18">[4]TC!#REF!</definedName>
    <definedName name="_Tab19" localSheetId="11">#REF!</definedName>
    <definedName name="_Tab19" localSheetId="12">#REF!</definedName>
    <definedName name="_TAB19" localSheetId="13">[4]TC!#REF!</definedName>
    <definedName name="_Tab19" localSheetId="22">#REF!</definedName>
    <definedName name="_Tab19" localSheetId="9">#REF!</definedName>
    <definedName name="_Tab19" localSheetId="31">#REF!</definedName>
    <definedName name="_Tab19" localSheetId="0">#REF!</definedName>
    <definedName name="_Tab19" localSheetId="30">#REF!</definedName>
    <definedName name="_Tab19" localSheetId="33">#REF!</definedName>
    <definedName name="_Tab19" localSheetId="34">#REF!</definedName>
    <definedName name="_Tab19" localSheetId="35">#REF!</definedName>
    <definedName name="_Tab19" localSheetId="46">#REF!</definedName>
    <definedName name="_Tab19" localSheetId="47">#REF!</definedName>
    <definedName name="_Tab19" localSheetId="58">#REF!</definedName>
    <definedName name="_Tab19" localSheetId="59">#REF!</definedName>
    <definedName name="_Tab19" localSheetId="60">#REF!</definedName>
    <definedName name="_Tab19" localSheetId="18">#REF!</definedName>
    <definedName name="_Tab19" localSheetId="23">#REF!</definedName>
    <definedName name="_Tab19" localSheetId="25">#REF!</definedName>
    <definedName name="_Tab19">#REF!</definedName>
    <definedName name="_Tab2" localSheetId="11">#REF!</definedName>
    <definedName name="_Tab2" localSheetId="12">#REF!</definedName>
    <definedName name="_Tab2" localSheetId="31">#REF!</definedName>
    <definedName name="_Tab2" localSheetId="0">#REF!</definedName>
    <definedName name="_Tab2" localSheetId="30">#REF!</definedName>
    <definedName name="_Tab2" localSheetId="33">#REF!</definedName>
    <definedName name="_Tab2" localSheetId="34">#REF!</definedName>
    <definedName name="_Tab2" localSheetId="35">#REF!</definedName>
    <definedName name="_Tab2" localSheetId="58">#REF!</definedName>
    <definedName name="_Tab2" localSheetId="59">#REF!</definedName>
    <definedName name="_Tab2" localSheetId="23">#REF!</definedName>
    <definedName name="_Tab2">#REF!</definedName>
    <definedName name="_Tab20" localSheetId="11">#REF!</definedName>
    <definedName name="_Tab20" localSheetId="12">#REF!</definedName>
    <definedName name="_TAB20" localSheetId="13">[4]TC!#REF!</definedName>
    <definedName name="_Tab20" localSheetId="9">#REF!</definedName>
    <definedName name="_Tab20" localSheetId="31">#REF!</definedName>
    <definedName name="_Tab20" localSheetId="0">#REF!</definedName>
    <definedName name="_Tab20" localSheetId="30">#REF!</definedName>
    <definedName name="_Tab20" localSheetId="33">#REF!</definedName>
    <definedName name="_Tab20" localSheetId="34">#REF!</definedName>
    <definedName name="_Tab20" localSheetId="35">#REF!</definedName>
    <definedName name="_Tab20" localSheetId="46">#REF!</definedName>
    <definedName name="_Tab20" localSheetId="47">#REF!</definedName>
    <definedName name="_Tab20" localSheetId="58">#REF!</definedName>
    <definedName name="_Tab20" localSheetId="59">#REF!</definedName>
    <definedName name="_Tab20" localSheetId="18">#REF!</definedName>
    <definedName name="_Tab20" localSheetId="23">#REF!</definedName>
    <definedName name="_Tab20" localSheetId="25">#REF!</definedName>
    <definedName name="_Tab20">#REF!</definedName>
    <definedName name="_Tab21" localSheetId="11">#REF!</definedName>
    <definedName name="_Tab21" localSheetId="12">#REF!</definedName>
    <definedName name="_TAB21" localSheetId="13">[4]TC!#REF!</definedName>
    <definedName name="_Tab21" localSheetId="9">#REF!</definedName>
    <definedName name="_Tab21" localSheetId="31">#REF!</definedName>
    <definedName name="_Tab21" localSheetId="0">#REF!</definedName>
    <definedName name="_Tab21" localSheetId="30">#REF!</definedName>
    <definedName name="_Tab21" localSheetId="33">#REF!</definedName>
    <definedName name="_Tab21" localSheetId="34">#REF!</definedName>
    <definedName name="_Tab21" localSheetId="35">#REF!</definedName>
    <definedName name="_Tab21" localSheetId="46">#REF!</definedName>
    <definedName name="_Tab21" localSheetId="47">#REF!</definedName>
    <definedName name="_Tab21" localSheetId="58">#REF!</definedName>
    <definedName name="_Tab21" localSheetId="59">#REF!</definedName>
    <definedName name="_Tab21" localSheetId="18">#REF!</definedName>
    <definedName name="_Tab21" localSheetId="23">#REF!</definedName>
    <definedName name="_Tab21" localSheetId="25">#REF!</definedName>
    <definedName name="_Tab21">#REF!</definedName>
    <definedName name="_Tab22" localSheetId="11">#REF!</definedName>
    <definedName name="_Tab22" localSheetId="12">#REF!</definedName>
    <definedName name="_TAB22" localSheetId="13">[4]TC!#REF!</definedName>
    <definedName name="_Tab22" localSheetId="9">#REF!</definedName>
    <definedName name="_Tab22" localSheetId="31">#REF!</definedName>
    <definedName name="_Tab22" localSheetId="0">#REF!</definedName>
    <definedName name="_Tab22" localSheetId="30">#REF!</definedName>
    <definedName name="_Tab22" localSheetId="33">#REF!</definedName>
    <definedName name="_Tab22" localSheetId="34">#REF!</definedName>
    <definedName name="_Tab22" localSheetId="35">#REF!</definedName>
    <definedName name="_Tab22" localSheetId="46">#REF!</definedName>
    <definedName name="_Tab22" localSheetId="47">#REF!</definedName>
    <definedName name="_Tab22" localSheetId="58">#REF!</definedName>
    <definedName name="_Tab22" localSheetId="59">#REF!</definedName>
    <definedName name="_Tab22" localSheetId="18">#REF!</definedName>
    <definedName name="_Tab22" localSheetId="23">#REF!</definedName>
    <definedName name="_Tab22" localSheetId="25">#REF!</definedName>
    <definedName name="_Tab22">#REF!</definedName>
    <definedName name="_Tab23" localSheetId="11">#REF!</definedName>
    <definedName name="_Tab23" localSheetId="12">#REF!</definedName>
    <definedName name="_Tab23" localSheetId="13">#REF!</definedName>
    <definedName name="_Tab23" localSheetId="9">#REF!</definedName>
    <definedName name="_Tab23" localSheetId="31">#REF!</definedName>
    <definedName name="_Tab23" localSheetId="0">#REF!</definedName>
    <definedName name="_Tab23" localSheetId="30">#REF!</definedName>
    <definedName name="_Tab23" localSheetId="33">#REF!</definedName>
    <definedName name="_Tab23" localSheetId="34">#REF!</definedName>
    <definedName name="_Tab23" localSheetId="35">#REF!</definedName>
    <definedName name="_Tab23" localSheetId="47">#REF!</definedName>
    <definedName name="_Tab23" localSheetId="58">#REF!</definedName>
    <definedName name="_Tab23" localSheetId="59">#REF!</definedName>
    <definedName name="_Tab23" localSheetId="23">#REF!</definedName>
    <definedName name="_Tab23" localSheetId="25">#REF!</definedName>
    <definedName name="_Tab23">#REF!</definedName>
    <definedName name="_Tab24" localSheetId="12">#REF!</definedName>
    <definedName name="_Tab24" localSheetId="13">#REF!</definedName>
    <definedName name="_Tab24" localSheetId="9">#REF!</definedName>
    <definedName name="_Tab24" localSheetId="31">#REF!</definedName>
    <definedName name="_Tab24" localSheetId="0">#REF!</definedName>
    <definedName name="_Tab24" localSheetId="30">#REF!</definedName>
    <definedName name="_Tab24" localSheetId="33">#REF!</definedName>
    <definedName name="_Tab24" localSheetId="34">#REF!</definedName>
    <definedName name="_Tab24" localSheetId="35">#REF!</definedName>
    <definedName name="_Tab24" localSheetId="47">#REF!</definedName>
    <definedName name="_Tab24" localSheetId="58">#REF!</definedName>
    <definedName name="_Tab24" localSheetId="59">#REF!</definedName>
    <definedName name="_Tab24" localSheetId="23">#REF!</definedName>
    <definedName name="_Tab24" localSheetId="25">#REF!</definedName>
    <definedName name="_Tab24">#REF!</definedName>
    <definedName name="_Tab26" localSheetId="12">#REF!</definedName>
    <definedName name="_Tab26" localSheetId="13">#REF!</definedName>
    <definedName name="_Tab26" localSheetId="9">#REF!</definedName>
    <definedName name="_Tab26" localSheetId="31">#REF!</definedName>
    <definedName name="_Tab26" localSheetId="0">#REF!</definedName>
    <definedName name="_Tab26" localSheetId="30">#REF!</definedName>
    <definedName name="_Tab26" localSheetId="33">#REF!</definedName>
    <definedName name="_Tab26" localSheetId="34">#REF!</definedName>
    <definedName name="_Tab26" localSheetId="35">#REF!</definedName>
    <definedName name="_Tab26" localSheetId="47">#REF!</definedName>
    <definedName name="_Tab26" localSheetId="58">#REF!</definedName>
    <definedName name="_Tab26" localSheetId="59">#REF!</definedName>
    <definedName name="_Tab26" localSheetId="23">#REF!</definedName>
    <definedName name="_Tab26" localSheetId="25">#REF!</definedName>
    <definedName name="_Tab26">#REF!</definedName>
    <definedName name="_Tab27" localSheetId="12">#REF!</definedName>
    <definedName name="_Tab27" localSheetId="9">#REF!</definedName>
    <definedName name="_Tab27" localSheetId="31">#REF!</definedName>
    <definedName name="_Tab27" localSheetId="0">#REF!</definedName>
    <definedName name="_Tab27" localSheetId="30">#REF!</definedName>
    <definedName name="_Tab27" localSheetId="33">#REF!</definedName>
    <definedName name="_Tab27" localSheetId="34">#REF!</definedName>
    <definedName name="_Tab27" localSheetId="35">#REF!</definedName>
    <definedName name="_Tab27" localSheetId="47">#REF!</definedName>
    <definedName name="_Tab27" localSheetId="58">#REF!</definedName>
    <definedName name="_Tab27" localSheetId="59">#REF!</definedName>
    <definedName name="_Tab27" localSheetId="23">#REF!</definedName>
    <definedName name="_Tab27" localSheetId="25">#REF!</definedName>
    <definedName name="_Tab27">#REF!</definedName>
    <definedName name="_Tab28" localSheetId="12">#REF!</definedName>
    <definedName name="_Tab28" localSheetId="9">#REF!</definedName>
    <definedName name="_Tab28" localSheetId="31">#REF!</definedName>
    <definedName name="_Tab28" localSheetId="0">#REF!</definedName>
    <definedName name="_Tab28" localSheetId="30">#REF!</definedName>
    <definedName name="_Tab28" localSheetId="33">#REF!</definedName>
    <definedName name="_Tab28" localSheetId="34">#REF!</definedName>
    <definedName name="_Tab28" localSheetId="35">#REF!</definedName>
    <definedName name="_Tab28" localSheetId="47">#REF!</definedName>
    <definedName name="_Tab28" localSheetId="58">#REF!</definedName>
    <definedName name="_Tab28" localSheetId="59">#REF!</definedName>
    <definedName name="_Tab28" localSheetId="23">#REF!</definedName>
    <definedName name="_Tab28" localSheetId="25">#REF!</definedName>
    <definedName name="_Tab28">#REF!</definedName>
    <definedName name="_Tab29" localSheetId="12">#REF!</definedName>
    <definedName name="_Tab29" localSheetId="9">#REF!</definedName>
    <definedName name="_Tab29" localSheetId="31">#REF!</definedName>
    <definedName name="_Tab29" localSheetId="0">#REF!</definedName>
    <definedName name="_Tab29" localSheetId="30">#REF!</definedName>
    <definedName name="_Tab29" localSheetId="33">#REF!</definedName>
    <definedName name="_Tab29" localSheetId="34">#REF!</definedName>
    <definedName name="_Tab29" localSheetId="35">#REF!</definedName>
    <definedName name="_Tab29" localSheetId="47">#REF!</definedName>
    <definedName name="_Tab29" localSheetId="58">#REF!</definedName>
    <definedName name="_Tab29" localSheetId="59">#REF!</definedName>
    <definedName name="_Tab29" localSheetId="23">#REF!</definedName>
    <definedName name="_Tab29" localSheetId="25">#REF!</definedName>
    <definedName name="_Tab29">#REF!</definedName>
    <definedName name="_TAB3" localSheetId="31">[4]TC!#REF!</definedName>
    <definedName name="_TAB3" localSheetId="32">#REF!</definedName>
    <definedName name="_TAB3" localSheetId="58">[4]TC!#REF!</definedName>
    <definedName name="_TAB3" localSheetId="59">[4]TC!#REF!</definedName>
    <definedName name="_TAB3" localSheetId="18">#REF!</definedName>
    <definedName name="_TAB3" localSheetId="23">[4]TC!#REF!</definedName>
    <definedName name="_TAB3">[4]TC!#REF!</definedName>
    <definedName name="_Tab30" localSheetId="11">#REF!</definedName>
    <definedName name="_Tab30" localSheetId="12">#REF!</definedName>
    <definedName name="_Tab30" localSheetId="13">#REF!</definedName>
    <definedName name="_Tab30" localSheetId="22">#REF!</definedName>
    <definedName name="_Tab30" localSheetId="9">#REF!</definedName>
    <definedName name="_Tab30" localSheetId="31">#REF!</definedName>
    <definedName name="_Tab30" localSheetId="0">#REF!</definedName>
    <definedName name="_Tab30" localSheetId="30">#REF!</definedName>
    <definedName name="_Tab30" localSheetId="33">#REF!</definedName>
    <definedName name="_Tab30" localSheetId="34">#REF!</definedName>
    <definedName name="_Tab30" localSheetId="35">#REF!</definedName>
    <definedName name="_Tab30" localSheetId="46">#REF!</definedName>
    <definedName name="_Tab30" localSheetId="47">#REF!</definedName>
    <definedName name="_Tab30" localSheetId="58">#REF!</definedName>
    <definedName name="_Tab30" localSheetId="59">#REF!</definedName>
    <definedName name="_Tab30" localSheetId="60">#REF!</definedName>
    <definedName name="_Tab30" localSheetId="23">#REF!</definedName>
    <definedName name="_Tab30" localSheetId="25">#REF!</definedName>
    <definedName name="_Tab30">#REF!</definedName>
    <definedName name="_Tab31" localSheetId="12">#REF!</definedName>
    <definedName name="_Tab31" localSheetId="13">#REF!</definedName>
    <definedName name="_Tab31" localSheetId="9">#REF!</definedName>
    <definedName name="_Tab31" localSheetId="31">#REF!</definedName>
    <definedName name="_Tab31" localSheetId="0">#REF!</definedName>
    <definedName name="_Tab31" localSheetId="30">#REF!</definedName>
    <definedName name="_Tab31" localSheetId="33">#REF!</definedName>
    <definedName name="_Tab31" localSheetId="34">#REF!</definedName>
    <definedName name="_Tab31" localSheetId="35">#REF!</definedName>
    <definedName name="_Tab31" localSheetId="47">#REF!</definedName>
    <definedName name="_Tab31" localSheetId="58">#REF!</definedName>
    <definedName name="_Tab31" localSheetId="59">#REF!</definedName>
    <definedName name="_Tab31" localSheetId="23">#REF!</definedName>
    <definedName name="_Tab31" localSheetId="25">#REF!</definedName>
    <definedName name="_Tab31">#REF!</definedName>
    <definedName name="_Tab32" localSheetId="12">#REF!</definedName>
    <definedName name="_Tab32" localSheetId="13">#REF!</definedName>
    <definedName name="_Tab32" localSheetId="9">#REF!</definedName>
    <definedName name="_Tab32" localSheetId="31">#REF!</definedName>
    <definedName name="_Tab32" localSheetId="0">#REF!</definedName>
    <definedName name="_Tab32" localSheetId="30">#REF!</definedName>
    <definedName name="_Tab32" localSheetId="33">#REF!</definedName>
    <definedName name="_Tab32" localSheetId="34">#REF!</definedName>
    <definedName name="_Tab32" localSheetId="35">#REF!</definedName>
    <definedName name="_Tab32" localSheetId="47">#REF!</definedName>
    <definedName name="_Tab32" localSheetId="58">#REF!</definedName>
    <definedName name="_Tab32" localSheetId="59">#REF!</definedName>
    <definedName name="_Tab32" localSheetId="23">#REF!</definedName>
    <definedName name="_Tab32" localSheetId="25">#REF!</definedName>
    <definedName name="_Tab32">#REF!</definedName>
    <definedName name="_Tab33" localSheetId="12">#REF!</definedName>
    <definedName name="_Tab33" localSheetId="9">#REF!</definedName>
    <definedName name="_Tab33" localSheetId="31">#REF!</definedName>
    <definedName name="_Tab33" localSheetId="0">#REF!</definedName>
    <definedName name="_Tab33" localSheetId="30">#REF!</definedName>
    <definedName name="_Tab33" localSheetId="33">#REF!</definedName>
    <definedName name="_Tab33" localSheetId="34">#REF!</definedName>
    <definedName name="_Tab33" localSheetId="35">#REF!</definedName>
    <definedName name="_Tab33" localSheetId="47">#REF!</definedName>
    <definedName name="_Tab33" localSheetId="58">#REF!</definedName>
    <definedName name="_Tab33" localSheetId="59">#REF!</definedName>
    <definedName name="_Tab33" localSheetId="23">#REF!</definedName>
    <definedName name="_Tab33" localSheetId="25">#REF!</definedName>
    <definedName name="_Tab33">#REF!</definedName>
    <definedName name="_Tab34" localSheetId="12">#REF!</definedName>
    <definedName name="_Tab34" localSheetId="9">#REF!</definedName>
    <definedName name="_Tab34" localSheetId="31">#REF!</definedName>
    <definedName name="_Tab34" localSheetId="0">#REF!</definedName>
    <definedName name="_Tab34" localSheetId="30">#REF!</definedName>
    <definedName name="_Tab34" localSheetId="33">#REF!</definedName>
    <definedName name="_Tab34" localSheetId="34">#REF!</definedName>
    <definedName name="_Tab34" localSheetId="35">#REF!</definedName>
    <definedName name="_Tab34" localSheetId="47">#REF!</definedName>
    <definedName name="_Tab34" localSheetId="58">#REF!</definedName>
    <definedName name="_Tab34" localSheetId="59">#REF!</definedName>
    <definedName name="_Tab34" localSheetId="23">#REF!</definedName>
    <definedName name="_Tab34" localSheetId="25">#REF!</definedName>
    <definedName name="_Tab34">#REF!</definedName>
    <definedName name="_Tab35" localSheetId="12">#REF!</definedName>
    <definedName name="_Tab35" localSheetId="9">#REF!</definedName>
    <definedName name="_Tab35" localSheetId="31">#REF!</definedName>
    <definedName name="_Tab35" localSheetId="0">#REF!</definedName>
    <definedName name="_Tab35" localSheetId="30">#REF!</definedName>
    <definedName name="_Tab35" localSheetId="33">#REF!</definedName>
    <definedName name="_Tab35" localSheetId="34">#REF!</definedName>
    <definedName name="_Tab35" localSheetId="35">#REF!</definedName>
    <definedName name="_Tab35" localSheetId="47">#REF!</definedName>
    <definedName name="_Tab35" localSheetId="58">#REF!</definedName>
    <definedName name="_Tab35" localSheetId="59">#REF!</definedName>
    <definedName name="_Tab35" localSheetId="23">#REF!</definedName>
    <definedName name="_Tab35" localSheetId="25">#REF!</definedName>
    <definedName name="_Tab35">#REF!</definedName>
    <definedName name="_Tab36" localSheetId="12">#REF!</definedName>
    <definedName name="_Tab36" localSheetId="31">#REF!</definedName>
    <definedName name="_Tab36" localSheetId="0">#REF!</definedName>
    <definedName name="_Tab36" localSheetId="30">#REF!</definedName>
    <definedName name="_Tab36" localSheetId="33">#REF!</definedName>
    <definedName name="_Tab36" localSheetId="34">#REF!</definedName>
    <definedName name="_Tab36" localSheetId="35">#REF!</definedName>
    <definedName name="_Tab36" localSheetId="58">#REF!</definedName>
    <definedName name="_Tab36" localSheetId="59">#REF!</definedName>
    <definedName name="_Tab36" localSheetId="23">#REF!</definedName>
    <definedName name="_Tab36">#REF!</definedName>
    <definedName name="_Tab37" localSheetId="12">#REF!</definedName>
    <definedName name="_Tab37" localSheetId="31">#REF!</definedName>
    <definedName name="_Tab37" localSheetId="0">#REF!</definedName>
    <definedName name="_Tab37" localSheetId="30">#REF!</definedName>
    <definedName name="_Tab37" localSheetId="33">#REF!</definedName>
    <definedName name="_Tab37" localSheetId="34">#REF!</definedName>
    <definedName name="_Tab37" localSheetId="35">#REF!</definedName>
    <definedName name="_Tab37" localSheetId="58">#REF!</definedName>
    <definedName name="_Tab37" localSheetId="59">#REF!</definedName>
    <definedName name="_Tab37" localSheetId="23">#REF!</definedName>
    <definedName name="_Tab37">#REF!</definedName>
    <definedName name="_Tab38" localSheetId="12">#REF!</definedName>
    <definedName name="_Tab38" localSheetId="31">#REF!</definedName>
    <definedName name="_Tab38" localSheetId="0">#REF!</definedName>
    <definedName name="_Tab38" localSheetId="30">#REF!</definedName>
    <definedName name="_Tab38" localSheetId="33">#REF!</definedName>
    <definedName name="_Tab38" localSheetId="34">#REF!</definedName>
    <definedName name="_Tab38" localSheetId="35">#REF!</definedName>
    <definedName name="_Tab38" localSheetId="58">#REF!</definedName>
    <definedName name="_Tab38" localSheetId="59">#REF!</definedName>
    <definedName name="_Tab38" localSheetId="23">#REF!</definedName>
    <definedName name="_Tab38">#REF!</definedName>
    <definedName name="_Tab39" localSheetId="12">#REF!</definedName>
    <definedName name="_Tab39" localSheetId="31">#REF!</definedName>
    <definedName name="_Tab39" localSheetId="0">#REF!</definedName>
    <definedName name="_Tab39" localSheetId="30">#REF!</definedName>
    <definedName name="_Tab39" localSheetId="33">#REF!</definedName>
    <definedName name="_Tab39" localSheetId="34">#REF!</definedName>
    <definedName name="_Tab39" localSheetId="35">#REF!</definedName>
    <definedName name="_Tab39" localSheetId="58">#REF!</definedName>
    <definedName name="_Tab39" localSheetId="59">#REF!</definedName>
    <definedName name="_Tab39" localSheetId="23">#REF!</definedName>
    <definedName name="_Tab39">#REF!</definedName>
    <definedName name="_tAB4" localSheetId="13">'[8]shared data'!$A$1:$G$71</definedName>
    <definedName name="_tAB4" localSheetId="32">#REF!</definedName>
    <definedName name="_tAB4" localSheetId="46">#REF!</definedName>
    <definedName name="_tAB4" localSheetId="58">'[53]shared data'!$A$1:$G$71</definedName>
    <definedName name="_tAB4" localSheetId="18">#REF!</definedName>
    <definedName name="_tAB4">'[53]shared data'!$A$1:$G$71</definedName>
    <definedName name="_Tab40" localSheetId="11">#REF!</definedName>
    <definedName name="_Tab40" localSheetId="12">#REF!</definedName>
    <definedName name="_Tab40" localSheetId="22">#REF!</definedName>
    <definedName name="_Tab40" localSheetId="9">#REF!</definedName>
    <definedName name="_Tab40" localSheetId="31">#REF!</definedName>
    <definedName name="_Tab40" localSheetId="0">#REF!</definedName>
    <definedName name="_Tab40" localSheetId="30">#REF!</definedName>
    <definedName name="_Tab40" localSheetId="33">#REF!</definedName>
    <definedName name="_Tab40" localSheetId="34">#REF!</definedName>
    <definedName name="_Tab40" localSheetId="35">#REF!</definedName>
    <definedName name="_Tab40" localSheetId="47">#REF!</definedName>
    <definedName name="_Tab40" localSheetId="58">#REF!</definedName>
    <definedName name="_Tab40" localSheetId="59">#REF!</definedName>
    <definedName name="_Tab40" localSheetId="60">#REF!</definedName>
    <definedName name="_Tab40" localSheetId="23">#REF!</definedName>
    <definedName name="_Tab40">#REF!</definedName>
    <definedName name="_tab41" localSheetId="11">#REF!</definedName>
    <definedName name="_tab41" localSheetId="12">#REF!</definedName>
    <definedName name="_tab41" localSheetId="9">#REF!</definedName>
    <definedName name="_tab41" localSheetId="31">#REF!</definedName>
    <definedName name="_tab41" localSheetId="0">#REF!</definedName>
    <definedName name="_tab41" localSheetId="30">#REF!</definedName>
    <definedName name="_tab41" localSheetId="33">#REF!</definedName>
    <definedName name="_tab41" localSheetId="34">#REF!</definedName>
    <definedName name="_tab41" localSheetId="35">#REF!</definedName>
    <definedName name="_tab41" localSheetId="47">#REF!</definedName>
    <definedName name="_tab41" localSheetId="58">#REF!</definedName>
    <definedName name="_tab41" localSheetId="59">#REF!</definedName>
    <definedName name="_tab41" localSheetId="23">#REF!</definedName>
    <definedName name="_tab41">#REF!</definedName>
    <definedName name="_TAB5" localSheetId="11">[4]TC!#REF!</definedName>
    <definedName name="_TAB5" localSheetId="12">[4]TC!#REF!</definedName>
    <definedName name="_TAB5" localSheetId="9">[4]TC!#REF!</definedName>
    <definedName name="_TAB5" localSheetId="31">[4]TC!#REF!</definedName>
    <definedName name="_TAB5" localSheetId="32">#REF!</definedName>
    <definedName name="_TAB5" localSheetId="33">[4]TC!#REF!</definedName>
    <definedName name="_TAB5" localSheetId="34">[4]TC!#REF!</definedName>
    <definedName name="_TAB5" localSheetId="47">[4]TC!#REF!</definedName>
    <definedName name="_TAB5" localSheetId="58">[4]TC!#REF!</definedName>
    <definedName name="_TAB5" localSheetId="59">[4]TC!#REF!</definedName>
    <definedName name="_TAB5" localSheetId="18">#REF!</definedName>
    <definedName name="_TAB5" localSheetId="23">[4]TC!#REF!</definedName>
    <definedName name="_TAB5">[4]TC!#REF!</definedName>
    <definedName name="_TAB6" localSheetId="11">[4]TC!#REF!</definedName>
    <definedName name="_TAB6" localSheetId="12">[4]TC!#REF!</definedName>
    <definedName name="_TAB6" localSheetId="9">[4]TC!#REF!</definedName>
    <definedName name="_TAB6" localSheetId="31">[4]TC!#REF!</definedName>
    <definedName name="_TAB6" localSheetId="32">#REF!</definedName>
    <definedName name="_TAB6" localSheetId="33">[4]TC!#REF!</definedName>
    <definedName name="_TAB6" localSheetId="34">[4]TC!#REF!</definedName>
    <definedName name="_TAB6" localSheetId="47">[4]TC!#REF!</definedName>
    <definedName name="_TAB6" localSheetId="58">[4]TC!#REF!</definedName>
    <definedName name="_TAB6" localSheetId="18">#REF!</definedName>
    <definedName name="_TAB6" localSheetId="23">[4]TC!#REF!</definedName>
    <definedName name="_TAB6">[4]TC!#REF!</definedName>
    <definedName name="_TAB7" localSheetId="11">#REF!</definedName>
    <definedName name="_TAB7" localSheetId="12">#REF!</definedName>
    <definedName name="_TAB7" localSheetId="22">#REF!</definedName>
    <definedName name="_TAB7" localSheetId="9">#REF!</definedName>
    <definedName name="_TAB7" localSheetId="31">#REF!</definedName>
    <definedName name="_TAB7" localSheetId="0">#REF!</definedName>
    <definedName name="_TAB7" localSheetId="30">#REF!</definedName>
    <definedName name="_TAB7" localSheetId="33">#REF!</definedName>
    <definedName name="_TAB7" localSheetId="34">#REF!</definedName>
    <definedName name="_TAB7" localSheetId="35">#REF!</definedName>
    <definedName name="_TAB7" localSheetId="47">#REF!</definedName>
    <definedName name="_TAB7" localSheetId="58">#REF!</definedName>
    <definedName name="_TAB7" localSheetId="59">#REF!</definedName>
    <definedName name="_TAB7" localSheetId="60">#REF!</definedName>
    <definedName name="_TAB7" localSheetId="23">#REF!</definedName>
    <definedName name="_TAB7">#REF!</definedName>
    <definedName name="_TAB8" localSheetId="11">[4]TC!#REF!</definedName>
    <definedName name="_TAB8" localSheetId="12">[4]TC!#REF!</definedName>
    <definedName name="_TAB8" localSheetId="22">[4]TC!#REF!</definedName>
    <definedName name="_TAB8" localSheetId="9">[4]TC!#REF!</definedName>
    <definedName name="_TAB8" localSheetId="31">[4]TC!#REF!</definedName>
    <definedName name="_TAB8" localSheetId="32">#REF!</definedName>
    <definedName name="_TAB8" localSheetId="33">[4]TC!#REF!</definedName>
    <definedName name="_TAB8" localSheetId="34">[4]TC!#REF!</definedName>
    <definedName name="_TAB8" localSheetId="35">[4]TC!#REF!</definedName>
    <definedName name="_TAB8" localSheetId="47">[4]TC!#REF!</definedName>
    <definedName name="_TAB8" localSheetId="58">[4]TC!#REF!</definedName>
    <definedName name="_TAB8" localSheetId="59">[4]TC!#REF!</definedName>
    <definedName name="_TAB8" localSheetId="60">[4]TC!#REF!</definedName>
    <definedName name="_TAB8" localSheetId="18">#REF!</definedName>
    <definedName name="_TAB8" localSheetId="23">[4]TC!#REF!</definedName>
    <definedName name="_TAB8">[4]TC!#REF!</definedName>
    <definedName name="_TAB9" localSheetId="11">[4]TC!#REF!</definedName>
    <definedName name="_TAB9" localSheetId="12">[4]TC!#REF!</definedName>
    <definedName name="_TAB9" localSheetId="9">[4]TC!#REF!</definedName>
    <definedName name="_TAB9" localSheetId="31">[4]TC!#REF!</definedName>
    <definedName name="_TAB9" localSheetId="32">#REF!</definedName>
    <definedName name="_TAB9" localSheetId="33">[4]TC!#REF!</definedName>
    <definedName name="_TAB9" localSheetId="34">[4]TC!#REF!</definedName>
    <definedName name="_TAB9" localSheetId="35">[4]TC!#REF!</definedName>
    <definedName name="_TAB9" localSheetId="47">[4]TC!#REF!</definedName>
    <definedName name="_TAB9" localSheetId="58">[4]TC!#REF!</definedName>
    <definedName name="_TAB9" localSheetId="18">#REF!</definedName>
    <definedName name="_TAB9" localSheetId="23">[4]TC!#REF!</definedName>
    <definedName name="_TAB9">[4]TC!#REF!</definedName>
    <definedName name="_tbl1" localSheetId="11">#REF!</definedName>
    <definedName name="_tbl1" localSheetId="12">#REF!</definedName>
    <definedName name="_tbl1" localSheetId="22">#REF!</definedName>
    <definedName name="_tbl1" localSheetId="9">#REF!</definedName>
    <definedName name="_tbl1" localSheetId="31">#REF!</definedName>
    <definedName name="_tbl1" localSheetId="0">#REF!</definedName>
    <definedName name="_tbl1" localSheetId="30">#REF!</definedName>
    <definedName name="_tbl1" localSheetId="33">#REF!</definedName>
    <definedName name="_tbl1" localSheetId="34">#REF!</definedName>
    <definedName name="_tbl1" localSheetId="35">#REF!</definedName>
    <definedName name="_tbl1" localSheetId="47">#REF!</definedName>
    <definedName name="_tbl1" localSheetId="58">#REF!</definedName>
    <definedName name="_tbl1" localSheetId="59">#REF!</definedName>
    <definedName name="_tbl1" localSheetId="60">#REF!</definedName>
    <definedName name="_tbl1" localSheetId="23">#REF!</definedName>
    <definedName name="_tbl1">#REF!</definedName>
    <definedName name="_tnt1">#N/A</definedName>
    <definedName name="_Toc108768991" localSheetId="15">'Tabla 3'!$C$2</definedName>
    <definedName name="_Toc108768992" localSheetId="17">'Tabla 5'!$C$2</definedName>
    <definedName name="_Toc171940339" localSheetId="20">'Gráfico 15'!$B$13</definedName>
    <definedName name="_Toc191191306_3" localSheetId="11">[54]anex7!#REF!</definedName>
    <definedName name="_Toc191191306_3" localSheetId="12">[54]anex7!#REF!</definedName>
    <definedName name="_Toc191191306_3" localSheetId="22">[54]anex7!#REF!</definedName>
    <definedName name="_Toc191191306_3" localSheetId="37">[54]anex7!#REF!</definedName>
    <definedName name="_Toc191191306_3" localSheetId="40">[54]anex7!#REF!</definedName>
    <definedName name="_Toc191191306_3" localSheetId="9">[54]anex7!#REF!</definedName>
    <definedName name="_Toc191191306_3" localSheetId="31">[54]anex7!#REF!</definedName>
    <definedName name="_Toc191191306_3" localSheetId="26">#REF!</definedName>
    <definedName name="_Toc191191306_3" localSheetId="27">#REF!</definedName>
    <definedName name="_Toc191191306_3" localSheetId="28">#REF!</definedName>
    <definedName name="_Toc191191306_3" localSheetId="29">#REF!</definedName>
    <definedName name="_Toc191191306_3" localSheetId="30">[54]anex7!#REF!</definedName>
    <definedName name="_Toc191191306_3" localSheetId="32">#REF!</definedName>
    <definedName name="_Toc191191306_3" localSheetId="33">[54]anex7!#REF!</definedName>
    <definedName name="_Toc191191306_3" localSheetId="34">[54]anex7!#REF!</definedName>
    <definedName name="_Toc191191306_3" localSheetId="36">[54]anex7!#REF!</definedName>
    <definedName name="_Toc191191306_3" localSheetId="38">[54]anex7!#REF!</definedName>
    <definedName name="_Toc191191306_3" localSheetId="39">[54]anex7!#REF!</definedName>
    <definedName name="_Toc191191306_3" localSheetId="41">[54]anex7!#REF!</definedName>
    <definedName name="_Toc191191306_3" localSheetId="42">[54]anex7!#REF!</definedName>
    <definedName name="_Toc191191306_3" localSheetId="46">#REF!</definedName>
    <definedName name="_Toc191191306_3" localSheetId="58">[54]anex7!#REF!</definedName>
    <definedName name="_Toc191191306_3" localSheetId="59">[54]anex7!#REF!</definedName>
    <definedName name="_Toc191191306_3" localSheetId="60">[54]anex7!#REF!</definedName>
    <definedName name="_Toc191191306_3" localSheetId="18">#REF!</definedName>
    <definedName name="_Toc191191306_3" localSheetId="23">[54]anex7!#REF!</definedName>
    <definedName name="_Toc191191306_3" localSheetId="25">#REF!</definedName>
    <definedName name="_Toc191191306_3">[54]anex7!#REF!</definedName>
    <definedName name="_TOT58" localSheetId="11">[9]GROWTH!#REF!</definedName>
    <definedName name="_TOT58" localSheetId="12">[9]GROWTH!#REF!</definedName>
    <definedName name="_TOT58" localSheetId="31">[9]GROWTH!#REF!</definedName>
    <definedName name="_TOT58" localSheetId="29">#REF!</definedName>
    <definedName name="_TOT58" localSheetId="32">#REF!</definedName>
    <definedName name="_TOT58" localSheetId="33">[9]GROWTH!#REF!</definedName>
    <definedName name="_TOT58" localSheetId="34">[9]GROWTH!#REF!</definedName>
    <definedName name="_TOT58" localSheetId="45">#REF!</definedName>
    <definedName name="_TOT58" localSheetId="46">#REF!</definedName>
    <definedName name="_TOT58" localSheetId="58">[9]GROWTH!#REF!</definedName>
    <definedName name="_TOT58" localSheetId="59">[9]GROWTH!#REF!</definedName>
    <definedName name="_TOT58" localSheetId="18">#REF!</definedName>
    <definedName name="_TOT58" localSheetId="23">[9]GROWTH!#REF!</definedName>
    <definedName name="_TOT58" localSheetId="25">#REF!</definedName>
    <definedName name="_TOT58">[9]GROWTH!#REF!</definedName>
    <definedName name="_UES96" localSheetId="11">#REF!</definedName>
    <definedName name="_UES96" localSheetId="12">#REF!</definedName>
    <definedName name="_UES96" localSheetId="22">#REF!</definedName>
    <definedName name="_UES96" localSheetId="9">#REF!</definedName>
    <definedName name="_UES96" localSheetId="31">#REF!</definedName>
    <definedName name="_UES96" localSheetId="0">#REF!</definedName>
    <definedName name="_UES96" localSheetId="30">#REF!</definedName>
    <definedName name="_UES96" localSheetId="33">#REF!</definedName>
    <definedName name="_UES96" localSheetId="34">#REF!</definedName>
    <definedName name="_UES96" localSheetId="35">#REF!</definedName>
    <definedName name="_UES96" localSheetId="47">#REF!</definedName>
    <definedName name="_UES96" localSheetId="58">#REF!</definedName>
    <definedName name="_UES96" localSheetId="59">#REF!</definedName>
    <definedName name="_UES96" localSheetId="60">#REF!</definedName>
    <definedName name="_UES96" localSheetId="23">#REF!</definedName>
    <definedName name="_UES96">#REF!</definedName>
    <definedName name="_VAO98" localSheetId="11">#REF!</definedName>
    <definedName name="_VAO98" localSheetId="12">#REF!</definedName>
    <definedName name="_VAO98" localSheetId="9">#REF!</definedName>
    <definedName name="_VAO98" localSheetId="31">#REF!</definedName>
    <definedName name="_VAO98" localSheetId="0">#REF!</definedName>
    <definedName name="_VAO98" localSheetId="30">#REF!</definedName>
    <definedName name="_VAO98" localSheetId="33">#REF!</definedName>
    <definedName name="_VAO98" localSheetId="34">#REF!</definedName>
    <definedName name="_VAO98" localSheetId="35">#REF!</definedName>
    <definedName name="_VAO98" localSheetId="47">#REF!</definedName>
    <definedName name="_VAO98" localSheetId="58">#REF!</definedName>
    <definedName name="_VAO98" localSheetId="59">#REF!</definedName>
    <definedName name="_VAO98" localSheetId="23">#REF!</definedName>
    <definedName name="_VAO98">#REF!</definedName>
    <definedName name="_VAO99" localSheetId="12">#REF!</definedName>
    <definedName name="_VAO99" localSheetId="9">#REF!</definedName>
    <definedName name="_VAO99" localSheetId="31">#REF!</definedName>
    <definedName name="_VAO99" localSheetId="0">#REF!</definedName>
    <definedName name="_VAO99" localSheetId="30">#REF!</definedName>
    <definedName name="_VAO99" localSheetId="33">#REF!</definedName>
    <definedName name="_VAO99" localSheetId="34">#REF!</definedName>
    <definedName name="_VAO99" localSheetId="35">#REF!</definedName>
    <definedName name="_VAO99" localSheetId="47">#REF!</definedName>
    <definedName name="_VAO99" localSheetId="58">#REF!</definedName>
    <definedName name="_VAO99" localSheetId="59">#REF!</definedName>
    <definedName name="_VAO99" localSheetId="23">#REF!</definedName>
    <definedName name="_VAO99">#REF!</definedName>
    <definedName name="_WB2" localSheetId="12">#REF!</definedName>
    <definedName name="_WB2" localSheetId="9">#REF!</definedName>
    <definedName name="_WB2" localSheetId="31">#REF!</definedName>
    <definedName name="_WB2" localSheetId="0">#REF!</definedName>
    <definedName name="_WB2" localSheetId="29">#REF!</definedName>
    <definedName name="_WB2" localSheetId="30">#REF!</definedName>
    <definedName name="_WB2" localSheetId="33">#REF!</definedName>
    <definedName name="_WB2" localSheetId="34">#REF!</definedName>
    <definedName name="_WB2" localSheetId="35">#REF!</definedName>
    <definedName name="_WB2" localSheetId="46">#REF!</definedName>
    <definedName name="_WB2" localSheetId="47">#REF!</definedName>
    <definedName name="_WB2" localSheetId="58">#REF!</definedName>
    <definedName name="_WB2" localSheetId="59">#REF!</definedName>
    <definedName name="_WB2" localSheetId="18">#REF!</definedName>
    <definedName name="_WB2" localSheetId="23">#REF!</definedName>
    <definedName name="_WB2" localSheetId="25">#REF!</definedName>
    <definedName name="_WB2">#REF!</definedName>
    <definedName name="_WEO1" localSheetId="12">#REF!</definedName>
    <definedName name="_WEO1" localSheetId="31">#REF!</definedName>
    <definedName name="_WEO1" localSheetId="0">#REF!</definedName>
    <definedName name="_WEO1" localSheetId="30">#REF!</definedName>
    <definedName name="_WEO1" localSheetId="33">#REF!</definedName>
    <definedName name="_WEO1" localSheetId="34">#REF!</definedName>
    <definedName name="_WEO1" localSheetId="35">#REF!</definedName>
    <definedName name="_WEO1" localSheetId="58">#REF!</definedName>
    <definedName name="_WEO1" localSheetId="59">#REF!</definedName>
    <definedName name="_WEO1" localSheetId="23">#REF!</definedName>
    <definedName name="_WEO1">#REF!</definedName>
    <definedName name="_WEO2" localSheetId="12">#REF!</definedName>
    <definedName name="_WEO2" localSheetId="31">#REF!</definedName>
    <definedName name="_WEO2" localSheetId="0">#REF!</definedName>
    <definedName name="_WEO2" localSheetId="30">#REF!</definedName>
    <definedName name="_WEO2" localSheetId="33">#REF!</definedName>
    <definedName name="_WEO2" localSheetId="34">#REF!</definedName>
    <definedName name="_WEO2" localSheetId="35">#REF!</definedName>
    <definedName name="_WEO2" localSheetId="58">#REF!</definedName>
    <definedName name="_WEO2" localSheetId="59">#REF!</definedName>
    <definedName name="_WEO2" localSheetId="23">#REF!</definedName>
    <definedName name="_WEO2">#REF!</definedName>
    <definedName name="_xlchart.v5.0" hidden="1">'Mapa 1'!$A$4:$B$4</definedName>
    <definedName name="_xlchart.v5.1" hidden="1">'Mapa 1'!$A$5:$B$36</definedName>
    <definedName name="_xlchart.v5.2" hidden="1">'Mapa 1'!$C$4</definedName>
    <definedName name="_xlchart.v5.3" hidden="1">'Mapa 1'!$C$5:$C$36</definedName>
    <definedName name="_xlcn.WorksheetConnection_MUCI2020v3.xlsxTabla1" localSheetId="32" hidden="1">#REF!</definedName>
    <definedName name="_xlcn.WorksheetConnection_MUCI2020v3.xlsxTabla1" localSheetId="58" hidden="1">[55]!Tabla1[#Data]</definedName>
    <definedName name="_xlcn.WorksheetConnection_MUCI2020v3.xlsxTabla1" localSheetId="18" hidden="1">#REF!</definedName>
    <definedName name="_xlcn.WorksheetConnection_MUCI2020v3.xlsxTabla1" hidden="1">[55]!Tabla1[#Data]</definedName>
    <definedName name="_YR0110" localSheetId="32">#REF!</definedName>
    <definedName name="_YR0110" localSheetId="46">#REF!</definedName>
    <definedName name="_YR0110" localSheetId="58">'[5]Imp:DSA output'!$O$9:$R$464</definedName>
    <definedName name="_YR0110" localSheetId="18">#REF!</definedName>
    <definedName name="_YR0110">'[5]Imp:DSA output'!$O$9:$R$464</definedName>
    <definedName name="_YR89" localSheetId="32">#REF!</definedName>
    <definedName name="_YR89" localSheetId="46">#REF!</definedName>
    <definedName name="_YR89" localSheetId="58">'[5]Imp:DSA output'!$C$9:$C$464</definedName>
    <definedName name="_YR89" localSheetId="18">#REF!</definedName>
    <definedName name="_YR89">'[5]Imp:DSA output'!$C$9:$C$464</definedName>
    <definedName name="_YR90" localSheetId="32">#REF!</definedName>
    <definedName name="_YR90" localSheetId="46">#REF!</definedName>
    <definedName name="_YR90" localSheetId="58">'[5]Imp:DSA output'!$D$9:$D$464</definedName>
    <definedName name="_YR90" localSheetId="18">#REF!</definedName>
    <definedName name="_YR90">'[5]Imp:DSA output'!$D$9:$D$464</definedName>
    <definedName name="_YR91" localSheetId="32">#REF!</definedName>
    <definedName name="_YR91" localSheetId="46">#REF!</definedName>
    <definedName name="_YR91" localSheetId="58">'[5]Imp:DSA output'!$E$9:$E$464</definedName>
    <definedName name="_YR91" localSheetId="18">#REF!</definedName>
    <definedName name="_YR91">'[5]Imp:DSA output'!$E$9:$E$464</definedName>
    <definedName name="_YR92" localSheetId="32">#REF!</definedName>
    <definedName name="_YR92" localSheetId="46">#REF!</definedName>
    <definedName name="_YR92" localSheetId="58">'[5]Imp:DSA output'!$F$9:$F$464</definedName>
    <definedName name="_YR92" localSheetId="18">#REF!</definedName>
    <definedName name="_YR92">'[5]Imp:DSA output'!$F$9:$F$464</definedName>
    <definedName name="_YR93" localSheetId="32">#REF!</definedName>
    <definedName name="_YR93" localSheetId="46">#REF!</definedName>
    <definedName name="_YR93" localSheetId="58">'[5]Imp:DSA output'!$G$9:$G$464</definedName>
    <definedName name="_YR93" localSheetId="18">#REF!</definedName>
    <definedName name="_YR93">'[5]Imp:DSA output'!$G$9:$G$464</definedName>
    <definedName name="_YR94" localSheetId="32">#REF!</definedName>
    <definedName name="_YR94" localSheetId="46">#REF!</definedName>
    <definedName name="_YR94" localSheetId="58">'[5]Imp:DSA output'!$H$9:$H$464</definedName>
    <definedName name="_YR94" localSheetId="18">#REF!</definedName>
    <definedName name="_YR94">'[5]Imp:DSA output'!$H$9:$H$464</definedName>
    <definedName name="_YR95" localSheetId="32">#REF!</definedName>
    <definedName name="_YR95" localSheetId="46">#REF!</definedName>
    <definedName name="_YR95" localSheetId="58">'[5]Imp:DSA output'!$I$9:$I$464</definedName>
    <definedName name="_YR95" localSheetId="18">#REF!</definedName>
    <definedName name="_YR95">'[5]Imp:DSA output'!$I$9:$I$464</definedName>
    <definedName name="_Z" localSheetId="11">[5]Imp!#REF!</definedName>
    <definedName name="_Z" localSheetId="12">[5]Imp!#REF!</definedName>
    <definedName name="_Z" localSheetId="22">[5]Imp!#REF!</definedName>
    <definedName name="_Z" localSheetId="9">[5]Imp!#REF!</definedName>
    <definedName name="_Z" localSheetId="31">[5]Imp!#REF!</definedName>
    <definedName name="_Z" localSheetId="26">#REF!</definedName>
    <definedName name="_Z" localSheetId="27">#REF!</definedName>
    <definedName name="_Z" localSheetId="28">#REF!</definedName>
    <definedName name="_Z" localSheetId="29">#REF!</definedName>
    <definedName name="_Z" localSheetId="30">[5]Imp!#REF!</definedName>
    <definedName name="_Z" localSheetId="32">#REF!</definedName>
    <definedName name="_Z" localSheetId="33">[5]Imp!#REF!</definedName>
    <definedName name="_Z" localSheetId="34">[5]Imp!#REF!</definedName>
    <definedName name="_Z" localSheetId="35">[5]Imp!#REF!</definedName>
    <definedName name="_Z" localSheetId="46">#REF!</definedName>
    <definedName name="_Z" localSheetId="47">[5]Imp!#REF!</definedName>
    <definedName name="_Z" localSheetId="58">[5]Imp!#REF!</definedName>
    <definedName name="_Z" localSheetId="59">[5]Imp!#REF!</definedName>
    <definedName name="_Z" localSheetId="60">[5]Imp!#REF!</definedName>
    <definedName name="_Z" localSheetId="18">#REF!</definedName>
    <definedName name="_Z" localSheetId="23">[5]Imp!#REF!</definedName>
    <definedName name="_Z">[5]Imp!#REF!</definedName>
    <definedName name="a" localSheetId="11" hidden="1">[26]WB!#REF!</definedName>
    <definedName name="a" localSheetId="12" hidden="1">[26]WB!#REF!</definedName>
    <definedName name="A" localSheetId="13">#REF!</definedName>
    <definedName name="a" localSheetId="22" hidden="1">[26]WB!#REF!</definedName>
    <definedName name="a" localSheetId="9" hidden="1">[26]WB!#REF!</definedName>
    <definedName name="a" localSheetId="31" hidden="1">[26]WB!#REF!</definedName>
    <definedName name="a" localSheetId="29" hidden="1">#REF!</definedName>
    <definedName name="A" localSheetId="32">#N/A</definedName>
    <definedName name="a" localSheetId="33" hidden="1">[26]WB!#REF!</definedName>
    <definedName name="a" localSheetId="34" hidden="1">[26]WB!#REF!</definedName>
    <definedName name="a" localSheetId="35" hidden="1">[26]WB!#REF!</definedName>
    <definedName name="a" localSheetId="45" hidden="1">#REF!</definedName>
    <definedName name="a" localSheetId="46" hidden="1">#REF!</definedName>
    <definedName name="A" localSheetId="47">#REF!</definedName>
    <definedName name="a" localSheetId="58" hidden="1">[26]WB!#REF!</definedName>
    <definedName name="a" localSheetId="59" hidden="1">[26]WB!#REF!</definedName>
    <definedName name="a" localSheetId="60" hidden="1">[26]WB!#REF!</definedName>
    <definedName name="a" localSheetId="18" hidden="1">#REF!</definedName>
    <definedName name="a" localSheetId="23" hidden="1">[26]WB!#REF!</definedName>
    <definedName name="a" localSheetId="25" hidden="1">#REF!</definedName>
    <definedName name="a" hidden="1">[26]WB!#REF!</definedName>
    <definedName name="a\V104" localSheetId="11">[38]QNEWLOR!#REF!</definedName>
    <definedName name="a\V104" localSheetId="12">[38]QNEWLOR!#REF!</definedName>
    <definedName name="a\V104" localSheetId="31">[38]QNEWLOR!#REF!</definedName>
    <definedName name="a\V104" localSheetId="29">#REF!</definedName>
    <definedName name="a\V104" localSheetId="32">#REF!</definedName>
    <definedName name="a\V104" localSheetId="33">[38]QNEWLOR!#REF!</definedName>
    <definedName name="a\V104" localSheetId="34">[38]QNEWLOR!#REF!</definedName>
    <definedName name="a\V104" localSheetId="35">[38]QNEWLOR!#REF!</definedName>
    <definedName name="a\V104" localSheetId="45">#REF!</definedName>
    <definedName name="a\V104" localSheetId="46">#REF!</definedName>
    <definedName name="a\V104" localSheetId="47">[38]QNEWLOR!#REF!</definedName>
    <definedName name="a\V104" localSheetId="58">[38]QNEWLOR!#REF!</definedName>
    <definedName name="a\V104" localSheetId="59">[38]QNEWLOR!#REF!</definedName>
    <definedName name="a\V104" localSheetId="18">#REF!</definedName>
    <definedName name="a\V104" localSheetId="23">[38]QNEWLOR!#REF!</definedName>
    <definedName name="a\V104" localSheetId="25">#REF!</definedName>
    <definedName name="a\V104">[38]QNEWLOR!#REF!</definedName>
    <definedName name="A_impresión_IM" localSheetId="13">'[56]Federal-r'!#REF!</definedName>
    <definedName name="A_impresión_IM" localSheetId="32">#REF!</definedName>
    <definedName name="A_impresión_IM" localSheetId="46">#REF!</definedName>
    <definedName name="A_impresión_IM" localSheetId="58">'[57]ponder a y p '!$A$1:$N$50</definedName>
    <definedName name="A_impresión_IM" localSheetId="18">#REF!</definedName>
    <definedName name="A_impresión_IM">'[57]ponder a y p '!$A$1:$N$50</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{"Main Economic Indicators",#N/A,FALSE,"C"}</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2" hidden="1">{FALSE,FALSE,-1.25,-15.5,484.5,276.75,FALSE,FALSE,TRUE,TRUE,0,12,#N/A,46,#N/A,2.93460490463215,15.35,1,FALSE,FALSE,3,TRUE,1,FALSE,100,"Swvu.PLA1.","ACwvu.PLA1.",#N/A,FALSE,FALSE,0,0,0,0,2,"","",TRUE,TRUE,FALSE,FALSE,1,60,#N/A,#N/A,FALSE,FALSE,FALSE,FALSE,FALSE,FALSE,FALSE,9,65532,65532,FALSE,FALSE,TRUE,TRUE,TRUE}</definedName>
    <definedName name="aa" localSheetId="33" hidden="1">{FALSE,FALSE,-1.25,-15.5,484.5,276.75,FALSE,FALSE,TRUE,TRUE,0,12,#N/A,46,#N/A,2.93460490463215,15.35,1,FALSE,FALSE,3,TRUE,1,FALSE,100,"Swvu.PLA1.","ACwvu.PLA1.",#N/A,FALSE,FALSE,0,0,0,0,2,"","",TRUE,TRUE,FALSE,FALSE,1,60,#N/A,#N/A,FALSE,FALSE,FALSE,FALSE,FALSE,FALSE,FALSE,9,65532,65532,FALSE,FALSE,TRUE,TRUE,TRUE}</definedName>
    <definedName name="aa" localSheetId="34" hidden="1">{FALSE,FALSE,-1.25,-15.5,484.5,276.75,FALSE,FALSE,TRUE,TRUE,0,12,#N/A,46,#N/A,2.93460490463215,15.35,1,FALSE,FALSE,3,TRUE,1,FALSE,100,"Swvu.PLA1.","ACwvu.PLA1.",#N/A,FALSE,FALSE,0,0,0,0,2,"","",TRUE,TRUE,FALSE,FALSE,1,60,#N/A,#N/A,FALSE,FALSE,FALSE,FALSE,FALSE,FALSE,FALSE,9,65532,65532,FALSE,FALSE,TRUE,TRUE,TRUE}</definedName>
    <definedName name="aa" localSheetId="35" hidden="1">{FALSE,FALSE,-1.25,-15.5,484.5,276.75,FALSE,FALSE,TRUE,TRUE,0,12,#N/A,46,#N/A,2.93460490463215,15.35,1,FALSE,FALSE,3,TRUE,1,FALSE,100,"Swvu.PLA1.","ACwvu.PLA1.",#N/A,FALSE,FALSE,0,0,0,0,2,"","",TRUE,TRUE,FALSE,FALSE,1,60,#N/A,#N/A,FALSE,FALSE,FALSE,FALSE,FALSE,FALSE,FALSE,9,65532,65532,FALSE,FALSE,TRUE,TRUE,TRUE}</definedName>
    <definedName name="aa" localSheetId="44" hidden="1">{FALSE,FALSE,-1.25,-15.5,484.5,276.75,FALSE,FALSE,TRUE,TRUE,0,12,#N/A,46,#N/A,2.93460490463215,15.35,1,FALSE,FALSE,3,TRUE,1,FALSE,100,"Swvu.PLA1.","ACwvu.PLA1.",#N/A,FALSE,FALSE,0,0,0,0,2,"","",TRUE,TRUE,FALSE,FALSE,1,60,#N/A,#N/A,FALSE,FALSE,FALSE,FALSE,FALSE,FALSE,FALSE,9,65532,65532,FALSE,FALSE,TRUE,TRUE,TRUE}</definedName>
    <definedName name="aa" localSheetId="45" hidden="1">{FALSE,FALSE,-1.25,-15.5,484.5,276.75,FALSE,FALSE,TRUE,TRUE,0,12,#N/A,46,#N/A,2.93460490463215,15.35,1,FALSE,FALSE,3,TRUE,1,FALSE,100,"Swvu.PLA1.","ACwvu.PLA1.",#N/A,FALSE,FALSE,0,0,0,0,2,"","",TRUE,TRUE,FALSE,FALSE,1,60,#N/A,#N/A,FALSE,FALSE,FALSE,FALSE,FALSE,FALSE,FALSE,9,65532,65532,FALSE,FALSE,TRUE,TRUE,TRUE}</definedName>
    <definedName name="aa" localSheetId="46" hidden="1">{FALSE,FALSE,-1.25,-15.5,484.5,276.75,FALSE,FALSE,TRUE,TRUE,0,12,#N/A,46,#N/A,2.93460490463215,15.35,1,FALSE,FALSE,3,TRUE,1,FALSE,100,"Swvu.PLA1.","ACwvu.PLA1.",#N/A,FALSE,FALSE,0,0,0,0,2,"","",TRUE,TRUE,FALSE,FALSE,1,60,#N/A,#N/A,FALSE,FALSE,FALSE,FALSE,FALSE,FALSE,FALSE,9,65532,65532,FALSE,FALSE,TRUE,TRUE,TRUE}</definedName>
    <definedName name="aa" localSheetId="47" hidden="1">{FALSE,FALSE,-1.25,-15.5,484.5,276.75,FALSE,FALSE,TRUE,TRUE,0,12,#N/A,46,#N/A,2.93460490463215,15.35,1,FALSE,FALSE,3,TRUE,1,FALSE,100,"Swvu.PLA1.","ACwvu.PLA1.",#N/A,FALSE,FALSE,0,0,0,0,2,"","",TRUE,TRUE,FALSE,FALSE,1,60,#N/A,#N/A,FALSE,FALSE,FALSE,FALSE,FALSE,FALSE,FALSE,9,65532,65532,FALSE,FALSE,TRUE,TRUE,TRUE}</definedName>
    <definedName name="aa" localSheetId="58" hidden="1">{FALSE,FALSE,-1.25,-15.5,484.5,276.75,FALSE,FALSE,TRUE,TRUE,0,12,#N/A,46,#N/A,2.93460490463215,15.35,1,FALSE,FALSE,3,TRUE,1,FALSE,100,"Swvu.PLA1.","ACwvu.PLA1.",#N/A,FALSE,FALSE,0,0,0,0,2,"","",TRUE,TRUE,FALSE,FALSE,1,60,#N/A,#N/A,FALSE,FALSE,FALSE,FALSE,FALSE,FALSE,FALSE,9,65532,65532,FALSE,FALSE,TRUE,TRUE,TRUE}</definedName>
    <definedName name="aa" localSheetId="59" hidden="1">{FALSE,FALSE,-1.25,-15.5,484.5,276.75,FALSE,FALSE,TRUE,TRUE,0,12,#N/A,46,#N/A,2.93460490463215,15.35,1,FALSE,FALSE,3,TRUE,1,FALSE,100,"Swvu.PLA1.","ACwvu.PLA1.",#N/A,FALSE,FALSE,0,0,0,0,2,"","",TRUE,TRUE,FALSE,FALSE,1,60,#N/A,#N/A,FALSE,FALSE,FALSE,FALSE,FALSE,FALSE,FALSE,9,65532,65532,FALSE,FALSE,TRUE,TRUE,TRUE}</definedName>
    <definedName name="aa" localSheetId="60"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25"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{"Riqfin97",#N/A,FALSE,"Tran";"Riqfinpro",#N/A,FALSE,"Tran"}</definedName>
    <definedName name="aaa" localSheetId="12" hidden="1">{"Riqfin97",#N/A,FALSE,"Tran";"Riqfinpro",#N/A,FALSE,"Tran"}</definedName>
    <definedName name="aaa" localSheetId="13" hidden="1">{"Riqfin97",#N/A,FALSE,"Tran";"Riqfinpro",#N/A,FALSE,"Tran"}</definedName>
    <definedName name="aaa" localSheetId="21" hidden="1">{"Riqfin97",#N/A,FALSE,"Tran";"Riqfinpro",#N/A,FALSE,"Tran"}</definedName>
    <definedName name="aaa" localSheetId="22" hidden="1">{"Riqfin97",#N/A,FALSE,"Tran";"Riqfinpro",#N/A,FALSE,"Tran"}</definedName>
    <definedName name="aaa" localSheetId="9" hidden="1">{"Riqfin97",#N/A,FALSE,"Tran";"Riqfinpro",#N/A,FALSE,"Tran"}</definedName>
    <definedName name="aaa" localSheetId="31" hidden="1">{"Riqfin97",#N/A,FALSE,"Tran";"Riqfinpro",#N/A,FALSE,"Tran"}</definedName>
    <definedName name="aaa" localSheetId="0" hidden="1">{"Riqfin97",#N/A,FALSE,"Tran";"Riqfinpro",#N/A,FALSE,"Tran"}</definedName>
    <definedName name="aaa" localSheetId="26" hidden="1">{"Riqfin97",#N/A,FALSE,"Tran";"Riqfinpro",#N/A,FALSE,"Tran"}</definedName>
    <definedName name="aaa" localSheetId="27" hidden="1">{"Riqfin97",#N/A,FALSE,"Tran";"Riqfinpro",#N/A,FALSE,"Tran"}</definedName>
    <definedName name="aaa" localSheetId="28" hidden="1">{"Riqfin97",#N/A,FALSE,"Tran";"Riqfinpro",#N/A,FALSE,"Tran"}</definedName>
    <definedName name="aaa" localSheetId="29" hidden="1">{"Riqfin97",#N/A,FALSE,"Tran";"Riqfinpro",#N/A,FALSE,"Tran"}</definedName>
    <definedName name="aaa" localSheetId="30" hidden="1">{"Riqfin97",#N/A,FALSE,"Tran";"Riqfinpro",#N/A,FALSE,"Tran"}</definedName>
    <definedName name="aaa" localSheetId="32" hidden="1">{"Riqfin97",#N/A,FALSE,"Tran";"Riqfinpro",#N/A,FALSE,"Tran"}</definedName>
    <definedName name="aaa" localSheetId="33" hidden="1">{"Riqfin97",#N/A,FALSE,"Tran";"Riqfinpro",#N/A,FALSE,"Tran"}</definedName>
    <definedName name="aaa" localSheetId="34" hidden="1">{"Riqfin97",#N/A,FALSE,"Tran";"Riqfinpro",#N/A,FALSE,"Tran"}</definedName>
    <definedName name="aaa" localSheetId="35" hidden="1">{"Riqfin97",#N/A,FALSE,"Tran";"Riqfinpro",#N/A,FALSE,"Tran"}</definedName>
    <definedName name="aaa" localSheetId="44" hidden="1">{"Riqfin97",#N/A,FALSE,"Tran";"Riqfinpro",#N/A,FALSE,"Tran"}</definedName>
    <definedName name="aaa" localSheetId="45" hidden="1">{"Riqfin97",#N/A,FALSE,"Tran";"Riqfinpro",#N/A,FALSE,"Tran"}</definedName>
    <definedName name="aaa" localSheetId="46" hidden="1">{"Riqfin97",#N/A,FALSE,"Tran";"Riqfinpro",#N/A,FALSE,"Tran"}</definedName>
    <definedName name="aaa" localSheetId="47" hidden="1">{"Riqfin97",#N/A,FALSE,"Tran";"Riqfinpro",#N/A,FALSE,"Tran"}</definedName>
    <definedName name="aaa" localSheetId="58" hidden="1">{"Riqfin97",#N/A,FALSE,"Tran";"Riqfinpro",#N/A,FALSE,"Tran"}</definedName>
    <definedName name="aaa" localSheetId="59" hidden="1">{"Riqfin97",#N/A,FALSE,"Tran";"Riqfinpro",#N/A,FALSE,"Tran"}</definedName>
    <definedName name="aaa" localSheetId="60" hidden="1">{"Riqfin97",#N/A,FALSE,"Tran";"Riqfinpro",#N/A,FALSE,"Tran"}</definedName>
    <definedName name="aaa" localSheetId="18" hidden="1">{"Riqfin97",#N/A,FALSE,"Tran";"Riqfinpro",#N/A,FALSE,"Tran"}</definedName>
    <definedName name="aaa" localSheetId="23" hidden="1">{"Riqfin97",#N/A,FALSE,"Tran";"Riqfinpro",#N/A,FALSE,"Tran"}</definedName>
    <definedName name="aaa" localSheetId="24" hidden="1">{"Riqfin97",#N/A,FALSE,"Tran";"Riqfinpro",#N/A,FALSE,"Tran"}</definedName>
    <definedName name="aaa" localSheetId="25" hidden="1">{"Riqfin97",#N/A,FALSE,"Tran";"Riqfinpro",#N/A,FALSE,"Tran"}</definedName>
    <definedName name="aaa" hidden="1">{"Riqfin97",#N/A,FALSE,"Tran";"Riqfinpro",#N/A,FALSE,"Tran"}</definedName>
    <definedName name="aaaaaaaaaa">#N/A</definedName>
    <definedName name="ABR._89" localSheetId="12">#REF!</definedName>
    <definedName name="ABR._89" localSheetId="22">#REF!</definedName>
    <definedName name="ABR._89" localSheetId="9">#REF!</definedName>
    <definedName name="ABR._89" localSheetId="31">#REF!</definedName>
    <definedName name="ABR._89" localSheetId="0">#REF!</definedName>
    <definedName name="ABR._89" localSheetId="30">#REF!</definedName>
    <definedName name="ABR._89" localSheetId="33">#REF!</definedName>
    <definedName name="ABR._89" localSheetId="34">#REF!</definedName>
    <definedName name="ABR._89" localSheetId="35">#REF!</definedName>
    <definedName name="ABR._89" localSheetId="58">#REF!</definedName>
    <definedName name="ABR._89" localSheetId="59">#REF!</definedName>
    <definedName name="ABR._89" localSheetId="60">#REF!</definedName>
    <definedName name="ABR._89" localSheetId="23">#REF!</definedName>
    <definedName name="ABR._89">#REF!</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11">#REF!</definedName>
    <definedName name="abv" localSheetId="12">#REF!</definedName>
    <definedName name="abv" localSheetId="22">#REF!</definedName>
    <definedName name="abv" localSheetId="9">#REF!</definedName>
    <definedName name="abv" localSheetId="31">#REF!</definedName>
    <definedName name="abv" localSheetId="0">#REF!</definedName>
    <definedName name="abv" localSheetId="29">#REF!</definedName>
    <definedName name="abv" localSheetId="30">#REF!</definedName>
    <definedName name="abv" localSheetId="33">#REF!</definedName>
    <definedName name="abv" localSheetId="34">#REF!</definedName>
    <definedName name="abv" localSheetId="35">#REF!</definedName>
    <definedName name="abv" localSheetId="46">#REF!</definedName>
    <definedName name="abv" localSheetId="58">#REF!</definedName>
    <definedName name="abv" localSheetId="59">#REF!</definedName>
    <definedName name="abv" localSheetId="60">#REF!</definedName>
    <definedName name="abv" localSheetId="18">#REF!</definedName>
    <definedName name="abv" localSheetId="23">#REF!</definedName>
    <definedName name="abv" localSheetId="25">#REF!</definedName>
    <definedName name="abv">#REF!</definedName>
    <definedName name="abx" localSheetId="11">#REF!</definedName>
    <definedName name="abx" localSheetId="12">#REF!</definedName>
    <definedName name="abx" localSheetId="9">#REF!</definedName>
    <definedName name="abx" localSheetId="31">#REF!</definedName>
    <definedName name="abx" localSheetId="0">#REF!</definedName>
    <definedName name="abx" localSheetId="30">#REF!</definedName>
    <definedName name="abx" localSheetId="33">#REF!</definedName>
    <definedName name="abx" localSheetId="34">#REF!</definedName>
    <definedName name="abx" localSheetId="35">#REF!</definedName>
    <definedName name="abx" localSheetId="44">#REF!</definedName>
    <definedName name="abx" localSheetId="45">#REF!</definedName>
    <definedName name="abx" localSheetId="46">#REF!</definedName>
    <definedName name="abx" localSheetId="47">#REF!</definedName>
    <definedName name="abx" localSheetId="58">#REF!</definedName>
    <definedName name="abx" localSheetId="59">#REF!</definedName>
    <definedName name="abx" localSheetId="18">#REF!</definedName>
    <definedName name="abx" localSheetId="23">#REF!</definedName>
    <definedName name="abx" localSheetId="25">#REF!</definedName>
    <definedName name="abx">#REF!</definedName>
    <definedName name="AccessDatabase" hidden="1">"\\De2kp-42538\BOLETIN\Claga\CLAGA2000.mdb"</definedName>
    <definedName name="ACENARIO" localSheetId="12">#REF!</definedName>
    <definedName name="ACENARIO" localSheetId="22">#REF!</definedName>
    <definedName name="ACENARIO" localSheetId="9">#REF!</definedName>
    <definedName name="ACENARIO" localSheetId="31">#REF!</definedName>
    <definedName name="ACENARIO" localSheetId="0">#REF!</definedName>
    <definedName name="ACENARIO" localSheetId="30">#REF!</definedName>
    <definedName name="ACENARIO" localSheetId="33">#REF!</definedName>
    <definedName name="ACENARIO" localSheetId="34">#REF!</definedName>
    <definedName name="ACENARIO" localSheetId="35">#REF!</definedName>
    <definedName name="ACENARIO" localSheetId="58">#REF!</definedName>
    <definedName name="ACENARIO" localSheetId="59">#REF!</definedName>
    <definedName name="ACENARIO" localSheetId="60">#REF!</definedName>
    <definedName name="ACENARIO" localSheetId="23">#REF!</definedName>
    <definedName name="ACENARIO">#REF!</definedName>
    <definedName name="acentral" localSheetId="12">#REF!</definedName>
    <definedName name="acentral" localSheetId="9">#REF!</definedName>
    <definedName name="acentral" localSheetId="31">#REF!</definedName>
    <definedName name="acentral" localSheetId="0">#REF!</definedName>
    <definedName name="acentral" localSheetId="30">#REF!</definedName>
    <definedName name="acentral" localSheetId="33">#REF!</definedName>
    <definedName name="acentral" localSheetId="34">#REF!</definedName>
    <definedName name="acentral" localSheetId="35">#REF!</definedName>
    <definedName name="acentral" localSheetId="58">#REF!</definedName>
    <definedName name="acentral" localSheetId="59">#REF!</definedName>
    <definedName name="acentral" localSheetId="23">#REF!</definedName>
    <definedName name="acentral">#REF!</definedName>
    <definedName name="ACT" localSheetId="12">#REF!</definedName>
    <definedName name="ACT" localSheetId="9">#REF!</definedName>
    <definedName name="ACT" localSheetId="31">#REF!</definedName>
    <definedName name="ACT" localSheetId="0">#REF!</definedName>
    <definedName name="ACT" localSheetId="30">#REF!</definedName>
    <definedName name="ACT" localSheetId="33">#REF!</definedName>
    <definedName name="ACT" localSheetId="34">#REF!</definedName>
    <definedName name="ACT" localSheetId="35">#REF!</definedName>
    <definedName name="ACT" localSheetId="58">#REF!</definedName>
    <definedName name="ACT" localSheetId="59">#REF!</definedName>
    <definedName name="ACT" localSheetId="23">#REF!</definedName>
    <definedName name="ACT">#REF!</definedName>
    <definedName name="Act.Inmv.Bruto" localSheetId="32">#REF!</definedName>
    <definedName name="Act.Inmv.Bruto" localSheetId="58">'[58]Ranking Bancario'!$AX$4:$BB$54</definedName>
    <definedName name="Act.Inmv.Bruto" localSheetId="18">#REF!</definedName>
    <definedName name="Act.Inmv.Bruto">'[58]Ranking Bancario'!$AX$4:$BB$54</definedName>
    <definedName name="Act.Inmv.Neto" localSheetId="32">#REF!</definedName>
    <definedName name="Act.Inmv.Neto" localSheetId="58">'[58]Ranking Bancario'!$AP$4:$AT$54</definedName>
    <definedName name="Act.Inmv.Neto" localSheetId="18">#REF!</definedName>
    <definedName name="Act.Inmv.Neto">'[58]Ranking Bancario'!$AP$4:$AT$54</definedName>
    <definedName name="ACTIVATE" localSheetId="11">#REF!</definedName>
    <definedName name="ACTIVATE" localSheetId="12">#REF!</definedName>
    <definedName name="ACTIVATE" localSheetId="13">#REF!</definedName>
    <definedName name="ACTIVATE" localSheetId="22">#REF!</definedName>
    <definedName name="ACTIVATE" localSheetId="9">#REF!</definedName>
    <definedName name="ACTIVATE" localSheetId="31">#REF!</definedName>
    <definedName name="ACTIVATE" localSheetId="0">#REF!</definedName>
    <definedName name="ACTIVATE" localSheetId="30">#REF!</definedName>
    <definedName name="ACTIVATE" localSheetId="33">#REF!</definedName>
    <definedName name="ACTIVATE" localSheetId="34">#REF!</definedName>
    <definedName name="ACTIVATE" localSheetId="35">#REF!</definedName>
    <definedName name="ACTIVATE" localSheetId="46">#REF!</definedName>
    <definedName name="ACTIVATE" localSheetId="58">#REF!</definedName>
    <definedName name="ACTIVATE" localSheetId="59">#REF!</definedName>
    <definedName name="ACTIVATE" localSheetId="60">#REF!</definedName>
    <definedName name="ACTIVATE" localSheetId="18">#REF!</definedName>
    <definedName name="ACTIVATE" localSheetId="23">#REF!</definedName>
    <definedName name="ACTIVATE" localSheetId="25">#REF!</definedName>
    <definedName name="ACTIVATE">#REF!</definedName>
    <definedName name="Actual" localSheetId="11">#REF!</definedName>
    <definedName name="Actual" localSheetId="12">#REF!</definedName>
    <definedName name="Actual" localSheetId="9">#REF!</definedName>
    <definedName name="Actual" localSheetId="31">#REF!</definedName>
    <definedName name="Actual" localSheetId="0">#REF!</definedName>
    <definedName name="Actual" localSheetId="30">#REF!</definedName>
    <definedName name="Actual" localSheetId="33">#REF!</definedName>
    <definedName name="Actual" localSheetId="34">#REF!</definedName>
    <definedName name="Actual" localSheetId="35">#REF!</definedName>
    <definedName name="Actual" localSheetId="44">#REF!</definedName>
    <definedName name="Actual" localSheetId="45">#REF!</definedName>
    <definedName name="Actual" localSheetId="46">#REF!</definedName>
    <definedName name="Actual" localSheetId="47">#REF!</definedName>
    <definedName name="Actual" localSheetId="58">#REF!</definedName>
    <definedName name="Actual" localSheetId="59">#REF!</definedName>
    <definedName name="Actual" localSheetId="18">#REF!</definedName>
    <definedName name="Actual" localSheetId="23">#REF!</definedName>
    <definedName name="Actual" localSheetId="25">#REF!</definedName>
    <definedName name="Actual">#REF!</definedName>
    <definedName name="ACUMULADO">#N/A</definedName>
    <definedName name="ACwvu.PLA1." localSheetId="11" hidden="1">'[59]COP FED'!#REF!</definedName>
    <definedName name="ACwvu.PLA1." localSheetId="12" hidden="1">'[59]COP FED'!#REF!</definedName>
    <definedName name="ACwvu.PLA1." localSheetId="13" hidden="1">'[6]COP FED'!#REF!</definedName>
    <definedName name="ACwvu.PLA1." localSheetId="31" hidden="1">'[59]COP FED'!#REF!</definedName>
    <definedName name="ACwvu.PLA1." localSheetId="26" hidden="1">#REF!</definedName>
    <definedName name="ACwvu.PLA1." localSheetId="27" hidden="1">#REF!</definedName>
    <definedName name="ACwvu.PLA1." localSheetId="28" hidden="1">#REF!</definedName>
    <definedName name="ACwvu.PLA1." localSheetId="29" hidden="1">#REF!</definedName>
    <definedName name="ACwvu.PLA1." localSheetId="30" hidden="1">'[59]COP FED'!#REF!</definedName>
    <definedName name="ACwvu.PLA1." localSheetId="32" hidden="1">#REF!</definedName>
    <definedName name="ACwvu.PLA1." localSheetId="33" hidden="1">'[59]COP FED'!#REF!</definedName>
    <definedName name="ACwvu.PLA1." localSheetId="34" hidden="1">'[59]COP FED'!#REF!</definedName>
    <definedName name="ACwvu.PLA1." localSheetId="44" hidden="1">'[59]COP FED'!#REF!</definedName>
    <definedName name="ACwvu.PLA1." localSheetId="45" hidden="1">#REF!</definedName>
    <definedName name="ACwvu.PLA1." localSheetId="46" hidden="1">#REF!</definedName>
    <definedName name="ACwvu.PLA1." localSheetId="58" hidden="1">'[59]COP FED'!#REF!</definedName>
    <definedName name="ACwvu.PLA1." localSheetId="59" hidden="1">'[59]COP FED'!#REF!</definedName>
    <definedName name="ACwvu.PLA1." localSheetId="18" hidden="1">#REF!</definedName>
    <definedName name="ACwvu.PLA1." localSheetId="23" hidden="1">'[59]COP FED'!#REF!</definedName>
    <definedName name="ACwvu.PLA1." localSheetId="25" hidden="1">#REF!</definedName>
    <definedName name="ACwvu.PLA1." hidden="1">'[59]COP FED'!#REF!</definedName>
    <definedName name="ACwvu.PLA2." localSheetId="13" hidden="1">'[6]COP FED'!$A$1:$N$49</definedName>
    <definedName name="ACwvu.PLA2." localSheetId="32" hidden="1">#REF!</definedName>
    <definedName name="ACwvu.PLA2." localSheetId="46" hidden="1">#REF!</definedName>
    <definedName name="ACwvu.PLA2." localSheetId="58" hidden="1">'[59]COP FED'!$A$1:$N$49</definedName>
    <definedName name="ACwvu.PLA2." localSheetId="18" hidden="1">#REF!</definedName>
    <definedName name="ACwvu.PLA2." hidden="1">'[59]COP FED'!$A$1:$N$49</definedName>
    <definedName name="ad" localSheetId="11" hidden="1">{"Riqfin97",#N/A,FALSE,"Tran";"Riqfinpro",#N/A,FALSE,"Tran"}</definedName>
    <definedName name="ad" localSheetId="12" hidden="1">{"Riqfin97",#N/A,FALSE,"Tran";"Riqfinpro",#N/A,FALSE,"Tran"}</definedName>
    <definedName name="ad" localSheetId="13" hidden="1">{"Riqfin97",#N/A,FALSE,"Tran";"Riqfinpro",#N/A,FALSE,"Tran"}</definedName>
    <definedName name="ad" localSheetId="21" hidden="1">{"Riqfin97",#N/A,FALSE,"Tran";"Riqfinpro",#N/A,FALSE,"Tran"}</definedName>
    <definedName name="ad" localSheetId="22" hidden="1">{"Riqfin97",#N/A,FALSE,"Tran";"Riqfinpro",#N/A,FALSE,"Tran"}</definedName>
    <definedName name="ad" localSheetId="9" hidden="1">{"Riqfin97",#N/A,FALSE,"Tran";"Riqfinpro",#N/A,FALSE,"Tran"}</definedName>
    <definedName name="ad" localSheetId="31" hidden="1">{"Riqfin97",#N/A,FALSE,"Tran";"Riqfinpro",#N/A,FALSE,"Tran"}</definedName>
    <definedName name="ad" localSheetId="0" hidden="1">{"Riqfin97",#N/A,FALSE,"Tran";"Riqfinpro",#N/A,FALSE,"Tran"}</definedName>
    <definedName name="ad" localSheetId="26" hidden="1">{"Riqfin97",#N/A,FALSE,"Tran";"Riqfinpro",#N/A,FALSE,"Tran"}</definedName>
    <definedName name="ad" localSheetId="27" hidden="1">{"Riqfin97",#N/A,FALSE,"Tran";"Riqfinpro",#N/A,FALSE,"Tran"}</definedName>
    <definedName name="ad" localSheetId="28" hidden="1">{"Riqfin97",#N/A,FALSE,"Tran";"Riqfinpro",#N/A,FALSE,"Tran"}</definedName>
    <definedName name="ad" localSheetId="29" hidden="1">{"Riqfin97",#N/A,FALSE,"Tran";"Riqfinpro",#N/A,FALSE,"Tran"}</definedName>
    <definedName name="ad" localSheetId="30" hidden="1">{"Riqfin97",#N/A,FALSE,"Tran";"Riqfinpro",#N/A,FALSE,"Tran"}</definedName>
    <definedName name="ad" localSheetId="32" hidden="1">{"Riqfin97",#N/A,FALSE,"Tran";"Riqfinpro",#N/A,FALSE,"Tran"}</definedName>
    <definedName name="ad" localSheetId="33" hidden="1">{"Riqfin97",#N/A,FALSE,"Tran";"Riqfinpro",#N/A,FALSE,"Tran"}</definedName>
    <definedName name="ad" localSheetId="34" hidden="1">{"Riqfin97",#N/A,FALSE,"Tran";"Riqfinpro",#N/A,FALSE,"Tran"}</definedName>
    <definedName name="ad" localSheetId="35" hidden="1">{"Riqfin97",#N/A,FALSE,"Tran";"Riqfinpro",#N/A,FALSE,"Tran"}</definedName>
    <definedName name="ad" localSheetId="44" hidden="1">{"Riqfin97",#N/A,FALSE,"Tran";"Riqfinpro",#N/A,FALSE,"Tran"}</definedName>
    <definedName name="ad" localSheetId="45" hidden="1">{"Riqfin97",#N/A,FALSE,"Tran";"Riqfinpro",#N/A,FALSE,"Tran"}</definedName>
    <definedName name="ad" localSheetId="46" hidden="1">{"Riqfin97",#N/A,FALSE,"Tran";"Riqfinpro",#N/A,FALSE,"Tran"}</definedName>
    <definedName name="ad" localSheetId="47" hidden="1">{"Riqfin97",#N/A,FALSE,"Tran";"Riqfinpro",#N/A,FALSE,"Tran"}</definedName>
    <definedName name="ad" localSheetId="58" hidden="1">{"Riqfin97",#N/A,FALSE,"Tran";"Riqfinpro",#N/A,FALSE,"Tran"}</definedName>
    <definedName name="ad" localSheetId="59" hidden="1">{"Riqfin97",#N/A,FALSE,"Tran";"Riqfinpro",#N/A,FALSE,"Tran"}</definedName>
    <definedName name="ad" localSheetId="60" hidden="1">{"Riqfin97",#N/A,FALSE,"Tran";"Riqfinpro",#N/A,FALSE,"Tran"}</definedName>
    <definedName name="ad" localSheetId="18" hidden="1">{"Riqfin97",#N/A,FALSE,"Tran";"Riqfinpro",#N/A,FALSE,"Tran"}</definedName>
    <definedName name="ad" localSheetId="23" hidden="1">{"Riqfin97",#N/A,FALSE,"Tran";"Riqfinpro",#N/A,FALSE,"Tran"}</definedName>
    <definedName name="ad" localSheetId="24" hidden="1">{"Riqfin97",#N/A,FALSE,"Tran";"Riqfinpro",#N/A,FALSE,"Tran"}</definedName>
    <definedName name="ad" localSheetId="25" hidden="1">{"Riqfin97",#N/A,FALSE,"Tran";"Riqfinpro",#N/A,FALSE,"Tran"}</definedName>
    <definedName name="ad" hidden="1">{"Riqfin97",#N/A,FALSE,"Tran";"Riqfinpro",#N/A,FALSE,"Tran"}</definedName>
    <definedName name="adaD" localSheetId="11">#REF!</definedName>
    <definedName name="adaD" localSheetId="12">#REF!</definedName>
    <definedName name="adaD" localSheetId="22">#REF!</definedName>
    <definedName name="adaD" localSheetId="9">#REF!</definedName>
    <definedName name="adaD" localSheetId="31">#REF!</definedName>
    <definedName name="adaD" localSheetId="0">#REF!</definedName>
    <definedName name="adaD" localSheetId="29">#REF!</definedName>
    <definedName name="adaD" localSheetId="30">#REF!</definedName>
    <definedName name="adaD" localSheetId="33">#REF!</definedName>
    <definedName name="adaD" localSheetId="34">#REF!</definedName>
    <definedName name="adaD" localSheetId="35">#REF!</definedName>
    <definedName name="adaD" localSheetId="44">#REF!</definedName>
    <definedName name="adaD" localSheetId="45">#REF!</definedName>
    <definedName name="adaD" localSheetId="46">#REF!</definedName>
    <definedName name="adaD" localSheetId="47">#REF!</definedName>
    <definedName name="adaD" localSheetId="58">#REF!</definedName>
    <definedName name="adaD" localSheetId="59">#REF!</definedName>
    <definedName name="adaD" localSheetId="60">#REF!</definedName>
    <definedName name="adaD" localSheetId="18">#REF!</definedName>
    <definedName name="adaD" localSheetId="23">#REF!</definedName>
    <definedName name="adaD" localSheetId="25">#REF!</definedName>
    <definedName name="adaD">#REF!</definedName>
    <definedName name="Adb" localSheetId="32">#REF!</definedName>
    <definedName name="Adb" localSheetId="58">[60]CIRRs!$C$59</definedName>
    <definedName name="Adb" localSheetId="18">#REF!</definedName>
    <definedName name="Adb">[60]CIRRs!$C$59</definedName>
    <definedName name="Adf" localSheetId="32">#REF!</definedName>
    <definedName name="Adf" localSheetId="58">[60]CIRRs!$C$60</definedName>
    <definedName name="Adf" localSheetId="18">#REF!</definedName>
    <definedName name="Adf">[60]CIRRs!$C$60</definedName>
    <definedName name="ADICIONAIS" localSheetId="11">#REF!</definedName>
    <definedName name="ADICIONAIS" localSheetId="12">#REF!</definedName>
    <definedName name="ADICIONAIS" localSheetId="22">#REF!</definedName>
    <definedName name="ADICIONAIS" localSheetId="9">#REF!</definedName>
    <definedName name="ADICIONAIS" localSheetId="31">#REF!</definedName>
    <definedName name="ADICIONAIS" localSheetId="0">#REF!</definedName>
    <definedName name="ADICIONAIS" localSheetId="30">#REF!</definedName>
    <definedName name="ADICIONAIS" localSheetId="33">#REF!</definedName>
    <definedName name="ADICIONAIS" localSheetId="34">#REF!</definedName>
    <definedName name="ADICIONAIS" localSheetId="35">#REF!</definedName>
    <definedName name="ADICIONAIS" localSheetId="47">#REF!</definedName>
    <definedName name="ADICIONAIS" localSheetId="58">#REF!</definedName>
    <definedName name="ADICIONAIS" localSheetId="59">#REF!</definedName>
    <definedName name="ADICIONAIS" localSheetId="60">#REF!</definedName>
    <definedName name="ADICIONAIS" localSheetId="23">#REF!</definedName>
    <definedName name="ADICIONAIS">#REF!</definedName>
    <definedName name="adrra" localSheetId="11">#REF!</definedName>
    <definedName name="adrra" localSheetId="12">#REF!</definedName>
    <definedName name="adrra" localSheetId="9">#REF!</definedName>
    <definedName name="adrra" localSheetId="31">#REF!</definedName>
    <definedName name="adrra" localSheetId="0">#REF!</definedName>
    <definedName name="adrra" localSheetId="30">#REF!</definedName>
    <definedName name="adrra" localSheetId="33">#REF!</definedName>
    <definedName name="adrra" localSheetId="34">#REF!</definedName>
    <definedName name="adrra" localSheetId="35">#REF!</definedName>
    <definedName name="adrra" localSheetId="44">#REF!</definedName>
    <definedName name="adrra" localSheetId="45">#REF!</definedName>
    <definedName name="adrra" localSheetId="46">#REF!</definedName>
    <definedName name="adrra" localSheetId="47">#REF!</definedName>
    <definedName name="adrra" localSheetId="58">#REF!</definedName>
    <definedName name="adrra" localSheetId="59">#REF!</definedName>
    <definedName name="adrra" localSheetId="18">#REF!</definedName>
    <definedName name="adrra" localSheetId="23">#REF!</definedName>
    <definedName name="adrra" localSheetId="25">#REF!</definedName>
    <definedName name="adrra">#REF!</definedName>
    <definedName name="adsadrr" localSheetId="11" hidden="1">#REF!</definedName>
    <definedName name="adsadrr" localSheetId="12" hidden="1">#REF!</definedName>
    <definedName name="adsadrr" localSheetId="9" hidden="1">#REF!</definedName>
    <definedName name="adsadrr" localSheetId="31" hidden="1">#REF!</definedName>
    <definedName name="adsadrr" localSheetId="0" hidden="1">#REF!</definedName>
    <definedName name="adsadrr" localSheetId="30" hidden="1">#REF!</definedName>
    <definedName name="adsadrr" localSheetId="33" hidden="1">#REF!</definedName>
    <definedName name="adsadrr" localSheetId="34" hidden="1">#REF!</definedName>
    <definedName name="adsadrr" localSheetId="35" hidden="1">#REF!</definedName>
    <definedName name="adsadrr" localSheetId="44" hidden="1">#REF!</definedName>
    <definedName name="adsadrr" localSheetId="45" hidden="1">#REF!</definedName>
    <definedName name="adsadrr" localSheetId="46" hidden="1">#REF!</definedName>
    <definedName name="adsadrr" localSheetId="47" hidden="1">#REF!</definedName>
    <definedName name="adsadrr" localSheetId="58" hidden="1">#REF!</definedName>
    <definedName name="adsadrr" localSheetId="59" hidden="1">#REF!</definedName>
    <definedName name="adsadrr" localSheetId="18" hidden="1">#REF!</definedName>
    <definedName name="adsadrr" localSheetId="23" hidden="1">#REF!</definedName>
    <definedName name="adsadrr" localSheetId="25" hidden="1">#REF!</definedName>
    <definedName name="adsadrr" hidden="1">#REF!</definedName>
    <definedName name="adsftreagtrgtqergt" localSheetId="11">[7]!adsftreagtrgtqergt</definedName>
    <definedName name="adsftreagtrgtqergt" localSheetId="12">[7]!adsftreagtrgtqergt</definedName>
    <definedName name="adsftreagtrgtqergt" localSheetId="31">[7]!adsftreagtrgtqergt</definedName>
    <definedName name="adsftreagtrgtqergt" localSheetId="32">#REF!</definedName>
    <definedName name="adsftreagtrgtqergt" localSheetId="33">[7]!adsftreagtrgtqergt</definedName>
    <definedName name="adsftreagtrgtqergt" localSheetId="34">[7]!adsftreagtrgtqergt</definedName>
    <definedName name="adsftreagtrgtqergt" localSheetId="47">[7]!adsftreagtrgtqergt</definedName>
    <definedName name="adsftreagtrgtqergt" localSheetId="58">[7]!adsftreagtrgtqergt</definedName>
    <definedName name="adsftreagtrgtqergt" localSheetId="59">[7]!adsftreagtrgtqergt</definedName>
    <definedName name="adsftreagtrgtqergt" localSheetId="18">#REF!</definedName>
    <definedName name="adsftreagtrgtqergt" localSheetId="23">[7]!adsftreagtrgtqergt</definedName>
    <definedName name="adsftreagtrgtqergt">[7]!adsftreagtrgtqergt</definedName>
    <definedName name="af" localSheetId="11" hidden="1">{"Tab1",#N/A,FALSE,"P";"Tab2",#N/A,FALSE,"P"}</definedName>
    <definedName name="af" localSheetId="12" hidden="1">{"Tab1",#N/A,FALSE,"P";"Tab2",#N/A,FALSE,"P"}</definedName>
    <definedName name="af" localSheetId="13" hidden="1">{"Tab1",#N/A,FALSE,"P";"Tab2",#N/A,FALSE,"P"}</definedName>
    <definedName name="af" localSheetId="21" hidden="1">{"Tab1",#N/A,FALSE,"P";"Tab2",#N/A,FALSE,"P"}</definedName>
    <definedName name="af" localSheetId="22" hidden="1">{"Tab1",#N/A,FALSE,"P";"Tab2",#N/A,FALSE,"P"}</definedName>
    <definedName name="af" localSheetId="9" hidden="1">{"Tab1",#N/A,FALSE,"P";"Tab2",#N/A,FALSE,"P"}</definedName>
    <definedName name="af" localSheetId="31" hidden="1">{"Tab1",#N/A,FALSE,"P";"Tab2",#N/A,FALSE,"P"}</definedName>
    <definedName name="af" localSheetId="0" hidden="1">{"Tab1",#N/A,FALSE,"P";"Tab2",#N/A,FALSE,"P"}</definedName>
    <definedName name="af" localSheetId="26" hidden="1">{"Tab1",#N/A,FALSE,"P";"Tab2",#N/A,FALSE,"P"}</definedName>
    <definedName name="af" localSheetId="27" hidden="1">{"Tab1",#N/A,FALSE,"P";"Tab2",#N/A,FALSE,"P"}</definedName>
    <definedName name="af" localSheetId="28" hidden="1">{"Tab1",#N/A,FALSE,"P";"Tab2",#N/A,FALSE,"P"}</definedName>
    <definedName name="af" localSheetId="29" hidden="1">{"Tab1",#N/A,FALSE,"P";"Tab2",#N/A,FALSE,"P"}</definedName>
    <definedName name="af" localSheetId="30" hidden="1">{"Tab1",#N/A,FALSE,"P";"Tab2",#N/A,FALSE,"P"}</definedName>
    <definedName name="af" localSheetId="32" hidden="1">{"Tab1",#N/A,FALSE,"P";"Tab2",#N/A,FALSE,"P"}</definedName>
    <definedName name="af" localSheetId="33" hidden="1">{"Tab1",#N/A,FALSE,"P";"Tab2",#N/A,FALSE,"P"}</definedName>
    <definedName name="af" localSheetId="34" hidden="1">{"Tab1",#N/A,FALSE,"P";"Tab2",#N/A,FALSE,"P"}</definedName>
    <definedName name="af" localSheetId="35" hidden="1">{"Tab1",#N/A,FALSE,"P";"Tab2",#N/A,FALSE,"P"}</definedName>
    <definedName name="af" localSheetId="44" hidden="1">{"Tab1",#N/A,FALSE,"P";"Tab2",#N/A,FALSE,"P"}</definedName>
    <definedName name="af" localSheetId="45" hidden="1">{"Tab1",#N/A,FALSE,"P";"Tab2",#N/A,FALSE,"P"}</definedName>
    <definedName name="af" localSheetId="46" hidden="1">{"Tab1",#N/A,FALSE,"P";"Tab2",#N/A,FALSE,"P"}</definedName>
    <definedName name="af" localSheetId="47" hidden="1">{"Tab1",#N/A,FALSE,"P";"Tab2",#N/A,FALSE,"P"}</definedName>
    <definedName name="af" localSheetId="58" hidden="1">{"Tab1",#N/A,FALSE,"P";"Tab2",#N/A,FALSE,"P"}</definedName>
    <definedName name="af" localSheetId="59" hidden="1">{"Tab1",#N/A,FALSE,"P";"Tab2",#N/A,FALSE,"P"}</definedName>
    <definedName name="af" localSheetId="60" hidden="1">{"Tab1",#N/A,FALSE,"P";"Tab2",#N/A,FALSE,"P"}</definedName>
    <definedName name="af" localSheetId="18" hidden="1">{"Tab1",#N/A,FALSE,"P";"Tab2",#N/A,FALSE,"P"}</definedName>
    <definedName name="af" localSheetId="23" hidden="1">{"Tab1",#N/A,FALSE,"P";"Tab2",#N/A,FALSE,"P"}</definedName>
    <definedName name="af" localSheetId="24" hidden="1">{"Tab1",#N/A,FALSE,"P";"Tab2",#N/A,FALSE,"P"}</definedName>
    <definedName name="af" localSheetId="25" hidden="1">{"Tab1",#N/A,FALSE,"P";"Tab2",#N/A,FALSE,"P"}</definedName>
    <definedName name="af" hidden="1">{"Tab1",#N/A,FALSE,"P";"Tab2",#N/A,FALSE,"P"}</definedName>
    <definedName name="aff" localSheetId="11" hidden="1">{"Tab1",#N/A,FALSE,"P";"Tab2",#N/A,FALSE,"P"}</definedName>
    <definedName name="aff" localSheetId="12" hidden="1">{"Tab1",#N/A,FALSE,"P";"Tab2",#N/A,FALSE,"P"}</definedName>
    <definedName name="aff" localSheetId="21" hidden="1">{"Tab1",#N/A,FALSE,"P";"Tab2",#N/A,FALSE,"P"}</definedName>
    <definedName name="aff" localSheetId="22" hidden="1">{"Tab1",#N/A,FALSE,"P";"Tab2",#N/A,FALSE,"P"}</definedName>
    <definedName name="aff" localSheetId="9" hidden="1">{"Tab1",#N/A,FALSE,"P";"Tab2",#N/A,FALSE,"P"}</definedName>
    <definedName name="aff" localSheetId="31" hidden="1">{"Tab1",#N/A,FALSE,"P";"Tab2",#N/A,FALSE,"P"}</definedName>
    <definedName name="aff" localSheetId="0" hidden="1">{"Tab1",#N/A,FALSE,"P";"Tab2",#N/A,FALSE,"P"}</definedName>
    <definedName name="aff" localSheetId="26" hidden="1">{"Tab1",#N/A,FALSE,"P";"Tab2",#N/A,FALSE,"P"}</definedName>
    <definedName name="aff" localSheetId="27" hidden="1">{"Tab1",#N/A,FALSE,"P";"Tab2",#N/A,FALSE,"P"}</definedName>
    <definedName name="aff" localSheetId="28" hidden="1">{"Tab1",#N/A,FALSE,"P";"Tab2",#N/A,FALSE,"P"}</definedName>
    <definedName name="aff" localSheetId="29" hidden="1">{"Tab1",#N/A,FALSE,"P";"Tab2",#N/A,FALSE,"P"}</definedName>
    <definedName name="aff" localSheetId="30" hidden="1">{"Tab1",#N/A,FALSE,"P";"Tab2",#N/A,FALSE,"P"}</definedName>
    <definedName name="aff" localSheetId="32" hidden="1">{"Tab1",#N/A,FALSE,"P";"Tab2",#N/A,FALSE,"P"}</definedName>
    <definedName name="aff" localSheetId="33" hidden="1">{"Tab1",#N/A,FALSE,"P";"Tab2",#N/A,FALSE,"P"}</definedName>
    <definedName name="aff" localSheetId="34" hidden="1">{"Tab1",#N/A,FALSE,"P";"Tab2",#N/A,FALSE,"P"}</definedName>
    <definedName name="aff" localSheetId="35" hidden="1">{"Tab1",#N/A,FALSE,"P";"Tab2",#N/A,FALSE,"P"}</definedName>
    <definedName name="aff" localSheetId="44" hidden="1">{"Tab1",#N/A,FALSE,"P";"Tab2",#N/A,FALSE,"P"}</definedName>
    <definedName name="aff" localSheetId="45" hidden="1">{"Tab1",#N/A,FALSE,"P";"Tab2",#N/A,FALSE,"P"}</definedName>
    <definedName name="aff" localSheetId="46" hidden="1">{"Tab1",#N/A,FALSE,"P";"Tab2",#N/A,FALSE,"P"}</definedName>
    <definedName name="aff" localSheetId="47" hidden="1">{"Tab1",#N/A,FALSE,"P";"Tab2",#N/A,FALSE,"P"}</definedName>
    <definedName name="aff" localSheetId="58" hidden="1">{"Tab1",#N/A,FALSE,"P";"Tab2",#N/A,FALSE,"P"}</definedName>
    <definedName name="aff" localSheetId="59" hidden="1">{"Tab1",#N/A,FALSE,"P";"Tab2",#N/A,FALSE,"P"}</definedName>
    <definedName name="aff" localSheetId="60" hidden="1">{"Tab1",#N/A,FALSE,"P";"Tab2",#N/A,FALSE,"P"}</definedName>
    <definedName name="aff" localSheetId="18" hidden="1">{"Tab1",#N/A,FALSE,"P";"Tab2",#N/A,FALSE,"P"}</definedName>
    <definedName name="aff" localSheetId="23" hidden="1">{"Tab1",#N/A,FALSE,"P";"Tab2",#N/A,FALSE,"P"}</definedName>
    <definedName name="aff" localSheetId="24" hidden="1">{"Tab1",#N/A,FALSE,"P";"Tab2",#N/A,FALSE,"P"}</definedName>
    <definedName name="aff" localSheetId="25" hidden="1">{"Tab1",#N/A,FALSE,"P";"Tab2",#N/A,FALSE,"P"}</definedName>
    <definedName name="aff" hidden="1">{"Tab1",#N/A,FALSE,"P";"Tab2",#N/A,FALSE,"P"}</definedName>
    <definedName name="ag" localSheetId="11" hidden="1">{"Tab1",#N/A,FALSE,"P";"Tab2",#N/A,FALSE,"P"}</definedName>
    <definedName name="ag" localSheetId="12" hidden="1">{"Tab1",#N/A,FALSE,"P";"Tab2",#N/A,FALSE,"P"}</definedName>
    <definedName name="ag" localSheetId="13" hidden="1">{"Tab1",#N/A,FALSE,"P";"Tab2",#N/A,FALSE,"P"}</definedName>
    <definedName name="ag" localSheetId="21" hidden="1">{"Tab1",#N/A,FALSE,"P";"Tab2",#N/A,FALSE,"P"}</definedName>
    <definedName name="ag" localSheetId="22" hidden="1">{"Tab1",#N/A,FALSE,"P";"Tab2",#N/A,FALSE,"P"}</definedName>
    <definedName name="ag" localSheetId="9" hidden="1">{"Tab1",#N/A,FALSE,"P";"Tab2",#N/A,FALSE,"P"}</definedName>
    <definedName name="ag" localSheetId="31" hidden="1">{"Tab1",#N/A,FALSE,"P";"Tab2",#N/A,FALSE,"P"}</definedName>
    <definedName name="ag" localSheetId="0" hidden="1">{"Tab1",#N/A,FALSE,"P";"Tab2",#N/A,FALSE,"P"}</definedName>
    <definedName name="ag" localSheetId="26" hidden="1">{"Tab1",#N/A,FALSE,"P";"Tab2",#N/A,FALSE,"P"}</definedName>
    <definedName name="ag" localSheetId="27" hidden="1">{"Tab1",#N/A,FALSE,"P";"Tab2",#N/A,FALSE,"P"}</definedName>
    <definedName name="ag" localSheetId="28" hidden="1">{"Tab1",#N/A,FALSE,"P";"Tab2",#N/A,FALSE,"P"}</definedName>
    <definedName name="ag" localSheetId="29" hidden="1">{"Tab1",#N/A,FALSE,"P";"Tab2",#N/A,FALSE,"P"}</definedName>
    <definedName name="ag" localSheetId="30" hidden="1">{"Tab1",#N/A,FALSE,"P";"Tab2",#N/A,FALSE,"P"}</definedName>
    <definedName name="ag" localSheetId="32" hidden="1">{"Tab1",#N/A,FALSE,"P";"Tab2",#N/A,FALSE,"P"}</definedName>
    <definedName name="ag" localSheetId="33" hidden="1">{"Tab1",#N/A,FALSE,"P";"Tab2",#N/A,FALSE,"P"}</definedName>
    <definedName name="ag" localSheetId="34" hidden="1">{"Tab1",#N/A,FALSE,"P";"Tab2",#N/A,FALSE,"P"}</definedName>
    <definedName name="ag" localSheetId="35" hidden="1">{"Tab1",#N/A,FALSE,"P";"Tab2",#N/A,FALSE,"P"}</definedName>
    <definedName name="ag" localSheetId="44" hidden="1">{"Tab1",#N/A,FALSE,"P";"Tab2",#N/A,FALSE,"P"}</definedName>
    <definedName name="ag" localSheetId="45" hidden="1">{"Tab1",#N/A,FALSE,"P";"Tab2",#N/A,FALSE,"P"}</definedName>
    <definedName name="ag" localSheetId="46" hidden="1">{"Tab1",#N/A,FALSE,"P";"Tab2",#N/A,FALSE,"P"}</definedName>
    <definedName name="ag" localSheetId="47" hidden="1">{"Tab1",#N/A,FALSE,"P";"Tab2",#N/A,FALSE,"P"}</definedName>
    <definedName name="ag" localSheetId="58" hidden="1">{"Tab1",#N/A,FALSE,"P";"Tab2",#N/A,FALSE,"P"}</definedName>
    <definedName name="ag" localSheetId="59" hidden="1">{"Tab1",#N/A,FALSE,"P";"Tab2",#N/A,FALSE,"P"}</definedName>
    <definedName name="ag" localSheetId="60" hidden="1">{"Tab1",#N/A,FALSE,"P";"Tab2",#N/A,FALSE,"P"}</definedName>
    <definedName name="ag" localSheetId="18" hidden="1">{"Tab1",#N/A,FALSE,"P";"Tab2",#N/A,FALSE,"P"}</definedName>
    <definedName name="ag" localSheetId="23" hidden="1">{"Tab1",#N/A,FALSE,"P";"Tab2",#N/A,FALSE,"P"}</definedName>
    <definedName name="ag" localSheetId="24" hidden="1">{"Tab1",#N/A,FALSE,"P";"Tab2",#N/A,FALSE,"P"}</definedName>
    <definedName name="ag" localSheetId="25" hidden="1">{"Tab1",#N/A,FALSE,"P";"Tab2",#N/A,FALSE,"P"}</definedName>
    <definedName name="ag" hidden="1">{"Tab1",#N/A,FALSE,"P";"Tab2",#N/A,FALSE,"P"}</definedName>
    <definedName name="AGO._89" localSheetId="12">#REF!</definedName>
    <definedName name="AGO._89" localSheetId="22">#REF!</definedName>
    <definedName name="AGO._89" localSheetId="9">#REF!</definedName>
    <definedName name="AGO._89" localSheetId="31">#REF!</definedName>
    <definedName name="AGO._89" localSheetId="0">#REF!</definedName>
    <definedName name="AGO._89" localSheetId="30">#REF!</definedName>
    <definedName name="AGO._89" localSheetId="33">#REF!</definedName>
    <definedName name="AGO._89" localSheetId="34">#REF!</definedName>
    <definedName name="AGO._89" localSheetId="35">#REF!</definedName>
    <definedName name="AGO._89" localSheetId="58">#REF!</definedName>
    <definedName name="AGO._89" localSheetId="59">#REF!</definedName>
    <definedName name="AGO._89" localSheetId="60">#REF!</definedName>
    <definedName name="AGO._89" localSheetId="23">#REF!</definedName>
    <definedName name="AGO._89">#REF!</definedName>
    <definedName name="Agregados" localSheetId="32">#REF!</definedName>
    <definedName name="Agregados" localSheetId="58">'[58]Ganancias o Pérdidas BC'!$C$10:$H$34</definedName>
    <definedName name="Agregados" localSheetId="18">#REF!</definedName>
    <definedName name="Agregados">'[58]Ganancias o Pérdidas BC'!$C$10:$H$34</definedName>
    <definedName name="ah" localSheetId="11" hidden="1">{"Riqfin97",#N/A,FALSE,"Tran";"Riqfinpro",#N/A,FALSE,"Tran"}</definedName>
    <definedName name="ah" localSheetId="12" hidden="1">{"Riqfin97",#N/A,FALSE,"Tran";"Riqfinpro",#N/A,FALSE,"Tran"}</definedName>
    <definedName name="ah" localSheetId="13" hidden="1">{"Riqfin97",#N/A,FALSE,"Tran";"Riqfinpro",#N/A,FALSE,"Tran"}</definedName>
    <definedName name="ah" localSheetId="21" hidden="1">{"Riqfin97",#N/A,FALSE,"Tran";"Riqfinpro",#N/A,FALSE,"Tran"}</definedName>
    <definedName name="ah" localSheetId="22" hidden="1">{"Riqfin97",#N/A,FALSE,"Tran";"Riqfinpro",#N/A,FALSE,"Tran"}</definedName>
    <definedName name="ah" localSheetId="9" hidden="1">{"Riqfin97",#N/A,FALSE,"Tran";"Riqfinpro",#N/A,FALSE,"Tran"}</definedName>
    <definedName name="ah" localSheetId="31" hidden="1">{"Riqfin97",#N/A,FALSE,"Tran";"Riqfinpro",#N/A,FALSE,"Tran"}</definedName>
    <definedName name="ah" localSheetId="0" hidden="1">{"Riqfin97",#N/A,FALSE,"Tran";"Riqfinpro",#N/A,FALSE,"Tran"}</definedName>
    <definedName name="ah" localSheetId="26" hidden="1">{"Riqfin97",#N/A,FALSE,"Tran";"Riqfinpro",#N/A,FALSE,"Tran"}</definedName>
    <definedName name="ah" localSheetId="27" hidden="1">{"Riqfin97",#N/A,FALSE,"Tran";"Riqfinpro",#N/A,FALSE,"Tran"}</definedName>
    <definedName name="ah" localSheetId="28" hidden="1">{"Riqfin97",#N/A,FALSE,"Tran";"Riqfinpro",#N/A,FALSE,"Tran"}</definedName>
    <definedName name="ah" localSheetId="29" hidden="1">{"Riqfin97",#N/A,FALSE,"Tran";"Riqfinpro",#N/A,FALSE,"Tran"}</definedName>
    <definedName name="ah" localSheetId="30" hidden="1">{"Riqfin97",#N/A,FALSE,"Tran";"Riqfinpro",#N/A,FALSE,"Tran"}</definedName>
    <definedName name="ah" localSheetId="32" hidden="1">{"Riqfin97",#N/A,FALSE,"Tran";"Riqfinpro",#N/A,FALSE,"Tran"}</definedName>
    <definedName name="ah" localSheetId="33" hidden="1">{"Riqfin97",#N/A,FALSE,"Tran";"Riqfinpro",#N/A,FALSE,"Tran"}</definedName>
    <definedName name="ah" localSheetId="34" hidden="1">{"Riqfin97",#N/A,FALSE,"Tran";"Riqfinpro",#N/A,FALSE,"Tran"}</definedName>
    <definedName name="ah" localSheetId="35" hidden="1">{"Riqfin97",#N/A,FALSE,"Tran";"Riqfinpro",#N/A,FALSE,"Tran"}</definedName>
    <definedName name="ah" localSheetId="44" hidden="1">{"Riqfin97",#N/A,FALSE,"Tran";"Riqfinpro",#N/A,FALSE,"Tran"}</definedName>
    <definedName name="ah" localSheetId="45" hidden="1">{"Riqfin97",#N/A,FALSE,"Tran";"Riqfinpro",#N/A,FALSE,"Tran"}</definedName>
    <definedName name="ah" localSheetId="46" hidden="1">{"Riqfin97",#N/A,FALSE,"Tran";"Riqfinpro",#N/A,FALSE,"Tran"}</definedName>
    <definedName name="ah" localSheetId="47" hidden="1">{"Riqfin97",#N/A,FALSE,"Tran";"Riqfinpro",#N/A,FALSE,"Tran"}</definedName>
    <definedName name="ah" localSheetId="58" hidden="1">{"Riqfin97",#N/A,FALSE,"Tran";"Riqfinpro",#N/A,FALSE,"Tran"}</definedName>
    <definedName name="ah" localSheetId="59" hidden="1">{"Riqfin97",#N/A,FALSE,"Tran";"Riqfinpro",#N/A,FALSE,"Tran"}</definedName>
    <definedName name="ah" localSheetId="60" hidden="1">{"Riqfin97",#N/A,FALSE,"Tran";"Riqfinpro",#N/A,FALSE,"Tran"}</definedName>
    <definedName name="ah" localSheetId="18" hidden="1">{"Riqfin97",#N/A,FALSE,"Tran";"Riqfinpro",#N/A,FALSE,"Tran"}</definedName>
    <definedName name="ah" localSheetId="23" hidden="1">{"Riqfin97",#N/A,FALSE,"Tran";"Riqfinpro",#N/A,FALSE,"Tran"}</definedName>
    <definedName name="ah" localSheetId="24" hidden="1">{"Riqfin97",#N/A,FALSE,"Tran";"Riqfinpro",#N/A,FALSE,"Tran"}</definedName>
    <definedName name="ah" localSheetId="25" hidden="1">{"Riqfin97",#N/A,FALSE,"Tran";"Riqfinpro",#N/A,FALSE,"Tran"}</definedName>
    <definedName name="ah" hidden="1">{"Riqfin97",#N/A,FALSE,"Tran";"Riqfinpro",#N/A,FALSE,"Tran"}</definedName>
    <definedName name="AI" localSheetId="11">'[61]Expenditure &amp; Saving'!$AF$1:$AF$65536</definedName>
    <definedName name="AI" localSheetId="12">'[61]Expenditure &amp; Saving'!$AF$1:$AF$65536</definedName>
    <definedName name="AI" localSheetId="31">'[61]Expenditure &amp; Saving'!$AF$1:$AF$65536</definedName>
    <definedName name="AI" localSheetId="32">#REF!</definedName>
    <definedName name="AI" localSheetId="33">'[61]Expenditure &amp; Saving'!$AF$1:$AF$65536</definedName>
    <definedName name="AI" localSheetId="34">'[61]Expenditure &amp; Saving'!$AF$1:$AF$65536</definedName>
    <definedName name="AI" localSheetId="47">'[61]Expenditure &amp; Saving'!$AF$1:$AF$65536</definedName>
    <definedName name="AI" localSheetId="58">'[61]Expenditure &amp; Saving'!$AF$1:$AF$65536</definedName>
    <definedName name="AI" localSheetId="59">'[61]Expenditure &amp; Saving'!$AF$1:$AF$65536</definedName>
    <definedName name="AI" localSheetId="18">#REF!</definedName>
    <definedName name="AI" localSheetId="23">'[61]Expenditure &amp; Saving'!$AF$1:$AF$65536</definedName>
    <definedName name="AI">'[61]Expenditure &amp; Saving'!$AF$1:$AF$65536</definedName>
    <definedName name="aj" localSheetId="11" hidden="1">{"Riqfin97",#N/A,FALSE,"Tran";"Riqfinpro",#N/A,FALSE,"Tran"}</definedName>
    <definedName name="aj" localSheetId="12" hidden="1">{"Riqfin97",#N/A,FALSE,"Tran";"Riqfinpro",#N/A,FALSE,"Tran"}</definedName>
    <definedName name="aj" localSheetId="13" hidden="1">{"Riqfin97",#N/A,FALSE,"Tran";"Riqfinpro",#N/A,FALSE,"Tran"}</definedName>
    <definedName name="aj" localSheetId="21" hidden="1">{"Riqfin97",#N/A,FALSE,"Tran";"Riqfinpro",#N/A,FALSE,"Tran"}</definedName>
    <definedName name="aj" localSheetId="22" hidden="1">{"Riqfin97",#N/A,FALSE,"Tran";"Riqfinpro",#N/A,FALSE,"Tran"}</definedName>
    <definedName name="aj" localSheetId="9" hidden="1">{"Riqfin97",#N/A,FALSE,"Tran";"Riqfinpro",#N/A,FALSE,"Tran"}</definedName>
    <definedName name="aj" localSheetId="31" hidden="1">{"Riqfin97",#N/A,FALSE,"Tran";"Riqfinpro",#N/A,FALSE,"Tran"}</definedName>
    <definedName name="aj" localSheetId="0" hidden="1">{"Riqfin97",#N/A,FALSE,"Tran";"Riqfinpro",#N/A,FALSE,"Tran"}</definedName>
    <definedName name="aj" localSheetId="26" hidden="1">{"Riqfin97",#N/A,FALSE,"Tran";"Riqfinpro",#N/A,FALSE,"Tran"}</definedName>
    <definedName name="aj" localSheetId="27" hidden="1">{"Riqfin97",#N/A,FALSE,"Tran";"Riqfinpro",#N/A,FALSE,"Tran"}</definedName>
    <definedName name="aj" localSheetId="28" hidden="1">{"Riqfin97",#N/A,FALSE,"Tran";"Riqfinpro",#N/A,FALSE,"Tran"}</definedName>
    <definedName name="aj" localSheetId="29" hidden="1">{"Riqfin97",#N/A,FALSE,"Tran";"Riqfinpro",#N/A,FALSE,"Tran"}</definedName>
    <definedName name="aj" localSheetId="30" hidden="1">{"Riqfin97",#N/A,FALSE,"Tran";"Riqfinpro",#N/A,FALSE,"Tran"}</definedName>
    <definedName name="aj" localSheetId="32" hidden="1">{"Riqfin97",#N/A,FALSE,"Tran";"Riqfinpro",#N/A,FALSE,"Tran"}</definedName>
    <definedName name="aj" localSheetId="33" hidden="1">{"Riqfin97",#N/A,FALSE,"Tran";"Riqfinpro",#N/A,FALSE,"Tran"}</definedName>
    <definedName name="aj" localSheetId="34" hidden="1">{"Riqfin97",#N/A,FALSE,"Tran";"Riqfinpro",#N/A,FALSE,"Tran"}</definedName>
    <definedName name="aj" localSheetId="35" hidden="1">{"Riqfin97",#N/A,FALSE,"Tran";"Riqfinpro",#N/A,FALSE,"Tran"}</definedName>
    <definedName name="aj" localSheetId="44" hidden="1">{"Riqfin97",#N/A,FALSE,"Tran";"Riqfinpro",#N/A,FALSE,"Tran"}</definedName>
    <definedName name="aj" localSheetId="45" hidden="1">{"Riqfin97",#N/A,FALSE,"Tran";"Riqfinpro",#N/A,FALSE,"Tran"}</definedName>
    <definedName name="aj" localSheetId="46" hidden="1">{"Riqfin97",#N/A,FALSE,"Tran";"Riqfinpro",#N/A,FALSE,"Tran"}</definedName>
    <definedName name="aj" localSheetId="47" hidden="1">{"Riqfin97",#N/A,FALSE,"Tran";"Riqfinpro",#N/A,FALSE,"Tran"}</definedName>
    <definedName name="aj" localSheetId="58" hidden="1">{"Riqfin97",#N/A,FALSE,"Tran";"Riqfinpro",#N/A,FALSE,"Tran"}</definedName>
    <definedName name="aj" localSheetId="59" hidden="1">{"Riqfin97",#N/A,FALSE,"Tran";"Riqfinpro",#N/A,FALSE,"Tran"}</definedName>
    <definedName name="aj" localSheetId="60" hidden="1">{"Riqfin97",#N/A,FALSE,"Tran";"Riqfinpro",#N/A,FALSE,"Tran"}</definedName>
    <definedName name="aj" localSheetId="18" hidden="1">{"Riqfin97",#N/A,FALSE,"Tran";"Riqfinpro",#N/A,FALSE,"Tran"}</definedName>
    <definedName name="aj" localSheetId="23" hidden="1">{"Riqfin97",#N/A,FALSE,"Tran";"Riqfinpro",#N/A,FALSE,"Tran"}</definedName>
    <definedName name="aj" localSheetId="24" hidden="1">{"Riqfin97",#N/A,FALSE,"Tran";"Riqfinpro",#N/A,FALSE,"Tran"}</definedName>
    <definedName name="aj" localSheetId="25" hidden="1">{"Riqfin97",#N/A,FALSE,"Tran";"Riqfinpro",#N/A,FALSE,"Tran"}</definedName>
    <definedName name="aj" hidden="1">{"Riqfin97",#N/A,FALSE,"Tran";"Riqfinpro",#N/A,FALSE,"Tran"}</definedName>
    <definedName name="AJU00" localSheetId="12">#REF!</definedName>
    <definedName name="AJU00" localSheetId="22">#REF!</definedName>
    <definedName name="AJU00" localSheetId="9">#REF!</definedName>
    <definedName name="AJU00" localSheetId="31">#REF!</definedName>
    <definedName name="AJU00" localSheetId="0">#REF!</definedName>
    <definedName name="AJU00" localSheetId="30">#REF!</definedName>
    <definedName name="AJU00" localSheetId="33">#REF!</definedName>
    <definedName name="AJU00" localSheetId="34">#REF!</definedName>
    <definedName name="AJU00" localSheetId="35">#REF!</definedName>
    <definedName name="AJU00" localSheetId="58">#REF!</definedName>
    <definedName name="AJU00" localSheetId="59">#REF!</definedName>
    <definedName name="AJU00" localSheetId="60">#REF!</definedName>
    <definedName name="AJU00" localSheetId="23">#REF!</definedName>
    <definedName name="AJU00">#REF!</definedName>
    <definedName name="AJUSTE" localSheetId="32">#REF!</definedName>
    <definedName name="AJUSTE" localSheetId="58">[62]GYP!$A$2</definedName>
    <definedName name="AJUSTE" localSheetId="18">#REF!</definedName>
    <definedName name="AJUSTE">[62]GYP!$A$2</definedName>
    <definedName name="AJUSTE2" localSheetId="11">[63]GYP!$A$2</definedName>
    <definedName name="AJUSTE2" localSheetId="12">[63]GYP!$A$2</definedName>
    <definedName name="AJUSTE2" localSheetId="31">[63]GYP!$A$2</definedName>
    <definedName name="AJUSTE2" localSheetId="32">#REF!</definedName>
    <definedName name="AJUSTE2" localSheetId="33">[63]GYP!$A$2</definedName>
    <definedName name="AJUSTE2" localSheetId="34">[63]GYP!$A$2</definedName>
    <definedName name="AJUSTE2" localSheetId="47">[63]GYP!$A$2</definedName>
    <definedName name="AJUSTE2" localSheetId="58">[63]GYP!$A$2</definedName>
    <definedName name="AJUSTE2" localSheetId="59">[63]GYP!$A$2</definedName>
    <definedName name="AJUSTE2" localSheetId="18">#REF!</definedName>
    <definedName name="AJUSTE2" localSheetId="23">[63]GYP!$A$2</definedName>
    <definedName name="AJUSTE2">[63]GYP!$A$2</definedName>
    <definedName name="AJUV00" localSheetId="11">#REF!</definedName>
    <definedName name="AJUV00" localSheetId="12">#REF!</definedName>
    <definedName name="AJUV00" localSheetId="22">#REF!</definedName>
    <definedName name="AJUV00" localSheetId="9">#REF!</definedName>
    <definedName name="AJUV00" localSheetId="31">#REF!</definedName>
    <definedName name="AJUV00" localSheetId="0">#REF!</definedName>
    <definedName name="AJUV00" localSheetId="30">#REF!</definedName>
    <definedName name="AJUV00" localSheetId="33">#REF!</definedName>
    <definedName name="AJUV00" localSheetId="34">#REF!</definedName>
    <definedName name="AJUV00" localSheetId="35">#REF!</definedName>
    <definedName name="AJUV00" localSheetId="47">#REF!</definedName>
    <definedName name="AJUV00" localSheetId="58">#REF!</definedName>
    <definedName name="AJUV00" localSheetId="59">#REF!</definedName>
    <definedName name="AJUV00" localSheetId="60">#REF!</definedName>
    <definedName name="AJUV00" localSheetId="23">#REF!</definedName>
    <definedName name="AJUV00">#REF!</definedName>
    <definedName name="AJUV97" localSheetId="11">#REF!</definedName>
    <definedName name="AJUV97" localSheetId="12">#REF!</definedName>
    <definedName name="AJUV97" localSheetId="9">#REF!</definedName>
    <definedName name="AJUV97" localSheetId="31">#REF!</definedName>
    <definedName name="AJUV97" localSheetId="0">#REF!</definedName>
    <definedName name="AJUV97" localSheetId="30">#REF!</definedName>
    <definedName name="AJUV97" localSheetId="33">#REF!</definedName>
    <definedName name="AJUV97" localSheetId="34">#REF!</definedName>
    <definedName name="AJUV97" localSheetId="35">#REF!</definedName>
    <definedName name="AJUV97" localSheetId="47">#REF!</definedName>
    <definedName name="AJUV97" localSheetId="58">#REF!</definedName>
    <definedName name="AJUV97" localSheetId="59">#REF!</definedName>
    <definedName name="AJUV97" localSheetId="23">#REF!</definedName>
    <definedName name="AJUV97">#REF!</definedName>
    <definedName name="AJUV98" localSheetId="11">#REF!</definedName>
    <definedName name="AJUV98" localSheetId="12">#REF!</definedName>
    <definedName name="AJUV98" localSheetId="9">#REF!</definedName>
    <definedName name="AJUV98" localSheetId="31">#REF!</definedName>
    <definedName name="AJUV98" localSheetId="0">#REF!</definedName>
    <definedName name="AJUV98" localSheetId="30">#REF!</definedName>
    <definedName name="AJUV98" localSheetId="33">#REF!</definedName>
    <definedName name="AJUV98" localSheetId="34">#REF!</definedName>
    <definedName name="AJUV98" localSheetId="35">#REF!</definedName>
    <definedName name="AJUV98" localSheetId="47">#REF!</definedName>
    <definedName name="AJUV98" localSheetId="58">#REF!</definedName>
    <definedName name="AJUV98" localSheetId="59">#REF!</definedName>
    <definedName name="AJUV98" localSheetId="23">#REF!</definedName>
    <definedName name="AJUV98">#REF!</definedName>
    <definedName name="AJUV99" localSheetId="12">#REF!</definedName>
    <definedName name="AJUV99" localSheetId="31">#REF!</definedName>
    <definedName name="AJUV99" localSheetId="0">#REF!</definedName>
    <definedName name="AJUV99" localSheetId="30">#REF!</definedName>
    <definedName name="AJUV99" localSheetId="33">#REF!</definedName>
    <definedName name="AJUV99" localSheetId="34">#REF!</definedName>
    <definedName name="AJUV99" localSheetId="35">#REF!</definedName>
    <definedName name="AJUV99" localSheetId="58">#REF!</definedName>
    <definedName name="AJUV99" localSheetId="59">#REF!</definedName>
    <definedName name="AJUV99" localSheetId="23">#REF!</definedName>
    <definedName name="AJUV99">#REF!</definedName>
    <definedName name="al" localSheetId="11" hidden="1">{"Riqfin97",#N/A,FALSE,"Tran";"Riqfinpro",#N/A,FALSE,"Tran"}</definedName>
    <definedName name="al" localSheetId="12" hidden="1">{"Riqfin97",#N/A,FALSE,"Tran";"Riqfinpro",#N/A,FALSE,"Tran"}</definedName>
    <definedName name="al" localSheetId="13" hidden="1">{"Riqfin97",#N/A,FALSE,"Tran";"Riqfinpro",#N/A,FALSE,"Tran"}</definedName>
    <definedName name="al" localSheetId="21" hidden="1">{"Riqfin97",#N/A,FALSE,"Tran";"Riqfinpro",#N/A,FALSE,"Tran"}</definedName>
    <definedName name="al" localSheetId="22" hidden="1">{"Riqfin97",#N/A,FALSE,"Tran";"Riqfinpro",#N/A,FALSE,"Tran"}</definedName>
    <definedName name="al" localSheetId="9" hidden="1">{"Riqfin97",#N/A,FALSE,"Tran";"Riqfinpro",#N/A,FALSE,"Tran"}</definedName>
    <definedName name="al" localSheetId="31" hidden="1">{"Riqfin97",#N/A,FALSE,"Tran";"Riqfinpro",#N/A,FALSE,"Tran"}</definedName>
    <definedName name="al" localSheetId="0" hidden="1">{"Riqfin97",#N/A,FALSE,"Tran";"Riqfinpro",#N/A,FALSE,"Tran"}</definedName>
    <definedName name="al" localSheetId="26" hidden="1">{"Riqfin97",#N/A,FALSE,"Tran";"Riqfinpro",#N/A,FALSE,"Tran"}</definedName>
    <definedName name="al" localSheetId="27" hidden="1">{"Riqfin97",#N/A,FALSE,"Tran";"Riqfinpro",#N/A,FALSE,"Tran"}</definedName>
    <definedName name="al" localSheetId="28" hidden="1">{"Riqfin97",#N/A,FALSE,"Tran";"Riqfinpro",#N/A,FALSE,"Tran"}</definedName>
    <definedName name="al" localSheetId="29" hidden="1">{"Riqfin97",#N/A,FALSE,"Tran";"Riqfinpro",#N/A,FALSE,"Tran"}</definedName>
    <definedName name="al" localSheetId="30" hidden="1">{"Riqfin97",#N/A,FALSE,"Tran";"Riqfinpro",#N/A,FALSE,"Tran"}</definedName>
    <definedName name="al" localSheetId="32" hidden="1">{"Riqfin97",#N/A,FALSE,"Tran";"Riqfinpro",#N/A,FALSE,"Tran"}</definedName>
    <definedName name="al" localSheetId="33" hidden="1">{"Riqfin97",#N/A,FALSE,"Tran";"Riqfinpro",#N/A,FALSE,"Tran"}</definedName>
    <definedName name="al" localSheetId="34" hidden="1">{"Riqfin97",#N/A,FALSE,"Tran";"Riqfinpro",#N/A,FALSE,"Tran"}</definedName>
    <definedName name="al" localSheetId="35" hidden="1">{"Riqfin97",#N/A,FALSE,"Tran";"Riqfinpro",#N/A,FALSE,"Tran"}</definedName>
    <definedName name="al" localSheetId="44" hidden="1">{"Riqfin97",#N/A,FALSE,"Tran";"Riqfinpro",#N/A,FALSE,"Tran"}</definedName>
    <definedName name="al" localSheetId="45" hidden="1">{"Riqfin97",#N/A,FALSE,"Tran";"Riqfinpro",#N/A,FALSE,"Tran"}</definedName>
    <definedName name="al" localSheetId="46" hidden="1">{"Riqfin97",#N/A,FALSE,"Tran";"Riqfinpro",#N/A,FALSE,"Tran"}</definedName>
    <definedName name="al" localSheetId="47" hidden="1">{"Riqfin97",#N/A,FALSE,"Tran";"Riqfinpro",#N/A,FALSE,"Tran"}</definedName>
    <definedName name="al" localSheetId="58" hidden="1">{"Riqfin97",#N/A,FALSE,"Tran";"Riqfinpro",#N/A,FALSE,"Tran"}</definedName>
    <definedName name="al" localSheetId="59" hidden="1">{"Riqfin97",#N/A,FALSE,"Tran";"Riqfinpro",#N/A,FALSE,"Tran"}</definedName>
    <definedName name="al" localSheetId="60" hidden="1">{"Riqfin97",#N/A,FALSE,"Tran";"Riqfinpro",#N/A,FALSE,"Tran"}</definedName>
    <definedName name="al" localSheetId="18" hidden="1">{"Riqfin97",#N/A,FALSE,"Tran";"Riqfinpro",#N/A,FALSE,"Tran"}</definedName>
    <definedName name="al" localSheetId="23" hidden="1">{"Riqfin97",#N/A,FALSE,"Tran";"Riqfinpro",#N/A,FALSE,"Tran"}</definedName>
    <definedName name="al" localSheetId="24" hidden="1">{"Riqfin97",#N/A,FALSE,"Tran";"Riqfinpro",#N/A,FALSE,"Tran"}</definedName>
    <definedName name="al" localSheetId="25" hidden="1">{"Riqfin97",#N/A,FALSE,"Tran";"Riqfinpro",#N/A,FALSE,"Tran"}</definedName>
    <definedName name="al" hidden="1">{"Riqfin97",#N/A,FALSE,"Tran";"Riqfinpro",#N/A,FALSE,"Tran"}</definedName>
    <definedName name="alimento">#N/A</definedName>
    <definedName name="alj" localSheetId="11" hidden="1">{"Riqfin97",#N/A,FALSE,"Tran";"Riqfinpro",#N/A,FALSE,"Tran"}</definedName>
    <definedName name="alj" localSheetId="12" hidden="1">{"Riqfin97",#N/A,FALSE,"Tran";"Riqfinpro",#N/A,FALSE,"Tran"}</definedName>
    <definedName name="alj" localSheetId="21" hidden="1">{"Riqfin97",#N/A,FALSE,"Tran";"Riqfinpro",#N/A,FALSE,"Tran"}</definedName>
    <definedName name="alj" localSheetId="22" hidden="1">{"Riqfin97",#N/A,FALSE,"Tran";"Riqfinpro",#N/A,FALSE,"Tran"}</definedName>
    <definedName name="alj" localSheetId="9" hidden="1">{"Riqfin97",#N/A,FALSE,"Tran";"Riqfinpro",#N/A,FALSE,"Tran"}</definedName>
    <definedName name="alj" localSheetId="31" hidden="1">{"Riqfin97",#N/A,FALSE,"Tran";"Riqfinpro",#N/A,FALSE,"Tran"}</definedName>
    <definedName name="alj" localSheetId="0" hidden="1">{"Riqfin97",#N/A,FALSE,"Tran";"Riqfinpro",#N/A,FALSE,"Tran"}</definedName>
    <definedName name="alj" localSheetId="26" hidden="1">{"Riqfin97",#N/A,FALSE,"Tran";"Riqfinpro",#N/A,FALSE,"Tran"}</definedName>
    <definedName name="alj" localSheetId="27" hidden="1">{"Riqfin97",#N/A,FALSE,"Tran";"Riqfinpro",#N/A,FALSE,"Tran"}</definedName>
    <definedName name="alj" localSheetId="28" hidden="1">{"Riqfin97",#N/A,FALSE,"Tran";"Riqfinpro",#N/A,FALSE,"Tran"}</definedName>
    <definedName name="alj" localSheetId="29" hidden="1">{"Riqfin97",#N/A,FALSE,"Tran";"Riqfinpro",#N/A,FALSE,"Tran"}</definedName>
    <definedName name="alj" localSheetId="30" hidden="1">{"Riqfin97",#N/A,FALSE,"Tran";"Riqfinpro",#N/A,FALSE,"Tran"}</definedName>
    <definedName name="alj" localSheetId="32" hidden="1">{"Riqfin97",#N/A,FALSE,"Tran";"Riqfinpro",#N/A,FALSE,"Tran"}</definedName>
    <definedName name="alj" localSheetId="33" hidden="1">{"Riqfin97",#N/A,FALSE,"Tran";"Riqfinpro",#N/A,FALSE,"Tran"}</definedName>
    <definedName name="alj" localSheetId="34" hidden="1">{"Riqfin97",#N/A,FALSE,"Tran";"Riqfinpro",#N/A,FALSE,"Tran"}</definedName>
    <definedName name="alj" localSheetId="35" hidden="1">{"Riqfin97",#N/A,FALSE,"Tran";"Riqfinpro",#N/A,FALSE,"Tran"}</definedName>
    <definedName name="alj" localSheetId="44" hidden="1">{"Riqfin97",#N/A,FALSE,"Tran";"Riqfinpro",#N/A,FALSE,"Tran"}</definedName>
    <definedName name="alj" localSheetId="45" hidden="1">{"Riqfin97",#N/A,FALSE,"Tran";"Riqfinpro",#N/A,FALSE,"Tran"}</definedName>
    <definedName name="alj" localSheetId="46" hidden="1">{"Riqfin97",#N/A,FALSE,"Tran";"Riqfinpro",#N/A,FALSE,"Tran"}</definedName>
    <definedName name="alj" localSheetId="47" hidden="1">{"Riqfin97",#N/A,FALSE,"Tran";"Riqfinpro",#N/A,FALSE,"Tran"}</definedName>
    <definedName name="alj" localSheetId="58" hidden="1">{"Riqfin97",#N/A,FALSE,"Tran";"Riqfinpro",#N/A,FALSE,"Tran"}</definedName>
    <definedName name="alj" localSheetId="59" hidden="1">{"Riqfin97",#N/A,FALSE,"Tran";"Riqfinpro",#N/A,FALSE,"Tran"}</definedName>
    <definedName name="alj" localSheetId="60" hidden="1">{"Riqfin97",#N/A,FALSE,"Tran";"Riqfinpro",#N/A,FALSE,"Tran"}</definedName>
    <definedName name="alj" localSheetId="18" hidden="1">{"Riqfin97",#N/A,FALSE,"Tran";"Riqfinpro",#N/A,FALSE,"Tran"}</definedName>
    <definedName name="alj" localSheetId="23" hidden="1">{"Riqfin97",#N/A,FALSE,"Tran";"Riqfinpro",#N/A,FALSE,"Tran"}</definedName>
    <definedName name="alj" localSheetId="24" hidden="1">{"Riqfin97",#N/A,FALSE,"Tran";"Riqfinpro",#N/A,FALSE,"Tran"}</definedName>
    <definedName name="alj" localSheetId="25" hidden="1">{"Riqfin97",#N/A,FALSE,"Tran";"Riqfinpro",#N/A,FALSE,"Tran"}</definedName>
    <definedName name="alj" hidden="1">{"Riqfin97",#N/A,FALSE,"Tran";"Riqfinpro",#N/A,FALSE,"Tran"}</definedName>
    <definedName name="ALL" localSheetId="13">#REF!</definedName>
    <definedName name="ALL" localSheetId="32">#REF!</definedName>
    <definedName name="ALL" localSheetId="46">#REF!</definedName>
    <definedName name="ALL" localSheetId="58">'[5]Imp:DSA output'!$C$9:$R$464</definedName>
    <definedName name="ALL" localSheetId="18">#REF!</definedName>
    <definedName name="ALL">'[5]Imp:DSA output'!$C$9:$R$464</definedName>
    <definedName name="ALLBIRR" localSheetId="11">#REF!</definedName>
    <definedName name="ALLBIRR" localSheetId="12">#REF!</definedName>
    <definedName name="ALLBIRR" localSheetId="22">#REF!</definedName>
    <definedName name="ALLBIRR" localSheetId="9">#REF!</definedName>
    <definedName name="ALLBIRR" localSheetId="31">#REF!</definedName>
    <definedName name="ALLBIRR" localSheetId="0">#REF!</definedName>
    <definedName name="ALLBIRR" localSheetId="29">#REF!</definedName>
    <definedName name="ALLBIRR" localSheetId="30">#REF!</definedName>
    <definedName name="ALLBIRR" localSheetId="33">#REF!</definedName>
    <definedName name="ALLBIRR" localSheetId="34">#REF!</definedName>
    <definedName name="ALLBIRR" localSheetId="35">#REF!</definedName>
    <definedName name="ALLBIRR" localSheetId="44">#REF!</definedName>
    <definedName name="ALLBIRR" localSheetId="45">#REF!</definedName>
    <definedName name="ALLBIRR" localSheetId="46">#REF!</definedName>
    <definedName name="ALLBIRR" localSheetId="47">#REF!</definedName>
    <definedName name="ALLBIRR" localSheetId="58">#REF!</definedName>
    <definedName name="ALLBIRR" localSheetId="59">#REF!</definedName>
    <definedName name="ALLBIRR" localSheetId="60">#REF!</definedName>
    <definedName name="ALLBIRR" localSheetId="18">#REF!</definedName>
    <definedName name="ALLBIRR" localSheetId="23">#REF!</definedName>
    <definedName name="ALLBIRR" localSheetId="25">#REF!</definedName>
    <definedName name="ALLBIRR">#REF!</definedName>
    <definedName name="AllData" localSheetId="11">#REF!</definedName>
    <definedName name="AllData" localSheetId="12">#REF!</definedName>
    <definedName name="AllData" localSheetId="9">#REF!</definedName>
    <definedName name="AllData" localSheetId="31">#REF!</definedName>
    <definedName name="AllData" localSheetId="0">#REF!</definedName>
    <definedName name="AllData" localSheetId="30">#REF!</definedName>
    <definedName name="AllData" localSheetId="33">#REF!</definedName>
    <definedName name="AllData" localSheetId="34">#REF!</definedName>
    <definedName name="AllData" localSheetId="35">#REF!</definedName>
    <definedName name="AllData" localSheetId="44">#REF!</definedName>
    <definedName name="AllData" localSheetId="45">#REF!</definedName>
    <definedName name="AllData" localSheetId="46">#REF!</definedName>
    <definedName name="AllData" localSheetId="47">#REF!</definedName>
    <definedName name="AllData" localSheetId="58">#REF!</definedName>
    <definedName name="AllData" localSheetId="59">#REF!</definedName>
    <definedName name="AllData" localSheetId="18">#REF!</definedName>
    <definedName name="AllData" localSheetId="23">#REF!</definedName>
    <definedName name="AllData" localSheetId="25">#REF!</definedName>
    <definedName name="AllData">#REF!</definedName>
    <definedName name="ALLSDR" localSheetId="11">#REF!</definedName>
    <definedName name="ALLSDR" localSheetId="12">#REF!</definedName>
    <definedName name="ALLSDR" localSheetId="9">#REF!</definedName>
    <definedName name="ALLSDR" localSheetId="31">#REF!</definedName>
    <definedName name="ALLSDR" localSheetId="0">#REF!</definedName>
    <definedName name="ALLSDR" localSheetId="30">#REF!</definedName>
    <definedName name="ALLSDR" localSheetId="33">#REF!</definedName>
    <definedName name="ALLSDR" localSheetId="34">#REF!</definedName>
    <definedName name="ALLSDR" localSheetId="35">#REF!</definedName>
    <definedName name="ALLSDR" localSheetId="44">#REF!</definedName>
    <definedName name="ALLSDR" localSheetId="45">#REF!</definedName>
    <definedName name="ALLSDR" localSheetId="46">#REF!</definedName>
    <definedName name="ALLSDR" localSheetId="47">#REF!</definedName>
    <definedName name="ALLSDR" localSheetId="58">#REF!</definedName>
    <definedName name="ALLSDR" localSheetId="59">#REF!</definedName>
    <definedName name="ALLSDR" localSheetId="18">#REF!</definedName>
    <definedName name="ALLSDR" localSheetId="23">#REF!</definedName>
    <definedName name="ALLSDR" localSheetId="25">#REF!</definedName>
    <definedName name="ALLSDR">#REF!</definedName>
    <definedName name="alpha" localSheetId="32">#REF!</definedName>
    <definedName name="alpha" localSheetId="46">#REF!</definedName>
    <definedName name="alpha" localSheetId="58">'[64]Int rate table spreads'!$C$7</definedName>
    <definedName name="alpha" localSheetId="18">#REF!</definedName>
    <definedName name="alpha">'[64]Int rate table spreads'!$C$7</definedName>
    <definedName name="ALRM" localSheetId="11">#REF!</definedName>
    <definedName name="ALRM" localSheetId="12">#REF!</definedName>
    <definedName name="ALRM" localSheetId="22">#REF!</definedName>
    <definedName name="ALRM" localSheetId="9">#REF!</definedName>
    <definedName name="ALRM" localSheetId="31">#REF!</definedName>
    <definedName name="ALRM" localSheetId="0">#REF!</definedName>
    <definedName name="ALRM" localSheetId="30">#REF!</definedName>
    <definedName name="ALRM" localSheetId="33">#REF!</definedName>
    <definedName name="ALRM" localSheetId="34">#REF!</definedName>
    <definedName name="ALRM" localSheetId="35">#REF!</definedName>
    <definedName name="ALRM" localSheetId="47">#REF!</definedName>
    <definedName name="ALRM" localSheetId="58">#REF!</definedName>
    <definedName name="ALRM" localSheetId="59">#REF!</definedName>
    <definedName name="ALRM" localSheetId="60">#REF!</definedName>
    <definedName name="ALRM" localSheetId="23">#REF!</definedName>
    <definedName name="ALRM">#REF!</definedName>
    <definedName name="alter3a" localSheetId="11">#REF!</definedName>
    <definedName name="alter3a" localSheetId="12">#REF!</definedName>
    <definedName name="alter3a" localSheetId="9">#REF!</definedName>
    <definedName name="alter3a" localSheetId="31">#REF!</definedName>
    <definedName name="alter3a" localSheetId="0">#REF!</definedName>
    <definedName name="alter3a" localSheetId="30">#REF!</definedName>
    <definedName name="alter3a" localSheetId="33">#REF!</definedName>
    <definedName name="alter3a" localSheetId="34">#REF!</definedName>
    <definedName name="alter3a" localSheetId="35">#REF!</definedName>
    <definedName name="alter3a" localSheetId="47">#REF!</definedName>
    <definedName name="alter3a" localSheetId="58">#REF!</definedName>
    <definedName name="alter3a" localSheetId="59">#REF!</definedName>
    <definedName name="alter3a" localSheetId="23">#REF!</definedName>
    <definedName name="alter3a">#REF!</definedName>
    <definedName name="alter3b" localSheetId="11">#REF!</definedName>
    <definedName name="alter3b" localSheetId="12">#REF!</definedName>
    <definedName name="alter3b" localSheetId="9">#REF!</definedName>
    <definedName name="alter3b" localSheetId="31">#REF!</definedName>
    <definedName name="alter3b" localSheetId="0">#REF!</definedName>
    <definedName name="alter3b" localSheetId="30">#REF!</definedName>
    <definedName name="alter3b" localSheetId="33">#REF!</definedName>
    <definedName name="alter3b" localSheetId="34">#REF!</definedName>
    <definedName name="alter3b" localSheetId="35">#REF!</definedName>
    <definedName name="alter3b" localSheetId="47">#REF!</definedName>
    <definedName name="alter3b" localSheetId="58">#REF!</definedName>
    <definedName name="alter3b" localSheetId="59">#REF!</definedName>
    <definedName name="alter3b" localSheetId="23">#REF!</definedName>
    <definedName name="alter3b">#REF!</definedName>
    <definedName name="ALTNGDP_R" localSheetId="11">[65]Q1!#REF!</definedName>
    <definedName name="ALTNGDP_R" localSheetId="12">[65]Q1!#REF!</definedName>
    <definedName name="ALTNGDP_R" localSheetId="9">[65]Q1!#REF!</definedName>
    <definedName name="ALTNGDP_R" localSheetId="31">[65]Q1!#REF!</definedName>
    <definedName name="ALTNGDP_R" localSheetId="32">#REF!</definedName>
    <definedName name="ALTNGDP_R" localSheetId="33">[65]Q1!#REF!</definedName>
    <definedName name="ALTNGDP_R" localSheetId="34">[65]Q1!#REF!</definedName>
    <definedName name="ALTNGDP_R" localSheetId="47">[65]Q1!#REF!</definedName>
    <definedName name="ALTNGDP_R" localSheetId="58">[65]Q1!#REF!</definedName>
    <definedName name="ALTNGDP_R" localSheetId="59">[65]Q1!#REF!</definedName>
    <definedName name="ALTNGDP_R" localSheetId="18">#REF!</definedName>
    <definedName name="ALTNGDP_R" localSheetId="23">[65]Q1!#REF!</definedName>
    <definedName name="ALTNGDP_R">[65]Q1!#REF!</definedName>
    <definedName name="ALTPCPI" localSheetId="11">[65]Q3!#REF!</definedName>
    <definedName name="ALTPCPI" localSheetId="12">[65]Q3!#REF!</definedName>
    <definedName name="ALTPCPI" localSheetId="9">[65]Q3!#REF!</definedName>
    <definedName name="ALTPCPI" localSheetId="31">[65]Q3!#REF!</definedName>
    <definedName name="ALTPCPI" localSheetId="32">#REF!</definedName>
    <definedName name="ALTPCPI" localSheetId="33">[65]Q3!#REF!</definedName>
    <definedName name="ALTPCPI" localSheetId="34">[65]Q3!#REF!</definedName>
    <definedName name="ALTPCPI" localSheetId="47">[65]Q3!#REF!</definedName>
    <definedName name="ALTPCPI" localSheetId="58">[65]Q3!#REF!</definedName>
    <definedName name="ALTPCPI" localSheetId="59">[65]Q3!#REF!</definedName>
    <definedName name="ALTPCPI" localSheetId="18">#REF!</definedName>
    <definedName name="ALTPCPI" localSheetId="23">[65]Q3!#REF!</definedName>
    <definedName name="ALTPCPI">[65]Q3!#REF!</definedName>
    <definedName name="amort" localSheetId="11">#REF!</definedName>
    <definedName name="amort" localSheetId="12">#REF!</definedName>
    <definedName name="amort" localSheetId="22">#REF!</definedName>
    <definedName name="amort" localSheetId="9">#REF!</definedName>
    <definedName name="amort" localSheetId="31">#REF!</definedName>
    <definedName name="amort" localSheetId="0">#REF!</definedName>
    <definedName name="amort" localSheetId="30">#REF!</definedName>
    <definedName name="amort" localSheetId="33">#REF!</definedName>
    <definedName name="amort" localSheetId="34">#REF!</definedName>
    <definedName name="amort" localSheetId="35">#REF!</definedName>
    <definedName name="amort" localSheetId="47">#REF!</definedName>
    <definedName name="amort" localSheetId="58">#REF!</definedName>
    <definedName name="amort" localSheetId="59">#REF!</definedName>
    <definedName name="amort" localSheetId="60">#REF!</definedName>
    <definedName name="amort" localSheetId="23">#REF!</definedName>
    <definedName name="amort">#REF!</definedName>
    <definedName name="AMORTI" localSheetId="11">#REF!</definedName>
    <definedName name="AMORTI" localSheetId="12">#REF!</definedName>
    <definedName name="Amorti" localSheetId="13">[66]info!#REF!</definedName>
    <definedName name="AMORTI" localSheetId="9">#REF!</definedName>
    <definedName name="AMORTI" localSheetId="31">#REF!</definedName>
    <definedName name="AMORTI" localSheetId="0">#REF!</definedName>
    <definedName name="AMORTI" localSheetId="29">#REF!</definedName>
    <definedName name="AMORTI" localSheetId="30">#REF!</definedName>
    <definedName name="AMORTI" localSheetId="32">#N/A</definedName>
    <definedName name="AMORTI" localSheetId="33">#REF!</definedName>
    <definedName name="AMORTI" localSheetId="34">#REF!</definedName>
    <definedName name="AMORTI" localSheetId="35">#REF!</definedName>
    <definedName name="AMORTI" localSheetId="44">#REF!</definedName>
    <definedName name="AMORTI" localSheetId="45">#REF!</definedName>
    <definedName name="AMORTI" localSheetId="46">#REF!</definedName>
    <definedName name="AMORTI" localSheetId="47">#REF!</definedName>
    <definedName name="AMORTI" localSheetId="58">#REF!</definedName>
    <definedName name="AMORTI" localSheetId="59">#REF!</definedName>
    <definedName name="AMORTI" localSheetId="18">#REF!</definedName>
    <definedName name="AMORTI" localSheetId="23">#REF!</definedName>
    <definedName name="AMORTI" localSheetId="25">#REF!</definedName>
    <definedName name="AMORTI">#REF!</definedName>
    <definedName name="AMPO5">"Gráfico 8"</definedName>
    <definedName name="AMTZ_NEW" localSheetId="12">[67]Debt!#REF!</definedName>
    <definedName name="AMTZ_NEW" localSheetId="22">[67]Debt!#REF!</definedName>
    <definedName name="AMTZ_NEW" localSheetId="9">[67]Debt!#REF!</definedName>
    <definedName name="AMTZ_NEW" localSheetId="31">[67]Debt!#REF!</definedName>
    <definedName name="AMTZ_NEW" localSheetId="30">[67]Debt!#REF!</definedName>
    <definedName name="AMTZ_NEW" localSheetId="32">#REF!</definedName>
    <definedName name="AMTZ_NEW" localSheetId="33">[67]Debt!#REF!</definedName>
    <definedName name="AMTZ_NEW" localSheetId="34">[67]Debt!#REF!</definedName>
    <definedName name="AMTZ_NEW" localSheetId="58">[67]Debt!#REF!</definedName>
    <definedName name="AMTZ_NEW" localSheetId="59">[67]Debt!#REF!</definedName>
    <definedName name="AMTZ_NEW" localSheetId="60">[67]Debt!#REF!</definedName>
    <definedName name="AMTZ_NEW" localSheetId="18">#REF!</definedName>
    <definedName name="AMTZ_NEW" localSheetId="23">[67]Debt!#REF!</definedName>
    <definedName name="AMTZ_NEW">[67]Debt!#REF!</definedName>
    <definedName name="AMTZ_OLD" localSheetId="12">[67]Debt!#REF!</definedName>
    <definedName name="AMTZ_OLD" localSheetId="22">[67]Debt!#REF!</definedName>
    <definedName name="AMTZ_OLD" localSheetId="9">[67]Debt!#REF!</definedName>
    <definedName name="AMTZ_OLD" localSheetId="31">[67]Debt!#REF!</definedName>
    <definedName name="AMTZ_OLD" localSheetId="32">#REF!</definedName>
    <definedName name="AMTZ_OLD" localSheetId="33">[67]Debt!#REF!</definedName>
    <definedName name="AMTZ_OLD" localSheetId="34">[67]Debt!#REF!</definedName>
    <definedName name="AMTZ_OLD" localSheetId="58">[67]Debt!#REF!</definedName>
    <definedName name="AMTZ_OLD" localSheetId="59">[67]Debt!#REF!</definedName>
    <definedName name="AMTZ_OLD" localSheetId="60">[67]Debt!#REF!</definedName>
    <definedName name="AMTZ_OLD" localSheetId="18">#REF!</definedName>
    <definedName name="AMTZ_OLD" localSheetId="23">[67]Debt!#REF!</definedName>
    <definedName name="AMTZ_OLD">[67]Debt!#REF!</definedName>
    <definedName name="AMTZ_TOT" localSheetId="12">[67]Debt!#REF!</definedName>
    <definedName name="AMTZ_TOT" localSheetId="22">[67]Debt!#REF!</definedName>
    <definedName name="AMTZ_TOT" localSheetId="9">[67]Debt!#REF!</definedName>
    <definedName name="AMTZ_TOT" localSheetId="31">[67]Debt!#REF!</definedName>
    <definedName name="AMTZ_TOT" localSheetId="32">#REF!</definedName>
    <definedName name="AMTZ_TOT" localSheetId="33">[67]Debt!#REF!</definedName>
    <definedName name="AMTZ_TOT" localSheetId="34">[67]Debt!#REF!</definedName>
    <definedName name="AMTZ_TOT" localSheetId="58">[67]Debt!#REF!</definedName>
    <definedName name="AMTZ_TOT" localSheetId="59">[67]Debt!#REF!</definedName>
    <definedName name="AMTZ_TOT" localSheetId="60">[67]Debt!#REF!</definedName>
    <definedName name="AMTZ_TOT" localSheetId="18">#REF!</definedName>
    <definedName name="AMTZ_TOT" localSheetId="23">[67]Debt!#REF!</definedName>
    <definedName name="AMTZ_TOT">[67]Debt!#REF!</definedName>
    <definedName name="ANEXO2" localSheetId="11">[68]BCP!#REF!</definedName>
    <definedName name="ANEXO2" localSheetId="12">[68]BCP!#REF!</definedName>
    <definedName name="ANEXO2" localSheetId="31">[68]BCP!#REF!</definedName>
    <definedName name="ANEXO2" localSheetId="29">#REF!</definedName>
    <definedName name="ANEXO2" localSheetId="32">#REF!</definedName>
    <definedName name="ANEXO2" localSheetId="33">[68]BCP!#REF!</definedName>
    <definedName name="ANEXO2" localSheetId="34">[68]BCP!#REF!</definedName>
    <definedName name="ANEXO2" localSheetId="35">[68]BCP!#REF!</definedName>
    <definedName name="ANEXO2" localSheetId="46">#REF!</definedName>
    <definedName name="ANEXO2" localSheetId="47">[68]BCP!#REF!</definedName>
    <definedName name="ANEXO2" localSheetId="58">[68]BCP!#REF!</definedName>
    <definedName name="ANEXO2" localSheetId="59">[68]BCP!#REF!</definedName>
    <definedName name="ANEXO2" localSheetId="18">#REF!</definedName>
    <definedName name="ANEXO2" localSheetId="23">[68]BCP!#REF!</definedName>
    <definedName name="ANEXO2" localSheetId="25">#REF!</definedName>
    <definedName name="ANEXO2">[68]BCP!#REF!</definedName>
    <definedName name="ANEXO3">#N/A</definedName>
    <definedName name="ANEXO4">#N/A</definedName>
    <definedName name="ANEXO5">#N/A</definedName>
    <definedName name="ANEXO6">#N/A</definedName>
    <definedName name="annual" localSheetId="11">[69]Contribution!$C$326:$DC$340</definedName>
    <definedName name="annual" localSheetId="12">[69]Contribution!$C$326:$DC$340</definedName>
    <definedName name="annual" localSheetId="31">[69]Contribution!$C$326:$DC$340</definedName>
    <definedName name="annual" localSheetId="32">#REF!</definedName>
    <definedName name="annual" localSheetId="33">[69]Contribution!$C$326:$DC$340</definedName>
    <definedName name="annual" localSheetId="34">[69]Contribution!$C$326:$DC$340</definedName>
    <definedName name="annual" localSheetId="47">[69]Contribution!$C$326:$DC$340</definedName>
    <definedName name="annual" localSheetId="58">[69]Contribution!$C$326:$DC$340</definedName>
    <definedName name="annual" localSheetId="59">[69]Contribution!$C$326:$DC$340</definedName>
    <definedName name="annual" localSheetId="18">#REF!</definedName>
    <definedName name="annual" localSheetId="23">[69]Contribution!$C$326:$DC$340</definedName>
    <definedName name="annual">[69]Contribution!$C$326:$DC$340</definedName>
    <definedName name="ANO00" localSheetId="11">#REF!</definedName>
    <definedName name="ANO00" localSheetId="12">#REF!</definedName>
    <definedName name="ANO00" localSheetId="22">#REF!</definedName>
    <definedName name="ANO00" localSheetId="9">#REF!</definedName>
    <definedName name="ANO00" localSheetId="31">#REF!</definedName>
    <definedName name="ANO00" localSheetId="0">#REF!</definedName>
    <definedName name="ANO00" localSheetId="30">#REF!</definedName>
    <definedName name="ANO00" localSheetId="33">#REF!</definedName>
    <definedName name="ANO00" localSheetId="34">#REF!</definedName>
    <definedName name="ANO00" localSheetId="35">#REF!</definedName>
    <definedName name="ANO00" localSheetId="47">#REF!</definedName>
    <definedName name="ANO00" localSheetId="58">#REF!</definedName>
    <definedName name="ANO00" localSheetId="59">#REF!</definedName>
    <definedName name="ANO00" localSheetId="60">#REF!</definedName>
    <definedName name="ANO00" localSheetId="23">#REF!</definedName>
    <definedName name="ANO00">#REF!</definedName>
    <definedName name="ANO00A" localSheetId="11">#REF!</definedName>
    <definedName name="ANO00A" localSheetId="12">#REF!</definedName>
    <definedName name="ANO00A" localSheetId="9">#REF!</definedName>
    <definedName name="ANO00A" localSheetId="31">#REF!</definedName>
    <definedName name="ANO00A" localSheetId="0">#REF!</definedName>
    <definedName name="ANO00A" localSheetId="30">#REF!</definedName>
    <definedName name="ANO00A" localSheetId="33">#REF!</definedName>
    <definedName name="ANO00A" localSheetId="34">#REF!</definedName>
    <definedName name="ANO00A" localSheetId="35">#REF!</definedName>
    <definedName name="ANO00A" localSheetId="47">#REF!</definedName>
    <definedName name="ANO00A" localSheetId="58">#REF!</definedName>
    <definedName name="ANO00A" localSheetId="59">#REF!</definedName>
    <definedName name="ANO00A" localSheetId="23">#REF!</definedName>
    <definedName name="ANO00A">#REF!</definedName>
    <definedName name="ANO00B" localSheetId="11">#REF!</definedName>
    <definedName name="ANO00B" localSheetId="12">#REF!</definedName>
    <definedName name="ANO00B" localSheetId="9">#REF!</definedName>
    <definedName name="ANO00B" localSheetId="31">#REF!</definedName>
    <definedName name="ANO00B" localSheetId="0">#REF!</definedName>
    <definedName name="ANO00B" localSheetId="30">#REF!</definedName>
    <definedName name="ANO00B" localSheetId="33">#REF!</definedName>
    <definedName name="ANO00B" localSheetId="34">#REF!</definedName>
    <definedName name="ANO00B" localSheetId="35">#REF!</definedName>
    <definedName name="ANO00B" localSheetId="47">#REF!</definedName>
    <definedName name="ANO00B" localSheetId="58">#REF!</definedName>
    <definedName name="ANO00B" localSheetId="59">#REF!</definedName>
    <definedName name="ANO00B" localSheetId="23">#REF!</definedName>
    <definedName name="ANO00B">#REF!</definedName>
    <definedName name="ANO97A" localSheetId="12">#REF!</definedName>
    <definedName name="ANO97A" localSheetId="31">#REF!</definedName>
    <definedName name="ANO97A" localSheetId="0">#REF!</definedName>
    <definedName name="ANO97A" localSheetId="30">#REF!</definedName>
    <definedName name="ANO97A" localSheetId="33">#REF!</definedName>
    <definedName name="ANO97A" localSheetId="34">#REF!</definedName>
    <definedName name="ANO97A" localSheetId="35">#REF!</definedName>
    <definedName name="ANO97A" localSheetId="58">#REF!</definedName>
    <definedName name="ANO97A" localSheetId="59">#REF!</definedName>
    <definedName name="ANO97A" localSheetId="23">#REF!</definedName>
    <definedName name="ANO97A">#REF!</definedName>
    <definedName name="ANO97B" localSheetId="12">#REF!</definedName>
    <definedName name="ANO97B" localSheetId="31">#REF!</definedName>
    <definedName name="ANO97B" localSheetId="0">#REF!</definedName>
    <definedName name="ANO97B" localSheetId="30">#REF!</definedName>
    <definedName name="ANO97B" localSheetId="33">#REF!</definedName>
    <definedName name="ANO97B" localSheetId="34">#REF!</definedName>
    <definedName name="ANO97B" localSheetId="35">#REF!</definedName>
    <definedName name="ANO97B" localSheetId="58">#REF!</definedName>
    <definedName name="ANO97B" localSheetId="59">#REF!</definedName>
    <definedName name="ANO97B" localSheetId="23">#REF!</definedName>
    <definedName name="ANO97B">#REF!</definedName>
    <definedName name="ANO98A" localSheetId="12">#REF!</definedName>
    <definedName name="ANO98A" localSheetId="31">#REF!</definedName>
    <definedName name="ANO98A" localSheetId="0">#REF!</definedName>
    <definedName name="ANO98A" localSheetId="30">#REF!</definedName>
    <definedName name="ANO98A" localSheetId="33">#REF!</definedName>
    <definedName name="ANO98A" localSheetId="34">#REF!</definedName>
    <definedName name="ANO98A" localSheetId="35">#REF!</definedName>
    <definedName name="ANO98A" localSheetId="58">#REF!</definedName>
    <definedName name="ANO98A" localSheetId="59">#REF!</definedName>
    <definedName name="ANO98A" localSheetId="23">#REF!</definedName>
    <definedName name="ANO98A">#REF!</definedName>
    <definedName name="ANO98B" localSheetId="12">#REF!</definedName>
    <definedName name="ANO98B" localSheetId="31">#REF!</definedName>
    <definedName name="ANO98B" localSheetId="0">#REF!</definedName>
    <definedName name="ANO98B" localSheetId="30">#REF!</definedName>
    <definedName name="ANO98B" localSheetId="33">#REF!</definedName>
    <definedName name="ANO98B" localSheetId="34">#REF!</definedName>
    <definedName name="ANO98B" localSheetId="35">#REF!</definedName>
    <definedName name="ANO98B" localSheetId="58">#REF!</definedName>
    <definedName name="ANO98B" localSheetId="59">#REF!</definedName>
    <definedName name="ANO98B" localSheetId="23">#REF!</definedName>
    <definedName name="ANO98B">#REF!</definedName>
    <definedName name="ANO99A" localSheetId="12">#REF!</definedName>
    <definedName name="ANO99A" localSheetId="31">#REF!</definedName>
    <definedName name="ANO99A" localSheetId="0">#REF!</definedName>
    <definedName name="ANO99A" localSheetId="30">#REF!</definedName>
    <definedName name="ANO99A" localSheetId="33">#REF!</definedName>
    <definedName name="ANO99A" localSheetId="34">#REF!</definedName>
    <definedName name="ANO99A" localSheetId="35">#REF!</definedName>
    <definedName name="ANO99A" localSheetId="58">#REF!</definedName>
    <definedName name="ANO99A" localSheetId="59">#REF!</definedName>
    <definedName name="ANO99A" localSheetId="23">#REF!</definedName>
    <definedName name="ANO99A">#REF!</definedName>
    <definedName name="ANO99B" localSheetId="12">#REF!</definedName>
    <definedName name="ANO99B" localSheetId="31">#REF!</definedName>
    <definedName name="ANO99B" localSheetId="0">#REF!</definedName>
    <definedName name="ANO99B" localSheetId="30">#REF!</definedName>
    <definedName name="ANO99B" localSheetId="33">#REF!</definedName>
    <definedName name="ANO99B" localSheetId="34">#REF!</definedName>
    <definedName name="ANO99B" localSheetId="35">#REF!</definedName>
    <definedName name="ANO99B" localSheetId="58">#REF!</definedName>
    <definedName name="ANO99B" localSheetId="59">#REF!</definedName>
    <definedName name="ANO99B" localSheetId="23">#REF!</definedName>
    <definedName name="ANO99B">#REF!</definedName>
    <definedName name="anual1">#N/A</definedName>
    <definedName name="AÑO" localSheetId="32">#REF!</definedName>
    <definedName name="AÑO" localSheetId="58">'[56]Federal-r'!$HE$5487</definedName>
    <definedName name="AÑO" localSheetId="18">#REF!</definedName>
    <definedName name="AÑO">'[56]Federal-r'!$HE$5487</definedName>
    <definedName name="Apalancamiento" localSheetId="32">#REF!</definedName>
    <definedName name="Apalancamiento" localSheetId="58">'[58]Ranking Bancario'!$R$6:$V$54</definedName>
    <definedName name="Apalancamiento" localSheetId="18">#REF!</definedName>
    <definedName name="Apalancamiento">'[58]Ranking Bancario'!$R$6:$V$54</definedName>
    <definedName name="apigraphs">#N/A</definedName>
    <definedName name="appendix" localSheetId="32">#REF!,#REF!,#REF!</definedName>
    <definedName name="appendix" localSheetId="46">#REF!,#REF!,#REF!</definedName>
    <definedName name="appendix" localSheetId="58">[38]QNEWLOR!$J$3:$AU$7,[38]QNEWLOR!$J$21:$AU$77,[38]QNEWLOR!$J$91:$AU$149</definedName>
    <definedName name="appendix" localSheetId="18">#REF!,#REF!,#REF!</definedName>
    <definedName name="appendix">[38]QNEWLOR!$J$3:$AU$7,[38]QNEWLOR!$J$21:$AU$77,[38]QNEWLOR!$J$91:$AU$149</definedName>
    <definedName name="APU" localSheetId="11">#REF!</definedName>
    <definedName name="APU" localSheetId="12">#REF!</definedName>
    <definedName name="APU" localSheetId="22">#REF!</definedName>
    <definedName name="APU" localSheetId="9">#REF!</definedName>
    <definedName name="APU" localSheetId="31">#REF!</definedName>
    <definedName name="APU" localSheetId="0">#REF!</definedName>
    <definedName name="APU" localSheetId="30">#REF!</definedName>
    <definedName name="APU" localSheetId="33">#REF!</definedName>
    <definedName name="APU" localSheetId="34">#REF!</definedName>
    <definedName name="APU" localSheetId="35">#REF!</definedName>
    <definedName name="APU" localSheetId="47">#REF!</definedName>
    <definedName name="APU" localSheetId="58">#REF!</definedName>
    <definedName name="APU" localSheetId="59">#REF!</definedName>
    <definedName name="APU" localSheetId="60">#REF!</definedName>
    <definedName name="APU" localSheetId="23">#REF!</definedName>
    <definedName name="APU">#REF!</definedName>
    <definedName name="AR" localSheetId="32">#REF!</definedName>
    <definedName name="AR" localSheetId="58">[70]ARBOL!$C$3</definedName>
    <definedName name="AR" localSheetId="18">#REF!</definedName>
    <definedName name="AR">[70]ARBOL!$C$3</definedName>
    <definedName name="Arbol" localSheetId="32">#REF!</definedName>
    <definedName name="Arbol" localSheetId="58">'[58]Arbol Rentabilidad'!$B$6:$H$68</definedName>
    <definedName name="Arbol" localSheetId="18">#REF!</definedName>
    <definedName name="Arbol">'[58]Arbol Rentabilidad'!$B$6:$H$68</definedName>
    <definedName name="_xlnm.Print_Area" localSheetId="13">#REF!</definedName>
    <definedName name="_xlnm.Print_Area" localSheetId="32">#REF!,#REF!,#REF!,#REF!,#REF!,#REF!,#REF!</definedName>
    <definedName name="_xlnm.Print_Area" localSheetId="46">#REF!,#REF!,#REF!,#REF!,#REF!,#REF!,#REF!</definedName>
    <definedName name="_xlnm.Print_Area" localSheetId="58">[71]MONTHLY!$A$2:$U$25,[71]MONTHLY!$A$29:$U$66,[71]MONTHLY!$A$71:$U$124,[71]MONTHLY!$A$127:$U$180,[71]MONTHLY!$A$183:$U$238,[71]MONTHLY!$A$244:$U$287,[71]MONTHLY!$A$291:$U$330</definedName>
    <definedName name="_xlnm.Print_Area" localSheetId="18">#REF!,#REF!,#REF!,#REF!,#REF!,#REF!,#REF!</definedName>
    <definedName name="_xlnm.Print_Area">[71]MONTHLY!$A$2:$U$25,[71]MONTHLY!$A$29:$U$66,[71]MONTHLY!$A$71:$U$124,[71]MONTHLY!$A$127:$U$180,[71]MONTHLY!$A$183:$U$238,[71]MONTHLY!$A$244:$U$287,[71]MONTHLY!$A$291:$U$330</definedName>
    <definedName name="area_de_impressaoEST" localSheetId="11">#REF!</definedName>
    <definedName name="area_de_impressaoEST" localSheetId="12">#REF!</definedName>
    <definedName name="area_de_impressaoEST" localSheetId="22">#REF!</definedName>
    <definedName name="area_de_impressaoEST" localSheetId="9">#REF!</definedName>
    <definedName name="area_de_impressaoEST" localSheetId="31">#REF!</definedName>
    <definedName name="area_de_impressaoEST" localSheetId="0">#REF!</definedName>
    <definedName name="area_de_impressaoEST" localSheetId="30">#REF!</definedName>
    <definedName name="area_de_impressaoEST" localSheetId="33">#REF!</definedName>
    <definedName name="area_de_impressaoEST" localSheetId="34">#REF!</definedName>
    <definedName name="area_de_impressaoEST" localSheetId="35">#REF!</definedName>
    <definedName name="area_de_impressaoEST" localSheetId="47">#REF!</definedName>
    <definedName name="area_de_impressaoEST" localSheetId="58">#REF!</definedName>
    <definedName name="area_de_impressaoEST" localSheetId="59">#REF!</definedName>
    <definedName name="area_de_impressaoEST" localSheetId="60">#REF!</definedName>
    <definedName name="area_de_impressaoEST" localSheetId="23">#REF!</definedName>
    <definedName name="area_de_impressaoEST">#REF!</definedName>
    <definedName name="Área_impressão_DIR" localSheetId="11">#REF!</definedName>
    <definedName name="Área_impressão_DIR" localSheetId="12">#REF!</definedName>
    <definedName name="Área_impressão_DIR" localSheetId="9">#REF!</definedName>
    <definedName name="Área_impressão_DIR" localSheetId="31">#REF!</definedName>
    <definedName name="Área_impressão_DIR" localSheetId="0">#REF!</definedName>
    <definedName name="Área_impressão_DIR" localSheetId="30">#REF!</definedName>
    <definedName name="Área_impressão_DIR" localSheetId="33">#REF!</definedName>
    <definedName name="Área_impressão_DIR" localSheetId="34">#REF!</definedName>
    <definedName name="Área_impressão_DIR" localSheetId="35">#REF!</definedName>
    <definedName name="Área_impressão_DIR" localSheetId="47">#REF!</definedName>
    <definedName name="Área_impressão_DIR" localSheetId="58">#REF!</definedName>
    <definedName name="Área_impressão_DIR" localSheetId="59">#REF!</definedName>
    <definedName name="Área_impressão_DIR" localSheetId="23">#REF!</definedName>
    <definedName name="Área_impressão_DIR">#REF!</definedName>
    <definedName name="AREACONSTRUCCIO" localSheetId="11">#REF!</definedName>
    <definedName name="AREACONSTRUCCIO" localSheetId="12">#REF!</definedName>
    <definedName name="AREACONSTRUCCIO" localSheetId="9">#REF!</definedName>
    <definedName name="AREACONSTRUCCIO" localSheetId="31">#REF!</definedName>
    <definedName name="AREACONSTRUCCIO" localSheetId="0">#REF!</definedName>
    <definedName name="AREACONSTRUCCIO" localSheetId="29">#REF!</definedName>
    <definedName name="AREACONSTRUCCIO" localSheetId="30">#REF!</definedName>
    <definedName name="AREACONSTRUCCIO" localSheetId="33">#REF!</definedName>
    <definedName name="AREACONSTRUCCIO" localSheetId="34">#REF!</definedName>
    <definedName name="AREACONSTRUCCIO" localSheetId="35">#REF!</definedName>
    <definedName name="AREACONSTRUCCIO" localSheetId="46">#REF!</definedName>
    <definedName name="AREACONSTRUCCIO" localSheetId="47">#REF!</definedName>
    <definedName name="AREACONSTRUCCIO" localSheetId="58">#REF!</definedName>
    <definedName name="AREACONSTRUCCIO" localSheetId="59">#REF!</definedName>
    <definedName name="AREACONSTRUCCIO" localSheetId="18">#REF!</definedName>
    <definedName name="AREACONSTRUCCIO" localSheetId="23">#REF!</definedName>
    <definedName name="AREACONSTRUCCIO" localSheetId="25">#REF!</definedName>
    <definedName name="AREACONSTRUCCIO">#REF!</definedName>
    <definedName name="ARREC98" localSheetId="12">#REF!</definedName>
    <definedName name="ARREC98" localSheetId="31">#REF!</definedName>
    <definedName name="ARREC98" localSheetId="0">#REF!</definedName>
    <definedName name="ARREC98" localSheetId="30">#REF!</definedName>
    <definedName name="ARREC98" localSheetId="33">#REF!</definedName>
    <definedName name="ARREC98" localSheetId="34">#REF!</definedName>
    <definedName name="ARREC98" localSheetId="35">#REF!</definedName>
    <definedName name="ARREC98" localSheetId="58">#REF!</definedName>
    <definedName name="ARREC98" localSheetId="59">#REF!</definedName>
    <definedName name="ARREC98" localSheetId="23">#REF!</definedName>
    <definedName name="ARREC98">#REF!</definedName>
    <definedName name="ARREC99" localSheetId="12">#REF!</definedName>
    <definedName name="ARREC99" localSheetId="31">#REF!</definedName>
    <definedName name="ARREC99" localSheetId="0">#REF!</definedName>
    <definedName name="ARREC99" localSheetId="30">#REF!</definedName>
    <definedName name="ARREC99" localSheetId="33">#REF!</definedName>
    <definedName name="ARREC99" localSheetId="34">#REF!</definedName>
    <definedName name="ARREC99" localSheetId="35">#REF!</definedName>
    <definedName name="ARREC99" localSheetId="58">#REF!</definedName>
    <definedName name="ARREC99" localSheetId="59">#REF!</definedName>
    <definedName name="ARREC99" localSheetId="23">#REF!</definedName>
    <definedName name="ARREC99">#REF!</definedName>
    <definedName name="as" localSheetId="12" hidden="1">'[72]Fax a enviar'!#REF!</definedName>
    <definedName name="as" localSheetId="13" hidden="1">{"Minpmon",#N/A,FALSE,"Monthinput"}</definedName>
    <definedName name="as" localSheetId="29" hidden="1">#REF!</definedName>
    <definedName name="as" localSheetId="32" hidden="1">#REF!</definedName>
    <definedName name="as" localSheetId="34" hidden="1">'[72]Fax a enviar'!#REF!</definedName>
    <definedName name="as" localSheetId="44" hidden="1">'[72]Fax a enviar'!#REF!</definedName>
    <definedName name="as" localSheetId="45" hidden="1">#REF!</definedName>
    <definedName name="as" localSheetId="46" hidden="1">#REF!</definedName>
    <definedName name="as" localSheetId="58" hidden="1">'[72]Fax a enviar'!#REF!</definedName>
    <definedName name="as" localSheetId="59" hidden="1">'[72]Fax a enviar'!#REF!</definedName>
    <definedName name="as" localSheetId="18" hidden="1">#REF!</definedName>
    <definedName name="as" localSheetId="23" hidden="1">'[72]Fax a enviar'!#REF!</definedName>
    <definedName name="as" localSheetId="25" hidden="1">#REF!</definedName>
    <definedName name="as" hidden="1">'[72]Fax a enviar'!#REF!</definedName>
    <definedName name="ASAU" localSheetId="11">#REF!</definedName>
    <definedName name="ASAU" localSheetId="12">#REF!</definedName>
    <definedName name="ASAU" localSheetId="13">#REF!</definedName>
    <definedName name="ASAU" localSheetId="22">#REF!</definedName>
    <definedName name="ASAU" localSheetId="9">#REF!</definedName>
    <definedName name="ASAU" localSheetId="31">#REF!</definedName>
    <definedName name="ASAU" localSheetId="0">#REF!</definedName>
    <definedName name="ASAU" localSheetId="29">#REF!</definedName>
    <definedName name="ASAU" localSheetId="30">#REF!</definedName>
    <definedName name="ASAU" localSheetId="32">#N/A</definedName>
    <definedName name="ASAU" localSheetId="33">#REF!</definedName>
    <definedName name="ASAU" localSheetId="34">#REF!</definedName>
    <definedName name="ASAU" localSheetId="35">#REF!</definedName>
    <definedName name="ASAU" localSheetId="44">#REF!</definedName>
    <definedName name="ASAU" localSheetId="45">#REF!</definedName>
    <definedName name="ASAU" localSheetId="46">#REF!</definedName>
    <definedName name="ASAU" localSheetId="47">#REF!</definedName>
    <definedName name="ASAU" localSheetId="58">#REF!</definedName>
    <definedName name="ASAU" localSheetId="59">#REF!</definedName>
    <definedName name="ASAU" localSheetId="60">#REF!</definedName>
    <definedName name="ASAU" localSheetId="18">#REF!</definedName>
    <definedName name="ASAU" localSheetId="23">#REF!</definedName>
    <definedName name="ASAU" localSheetId="25">#REF!</definedName>
    <definedName name="ASAU">#REF!</definedName>
    <definedName name="ASAU1" localSheetId="12">#REF!</definedName>
    <definedName name="ASAU1" localSheetId="13">#REF!</definedName>
    <definedName name="ASAU1" localSheetId="9">#REF!</definedName>
    <definedName name="ASAU1" localSheetId="31">#REF!</definedName>
    <definedName name="ASAU1" localSheetId="0">#REF!</definedName>
    <definedName name="ASAU1" localSheetId="30">#REF!</definedName>
    <definedName name="ASAU1" localSheetId="32">#N/A</definedName>
    <definedName name="ASAU1" localSheetId="33">#REF!</definedName>
    <definedName name="ASAU1" localSheetId="34">#REF!</definedName>
    <definedName name="ASAU1" localSheetId="35">#REF!</definedName>
    <definedName name="ASAU1" localSheetId="44">#REF!</definedName>
    <definedName name="ASAU1" localSheetId="45">#REF!</definedName>
    <definedName name="ASAU1" localSheetId="46">#REF!</definedName>
    <definedName name="ASAU1" localSheetId="47">#REF!</definedName>
    <definedName name="ASAU1" localSheetId="58">#REF!</definedName>
    <definedName name="ASAU1" localSheetId="59">#REF!</definedName>
    <definedName name="ASAU1" localSheetId="18">#REF!</definedName>
    <definedName name="ASAU1" localSheetId="23">#REF!</definedName>
    <definedName name="ASAU1" localSheetId="25">#REF!</definedName>
    <definedName name="ASAU1">#REF!</definedName>
    <definedName name="asd" localSheetId="12">#REF!</definedName>
    <definedName name="asd" localSheetId="13">#N/A</definedName>
    <definedName name="asd" localSheetId="9">#REF!</definedName>
    <definedName name="asd" localSheetId="31">#REF!</definedName>
    <definedName name="asd" localSheetId="0">#REF!</definedName>
    <definedName name="asd" localSheetId="30">#REF!</definedName>
    <definedName name="asd" localSheetId="33">#REF!</definedName>
    <definedName name="asd" localSheetId="34">#REF!</definedName>
    <definedName name="asd" localSheetId="35">#REF!</definedName>
    <definedName name="asd" localSheetId="44">#REF!</definedName>
    <definedName name="asd" localSheetId="45">#REF!</definedName>
    <definedName name="asd" localSheetId="46">#REF!</definedName>
    <definedName name="asd" localSheetId="47">#REF!</definedName>
    <definedName name="asd" localSheetId="58">#REF!</definedName>
    <definedName name="asd" localSheetId="59">#REF!</definedName>
    <definedName name="asd" localSheetId="18">#REF!</definedName>
    <definedName name="asd" localSheetId="23">#REF!</definedName>
    <definedName name="asd" localSheetId="25">#REF!</definedName>
    <definedName name="asd">#REF!</definedName>
    <definedName name="ASDF" localSheetId="12">#REF!</definedName>
    <definedName name="ASDF" localSheetId="31">#REF!</definedName>
    <definedName name="ASDF" localSheetId="0">#REF!</definedName>
    <definedName name="ASDF" localSheetId="30">#REF!</definedName>
    <definedName name="ASDF" localSheetId="33">#REF!</definedName>
    <definedName name="ASDF" localSheetId="34">#REF!</definedName>
    <definedName name="ASDF" localSheetId="35">#REF!</definedName>
    <definedName name="ASDF" localSheetId="58">#REF!</definedName>
    <definedName name="ASDF" localSheetId="59">#REF!</definedName>
    <definedName name="ASDF" localSheetId="23">#REF!</definedName>
    <definedName name="ASDF">#REF!</definedName>
    <definedName name="ASDFG" localSheetId="12">#REF!</definedName>
    <definedName name="ASDFG" localSheetId="31">#REF!</definedName>
    <definedName name="ASDFG" localSheetId="0">#REF!</definedName>
    <definedName name="ASDFG" localSheetId="30">#REF!</definedName>
    <definedName name="ASDFG" localSheetId="33">#REF!</definedName>
    <definedName name="ASDFG" localSheetId="34">#REF!</definedName>
    <definedName name="ASDFG" localSheetId="35">#REF!</definedName>
    <definedName name="ASDFG" localSheetId="58">#REF!</definedName>
    <definedName name="ASDFG" localSheetId="59">#REF!</definedName>
    <definedName name="ASDFG" localSheetId="23">#REF!</definedName>
    <definedName name="ASDFG">#REF!</definedName>
    <definedName name="asdrae" localSheetId="12" hidden="1">#REF!</definedName>
    <definedName name="asdrae" localSheetId="9" hidden="1">#REF!</definedName>
    <definedName name="asdrae" localSheetId="31" hidden="1">#REF!</definedName>
    <definedName name="asdrae" localSheetId="0" hidden="1">#REF!</definedName>
    <definedName name="asdrae" localSheetId="30" hidden="1">#REF!</definedName>
    <definedName name="asdrae" localSheetId="33" hidden="1">#REF!</definedName>
    <definedName name="asdrae" localSheetId="34" hidden="1">#REF!</definedName>
    <definedName name="asdrae" localSheetId="35" hidden="1">#REF!</definedName>
    <definedName name="asdrae" localSheetId="44" hidden="1">#REF!</definedName>
    <definedName name="asdrae" localSheetId="45" hidden="1">#REF!</definedName>
    <definedName name="asdrae" localSheetId="46" hidden="1">#REF!</definedName>
    <definedName name="asdrae" localSheetId="47" hidden="1">#REF!</definedName>
    <definedName name="asdrae" localSheetId="58" hidden="1">#REF!</definedName>
    <definedName name="asdrae" localSheetId="59" hidden="1">#REF!</definedName>
    <definedName name="asdrae" localSheetId="18" hidden="1">#REF!</definedName>
    <definedName name="asdrae" localSheetId="23" hidden="1">#REF!</definedName>
    <definedName name="asdrae" localSheetId="25" hidden="1">#REF!</definedName>
    <definedName name="asdrae" hidden="1">#REF!</definedName>
    <definedName name="asdrra" localSheetId="12">#REF!</definedName>
    <definedName name="asdrra" localSheetId="9">#REF!</definedName>
    <definedName name="asdrra" localSheetId="31">#REF!</definedName>
    <definedName name="asdrra" localSheetId="0">#REF!</definedName>
    <definedName name="asdrra" localSheetId="30">#REF!</definedName>
    <definedName name="asdrra" localSheetId="33">#REF!</definedName>
    <definedName name="asdrra" localSheetId="34">#REF!</definedName>
    <definedName name="asdrra" localSheetId="35">#REF!</definedName>
    <definedName name="asdrra" localSheetId="44">#REF!</definedName>
    <definedName name="asdrra" localSheetId="45">#REF!</definedName>
    <definedName name="asdrra" localSheetId="46">#REF!</definedName>
    <definedName name="asdrra" localSheetId="47">#REF!</definedName>
    <definedName name="asdrra" localSheetId="58">#REF!</definedName>
    <definedName name="asdrra" localSheetId="59">#REF!</definedName>
    <definedName name="asdrra" localSheetId="18">#REF!</definedName>
    <definedName name="asdrra" localSheetId="23">#REF!</definedName>
    <definedName name="asdrra" localSheetId="25">#REF!</definedName>
    <definedName name="asdrra">#REF!</definedName>
    <definedName name="ase" localSheetId="12">#REF!</definedName>
    <definedName name="ase" localSheetId="9">#REF!</definedName>
    <definedName name="ase" localSheetId="31">#REF!</definedName>
    <definedName name="ase" localSheetId="0">#REF!</definedName>
    <definedName name="ase" localSheetId="30">#REF!</definedName>
    <definedName name="ase" localSheetId="33">#REF!</definedName>
    <definedName name="ase" localSheetId="34">#REF!</definedName>
    <definedName name="ase" localSheetId="35">#REF!</definedName>
    <definedName name="ase" localSheetId="44">#REF!</definedName>
    <definedName name="ase" localSheetId="45">#REF!</definedName>
    <definedName name="ase" localSheetId="46">#REF!</definedName>
    <definedName name="ase" localSheetId="47">#REF!</definedName>
    <definedName name="ase" localSheetId="58">#REF!</definedName>
    <definedName name="ase" localSheetId="59">#REF!</definedName>
    <definedName name="ase" localSheetId="18">#REF!</definedName>
    <definedName name="ase" localSheetId="23">#REF!</definedName>
    <definedName name="ase" localSheetId="25">#REF!</definedName>
    <definedName name="ase">#REF!</definedName>
    <definedName name="aser" localSheetId="12">#REF!</definedName>
    <definedName name="aser" localSheetId="9">#REF!</definedName>
    <definedName name="aser" localSheetId="31">#REF!</definedName>
    <definedName name="aser" localSheetId="0">#REF!</definedName>
    <definedName name="aser" localSheetId="30">#REF!</definedName>
    <definedName name="aser" localSheetId="33">#REF!</definedName>
    <definedName name="aser" localSheetId="34">#REF!</definedName>
    <definedName name="aser" localSheetId="35">#REF!</definedName>
    <definedName name="aser" localSheetId="44">#REF!</definedName>
    <definedName name="aser" localSheetId="45">#REF!</definedName>
    <definedName name="aser" localSheetId="46">#REF!</definedName>
    <definedName name="aser" localSheetId="47">#REF!</definedName>
    <definedName name="aser" localSheetId="58">#REF!</definedName>
    <definedName name="aser" localSheetId="59">#REF!</definedName>
    <definedName name="aser" localSheetId="18">#REF!</definedName>
    <definedName name="aser" localSheetId="23">#REF!</definedName>
    <definedName name="aser" localSheetId="25">#REF!</definedName>
    <definedName name="aser">#REF!</definedName>
    <definedName name="AsignadoA" localSheetId="12">#REF!</definedName>
    <definedName name="AsignadoA" localSheetId="9">#REF!</definedName>
    <definedName name="AsignadoA" localSheetId="31">#REF!</definedName>
    <definedName name="AsignadoA" localSheetId="0">#REF!</definedName>
    <definedName name="AsignadoA" localSheetId="30">#REF!</definedName>
    <definedName name="AsignadoA" localSheetId="33">#REF!</definedName>
    <definedName name="AsignadoA" localSheetId="34">#REF!</definedName>
    <definedName name="AsignadoA" localSheetId="35">#REF!</definedName>
    <definedName name="AsignadoA" localSheetId="47">#REF!</definedName>
    <definedName name="AsignadoA" localSheetId="58">#REF!</definedName>
    <definedName name="AsignadoA" localSheetId="59">#REF!</definedName>
    <definedName name="AsignadoA" localSheetId="23">#REF!</definedName>
    <definedName name="AsignadoA" localSheetId="25">#REF!</definedName>
    <definedName name="AsignadoA">#REF!</definedName>
    <definedName name="ASO" localSheetId="12">#REF!</definedName>
    <definedName name="ASO" localSheetId="9">#REF!</definedName>
    <definedName name="ASO" localSheetId="31">#REF!</definedName>
    <definedName name="ASO" localSheetId="0">#REF!</definedName>
    <definedName name="ASO" localSheetId="30">#REF!</definedName>
    <definedName name="ASO" localSheetId="33">#REF!</definedName>
    <definedName name="ASO" localSheetId="34">#REF!</definedName>
    <definedName name="ASO" localSheetId="35">#REF!</definedName>
    <definedName name="ASO" localSheetId="47">#REF!</definedName>
    <definedName name="ASO" localSheetId="58">#REF!</definedName>
    <definedName name="ASO" localSheetId="59">#REF!</definedName>
    <definedName name="ASO" localSheetId="23">#REF!</definedName>
    <definedName name="ASO" localSheetId="25">#REF!</definedName>
    <definedName name="ASO">#REF!</definedName>
    <definedName name="asraa" localSheetId="12">#REF!</definedName>
    <definedName name="asraa" localSheetId="9">#REF!</definedName>
    <definedName name="asraa" localSheetId="31">#REF!</definedName>
    <definedName name="asraa" localSheetId="0">#REF!</definedName>
    <definedName name="asraa" localSheetId="30">#REF!</definedName>
    <definedName name="asraa" localSheetId="33">#REF!</definedName>
    <definedName name="asraa" localSheetId="34">#REF!</definedName>
    <definedName name="asraa" localSheetId="35">#REF!</definedName>
    <definedName name="asraa" localSheetId="44">#REF!</definedName>
    <definedName name="asraa" localSheetId="45">#REF!</definedName>
    <definedName name="asraa" localSheetId="46">#REF!</definedName>
    <definedName name="asraa" localSheetId="47">#REF!</definedName>
    <definedName name="asraa" localSheetId="58">#REF!</definedName>
    <definedName name="asraa" localSheetId="59">#REF!</definedName>
    <definedName name="asraa" localSheetId="18">#REF!</definedName>
    <definedName name="asraa" localSheetId="23">#REF!</definedName>
    <definedName name="asraa" localSheetId="25">#REF!</definedName>
    <definedName name="asraa">#REF!</definedName>
    <definedName name="asrraa44" localSheetId="12">#REF!</definedName>
    <definedName name="asrraa44" localSheetId="9">#REF!</definedName>
    <definedName name="asrraa44" localSheetId="31">#REF!</definedName>
    <definedName name="asrraa44" localSheetId="0">#REF!</definedName>
    <definedName name="asrraa44" localSheetId="30">#REF!</definedName>
    <definedName name="asrraa44" localSheetId="33">#REF!</definedName>
    <definedName name="asrraa44" localSheetId="34">#REF!</definedName>
    <definedName name="asrraa44" localSheetId="35">#REF!</definedName>
    <definedName name="asrraa44" localSheetId="44">#REF!</definedName>
    <definedName name="asrraa44" localSheetId="45">#REF!</definedName>
    <definedName name="asrraa44" localSheetId="46">#REF!</definedName>
    <definedName name="asrraa44" localSheetId="47">#REF!</definedName>
    <definedName name="asrraa44" localSheetId="58">#REF!</definedName>
    <definedName name="asrraa44" localSheetId="59">#REF!</definedName>
    <definedName name="asrraa44" localSheetId="18">#REF!</definedName>
    <definedName name="asrraa44" localSheetId="23">#REF!</definedName>
    <definedName name="asrraa44" localSheetId="25">#REF!</definedName>
    <definedName name="asrraa44">#REF!</definedName>
    <definedName name="ass">#N/A</definedName>
    <definedName name="ASSET" localSheetId="32">#REF!</definedName>
    <definedName name="ASSET" localSheetId="58">[70]SOLVENCIA!$D$48</definedName>
    <definedName name="ASSET" localSheetId="18">#REF!</definedName>
    <definedName name="ASSET">[70]SOLVENCIA!$D$48</definedName>
    <definedName name="Assistance" localSheetId="32">#REF!</definedName>
    <definedName name="Assistance" localSheetId="58">[73]Sheet1!$B$2:$T$56</definedName>
    <definedName name="Assistance" localSheetId="18">#REF!</definedName>
    <definedName name="Assistance">[73]Sheet1!$B$2:$T$56</definedName>
    <definedName name="ASSUM" localSheetId="11">#REF!</definedName>
    <definedName name="ASSUM" localSheetId="12">#REF!</definedName>
    <definedName name="ASSUM" localSheetId="22">#REF!</definedName>
    <definedName name="ASSUM" localSheetId="9">#REF!</definedName>
    <definedName name="ASSUM" localSheetId="31">#REF!</definedName>
    <definedName name="ASSUM" localSheetId="0">#REF!</definedName>
    <definedName name="ASSUM" localSheetId="29">#REF!</definedName>
    <definedName name="ASSUM" localSheetId="30">#REF!</definedName>
    <definedName name="ASSUM" localSheetId="33">#REF!</definedName>
    <definedName name="ASSUM" localSheetId="34">#REF!</definedName>
    <definedName name="ASSUM" localSheetId="35">#REF!</definedName>
    <definedName name="ASSUM" localSheetId="44">#REF!</definedName>
    <definedName name="ASSUM" localSheetId="45">#REF!</definedName>
    <definedName name="ASSUM" localSheetId="46">#REF!</definedName>
    <definedName name="ASSUM" localSheetId="47">#REF!</definedName>
    <definedName name="ASSUM" localSheetId="58">#REF!</definedName>
    <definedName name="ASSUM" localSheetId="59">#REF!</definedName>
    <definedName name="ASSUM" localSheetId="60">#REF!</definedName>
    <definedName name="ASSUM" localSheetId="18">#REF!</definedName>
    <definedName name="ASSUM" localSheetId="23">#REF!</definedName>
    <definedName name="ASSUM" localSheetId="25">#REF!</definedName>
    <definedName name="ASSUM">#REF!</definedName>
    <definedName name="ASSUMPB" localSheetId="11">#REF!</definedName>
    <definedName name="ASSUMPB" localSheetId="12">#REF!</definedName>
    <definedName name="ASSUMPB" localSheetId="31">#REF!</definedName>
    <definedName name="ASSUMPB" localSheetId="0">#REF!</definedName>
    <definedName name="ASSUMPB" localSheetId="30">#REF!</definedName>
    <definedName name="ASSUMPB" localSheetId="33">#REF!</definedName>
    <definedName name="ASSUMPB" localSheetId="34">#REF!</definedName>
    <definedName name="ASSUMPB" localSheetId="35">#REF!</definedName>
    <definedName name="ASSUMPB" localSheetId="58">#REF!</definedName>
    <definedName name="ASSUMPB" localSheetId="59">#REF!</definedName>
    <definedName name="ASSUMPB" localSheetId="23">#REF!</definedName>
    <definedName name="ASSUMPB">#REF!</definedName>
    <definedName name="atlantic" localSheetId="32">#REF!</definedName>
    <definedName name="atlantic" localSheetId="46">#REF!</definedName>
    <definedName name="atlantic" localSheetId="58">[74]nonopec!$D$424:$D$433</definedName>
    <definedName name="atlantic" localSheetId="18">#REF!</definedName>
    <definedName name="atlantic">[74]nonopec!$D$424:$D$433</definedName>
    <definedName name="atrade" localSheetId="11">[23]!atrade</definedName>
    <definedName name="atrade" localSheetId="12">[23]!atrade</definedName>
    <definedName name="atrade" localSheetId="13">[29]!atrade</definedName>
    <definedName name="atrade" localSheetId="37">[23]!atrade</definedName>
    <definedName name="atrade" localSheetId="40">[23]!atrade</definedName>
    <definedName name="atrade" localSheetId="8">#REF!</definedName>
    <definedName name="atrade" localSheetId="32">#REF!</definedName>
    <definedName name="atrade" localSheetId="34">[23]!atrade</definedName>
    <definedName name="atrade" localSheetId="45">#REF!</definedName>
    <definedName name="atrade" localSheetId="46">#REF!</definedName>
    <definedName name="atrade" localSheetId="47">[23]!atrade</definedName>
    <definedName name="atrade" localSheetId="57">[23]!atrade</definedName>
    <definedName name="atrade" localSheetId="58">[23]!atrade</definedName>
    <definedName name="atrade" localSheetId="18">#REF!</definedName>
    <definedName name="atrade" localSheetId="23">[23]!atrade</definedName>
    <definedName name="atrade">[23]!atrade</definedName>
    <definedName name="ATS" localSheetId="11">#REF!</definedName>
    <definedName name="ATS" localSheetId="12">#REF!</definedName>
    <definedName name="ATS" localSheetId="22">#REF!</definedName>
    <definedName name="ATS" localSheetId="9">#REF!</definedName>
    <definedName name="ATS" localSheetId="31">#REF!</definedName>
    <definedName name="ATS" localSheetId="0">#REF!</definedName>
    <definedName name="ATS" localSheetId="30">#REF!</definedName>
    <definedName name="ATS" localSheetId="33">#REF!</definedName>
    <definedName name="ATS" localSheetId="34">#REF!</definedName>
    <definedName name="ATS" localSheetId="35">#REF!</definedName>
    <definedName name="ATS" localSheetId="47">#REF!</definedName>
    <definedName name="ATS" localSheetId="58">#REF!</definedName>
    <definedName name="ATS" localSheetId="59">#REF!</definedName>
    <definedName name="ATS" localSheetId="60">#REF!</definedName>
    <definedName name="ATS" localSheetId="23">#REF!</definedName>
    <definedName name="ATS">#REF!</definedName>
    <definedName name="AUS" localSheetId="11">#REF!</definedName>
    <definedName name="AUS" localSheetId="12">#REF!</definedName>
    <definedName name="AUS" localSheetId="13">#REF!</definedName>
    <definedName name="AUS" localSheetId="9">#REF!</definedName>
    <definedName name="AUS" localSheetId="31">#REF!</definedName>
    <definedName name="AUS" localSheetId="0">#REF!</definedName>
    <definedName name="AUS" localSheetId="29">#REF!</definedName>
    <definedName name="AUS" localSheetId="30">#REF!</definedName>
    <definedName name="AUS" localSheetId="32">#N/A</definedName>
    <definedName name="AUS" localSheetId="33">#REF!</definedName>
    <definedName name="AUS" localSheetId="34">#REF!</definedName>
    <definedName name="AUS" localSheetId="35">#REF!</definedName>
    <definedName name="AUS" localSheetId="44">#REF!</definedName>
    <definedName name="AUS" localSheetId="45">#REF!</definedName>
    <definedName name="AUS" localSheetId="46">#REF!</definedName>
    <definedName name="AUS" localSheetId="47">#REF!</definedName>
    <definedName name="AUS" localSheetId="58">#REF!</definedName>
    <definedName name="AUS" localSheetId="59">#REF!</definedName>
    <definedName name="AUS" localSheetId="18">#REF!</definedName>
    <definedName name="AUS" localSheetId="23">#REF!</definedName>
    <definedName name="AUS" localSheetId="25">#REF!</definedName>
    <definedName name="AUS">#REF!</definedName>
    <definedName name="Australia_wt" localSheetId="32">#REF!</definedName>
    <definedName name="Australia_wt" localSheetId="58">'[75]OECD wgt'!$B$13</definedName>
    <definedName name="Australia_wt" localSheetId="18">#REF!</definedName>
    <definedName name="Australia_wt">'[75]OECD wgt'!$B$13</definedName>
    <definedName name="Austria_wt" localSheetId="32">#REF!</definedName>
    <definedName name="Austria_wt" localSheetId="58">'[75]OECD wgt'!$B$14</definedName>
    <definedName name="Austria_wt" localSheetId="18">#REF!</definedName>
    <definedName name="Austria_wt">'[75]OECD wgt'!$B$14</definedName>
    <definedName name="Average_Daily_Depreciation" localSheetId="32">#REF!</definedName>
    <definedName name="Average_Daily_Depreciation" localSheetId="46">#REF!</definedName>
    <definedName name="Average_Daily_Depreciation" localSheetId="58">'[76]Inter-Bank'!$G$5</definedName>
    <definedName name="Average_Daily_Depreciation" localSheetId="18">#REF!</definedName>
    <definedName name="Average_Daily_Depreciation">'[76]Inter-Bank'!$G$5</definedName>
    <definedName name="Average_Weekly_Depreciation" localSheetId="32">#REF!</definedName>
    <definedName name="Average_Weekly_Depreciation" localSheetId="46">#REF!</definedName>
    <definedName name="Average_Weekly_Depreciation" localSheetId="58">'[76]Inter-Bank'!$K$5</definedName>
    <definedName name="Average_Weekly_Depreciation" localSheetId="18">#REF!</definedName>
    <definedName name="Average_Weekly_Depreciation">'[76]Inter-Bank'!$K$5</definedName>
    <definedName name="Average_Weekly_Inter_Bank_Exchange_Rate" localSheetId="32">#REF!</definedName>
    <definedName name="Average_Weekly_Inter_Bank_Exchange_Rate" localSheetId="46">#REF!</definedName>
    <definedName name="Average_Weekly_Inter_Bank_Exchange_Rate" localSheetId="58">'[76]Inter-Bank'!$H$5</definedName>
    <definedName name="Average_Weekly_Inter_Bank_Exchange_Rate" localSheetId="18">#REF!</definedName>
    <definedName name="Average_Weekly_Inter_Bank_Exchange_Rate">'[76]Inter-Bank'!$H$5</definedName>
    <definedName name="AVISO" localSheetId="11">#REF!</definedName>
    <definedName name="AVISO" localSheetId="12">#REF!</definedName>
    <definedName name="AVISO" localSheetId="13">#REF!</definedName>
    <definedName name="AVISO" localSheetId="22">#REF!</definedName>
    <definedName name="AVISO" localSheetId="9">#REF!</definedName>
    <definedName name="AVISO" localSheetId="31">#REF!</definedName>
    <definedName name="AVISO" localSheetId="0">#REF!</definedName>
    <definedName name="AVISO" localSheetId="29">#REF!</definedName>
    <definedName name="AVISO" localSheetId="30">#REF!</definedName>
    <definedName name="AVISO" localSheetId="32">#N/A</definedName>
    <definedName name="AVISO" localSheetId="33">#REF!</definedName>
    <definedName name="AVISO" localSheetId="34">#REF!</definedName>
    <definedName name="AVISO" localSheetId="35">#REF!</definedName>
    <definedName name="AVISO" localSheetId="44">#REF!</definedName>
    <definedName name="AVISO" localSheetId="45">#REF!</definedName>
    <definedName name="AVISO" localSheetId="46">#REF!</definedName>
    <definedName name="AVISO" localSheetId="47">#REF!</definedName>
    <definedName name="AVISO" localSheetId="58">#REF!</definedName>
    <definedName name="AVISO" localSheetId="59">#REF!</definedName>
    <definedName name="AVISO" localSheetId="60">#REF!</definedName>
    <definedName name="AVISO" localSheetId="18">#REF!</definedName>
    <definedName name="AVISO" localSheetId="23">#REF!</definedName>
    <definedName name="AVISO" localSheetId="25">#REF!</definedName>
    <definedName name="AVISO">#REF!</definedName>
    <definedName name="AZUA1.1.00___Administración_General" localSheetId="31">#REF!</definedName>
    <definedName name="AZUA1.1.00___Administración_General" localSheetId="0">#REF!</definedName>
    <definedName name="AZUA1.1.00___Administración_General" localSheetId="30">#REF!</definedName>
    <definedName name="AZUA1.1.00___Administración_General" localSheetId="33">#REF!</definedName>
    <definedName name="AZUA1.1.00___Administración_General" localSheetId="34">#REF!</definedName>
    <definedName name="AZUA1.1.00___Administración_General" localSheetId="58">#REF!</definedName>
    <definedName name="AZUA1.1.00___Administración_General" localSheetId="59">#REF!</definedName>
    <definedName name="AZUA1.1.00___Administración_General" localSheetId="23">#REF!</definedName>
    <definedName name="AZUA1.1.00___Administración_General">#REF!</definedName>
    <definedName name="AZUA2.1.00___Asuntos_económicos__comerciales_y_laborales" localSheetId="31">#REF!</definedName>
    <definedName name="AZUA2.1.00___Asuntos_económicos__comerciales_y_laborales" localSheetId="0">#REF!</definedName>
    <definedName name="AZUA2.1.00___Asuntos_económicos__comerciales_y_laborales" localSheetId="30">#REF!</definedName>
    <definedName name="AZUA2.1.00___Asuntos_económicos__comerciales_y_laborales" localSheetId="33">#REF!</definedName>
    <definedName name="AZUA2.1.00___Asuntos_económicos__comerciales_y_laborales" localSheetId="34">#REF!</definedName>
    <definedName name="AZUA2.1.00___Asuntos_económicos__comerciales_y_laborales" localSheetId="58">#REF!</definedName>
    <definedName name="AZUA2.1.00___Asuntos_económicos__comerciales_y_laborales" localSheetId="59">#REF!</definedName>
    <definedName name="AZUA2.1.00___Asuntos_económicos__comerciales_y_laborales" localSheetId="23">#REF!</definedName>
    <definedName name="AZUA2.1.00___Asuntos_económicos__comerciales_y_laborales">#REF!</definedName>
    <definedName name="B" localSheetId="11">#REF!</definedName>
    <definedName name="B" localSheetId="12">#REF!</definedName>
    <definedName name="B" localSheetId="13">[70]RESUMEN!$L$13</definedName>
    <definedName name="B" localSheetId="9">#REF!</definedName>
    <definedName name="B" localSheetId="31">#REF!</definedName>
    <definedName name="B" localSheetId="0">#REF!</definedName>
    <definedName name="B" localSheetId="30">#REF!</definedName>
    <definedName name="B" localSheetId="32">#N/A</definedName>
    <definedName name="B" localSheetId="33">#REF!</definedName>
    <definedName name="B" localSheetId="34">#REF!</definedName>
    <definedName name="B" localSheetId="35">#REF!</definedName>
    <definedName name="B" localSheetId="44">#REF!</definedName>
    <definedName name="B" localSheetId="45">#REF!</definedName>
    <definedName name="B" localSheetId="46">#REF!</definedName>
    <definedName name="B" localSheetId="47">#REF!</definedName>
    <definedName name="B" localSheetId="58">#REF!</definedName>
    <definedName name="B" localSheetId="59">#REF!</definedName>
    <definedName name="B" localSheetId="18">#REF!</definedName>
    <definedName name="B" localSheetId="23">#REF!</definedName>
    <definedName name="B" localSheetId="25">#REF!</definedName>
    <definedName name="B">#REF!</definedName>
    <definedName name="b1std" localSheetId="11">#REF!</definedName>
    <definedName name="b1std" localSheetId="12">#REF!</definedName>
    <definedName name="b1std" localSheetId="31">#REF!</definedName>
    <definedName name="b1std" localSheetId="0">#REF!</definedName>
    <definedName name="b1std" localSheetId="30">#REF!</definedName>
    <definedName name="b1std" localSheetId="33">#REF!</definedName>
    <definedName name="b1std" localSheetId="34">#REF!</definedName>
    <definedName name="b1std" localSheetId="35">#REF!</definedName>
    <definedName name="b1std" localSheetId="58">#REF!</definedName>
    <definedName name="b1std" localSheetId="59">#REF!</definedName>
    <definedName name="b1std" localSheetId="23">#REF!</definedName>
    <definedName name="b1std">#REF!</definedName>
    <definedName name="b2std" localSheetId="11">#REF!</definedName>
    <definedName name="b2std" localSheetId="12">#REF!</definedName>
    <definedName name="b2std" localSheetId="31">#REF!</definedName>
    <definedName name="b2std" localSheetId="0">#REF!</definedName>
    <definedName name="b2std" localSheetId="30">#REF!</definedName>
    <definedName name="b2std" localSheetId="33">#REF!</definedName>
    <definedName name="b2std" localSheetId="34">#REF!</definedName>
    <definedName name="b2std" localSheetId="35">#REF!</definedName>
    <definedName name="b2std" localSheetId="58">#REF!</definedName>
    <definedName name="b2std" localSheetId="59">#REF!</definedName>
    <definedName name="b2std" localSheetId="23">#REF!</definedName>
    <definedName name="b2std">#REF!</definedName>
    <definedName name="ba">#N/A</definedName>
    <definedName name="Badea" localSheetId="32">#REF!</definedName>
    <definedName name="Badea" localSheetId="58">[60]CIRRs!$C$67</definedName>
    <definedName name="Badea" localSheetId="18">#REF!</definedName>
    <definedName name="Badea">[60]CIRRs!$C$67</definedName>
    <definedName name="BAL" localSheetId="11">#REF!</definedName>
    <definedName name="BAL" localSheetId="12">#REF!</definedName>
    <definedName name="BAL" localSheetId="22">#REF!</definedName>
    <definedName name="BAL" localSheetId="9">#REF!</definedName>
    <definedName name="BAL" localSheetId="31">#REF!</definedName>
    <definedName name="BAL" localSheetId="0">#REF!</definedName>
    <definedName name="BAL" localSheetId="30">#REF!</definedName>
    <definedName name="BAL" localSheetId="33">#REF!</definedName>
    <definedName name="BAL" localSheetId="34">#REF!</definedName>
    <definedName name="BAL" localSheetId="35">#REF!</definedName>
    <definedName name="BAL" localSheetId="46">#REF!</definedName>
    <definedName name="BAL" localSheetId="47">#REF!</definedName>
    <definedName name="BAL" localSheetId="58">#REF!</definedName>
    <definedName name="BAL" localSheetId="59">#REF!</definedName>
    <definedName name="BAL" localSheetId="60">#REF!</definedName>
    <definedName name="BAL" localSheetId="23">#REF!</definedName>
    <definedName name="BAL" localSheetId="25">#REF!</definedName>
    <definedName name="BAL">#REF!</definedName>
    <definedName name="bALANCE" localSheetId="11" hidden="1">{"Minpmon",#N/A,FALSE,"Monthinput"}</definedName>
    <definedName name="bALANCE" localSheetId="12" hidden="1">{"Minpmon",#N/A,FALSE,"Monthinput"}</definedName>
    <definedName name="bALANCE" localSheetId="21" hidden="1">{"Minpmon",#N/A,FALSE,"Monthinput"}</definedName>
    <definedName name="bALANCE" localSheetId="22" hidden="1">{"Minpmon",#N/A,FALSE,"Monthinput"}</definedName>
    <definedName name="bALANCE" localSheetId="9" hidden="1">{"Minpmon",#N/A,FALSE,"Monthinput"}</definedName>
    <definedName name="bALANCE" localSheetId="31" hidden="1">{"Minpmon",#N/A,FALSE,"Monthinput"}</definedName>
    <definedName name="bALANCE" localSheetId="0" hidden="1">{"Minpmon",#N/A,FALSE,"Monthinput"}</definedName>
    <definedName name="bALANCE" localSheetId="26" hidden="1">{"Minpmon",#N/A,FALSE,"Monthinput"}</definedName>
    <definedName name="bALANCE" localSheetId="27" hidden="1">{"Minpmon",#N/A,FALSE,"Monthinput"}</definedName>
    <definedName name="bALANCE" localSheetId="28" hidden="1">{"Minpmon",#N/A,FALSE,"Monthinput"}</definedName>
    <definedName name="bALANCE" localSheetId="29" hidden="1">{"Minpmon",#N/A,FALSE,"Monthinput"}</definedName>
    <definedName name="bALANCE" localSheetId="30" hidden="1">{"Minpmon",#N/A,FALSE,"Monthinput"}</definedName>
    <definedName name="bALANCE" localSheetId="32" hidden="1">{"Minpmon",#N/A,FALSE,"Monthinput"}</definedName>
    <definedName name="bALANCE" localSheetId="33" hidden="1">{"Minpmon",#N/A,FALSE,"Monthinput"}</definedName>
    <definedName name="bALANCE" localSheetId="34" hidden="1">{"Minpmon",#N/A,FALSE,"Monthinput"}</definedName>
    <definedName name="bALANCE" localSheetId="35" hidden="1">{"Minpmon",#N/A,FALSE,"Monthinput"}</definedName>
    <definedName name="bALANCE" localSheetId="44" hidden="1">{"Minpmon",#N/A,FALSE,"Monthinput"}</definedName>
    <definedName name="bALANCE" localSheetId="45" hidden="1">{"Minpmon",#N/A,FALSE,"Monthinput"}</definedName>
    <definedName name="bALANCE" localSheetId="46" hidden="1">{"Minpmon",#N/A,FALSE,"Monthinput"}</definedName>
    <definedName name="bALANCE" localSheetId="47" hidden="1">{"Minpmon",#N/A,FALSE,"Monthinput"}</definedName>
    <definedName name="bALANCE" localSheetId="58" hidden="1">{"Minpmon",#N/A,FALSE,"Monthinput"}</definedName>
    <definedName name="bALANCE" localSheetId="59" hidden="1">{"Minpmon",#N/A,FALSE,"Monthinput"}</definedName>
    <definedName name="bALANCE" localSheetId="60" hidden="1">{"Minpmon",#N/A,FALSE,"Monthinput"}</definedName>
    <definedName name="bALANCE" localSheetId="18" hidden="1">{"Minpmon",#N/A,FALSE,"Monthinput"}</definedName>
    <definedName name="bALANCE" localSheetId="23" hidden="1">{"Minpmon",#N/A,FALSE,"Monthinput"}</definedName>
    <definedName name="bALANCE" localSheetId="24" hidden="1">{"Minpmon",#N/A,FALSE,"Monthinput"}</definedName>
    <definedName name="bALANCE" localSheetId="25" hidden="1">{"Minpmon",#N/A,FALSE,"Monthinput"}</definedName>
    <definedName name="bALANCE" hidden="1">{"Minpmon",#N/A,FALSE,"Monthinput"}</definedName>
    <definedName name="BANCOS" localSheetId="11">#REF!</definedName>
    <definedName name="BANCOS" localSheetId="12">#REF!</definedName>
    <definedName name="BANCOS" localSheetId="13">#REF!</definedName>
    <definedName name="BANCOS" localSheetId="22">#REF!</definedName>
    <definedName name="BANCOS" localSheetId="9">#REF!</definedName>
    <definedName name="BANCOS" localSheetId="31">#REF!</definedName>
    <definedName name="BANCOS" localSheetId="0">#REF!</definedName>
    <definedName name="BANCOS" localSheetId="29">#REF!</definedName>
    <definedName name="BANCOS" localSheetId="30">#REF!</definedName>
    <definedName name="BANCOS" localSheetId="32">#N/A</definedName>
    <definedName name="BANCOS" localSheetId="33">#REF!</definedName>
    <definedName name="BANCOS" localSheetId="34">#REF!</definedName>
    <definedName name="BANCOS" localSheetId="35">#REF!</definedName>
    <definedName name="BANCOS" localSheetId="44">#REF!</definedName>
    <definedName name="BANCOS" localSheetId="45">#REF!</definedName>
    <definedName name="BANCOS" localSheetId="46">#REF!</definedName>
    <definedName name="BANCOS" localSheetId="47">#REF!</definedName>
    <definedName name="BANCOS" localSheetId="58">#REF!</definedName>
    <definedName name="BANCOS" localSheetId="59">#REF!</definedName>
    <definedName name="BANCOS" localSheetId="60">#REF!</definedName>
    <definedName name="BANCOS" localSheetId="18">#REF!</definedName>
    <definedName name="BANCOS" localSheetId="23">#REF!</definedName>
    <definedName name="BANCOS" localSheetId="25">#REF!</definedName>
    <definedName name="BANCOS">#REF!</definedName>
    <definedName name="banks1" localSheetId="11">#REF!</definedName>
    <definedName name="banks1" localSheetId="12">#REF!</definedName>
    <definedName name="banks1" localSheetId="31">#REF!</definedName>
    <definedName name="banks1" localSheetId="0">#REF!</definedName>
    <definedName name="banks1" localSheetId="30">#REF!</definedName>
    <definedName name="banks1" localSheetId="33">#REF!</definedName>
    <definedName name="banks1" localSheetId="34">#REF!</definedName>
    <definedName name="banks1" localSheetId="35">#REF!</definedName>
    <definedName name="banks1" localSheetId="58">#REF!</definedName>
    <definedName name="banks1" localSheetId="59">#REF!</definedName>
    <definedName name="banks1" localSheetId="23">#REF!</definedName>
    <definedName name="banks1">#REF!</definedName>
    <definedName name="banks2" localSheetId="12">#REF!</definedName>
    <definedName name="banks2" localSheetId="31">#REF!</definedName>
    <definedName name="banks2" localSheetId="0">#REF!</definedName>
    <definedName name="banks2" localSheetId="30">#REF!</definedName>
    <definedName name="banks2" localSheetId="33">#REF!</definedName>
    <definedName name="banks2" localSheetId="34">#REF!</definedName>
    <definedName name="banks2" localSheetId="35">#REF!</definedName>
    <definedName name="banks2" localSheetId="58">#REF!</definedName>
    <definedName name="banks2" localSheetId="59">#REF!</definedName>
    <definedName name="banks2" localSheetId="23">#REF!</definedName>
    <definedName name="banks2">#REF!</definedName>
    <definedName name="baron" localSheetId="12" hidden="1">#REF!</definedName>
    <definedName name="baron" localSheetId="31" hidden="1">#REF!</definedName>
    <definedName name="baron" localSheetId="0" hidden="1">#REF!</definedName>
    <definedName name="baron" localSheetId="30" hidden="1">#REF!</definedName>
    <definedName name="baron" localSheetId="33" hidden="1">#REF!</definedName>
    <definedName name="baron" localSheetId="34" hidden="1">#REF!</definedName>
    <definedName name="baron" localSheetId="35" hidden="1">#REF!</definedName>
    <definedName name="baron" localSheetId="58" hidden="1">#REF!</definedName>
    <definedName name="baron" localSheetId="59" hidden="1">#REF!</definedName>
    <definedName name="baron" localSheetId="23" hidden="1">#REF!</definedName>
    <definedName name="baron" hidden="1">#REF!</definedName>
    <definedName name="BASDAT" localSheetId="31">'[48]Annual Tables'!#REF!</definedName>
    <definedName name="BASDAT" localSheetId="32">#REF!</definedName>
    <definedName name="BASDAT" localSheetId="58">'[48]Annual Tables'!#REF!</definedName>
    <definedName name="BASDAT" localSheetId="59">'[48]Annual Tables'!#REF!</definedName>
    <definedName name="BASDAT" localSheetId="18">#REF!</definedName>
    <definedName name="BASDAT" localSheetId="23">'[48]Annual Tables'!#REF!</definedName>
    <definedName name="BASDAT">'[48]Annual Tables'!#REF!</definedName>
    <definedName name="base" localSheetId="32">#REF!</definedName>
    <definedName name="base" localSheetId="58">'[77]K. IMF Base'!$A$170:$CI$255</definedName>
    <definedName name="base" localSheetId="18">#REF!</definedName>
    <definedName name="base">'[77]K. IMF Base'!$A$170:$CI$255</definedName>
    <definedName name="_xlnm.Database" localSheetId="11">#REF!</definedName>
    <definedName name="_xlnm.Database" localSheetId="12">#REF!</definedName>
    <definedName name="_xlnm.Database" localSheetId="9">#REF!</definedName>
    <definedName name="_xlnm.Database" localSheetId="31">#REF!</definedName>
    <definedName name="_xlnm.Database" localSheetId="0">#REF!</definedName>
    <definedName name="_xlnm.Database" localSheetId="30">#REF!</definedName>
    <definedName name="_xlnm.Database" localSheetId="33">#REF!</definedName>
    <definedName name="_xlnm.Database" localSheetId="34">#REF!</definedName>
    <definedName name="_xlnm.Database" localSheetId="35">#REF!</definedName>
    <definedName name="_xlnm.Database" localSheetId="46">#REF!</definedName>
    <definedName name="_xlnm.Database" localSheetId="47">#REF!</definedName>
    <definedName name="_xlnm.Database" localSheetId="58">#REF!</definedName>
    <definedName name="_xlnm.Database" localSheetId="59">#REF!</definedName>
    <definedName name="_xlnm.Database" localSheetId="18">#REF!</definedName>
    <definedName name="_xlnm.Database" localSheetId="23">#REF!</definedName>
    <definedName name="_xlnm.Database" localSheetId="25">#REF!</definedName>
    <definedName name="_xlnm.Database">#REF!</definedName>
    <definedName name="baseflow" localSheetId="11">'[77]K. IMF Base'!#REF!</definedName>
    <definedName name="baseflow" localSheetId="12">'[77]K. IMF Base'!#REF!</definedName>
    <definedName name="baseflow" localSheetId="22">'[77]K. IMF Base'!#REF!</definedName>
    <definedName name="baseflow" localSheetId="31">'[77]K. IMF Base'!#REF!</definedName>
    <definedName name="baseflow" localSheetId="32">#REF!</definedName>
    <definedName name="baseflow" localSheetId="33">'[77]K. IMF Base'!#REF!</definedName>
    <definedName name="baseflow" localSheetId="34">'[77]K. IMF Base'!#REF!</definedName>
    <definedName name="baseflow" localSheetId="47">'[77]K. IMF Base'!#REF!</definedName>
    <definedName name="baseflow" localSheetId="58">'[77]K. IMF Base'!#REF!</definedName>
    <definedName name="baseflow" localSheetId="59">'[77]K. IMF Base'!#REF!</definedName>
    <definedName name="baseflow" localSheetId="60">'[77]K. IMF Base'!#REF!</definedName>
    <definedName name="baseflow" localSheetId="18">#REF!</definedName>
    <definedName name="baseflow" localSheetId="23">'[77]K. IMF Base'!#REF!</definedName>
    <definedName name="baseflow">'[77]K. IMF Base'!#REF!</definedName>
    <definedName name="BaseYear" localSheetId="11">#REF!</definedName>
    <definedName name="BaseYear" localSheetId="12">#REF!</definedName>
    <definedName name="BaseYear" localSheetId="22">#REF!</definedName>
    <definedName name="BaseYear" localSheetId="9">#REF!</definedName>
    <definedName name="BaseYear" localSheetId="31">#REF!</definedName>
    <definedName name="BaseYear" localSheetId="0">#REF!</definedName>
    <definedName name="BaseYear" localSheetId="30">#REF!</definedName>
    <definedName name="BaseYear" localSheetId="33">#REF!</definedName>
    <definedName name="BaseYear" localSheetId="34">#REF!</definedName>
    <definedName name="BaseYear" localSheetId="35">#REF!</definedName>
    <definedName name="BaseYear" localSheetId="47">#REF!</definedName>
    <definedName name="BaseYear" localSheetId="58">#REF!</definedName>
    <definedName name="BaseYear" localSheetId="59">#REF!</definedName>
    <definedName name="BaseYear" localSheetId="60">#REF!</definedName>
    <definedName name="BaseYear" localSheetId="23">#REF!</definedName>
    <definedName name="BaseYear">#REF!</definedName>
    <definedName name="Basic_Data" localSheetId="11">#REF!</definedName>
    <definedName name="Basic_Data" localSheetId="12">#REF!</definedName>
    <definedName name="Basic_Data" localSheetId="9">#REF!</definedName>
    <definedName name="Basic_Data" localSheetId="31">#REF!</definedName>
    <definedName name="Basic_Data" localSheetId="0">#REF!</definedName>
    <definedName name="Basic_Data" localSheetId="30">#REF!</definedName>
    <definedName name="Basic_Data" localSheetId="33">#REF!</definedName>
    <definedName name="Basic_Data" localSheetId="34">#REF!</definedName>
    <definedName name="Basic_Data" localSheetId="35">#REF!</definedName>
    <definedName name="Basic_Data" localSheetId="47">#REF!</definedName>
    <definedName name="Basic_Data" localSheetId="58">#REF!</definedName>
    <definedName name="Basic_Data" localSheetId="59">#REF!</definedName>
    <definedName name="Basic_Data" localSheetId="23">#REF!</definedName>
    <definedName name="Basic_Data">#REF!</definedName>
    <definedName name="BASOMA" localSheetId="11">#REF!</definedName>
    <definedName name="BASOMA" localSheetId="12">#REF!</definedName>
    <definedName name="BASOMA" localSheetId="9">#REF!</definedName>
    <definedName name="BASOMA" localSheetId="31">#REF!</definedName>
    <definedName name="BASOMA" localSheetId="0">#REF!</definedName>
    <definedName name="BASOMA" localSheetId="30">#REF!</definedName>
    <definedName name="BASOMA" localSheetId="33">#REF!</definedName>
    <definedName name="BASOMA" localSheetId="34">#REF!</definedName>
    <definedName name="BASOMA" localSheetId="35">#REF!</definedName>
    <definedName name="BASOMA" localSheetId="47">#REF!</definedName>
    <definedName name="BASOMA" localSheetId="58">#REF!</definedName>
    <definedName name="BASOMA" localSheetId="59">#REF!</definedName>
    <definedName name="BASOMA" localSheetId="23">#REF!</definedName>
    <definedName name="BASOMA">#REF!</definedName>
    <definedName name="Batumi_debt" localSheetId="12">#REF!</definedName>
    <definedName name="Batumi_debt" localSheetId="9">#REF!</definedName>
    <definedName name="Batumi_debt" localSheetId="31">#REF!</definedName>
    <definedName name="Batumi_debt" localSheetId="0">#REF!</definedName>
    <definedName name="Batumi_debt" localSheetId="30">#REF!</definedName>
    <definedName name="Batumi_debt" localSheetId="33">#REF!</definedName>
    <definedName name="Batumi_debt" localSheetId="34">#REF!</definedName>
    <definedName name="Batumi_debt" localSheetId="35">#REF!</definedName>
    <definedName name="Batumi_debt" localSheetId="47">#REF!</definedName>
    <definedName name="Batumi_debt" localSheetId="58">#REF!</definedName>
    <definedName name="Batumi_debt" localSheetId="59">#REF!</definedName>
    <definedName name="Batumi_debt" localSheetId="23">#REF!</definedName>
    <definedName name="Batumi_debt" localSheetId="25">#REF!</definedName>
    <definedName name="Batumi_debt">#REF!</definedName>
    <definedName name="Bave" localSheetId="12">#REF!</definedName>
    <definedName name="Bave" localSheetId="31">#REF!</definedName>
    <definedName name="Bave" localSheetId="0">#REF!</definedName>
    <definedName name="Bave" localSheetId="30">#REF!</definedName>
    <definedName name="Bave" localSheetId="33">#REF!</definedName>
    <definedName name="Bave" localSheetId="34">#REF!</definedName>
    <definedName name="Bave" localSheetId="35">#REF!</definedName>
    <definedName name="Bave" localSheetId="58">#REF!</definedName>
    <definedName name="Bave" localSheetId="59">#REF!</definedName>
    <definedName name="Bave" localSheetId="23">#REF!</definedName>
    <definedName name="Bave">#REF!</definedName>
    <definedName name="bb" localSheetId="11" hidden="1">{"Riqfin97",#N/A,FALSE,"Tran";"Riqfinpro",#N/A,FALSE,"Tran"}</definedName>
    <definedName name="bb" localSheetId="12" hidden="1">{"Riqfin97",#N/A,FALSE,"Tran";"Riqfinpro",#N/A,FALSE,"Tran"}</definedName>
    <definedName name="bb" localSheetId="13" hidden="1">{"Riqfin97",#N/A,FALSE,"Tran";"Riqfinpro",#N/A,FALSE,"Tran"}</definedName>
    <definedName name="bb" localSheetId="21" hidden="1">{"Riqfin97",#N/A,FALSE,"Tran";"Riqfinpro",#N/A,FALSE,"Tran"}</definedName>
    <definedName name="bb" localSheetId="22" hidden="1">{"Riqfin97",#N/A,FALSE,"Tran";"Riqfinpro",#N/A,FALSE,"Tran"}</definedName>
    <definedName name="bb" localSheetId="9" hidden="1">{"Riqfin97",#N/A,FALSE,"Tran";"Riqfinpro",#N/A,FALSE,"Tran"}</definedName>
    <definedName name="bb" localSheetId="31" hidden="1">{"Riqfin97",#N/A,FALSE,"Tran";"Riqfinpro",#N/A,FALSE,"Tran"}</definedName>
    <definedName name="bb" localSheetId="0" hidden="1">{"Riqfin97",#N/A,FALSE,"Tran";"Riqfinpro",#N/A,FALSE,"Tran"}</definedName>
    <definedName name="bb" localSheetId="26" hidden="1">{"Riqfin97",#N/A,FALSE,"Tran";"Riqfinpro",#N/A,FALSE,"Tran"}</definedName>
    <definedName name="bb" localSheetId="27" hidden="1">{"Riqfin97",#N/A,FALSE,"Tran";"Riqfinpro",#N/A,FALSE,"Tran"}</definedName>
    <definedName name="bb" localSheetId="28" hidden="1">{"Riqfin97",#N/A,FALSE,"Tran";"Riqfinpro",#N/A,FALSE,"Tran"}</definedName>
    <definedName name="bb" localSheetId="29" hidden="1">{"Riqfin97",#N/A,FALSE,"Tran";"Riqfinpro",#N/A,FALSE,"Tran"}</definedName>
    <definedName name="bb" localSheetId="30" hidden="1">{"Riqfin97",#N/A,FALSE,"Tran";"Riqfinpro",#N/A,FALSE,"Tran"}</definedName>
    <definedName name="bb" localSheetId="32">#N/A</definedName>
    <definedName name="bb" localSheetId="33" hidden="1">{"Riqfin97",#N/A,FALSE,"Tran";"Riqfinpro",#N/A,FALSE,"Tran"}</definedName>
    <definedName name="bb" localSheetId="34" hidden="1">{"Riqfin97",#N/A,FALSE,"Tran";"Riqfinpro",#N/A,FALSE,"Tran"}</definedName>
    <definedName name="bb" localSheetId="35" hidden="1">{"Riqfin97",#N/A,FALSE,"Tran";"Riqfinpro",#N/A,FALSE,"Tran"}</definedName>
    <definedName name="bb" localSheetId="44" hidden="1">{"Riqfin97",#N/A,FALSE,"Tran";"Riqfinpro",#N/A,FALSE,"Tran"}</definedName>
    <definedName name="bb" localSheetId="45" hidden="1">{"Riqfin97",#N/A,FALSE,"Tran";"Riqfinpro",#N/A,FALSE,"Tran"}</definedName>
    <definedName name="bb" localSheetId="46" hidden="1">{"Riqfin97",#N/A,FALSE,"Tran";"Riqfinpro",#N/A,FALSE,"Tran"}</definedName>
    <definedName name="bb" localSheetId="47" hidden="1">{"Riqfin97",#N/A,FALSE,"Tran";"Riqfinpro",#N/A,FALSE,"Tran"}</definedName>
    <definedName name="bb" localSheetId="58" hidden="1">{"Riqfin97",#N/A,FALSE,"Tran";"Riqfinpro",#N/A,FALSE,"Tran"}</definedName>
    <definedName name="bb" localSheetId="59" hidden="1">{"Riqfin97",#N/A,FALSE,"Tran";"Riqfinpro",#N/A,FALSE,"Tran"}</definedName>
    <definedName name="bb" localSheetId="60" hidden="1">{"Riqfin97",#N/A,FALSE,"Tran";"Riqfinpro",#N/A,FALSE,"Tran"}</definedName>
    <definedName name="bb" localSheetId="18" hidden="1">{"Riqfin97",#N/A,FALSE,"Tran";"Riqfinpro",#N/A,FALSE,"Tran"}</definedName>
    <definedName name="bb" localSheetId="23" hidden="1">{"Riqfin97",#N/A,FALSE,"Tran";"Riqfinpro",#N/A,FALSE,"Tran"}</definedName>
    <definedName name="bb" localSheetId="24" hidden="1">{"Riqfin97",#N/A,FALSE,"Tran";"Riqfinpro",#N/A,FALSE,"Tran"}</definedName>
    <definedName name="bb" localSheetId="25" hidden="1">{"Riqfin97",#N/A,FALSE,"Tran";"Riqfinpro",#N/A,FALSE,"Tran"}</definedName>
    <definedName name="bb" hidden="1">{"Riqfin97",#N/A,FALSE,"Tran";"Riqfinpro",#N/A,FALSE,"Tran"}</definedName>
    <definedName name="BBB" localSheetId="11">#REF!</definedName>
    <definedName name="BBB" localSheetId="12">#REF!</definedName>
    <definedName name="BBB" localSheetId="22">#REF!</definedName>
    <definedName name="BBB" localSheetId="9">#REF!</definedName>
    <definedName name="BBB" localSheetId="31">#REF!</definedName>
    <definedName name="BBB" localSheetId="0">#REF!</definedName>
    <definedName name="BBB" localSheetId="30">#REF!</definedName>
    <definedName name="BBB" localSheetId="33">#REF!</definedName>
    <definedName name="BBB" localSheetId="34">#REF!</definedName>
    <definedName name="BBB" localSheetId="35">#REF!</definedName>
    <definedName name="BBB" localSheetId="46">#REF!</definedName>
    <definedName name="BBB" localSheetId="58">#REF!</definedName>
    <definedName name="BBB" localSheetId="59">#REF!</definedName>
    <definedName name="BBB" localSheetId="60">#REF!</definedName>
    <definedName name="BBB" localSheetId="18">#REF!</definedName>
    <definedName name="BBB" localSheetId="23">#REF!</definedName>
    <definedName name="BBB" localSheetId="25">#REF!</definedName>
    <definedName name="BBB">#REF!</definedName>
    <definedName name="bbbb" localSheetId="11" hidden="1">{"Minpmon",#N/A,FALSE,"Monthinput"}</definedName>
    <definedName name="bbbb" localSheetId="12" hidden="1">{"Minpmon",#N/A,FALSE,"Monthinput"}</definedName>
    <definedName name="bbbb" localSheetId="13" hidden="1">{"Minpmon",#N/A,FALSE,"Monthinput"}</definedName>
    <definedName name="bbbb" localSheetId="21" hidden="1">{"Minpmon",#N/A,FALSE,"Monthinput"}</definedName>
    <definedName name="bbbb" localSheetId="22" hidden="1">{"Minpmon",#N/A,FALSE,"Monthinput"}</definedName>
    <definedName name="bbbb" localSheetId="9" hidden="1">{"Minpmon",#N/A,FALSE,"Monthinput"}</definedName>
    <definedName name="bbbb" localSheetId="31" hidden="1">{"Minpmon",#N/A,FALSE,"Monthinput"}</definedName>
    <definedName name="bbbb" localSheetId="0" hidden="1">{"Minpmon",#N/A,FALSE,"Monthinput"}</definedName>
    <definedName name="bbbb" localSheetId="26" hidden="1">{"Minpmon",#N/A,FALSE,"Monthinput"}</definedName>
    <definedName name="bbbb" localSheetId="27" hidden="1">{"Minpmon",#N/A,FALSE,"Monthinput"}</definedName>
    <definedName name="bbbb" localSheetId="28" hidden="1">{"Minpmon",#N/A,FALSE,"Monthinput"}</definedName>
    <definedName name="bbbb" localSheetId="29" hidden="1">{"Minpmon",#N/A,FALSE,"Monthinput"}</definedName>
    <definedName name="bbbb" localSheetId="30" hidden="1">{"Minpmon",#N/A,FALSE,"Monthinput"}</definedName>
    <definedName name="bbbb" localSheetId="32" hidden="1">{"Minpmon",#N/A,FALSE,"Monthinput"}</definedName>
    <definedName name="bbbb" localSheetId="33" hidden="1">{"Minpmon",#N/A,FALSE,"Monthinput"}</definedName>
    <definedName name="bbbb" localSheetId="34" hidden="1">{"Minpmon",#N/A,FALSE,"Monthinput"}</definedName>
    <definedName name="bbbb" localSheetId="35" hidden="1">{"Minpmon",#N/A,FALSE,"Monthinput"}</definedName>
    <definedName name="bbbb" localSheetId="44" hidden="1">{"Minpmon",#N/A,FALSE,"Monthinput"}</definedName>
    <definedName name="bbbb" localSheetId="45" hidden="1">{"Minpmon",#N/A,FALSE,"Monthinput"}</definedName>
    <definedName name="bbbb" localSheetId="46" hidden="1">{"Minpmon",#N/A,FALSE,"Monthinput"}</definedName>
    <definedName name="bbbb" localSheetId="47" hidden="1">{"Minpmon",#N/A,FALSE,"Monthinput"}</definedName>
    <definedName name="bbbb" localSheetId="58" hidden="1">{"Minpmon",#N/A,FALSE,"Monthinput"}</definedName>
    <definedName name="bbbb" localSheetId="59" hidden="1">{"Minpmon",#N/A,FALSE,"Monthinput"}</definedName>
    <definedName name="bbbb" localSheetId="60" hidden="1">{"Minpmon",#N/A,FALSE,"Monthinput"}</definedName>
    <definedName name="bbbb" localSheetId="18" hidden="1">{"Minpmon",#N/A,FALSE,"Monthinput"}</definedName>
    <definedName name="bbbb" localSheetId="23" hidden="1">{"Minpmon",#N/A,FALSE,"Monthinput"}</definedName>
    <definedName name="bbbb" localSheetId="24" hidden="1">{"Minpmon",#N/A,FALSE,"Monthinput"}</definedName>
    <definedName name="bbbb" localSheetId="25" hidden="1">{"Minpmon",#N/A,FALSE,"Monthinput"}</definedName>
    <definedName name="bbbb" hidden="1">{"Minpmon",#N/A,FALSE,"Monthinput"}</definedName>
    <definedName name="bbbbbbbbbbbbb" localSheetId="11" hidden="1">{"Tab1",#N/A,FALSE,"P";"Tab2",#N/A,FALSE,"P"}</definedName>
    <definedName name="bbbbbbbbbbbbb" localSheetId="12" hidden="1">{"Tab1",#N/A,FALSE,"P";"Tab2",#N/A,FALSE,"P"}</definedName>
    <definedName name="bbbbbbbbbbbbb" localSheetId="13" hidden="1">{"Tab1",#N/A,FALSE,"P";"Tab2",#N/A,FALSE,"P"}</definedName>
    <definedName name="bbbbbbbbbbbbb" localSheetId="21" hidden="1">{"Tab1",#N/A,FALSE,"P";"Tab2",#N/A,FALSE,"P"}</definedName>
    <definedName name="bbbbbbbbbbbbb" localSheetId="22" hidden="1">{"Tab1",#N/A,FALSE,"P";"Tab2",#N/A,FALSE,"P"}</definedName>
    <definedName name="bbbbbbbbbbbbb" localSheetId="9" hidden="1">{"Tab1",#N/A,FALSE,"P";"Tab2",#N/A,FALSE,"P"}</definedName>
    <definedName name="bbbbbbbbbbbbb" localSheetId="31" hidden="1">{"Tab1",#N/A,FALSE,"P";"Tab2",#N/A,FALSE,"P"}</definedName>
    <definedName name="bbbbbbbbbbbbb" localSheetId="0" hidden="1">{"Tab1",#N/A,FALSE,"P";"Tab2",#N/A,FALSE,"P"}</definedName>
    <definedName name="bbbbbbbbbbbbb" localSheetId="26" hidden="1">{"Tab1",#N/A,FALSE,"P";"Tab2",#N/A,FALSE,"P"}</definedName>
    <definedName name="bbbbbbbbbbbbb" localSheetId="27" hidden="1">{"Tab1",#N/A,FALSE,"P";"Tab2",#N/A,FALSE,"P"}</definedName>
    <definedName name="bbbbbbbbbbbbb" localSheetId="28" hidden="1">{"Tab1",#N/A,FALSE,"P";"Tab2",#N/A,FALSE,"P"}</definedName>
    <definedName name="bbbbbbbbbbbbb" localSheetId="29" hidden="1">{"Tab1",#N/A,FALSE,"P";"Tab2",#N/A,FALSE,"P"}</definedName>
    <definedName name="bbbbbbbbbbbbb" localSheetId="30" hidden="1">{"Tab1",#N/A,FALSE,"P";"Tab2",#N/A,FALSE,"P"}</definedName>
    <definedName name="bbbbbbbbbbbbb" localSheetId="32" hidden="1">{"Tab1",#N/A,FALSE,"P";"Tab2",#N/A,FALSE,"P"}</definedName>
    <definedName name="bbbbbbbbbbbbb" localSheetId="33" hidden="1">{"Tab1",#N/A,FALSE,"P";"Tab2",#N/A,FALSE,"P"}</definedName>
    <definedName name="bbbbbbbbbbbbb" localSheetId="34" hidden="1">{"Tab1",#N/A,FALSE,"P";"Tab2",#N/A,FALSE,"P"}</definedName>
    <definedName name="bbbbbbbbbbbbb" localSheetId="35" hidden="1">{"Tab1",#N/A,FALSE,"P";"Tab2",#N/A,FALSE,"P"}</definedName>
    <definedName name="bbbbbbbbbbbbb" localSheetId="44" hidden="1">{"Tab1",#N/A,FALSE,"P";"Tab2",#N/A,FALSE,"P"}</definedName>
    <definedName name="bbbbbbbbbbbbb" localSheetId="45" hidden="1">{"Tab1",#N/A,FALSE,"P";"Tab2",#N/A,FALSE,"P"}</definedName>
    <definedName name="bbbbbbbbbbbbb" localSheetId="46" hidden="1">{"Tab1",#N/A,FALSE,"P";"Tab2",#N/A,FALSE,"P"}</definedName>
    <definedName name="bbbbbbbbbbbbb" localSheetId="47" hidden="1">{"Tab1",#N/A,FALSE,"P";"Tab2",#N/A,FALSE,"P"}</definedName>
    <definedName name="bbbbbbbbbbbbb" localSheetId="58" hidden="1">{"Tab1",#N/A,FALSE,"P";"Tab2",#N/A,FALSE,"P"}</definedName>
    <definedName name="bbbbbbbbbbbbb" localSheetId="59" hidden="1">{"Tab1",#N/A,FALSE,"P";"Tab2",#N/A,FALSE,"P"}</definedName>
    <definedName name="bbbbbbbbbbbbb" localSheetId="60" hidden="1">{"Tab1",#N/A,FALSE,"P";"Tab2",#N/A,FALSE,"P"}</definedName>
    <definedName name="bbbbbbbbbbbbb" localSheetId="18" hidden="1">{"Tab1",#N/A,FALSE,"P";"Tab2",#N/A,FALSE,"P"}</definedName>
    <definedName name="bbbbbbbbbbbbb" localSheetId="23" hidden="1">{"Tab1",#N/A,FALSE,"P";"Tab2",#N/A,FALSE,"P"}</definedName>
    <definedName name="bbbbbbbbbbbbb" localSheetId="24" hidden="1">{"Tab1",#N/A,FALSE,"P";"Tab2",#N/A,FALSE,"P"}</definedName>
    <definedName name="bbbbbbbbbbbbb" localSheetId="25" hidden="1">{"Tab1",#N/A,FALSE,"P";"Tab2",#N/A,FALSE,"P"}</definedName>
    <definedName name="bbbbbbbbbbbbb" hidden="1">{"Tab1",#N/A,FALSE,"P";"Tab2",#N/A,FALSE,"P"}</definedName>
    <definedName name="BC" localSheetId="11">#REF!</definedName>
    <definedName name="BC" localSheetId="12">#REF!</definedName>
    <definedName name="BC" localSheetId="22">#REF!</definedName>
    <definedName name="BC" localSheetId="9">#REF!</definedName>
    <definedName name="BC" localSheetId="31">#REF!</definedName>
    <definedName name="BC" localSheetId="0">#REF!</definedName>
    <definedName name="BC" localSheetId="29">#REF!</definedName>
    <definedName name="BC" localSheetId="30">#REF!</definedName>
    <definedName name="BC" localSheetId="32">#N/A</definedName>
    <definedName name="BC" localSheetId="33">#REF!</definedName>
    <definedName name="BC" localSheetId="34">#REF!</definedName>
    <definedName name="BC" localSheetId="35">#REF!</definedName>
    <definedName name="BC" localSheetId="44">#REF!</definedName>
    <definedName name="BC" localSheetId="45">#REF!</definedName>
    <definedName name="BC" localSheetId="46">#REF!</definedName>
    <definedName name="BC" localSheetId="47">#REF!</definedName>
    <definedName name="BC" localSheetId="58">#REF!</definedName>
    <definedName name="BC" localSheetId="59">#REF!</definedName>
    <definedName name="BC" localSheetId="60">#REF!</definedName>
    <definedName name="BC" localSheetId="18">#REF!</definedName>
    <definedName name="BC" localSheetId="23">#REF!</definedName>
    <definedName name="BC" localSheetId="25">#REF!</definedName>
    <definedName name="BC">#REF!</definedName>
    <definedName name="BCA" localSheetId="13">#REF!</definedName>
    <definedName name="BCA">#N/A</definedName>
    <definedName name="BCA_GDP" localSheetId="13">[78]Q6!#REF!</definedName>
    <definedName name="BCA_GDP">#N/A</definedName>
    <definedName name="BCA_NGDP" localSheetId="11">#REF!</definedName>
    <definedName name="BCA_NGDP" localSheetId="12">#REF!</definedName>
    <definedName name="BCA_NGDP" localSheetId="13">[78]Q6!#REF!</definedName>
    <definedName name="BCA_NGDP" localSheetId="22">#REF!</definedName>
    <definedName name="BCA_NGDP" localSheetId="9">#REF!</definedName>
    <definedName name="BCA_NGDP" localSheetId="31">#REF!</definedName>
    <definedName name="BCA_NGDP" localSheetId="0">#REF!</definedName>
    <definedName name="BCA_NGDP" localSheetId="29">#REF!</definedName>
    <definedName name="BCA_NGDP" localSheetId="30">#REF!</definedName>
    <definedName name="BCA_NGDP" localSheetId="33">#REF!</definedName>
    <definedName name="BCA_NGDP" localSheetId="34">#REF!</definedName>
    <definedName name="BCA_NGDP" localSheetId="35">#REF!</definedName>
    <definedName name="BCA_NGDP" localSheetId="46">#REF!</definedName>
    <definedName name="BCA_NGDP" localSheetId="47">#REF!</definedName>
    <definedName name="BCA_NGDP" localSheetId="58">#REF!</definedName>
    <definedName name="BCA_NGDP" localSheetId="59">#REF!</definedName>
    <definedName name="BCA_NGDP" localSheetId="60">#REF!</definedName>
    <definedName name="BCA_NGDP" localSheetId="18">#REF!</definedName>
    <definedName name="BCA_NGDP" localSheetId="23">#REF!</definedName>
    <definedName name="BCA_NGDP" localSheetId="25">#REF!</definedName>
    <definedName name="BCA_NGDP">#REF!</definedName>
    <definedName name="BCEProg" localSheetId="11">#REF!</definedName>
    <definedName name="BCEProg" localSheetId="12">#REF!</definedName>
    <definedName name="BCEProg" localSheetId="31">#REF!</definedName>
    <definedName name="BCEProg" localSheetId="0">#REF!</definedName>
    <definedName name="BCEProg" localSheetId="30">#REF!</definedName>
    <definedName name="BCEProg" localSheetId="33">#REF!</definedName>
    <definedName name="BCEProg" localSheetId="34">#REF!</definedName>
    <definedName name="BCEProg" localSheetId="35">#REF!</definedName>
    <definedName name="BCEProg" localSheetId="58">#REF!</definedName>
    <definedName name="BCEProg" localSheetId="59">#REF!</definedName>
    <definedName name="BCEProg" localSheetId="23">#REF!</definedName>
    <definedName name="BCEProg">#REF!</definedName>
    <definedName name="BCH" localSheetId="11">#REF!</definedName>
    <definedName name="BCH" localSheetId="12">#REF!</definedName>
    <definedName name="BCH" localSheetId="9">#REF!</definedName>
    <definedName name="BCH" localSheetId="31">#REF!</definedName>
    <definedName name="BCH" localSheetId="0">#REF!</definedName>
    <definedName name="BCH" localSheetId="30">#REF!</definedName>
    <definedName name="BCH" localSheetId="33">#REF!</definedName>
    <definedName name="BCH" localSheetId="34">#REF!</definedName>
    <definedName name="BCH" localSheetId="35">#REF!</definedName>
    <definedName name="BCH" localSheetId="46">#REF!</definedName>
    <definedName name="BCH" localSheetId="47">#REF!</definedName>
    <definedName name="BCH" localSheetId="58">#REF!</definedName>
    <definedName name="BCH" localSheetId="59">#REF!</definedName>
    <definedName name="BCH" localSheetId="18">#REF!</definedName>
    <definedName name="BCH" localSheetId="23">#REF!</definedName>
    <definedName name="BCH" localSheetId="25">#REF!</definedName>
    <definedName name="BCH">#REF!</definedName>
    <definedName name="BCH_10G" localSheetId="12">#REF!</definedName>
    <definedName name="BCH_10G" localSheetId="9">#REF!</definedName>
    <definedName name="BCH_10G" localSheetId="31">#REF!</definedName>
    <definedName name="BCH_10G" localSheetId="0">#REF!</definedName>
    <definedName name="BCH_10G" localSheetId="30">#REF!</definedName>
    <definedName name="BCH_10G" localSheetId="33">#REF!</definedName>
    <definedName name="BCH_10G" localSheetId="34">#REF!</definedName>
    <definedName name="BCH_10G" localSheetId="35">#REF!</definedName>
    <definedName name="BCH_10G" localSheetId="46">#REF!</definedName>
    <definedName name="BCH_10G" localSheetId="47">#REF!</definedName>
    <definedName name="BCH_10G" localSheetId="58">#REF!</definedName>
    <definedName name="BCH_10G" localSheetId="59">#REF!</definedName>
    <definedName name="BCH_10G" localSheetId="18">#REF!</definedName>
    <definedName name="BCH_10G" localSheetId="23">#REF!</definedName>
    <definedName name="BCH_10G" localSheetId="25">#REF!</definedName>
    <definedName name="BCH_10G">#REF!</definedName>
    <definedName name="BCH_10R" localSheetId="12">#REF!</definedName>
    <definedName name="BCH_10R" localSheetId="9">#REF!</definedName>
    <definedName name="BCH_10R" localSheetId="31">#REF!</definedName>
    <definedName name="BCH_10R" localSheetId="0">#REF!</definedName>
    <definedName name="BCH_10R" localSheetId="30">#REF!</definedName>
    <definedName name="BCH_10R" localSheetId="33">#REF!</definedName>
    <definedName name="BCH_10R" localSheetId="34">#REF!</definedName>
    <definedName name="BCH_10R" localSheetId="35">#REF!</definedName>
    <definedName name="BCH_10R" localSheetId="47">#REF!</definedName>
    <definedName name="BCH_10R" localSheetId="58">#REF!</definedName>
    <definedName name="BCH_10R" localSheetId="59">#REF!</definedName>
    <definedName name="BCH_10R" localSheetId="23">#REF!</definedName>
    <definedName name="BCH_10R" localSheetId="25">#REF!</definedName>
    <definedName name="BCH_10R">#REF!</definedName>
    <definedName name="Bcos_Com_20G" localSheetId="12">#REF!</definedName>
    <definedName name="Bcos_Com_20G" localSheetId="9">#REF!</definedName>
    <definedName name="Bcos_Com_20G" localSheetId="31">#REF!</definedName>
    <definedName name="Bcos_Com_20G" localSheetId="0">#REF!</definedName>
    <definedName name="Bcos_Com_20G" localSheetId="30">#REF!</definedName>
    <definedName name="Bcos_Com_20G" localSheetId="33">#REF!</definedName>
    <definedName name="Bcos_Com_20G" localSheetId="34">#REF!</definedName>
    <definedName name="Bcos_Com_20G" localSheetId="35">#REF!</definedName>
    <definedName name="Bcos_Com_20G" localSheetId="47">#REF!</definedName>
    <definedName name="Bcos_Com_20G" localSheetId="58">#REF!</definedName>
    <definedName name="Bcos_Com_20G" localSheetId="59">#REF!</definedName>
    <definedName name="Bcos_Com_20G" localSheetId="23">#REF!</definedName>
    <definedName name="Bcos_Com_20G" localSheetId="25">#REF!</definedName>
    <definedName name="Bcos_Com_20G">#REF!</definedName>
    <definedName name="Bcos_Com20R" localSheetId="12">#REF!</definedName>
    <definedName name="Bcos_Com20R" localSheetId="9">#REF!</definedName>
    <definedName name="Bcos_Com20R" localSheetId="31">#REF!</definedName>
    <definedName name="Bcos_Com20R" localSheetId="0">#REF!</definedName>
    <definedName name="Bcos_Com20R" localSheetId="30">#REF!</definedName>
    <definedName name="Bcos_Com20R" localSheetId="33">#REF!</definedName>
    <definedName name="Bcos_Com20R" localSheetId="34">#REF!</definedName>
    <definedName name="Bcos_Com20R" localSheetId="35">#REF!</definedName>
    <definedName name="Bcos_Com20R" localSheetId="47">#REF!</definedName>
    <definedName name="Bcos_Com20R" localSheetId="58">#REF!</definedName>
    <definedName name="Bcos_Com20R" localSheetId="59">#REF!</definedName>
    <definedName name="Bcos_Com20R" localSheetId="23">#REF!</definedName>
    <definedName name="Bcos_Com20R" localSheetId="25">#REF!</definedName>
    <definedName name="Bcos_Com20R">#REF!</definedName>
    <definedName name="BCRD15" localSheetId="12" hidden="1">'[79]Crédito SPNF (fiscal)'!#REF!</definedName>
    <definedName name="BCRD15" localSheetId="9" hidden="1">'[79]Crédito SPNF (fiscal)'!#REF!</definedName>
    <definedName name="BCRD15" localSheetId="32" hidden="1">#REF!</definedName>
    <definedName name="BCRD15" localSheetId="46" hidden="1">#REF!</definedName>
    <definedName name="BCRD15" localSheetId="47" hidden="1">'[79]Crédito SPNF (fiscal)'!#REF!</definedName>
    <definedName name="BCRD15" localSheetId="58" hidden="1">'[79]Crédito SPNF (fiscal)'!#REF!</definedName>
    <definedName name="BCRD15" localSheetId="59" hidden="1">'[79]Crédito SPNF (fiscal)'!#REF!</definedName>
    <definedName name="BCRD15" localSheetId="18" hidden="1">#REF!</definedName>
    <definedName name="BCRD15" hidden="1">'[79]Crédito SPNF (fiscal)'!#REF!</definedName>
    <definedName name="BDEAC" localSheetId="32">#REF!</definedName>
    <definedName name="BDEAC" localSheetId="58">[60]CIRRs!$C$70</definedName>
    <definedName name="BDEAC" localSheetId="18">#REF!</definedName>
    <definedName name="BDEAC">[60]CIRRs!$C$70</definedName>
    <definedName name="BE" localSheetId="13">[80]Q6!$E$62:$AH$62</definedName>
    <definedName name="BE">#N/A</definedName>
    <definedName name="BEA" localSheetId="11">#REF!</definedName>
    <definedName name="BEA" localSheetId="12">#REF!</definedName>
    <definedName name="BEA" localSheetId="13">#REF!</definedName>
    <definedName name="BEA" localSheetId="22">#REF!</definedName>
    <definedName name="BEA" localSheetId="9">#REF!</definedName>
    <definedName name="BEA" localSheetId="31">#REF!</definedName>
    <definedName name="BEA" localSheetId="0">#REF!</definedName>
    <definedName name="BEA" localSheetId="29">#REF!</definedName>
    <definedName name="BEA" localSheetId="30">#REF!</definedName>
    <definedName name="BEA" localSheetId="33">#REF!</definedName>
    <definedName name="BEA" localSheetId="34">#REF!</definedName>
    <definedName name="BEA" localSheetId="35">#REF!</definedName>
    <definedName name="BEA" localSheetId="46">#REF!</definedName>
    <definedName name="BEA" localSheetId="47">#REF!</definedName>
    <definedName name="BEA" localSheetId="58">#REF!</definedName>
    <definedName name="BEA" localSheetId="59">#REF!</definedName>
    <definedName name="BEA" localSheetId="60">#REF!</definedName>
    <definedName name="BEA" localSheetId="18">#REF!</definedName>
    <definedName name="BEA" localSheetId="23">#REF!</definedName>
    <definedName name="BEA" localSheetId="25">#REF!</definedName>
    <definedName name="BEA">#REF!</definedName>
    <definedName name="BEABA" localSheetId="11">#REF!</definedName>
    <definedName name="BEABA" localSheetId="12">#REF!</definedName>
    <definedName name="BEABA" localSheetId="31">#REF!</definedName>
    <definedName name="BEABA" localSheetId="0">#REF!</definedName>
    <definedName name="BEABA" localSheetId="30">#REF!</definedName>
    <definedName name="BEABA" localSheetId="33">#REF!</definedName>
    <definedName name="BEABA" localSheetId="34">#REF!</definedName>
    <definedName name="BEABA" localSheetId="35">#REF!</definedName>
    <definedName name="BEABA" localSheetId="58">#REF!</definedName>
    <definedName name="BEABA" localSheetId="59">#REF!</definedName>
    <definedName name="BEABA" localSheetId="23">#REF!</definedName>
    <definedName name="BEABA">#REF!</definedName>
    <definedName name="BEABI" localSheetId="12">#REF!</definedName>
    <definedName name="BEABI" localSheetId="31">#REF!</definedName>
    <definedName name="BEABI" localSheetId="0">#REF!</definedName>
    <definedName name="BEABI" localSheetId="30">#REF!</definedName>
    <definedName name="BEABI" localSheetId="33">#REF!</definedName>
    <definedName name="BEABI" localSheetId="34">#REF!</definedName>
    <definedName name="BEABI" localSheetId="35">#REF!</definedName>
    <definedName name="BEABI" localSheetId="58">#REF!</definedName>
    <definedName name="BEABI" localSheetId="59">#REF!</definedName>
    <definedName name="BEABI" localSheetId="23">#REF!</definedName>
    <definedName name="BEABI">#REF!</definedName>
    <definedName name="BEAI">#N/A</definedName>
    <definedName name="BEAIB">#N/A</definedName>
    <definedName name="BEAIG">#N/A</definedName>
    <definedName name="BEAMU" localSheetId="12">#REF!</definedName>
    <definedName name="BEAMU" localSheetId="22">#REF!</definedName>
    <definedName name="BEAMU" localSheetId="9">#REF!</definedName>
    <definedName name="BEAMU" localSheetId="31">#REF!</definedName>
    <definedName name="BEAMU" localSheetId="0">#REF!</definedName>
    <definedName name="BEAMU" localSheetId="30">#REF!</definedName>
    <definedName name="BEAMU" localSheetId="33">#REF!</definedName>
    <definedName name="BEAMU" localSheetId="34">#REF!</definedName>
    <definedName name="BEAMU" localSheetId="35">#REF!</definedName>
    <definedName name="BEAMU" localSheetId="58">#REF!</definedName>
    <definedName name="BEAMU" localSheetId="59">#REF!</definedName>
    <definedName name="BEAMU" localSheetId="60">#REF!</definedName>
    <definedName name="BEAMU" localSheetId="23">#REF!</definedName>
    <definedName name="BEAMU">#REF!</definedName>
    <definedName name="BEAP">#N/A</definedName>
    <definedName name="BEAPB">#N/A</definedName>
    <definedName name="BEAPG">#N/A</definedName>
    <definedName name="BEC" localSheetId="12">#REF!</definedName>
    <definedName name="BEC" localSheetId="22">#REF!</definedName>
    <definedName name="BEC" localSheetId="9">#REF!</definedName>
    <definedName name="BEC" localSheetId="31">#REF!</definedName>
    <definedName name="BEC" localSheetId="0">#REF!</definedName>
    <definedName name="BEC" localSheetId="30">#REF!</definedName>
    <definedName name="BEC" localSheetId="33">#REF!</definedName>
    <definedName name="BEC" localSheetId="34">#REF!</definedName>
    <definedName name="BEC" localSheetId="35">#REF!</definedName>
    <definedName name="BEC" localSheetId="58">#REF!</definedName>
    <definedName name="BEC" localSheetId="59">#REF!</definedName>
    <definedName name="BEC" localSheetId="60">#REF!</definedName>
    <definedName name="BEC" localSheetId="23">#REF!</definedName>
    <definedName name="BEC">#REF!</definedName>
    <definedName name="BED" localSheetId="11">#REF!</definedName>
    <definedName name="BED" localSheetId="12">#REF!</definedName>
    <definedName name="BED" localSheetId="13">[80]Q6!$E$21:$AH$21</definedName>
    <definedName name="BED" localSheetId="9">#REF!</definedName>
    <definedName name="BED" localSheetId="31">#REF!</definedName>
    <definedName name="BED" localSheetId="0">#REF!</definedName>
    <definedName name="BED" localSheetId="29">#REF!</definedName>
    <definedName name="BED" localSheetId="30">#REF!</definedName>
    <definedName name="BED" localSheetId="33">#REF!</definedName>
    <definedName name="BED" localSheetId="34">#REF!</definedName>
    <definedName name="BED" localSheetId="35">#REF!</definedName>
    <definedName name="BED" localSheetId="46">#REF!</definedName>
    <definedName name="BED" localSheetId="47">#REF!</definedName>
    <definedName name="BED" localSheetId="58">#REF!</definedName>
    <definedName name="BED" localSheetId="59">#REF!</definedName>
    <definedName name="BED" localSheetId="18">#REF!</definedName>
    <definedName name="BED" localSheetId="23">#REF!</definedName>
    <definedName name="BED" localSheetId="25">#REF!</definedName>
    <definedName name="BED">#REF!</definedName>
    <definedName name="BED_6" localSheetId="11">#REF!</definedName>
    <definedName name="BED_6" localSheetId="12">#REF!</definedName>
    <definedName name="BED_6" localSheetId="13">[78]Q6!#REF!</definedName>
    <definedName name="BED_6" localSheetId="9">#REF!</definedName>
    <definedName name="BED_6" localSheetId="31">#REF!</definedName>
    <definedName name="BED_6" localSheetId="0">#REF!</definedName>
    <definedName name="BED_6" localSheetId="30">#REF!</definedName>
    <definedName name="BED_6" localSheetId="33">#REF!</definedName>
    <definedName name="BED_6" localSheetId="34">#REF!</definedName>
    <definedName name="BED_6" localSheetId="35">#REF!</definedName>
    <definedName name="BED_6" localSheetId="46">#REF!</definedName>
    <definedName name="BED_6" localSheetId="47">#REF!</definedName>
    <definedName name="BED_6" localSheetId="58">#REF!</definedName>
    <definedName name="BED_6" localSheetId="59">#REF!</definedName>
    <definedName name="BED_6" localSheetId="18">#REF!</definedName>
    <definedName name="BED_6" localSheetId="23">#REF!</definedName>
    <definedName name="BED_6" localSheetId="25">#REF!</definedName>
    <definedName name="BED_6">#REF!</definedName>
    <definedName name="BEDE" localSheetId="11">#REF!</definedName>
    <definedName name="BEDE" localSheetId="12">#REF!</definedName>
    <definedName name="BEDE" localSheetId="31">#REF!</definedName>
    <definedName name="BEDE" localSheetId="0">#REF!</definedName>
    <definedName name="BEDE" localSheetId="30">#REF!</definedName>
    <definedName name="BEDE" localSheetId="33">#REF!</definedName>
    <definedName name="BEDE" localSheetId="34">#REF!</definedName>
    <definedName name="BEDE" localSheetId="35">#REF!</definedName>
    <definedName name="BEDE" localSheetId="58">#REF!</definedName>
    <definedName name="BEDE" localSheetId="59">#REF!</definedName>
    <definedName name="BEDE" localSheetId="23">#REF!</definedName>
    <definedName name="BEDE">#REF!</definedName>
    <definedName name="BEF" localSheetId="32">#REF!</definedName>
    <definedName name="BEF" localSheetId="58">[60]CIRRs!$C$79</definedName>
    <definedName name="BEF" localSheetId="18">#REF!</definedName>
    <definedName name="BEF">[60]CIRRs!$C$79</definedName>
    <definedName name="Bei" localSheetId="12">[66]terms!#REF!</definedName>
    <definedName name="Bei" localSheetId="22">[66]terms!#REF!</definedName>
    <definedName name="Bei" localSheetId="9">[66]terms!#REF!</definedName>
    <definedName name="Bei" localSheetId="31">[66]terms!#REF!</definedName>
    <definedName name="Bei" localSheetId="30">[66]terms!#REF!</definedName>
    <definedName name="Bei" localSheetId="32">#REF!</definedName>
    <definedName name="Bei" localSheetId="33">[66]terms!#REF!</definedName>
    <definedName name="Bei" localSheetId="34">[66]terms!#REF!</definedName>
    <definedName name="Bei" localSheetId="58">[66]terms!#REF!</definedName>
    <definedName name="Bei" localSheetId="59">[66]terms!#REF!</definedName>
    <definedName name="Bei" localSheetId="60">[66]terms!#REF!</definedName>
    <definedName name="Bei" localSheetId="18">#REF!</definedName>
    <definedName name="Bei" localSheetId="23">[66]terms!#REF!</definedName>
    <definedName name="Bei">[66]terms!#REF!</definedName>
    <definedName name="Belgium_wt" localSheetId="32">#REF!</definedName>
    <definedName name="Belgium_wt" localSheetId="58">'[75]OECD wgt'!$B$15</definedName>
    <definedName name="Belgium_wt" localSheetId="18">#REF!</definedName>
    <definedName name="Belgium_wt">'[75]OECD wgt'!$B$15</definedName>
    <definedName name="BENEF98" localSheetId="11">#REF!</definedName>
    <definedName name="BENEF98" localSheetId="12">#REF!</definedName>
    <definedName name="BENEF98" localSheetId="22">#REF!</definedName>
    <definedName name="BENEF98" localSheetId="9">#REF!</definedName>
    <definedName name="BENEF98" localSheetId="31">#REF!</definedName>
    <definedName name="BENEF98" localSheetId="0">#REF!</definedName>
    <definedName name="BENEF98" localSheetId="30">#REF!</definedName>
    <definedName name="BENEF98" localSheetId="33">#REF!</definedName>
    <definedName name="BENEF98" localSheetId="34">#REF!</definedName>
    <definedName name="BENEF98" localSheetId="35">#REF!</definedName>
    <definedName name="BENEF98" localSheetId="47">#REF!</definedName>
    <definedName name="BENEF98" localSheetId="58">#REF!</definedName>
    <definedName name="BENEF98" localSheetId="59">#REF!</definedName>
    <definedName name="BENEF98" localSheetId="60">#REF!</definedName>
    <definedName name="BENEF98" localSheetId="23">#REF!</definedName>
    <definedName name="BENEF98">#REF!</definedName>
    <definedName name="BENEF99" localSheetId="11">#REF!</definedName>
    <definedName name="BENEF99" localSheetId="12">#REF!</definedName>
    <definedName name="BENEF99" localSheetId="9">#REF!</definedName>
    <definedName name="BENEF99" localSheetId="31">#REF!</definedName>
    <definedName name="BENEF99" localSheetId="0">#REF!</definedName>
    <definedName name="BENEF99" localSheetId="30">#REF!</definedName>
    <definedName name="BENEF99" localSheetId="33">#REF!</definedName>
    <definedName name="BENEF99" localSheetId="34">#REF!</definedName>
    <definedName name="BENEF99" localSheetId="35">#REF!</definedName>
    <definedName name="BENEF99" localSheetId="47">#REF!</definedName>
    <definedName name="BENEF99" localSheetId="58">#REF!</definedName>
    <definedName name="BENEF99" localSheetId="59">#REF!</definedName>
    <definedName name="BENEF99" localSheetId="23">#REF!</definedName>
    <definedName name="BENEF99">#REF!</definedName>
    <definedName name="BeneficioNetoY3" localSheetId="32">#REF!</definedName>
    <definedName name="BeneficioNetoY3" localSheetId="58">'[81]Vaciado 1'!$F$153</definedName>
    <definedName name="BeneficioNetoY3" localSheetId="18">#REF!</definedName>
    <definedName name="BeneficioNetoY3">'[81]Vaciado 1'!$F$153</definedName>
    <definedName name="BEO" localSheetId="11">#REF!</definedName>
    <definedName name="BEO" localSheetId="12">#REF!</definedName>
    <definedName name="BEO" localSheetId="13">#REF!</definedName>
    <definedName name="BEO" localSheetId="22">#REF!</definedName>
    <definedName name="BEO" localSheetId="9">#REF!</definedName>
    <definedName name="BEO" localSheetId="31">#REF!</definedName>
    <definedName name="BEO" localSheetId="0">#REF!</definedName>
    <definedName name="BEO" localSheetId="30">#REF!</definedName>
    <definedName name="BEO" localSheetId="33">#REF!</definedName>
    <definedName name="BEO" localSheetId="34">#REF!</definedName>
    <definedName name="BEO" localSheetId="35">#REF!</definedName>
    <definedName name="BEO" localSheetId="46">#REF!</definedName>
    <definedName name="BEO" localSheetId="47">#REF!</definedName>
    <definedName name="BEO" localSheetId="58">#REF!</definedName>
    <definedName name="BEO" localSheetId="59">#REF!</definedName>
    <definedName name="BEO" localSheetId="60">#REF!</definedName>
    <definedName name="BEO" localSheetId="18">#REF!</definedName>
    <definedName name="BEO" localSheetId="23">#REF!</definedName>
    <definedName name="BEO" localSheetId="25">#REF!</definedName>
    <definedName name="BEO">#REF!</definedName>
    <definedName name="BER" localSheetId="12">#REF!</definedName>
    <definedName name="BER" localSheetId="13">#REF!</definedName>
    <definedName name="BER" localSheetId="9">#REF!</definedName>
    <definedName name="BER" localSheetId="31">#REF!</definedName>
    <definedName name="BER" localSheetId="0">#REF!</definedName>
    <definedName name="BER" localSheetId="30">#REF!</definedName>
    <definedName name="BER" localSheetId="33">#REF!</definedName>
    <definedName name="BER" localSheetId="34">#REF!</definedName>
    <definedName name="BER" localSheetId="35">#REF!</definedName>
    <definedName name="BER" localSheetId="47">#REF!</definedName>
    <definedName name="BER" localSheetId="58">#REF!</definedName>
    <definedName name="BER" localSheetId="59">#REF!</definedName>
    <definedName name="BER" localSheetId="23">#REF!</definedName>
    <definedName name="BER" localSheetId="25">#REF!</definedName>
    <definedName name="BER">#REF!</definedName>
    <definedName name="BERBA" localSheetId="12">#REF!</definedName>
    <definedName name="BERBA" localSheetId="31">#REF!</definedName>
    <definedName name="BERBA" localSheetId="0">#REF!</definedName>
    <definedName name="BERBA" localSheetId="30">#REF!</definedName>
    <definedName name="BERBA" localSheetId="33">#REF!</definedName>
    <definedName name="BERBA" localSheetId="34">#REF!</definedName>
    <definedName name="BERBA" localSheetId="35">#REF!</definedName>
    <definedName name="BERBA" localSheetId="58">#REF!</definedName>
    <definedName name="BERBA" localSheetId="59">#REF!</definedName>
    <definedName name="BERBA" localSheetId="23">#REF!</definedName>
    <definedName name="BERBA">#REF!</definedName>
    <definedName name="BERBI" localSheetId="12">#REF!</definedName>
    <definedName name="BERBI" localSheetId="31">#REF!</definedName>
    <definedName name="BERBI" localSheetId="0">#REF!</definedName>
    <definedName name="BERBI" localSheetId="30">#REF!</definedName>
    <definedName name="BERBI" localSheetId="33">#REF!</definedName>
    <definedName name="BERBI" localSheetId="34">#REF!</definedName>
    <definedName name="BERBI" localSheetId="35">#REF!</definedName>
    <definedName name="BERBI" localSheetId="58">#REF!</definedName>
    <definedName name="BERBI" localSheetId="59">#REF!</definedName>
    <definedName name="BERBI" localSheetId="23">#REF!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13">#REF!</definedName>
    <definedName name="BF">#N/A</definedName>
    <definedName name="BFD" localSheetId="11">#REF!</definedName>
    <definedName name="BFD" localSheetId="12">#REF!</definedName>
    <definedName name="BFD" localSheetId="13">#REF!</definedName>
    <definedName name="BFD" localSheetId="22">#REF!</definedName>
    <definedName name="BFD" localSheetId="9">#REF!</definedName>
    <definedName name="BFD" localSheetId="31">#REF!</definedName>
    <definedName name="BFD" localSheetId="0">#REF!</definedName>
    <definedName name="BFD" localSheetId="29">#REF!</definedName>
    <definedName name="BFD" localSheetId="30">#REF!</definedName>
    <definedName name="BFD" localSheetId="33">#REF!</definedName>
    <definedName name="BFD" localSheetId="34">#REF!</definedName>
    <definedName name="BFD" localSheetId="35">#REF!</definedName>
    <definedName name="BFD" localSheetId="46">#REF!</definedName>
    <definedName name="BFD" localSheetId="47">#REF!</definedName>
    <definedName name="BFD" localSheetId="58">#REF!</definedName>
    <definedName name="BFD" localSheetId="59">#REF!</definedName>
    <definedName name="BFD" localSheetId="60">#REF!</definedName>
    <definedName name="BFD" localSheetId="18">#REF!</definedName>
    <definedName name="BFD" localSheetId="23">#REF!</definedName>
    <definedName name="BFD" localSheetId="25">#REF!</definedName>
    <definedName name="BFD">#REF!</definedName>
    <definedName name="BFDA" localSheetId="11">#REF!</definedName>
    <definedName name="BFDA" localSheetId="12">#REF!</definedName>
    <definedName name="BFDA" localSheetId="13">[78]Q6!#REF!</definedName>
    <definedName name="BFDA" localSheetId="9">#REF!</definedName>
    <definedName name="BFDA" localSheetId="31">#REF!</definedName>
    <definedName name="BFDA" localSheetId="0">#REF!</definedName>
    <definedName name="BFDA" localSheetId="30">#REF!</definedName>
    <definedName name="BFDA" localSheetId="33">#REF!</definedName>
    <definedName name="BFDA" localSheetId="34">#REF!</definedName>
    <definedName name="BFDA" localSheetId="35">#REF!</definedName>
    <definedName name="BFDA" localSheetId="46">#REF!</definedName>
    <definedName name="BFDA" localSheetId="47">#REF!</definedName>
    <definedName name="BFDA" localSheetId="58">#REF!</definedName>
    <definedName name="BFDA" localSheetId="59">#REF!</definedName>
    <definedName name="BFDA" localSheetId="18">#REF!</definedName>
    <definedName name="BFDA" localSheetId="23">#REF!</definedName>
    <definedName name="BFDA" localSheetId="25">#REF!</definedName>
    <definedName name="BFDA">#REF!</definedName>
    <definedName name="BFDI" localSheetId="11">#REF!</definedName>
    <definedName name="BFDI" localSheetId="12">#REF!</definedName>
    <definedName name="BFDI" localSheetId="13">#REF!</definedName>
    <definedName name="BFDI" localSheetId="9">#REF!</definedName>
    <definedName name="BFDI" localSheetId="31">#REF!</definedName>
    <definedName name="BFDI" localSheetId="0">#REF!</definedName>
    <definedName name="BFDI" localSheetId="30">#REF!</definedName>
    <definedName name="BFDI" localSheetId="33">#REF!</definedName>
    <definedName name="BFDI" localSheetId="34">#REF!</definedName>
    <definedName name="BFDI" localSheetId="35">#REF!</definedName>
    <definedName name="BFDI" localSheetId="46">#REF!</definedName>
    <definedName name="BFDI" localSheetId="47">#REF!</definedName>
    <definedName name="BFDI" localSheetId="58">#REF!</definedName>
    <definedName name="BFDI" localSheetId="59">#REF!</definedName>
    <definedName name="BFDI" localSheetId="18">#REF!</definedName>
    <definedName name="BFDI" localSheetId="23">#REF!</definedName>
    <definedName name="BFDI" localSheetId="25">#REF!</definedName>
    <definedName name="BFDI">#REF!</definedName>
    <definedName name="BFDIL" localSheetId="11">#REF!</definedName>
    <definedName name="BFDIL" localSheetId="12">#REF!</definedName>
    <definedName name="BFDIL" localSheetId="13">[80]Q6!$E$27:$AH$27</definedName>
    <definedName name="BFDIL" localSheetId="9">#REF!</definedName>
    <definedName name="BFDIL" localSheetId="31">#REF!</definedName>
    <definedName name="BFDIL" localSheetId="0">#REF!</definedName>
    <definedName name="BFDIL" localSheetId="30">#REF!</definedName>
    <definedName name="BFDIL" localSheetId="33">#REF!</definedName>
    <definedName name="BFDIL" localSheetId="34">#REF!</definedName>
    <definedName name="BFDIL" localSheetId="35">#REF!</definedName>
    <definedName name="BFDIL" localSheetId="46">#REF!</definedName>
    <definedName name="BFDIL" localSheetId="47">#REF!</definedName>
    <definedName name="BFDIL" localSheetId="58">#REF!</definedName>
    <definedName name="BFDIL" localSheetId="59">#REF!</definedName>
    <definedName name="BFDIL" localSheetId="18">#REF!</definedName>
    <definedName name="BFDIL" localSheetId="23">#REF!</definedName>
    <definedName name="BFDIL" localSheetId="25">#REF!</definedName>
    <definedName name="BFDIL">#REF!</definedName>
    <definedName name="BFL">#N/A</definedName>
    <definedName name="BFL_C_G" localSheetId="11">#REF!</definedName>
    <definedName name="BFL_C_G" localSheetId="12">#REF!</definedName>
    <definedName name="BFL_C_G" localSheetId="22">#REF!</definedName>
    <definedName name="BFL_C_G" localSheetId="9">#REF!</definedName>
    <definedName name="BFL_C_G" localSheetId="31">#REF!</definedName>
    <definedName name="BFL_C_G" localSheetId="0">#REF!</definedName>
    <definedName name="BFL_C_G" localSheetId="30">#REF!</definedName>
    <definedName name="BFL_C_G" localSheetId="33">#REF!</definedName>
    <definedName name="BFL_C_G" localSheetId="34">#REF!</definedName>
    <definedName name="BFL_C_G" localSheetId="35">#REF!</definedName>
    <definedName name="BFL_C_G" localSheetId="58">#REF!</definedName>
    <definedName name="BFL_C_G" localSheetId="59">#REF!</definedName>
    <definedName name="BFL_C_G" localSheetId="60">#REF!</definedName>
    <definedName name="BFL_C_G" localSheetId="23">#REF!</definedName>
    <definedName name="BFL_C_G">#REF!</definedName>
    <definedName name="BFL_C_P" localSheetId="11">#REF!</definedName>
    <definedName name="BFL_C_P" localSheetId="12">#REF!</definedName>
    <definedName name="BFL_C_P" localSheetId="9">#REF!</definedName>
    <definedName name="BFL_C_P" localSheetId="31">#REF!</definedName>
    <definedName name="BFL_C_P" localSheetId="0">#REF!</definedName>
    <definedName name="BFL_C_P" localSheetId="30">#REF!</definedName>
    <definedName name="BFL_C_P" localSheetId="33">#REF!</definedName>
    <definedName name="BFL_C_P" localSheetId="34">#REF!</definedName>
    <definedName name="BFL_C_P" localSheetId="35">#REF!</definedName>
    <definedName name="BFL_C_P" localSheetId="58">#REF!</definedName>
    <definedName name="BFL_C_P" localSheetId="59">#REF!</definedName>
    <definedName name="BFL_C_P" localSheetId="23">#REF!</definedName>
    <definedName name="BFL_C_P">#REF!</definedName>
    <definedName name="BFL_CBA" localSheetId="12">#REF!</definedName>
    <definedName name="BFL_CBA" localSheetId="9">#REF!</definedName>
    <definedName name="BFL_CBA" localSheetId="31">#REF!</definedName>
    <definedName name="BFL_CBA" localSheetId="0">#REF!</definedName>
    <definedName name="BFL_CBA" localSheetId="30">#REF!</definedName>
    <definedName name="BFL_CBA" localSheetId="33">#REF!</definedName>
    <definedName name="BFL_CBA" localSheetId="34">#REF!</definedName>
    <definedName name="BFL_CBA" localSheetId="35">#REF!</definedName>
    <definedName name="BFL_CBA" localSheetId="58">#REF!</definedName>
    <definedName name="BFL_CBA" localSheetId="59">#REF!</definedName>
    <definedName name="BFL_CBA" localSheetId="23">#REF!</definedName>
    <definedName name="BFL_CBA">#REF!</definedName>
    <definedName name="BFL_CBI" localSheetId="12">#REF!</definedName>
    <definedName name="BFL_CBI" localSheetId="31">#REF!</definedName>
    <definedName name="BFL_CBI" localSheetId="0">#REF!</definedName>
    <definedName name="BFL_CBI" localSheetId="30">#REF!</definedName>
    <definedName name="BFL_CBI" localSheetId="33">#REF!</definedName>
    <definedName name="BFL_CBI" localSheetId="34">#REF!</definedName>
    <definedName name="BFL_CBI" localSheetId="35">#REF!</definedName>
    <definedName name="BFL_CBI" localSheetId="58">#REF!</definedName>
    <definedName name="BFL_CBI" localSheetId="59">#REF!</definedName>
    <definedName name="BFL_CBI" localSheetId="23">#REF!</definedName>
    <definedName name="BFL_CBI">#REF!</definedName>
    <definedName name="BFL_CMU" localSheetId="12">#REF!</definedName>
    <definedName name="BFL_CMU" localSheetId="31">#REF!</definedName>
    <definedName name="BFL_CMU" localSheetId="0">#REF!</definedName>
    <definedName name="BFL_CMU" localSheetId="30">#REF!</definedName>
    <definedName name="BFL_CMU" localSheetId="33">#REF!</definedName>
    <definedName name="BFL_CMU" localSheetId="34">#REF!</definedName>
    <definedName name="BFL_CMU" localSheetId="35">#REF!</definedName>
    <definedName name="BFL_CMU" localSheetId="58">#REF!</definedName>
    <definedName name="BFL_CMU" localSheetId="59">#REF!</definedName>
    <definedName name="BFL_CMU" localSheetId="23">#REF!</definedName>
    <definedName name="BFL_CMU">#REF!</definedName>
    <definedName name="BFL_D" localSheetId="13">[80]Q7!$E$26:$AH$26</definedName>
    <definedName name="BFL_D">#N/A</definedName>
    <definedName name="BFL_D_G" localSheetId="12">#REF!</definedName>
    <definedName name="BFL_D_G" localSheetId="22">#REF!</definedName>
    <definedName name="BFL_D_G" localSheetId="9">#REF!</definedName>
    <definedName name="BFL_D_G" localSheetId="31">#REF!</definedName>
    <definedName name="BFL_D_G" localSheetId="0">#REF!</definedName>
    <definedName name="BFL_D_G" localSheetId="30">#REF!</definedName>
    <definedName name="BFL_D_G" localSheetId="33">#REF!</definedName>
    <definedName name="BFL_D_G" localSheetId="34">#REF!</definedName>
    <definedName name="BFL_D_G" localSheetId="35">#REF!</definedName>
    <definedName name="BFL_D_G" localSheetId="58">#REF!</definedName>
    <definedName name="BFL_D_G" localSheetId="59">#REF!</definedName>
    <definedName name="BFL_D_G" localSheetId="60">#REF!</definedName>
    <definedName name="BFL_D_G" localSheetId="23">#REF!</definedName>
    <definedName name="BFL_D_G">#REF!</definedName>
    <definedName name="BFL_D_P" localSheetId="12">#REF!</definedName>
    <definedName name="BFL_D_P" localSheetId="9">#REF!</definedName>
    <definedName name="BFL_D_P" localSheetId="31">#REF!</definedName>
    <definedName name="BFL_D_P" localSheetId="0">#REF!</definedName>
    <definedName name="BFL_D_P" localSheetId="30">#REF!</definedName>
    <definedName name="BFL_D_P" localSheetId="33">#REF!</definedName>
    <definedName name="BFL_D_P" localSheetId="34">#REF!</definedName>
    <definedName name="BFL_D_P" localSheetId="35">#REF!</definedName>
    <definedName name="BFL_D_P" localSheetId="58">#REF!</definedName>
    <definedName name="BFL_D_P" localSheetId="59">#REF!</definedName>
    <definedName name="BFL_D_P" localSheetId="23">#REF!</definedName>
    <definedName name="BFL_D_P">#REF!</definedName>
    <definedName name="BFL_DBA" localSheetId="12">#REF!</definedName>
    <definedName name="BFL_DBA" localSheetId="9">#REF!</definedName>
    <definedName name="BFL_DBA" localSheetId="31">#REF!</definedName>
    <definedName name="BFL_DBA" localSheetId="0">#REF!</definedName>
    <definedName name="BFL_DBA" localSheetId="30">#REF!</definedName>
    <definedName name="BFL_DBA" localSheetId="33">#REF!</definedName>
    <definedName name="BFL_DBA" localSheetId="34">#REF!</definedName>
    <definedName name="BFL_DBA" localSheetId="35">#REF!</definedName>
    <definedName name="BFL_DBA" localSheetId="58">#REF!</definedName>
    <definedName name="BFL_DBA" localSheetId="59">#REF!</definedName>
    <definedName name="BFL_DBA" localSheetId="23">#REF!</definedName>
    <definedName name="BFL_DBA">#REF!</definedName>
    <definedName name="BFL_DBI" localSheetId="12">#REF!</definedName>
    <definedName name="BFL_DBI" localSheetId="31">#REF!</definedName>
    <definedName name="BFL_DBI" localSheetId="0">#REF!</definedName>
    <definedName name="BFL_DBI" localSheetId="30">#REF!</definedName>
    <definedName name="BFL_DBI" localSheetId="33">#REF!</definedName>
    <definedName name="BFL_DBI" localSheetId="34">#REF!</definedName>
    <definedName name="BFL_DBI" localSheetId="35">#REF!</definedName>
    <definedName name="BFL_DBI" localSheetId="58">#REF!</definedName>
    <definedName name="BFL_DBI" localSheetId="59">#REF!</definedName>
    <definedName name="BFL_DBI" localSheetId="23">#REF!</definedName>
    <definedName name="BFL_DBI">#REF!</definedName>
    <definedName name="BFL_DF" localSheetId="13">#REF!</definedName>
    <definedName name="BFL_DF">#N/A</definedName>
    <definedName name="BFL_DMU" localSheetId="12">#REF!</definedName>
    <definedName name="BFL_DMU" localSheetId="22">#REF!</definedName>
    <definedName name="BFL_DMU" localSheetId="9">#REF!</definedName>
    <definedName name="BFL_DMU" localSheetId="31">#REF!</definedName>
    <definedName name="BFL_DMU" localSheetId="0">#REF!</definedName>
    <definedName name="BFL_DMU" localSheetId="30">#REF!</definedName>
    <definedName name="BFL_DMU" localSheetId="33">#REF!</definedName>
    <definedName name="BFL_DMU" localSheetId="34">#REF!</definedName>
    <definedName name="BFL_DMU" localSheetId="35">#REF!</definedName>
    <definedName name="BFL_DMU" localSheetId="58">#REF!</definedName>
    <definedName name="BFL_DMU" localSheetId="59">#REF!</definedName>
    <definedName name="BFL_DMU" localSheetId="60">#REF!</definedName>
    <definedName name="BFL_DMU" localSheetId="23">#REF!</definedName>
    <definedName name="BFL_DMU">#REF!</definedName>
    <definedName name="BFLB">#N/A</definedName>
    <definedName name="BFLB_D">#N/A</definedName>
    <definedName name="BFLB_DF" localSheetId="13">#REF!</definedName>
    <definedName name="BFLB_DF">#N/A</definedName>
    <definedName name="BFLD_DF" localSheetId="11">[82]!BFLD_DF</definedName>
    <definedName name="BFLD_DF" localSheetId="12">[82]!BFLD_DF</definedName>
    <definedName name="BFLD_DF" localSheetId="13">#N/A</definedName>
    <definedName name="BFLD_DF" localSheetId="37">[82]!BFLD_DF</definedName>
    <definedName name="BFLD_DF" localSheetId="40">[82]!BFLD_DF</definedName>
    <definedName name="BFLD_DF" localSheetId="8">#REF!</definedName>
    <definedName name="BFLD_DF" localSheetId="32">#REF!</definedName>
    <definedName name="BFLD_DF" localSheetId="34">[82]!BFLD_DF</definedName>
    <definedName name="BFLD_DF" localSheetId="45">#REF!</definedName>
    <definedName name="BFLD_DF" localSheetId="46">#REF!</definedName>
    <definedName name="BFLD_DF" localSheetId="47">[82]!BFLD_DF</definedName>
    <definedName name="BFLD_DF" localSheetId="57">[82]!BFLD_DF</definedName>
    <definedName name="BFLD_DF" localSheetId="58">[82]!BFLD_DF</definedName>
    <definedName name="BFLD_DF" localSheetId="18">#REF!</definedName>
    <definedName name="BFLD_DF" localSheetId="23">[82]!BFLD_DF</definedName>
    <definedName name="BFLD_DF">[82]!BFLD_DF</definedName>
    <definedName name="BFLD_DF1">#N/A</definedName>
    <definedName name="BFLD_DF2">#N/A</definedName>
    <definedName name="BFLG">#N/A</definedName>
    <definedName name="BFLG_D">#N/A</definedName>
    <definedName name="BFLG_DF">#N/A</definedName>
    <definedName name="BFLRES" localSheetId="12">#REF!</definedName>
    <definedName name="BFLRES" localSheetId="22">#REF!</definedName>
    <definedName name="BFLRES" localSheetId="9">#REF!</definedName>
    <definedName name="BFLRES" localSheetId="31">#REF!</definedName>
    <definedName name="BFLRES" localSheetId="0">#REF!</definedName>
    <definedName name="BFLRES" localSheetId="30">#REF!</definedName>
    <definedName name="BFLRES" localSheetId="33">#REF!</definedName>
    <definedName name="BFLRES" localSheetId="34">#REF!</definedName>
    <definedName name="BFLRES" localSheetId="35">#REF!</definedName>
    <definedName name="BFLRES" localSheetId="58">#REF!</definedName>
    <definedName name="BFLRES" localSheetId="59">#REF!</definedName>
    <definedName name="BFLRES" localSheetId="60">#REF!</definedName>
    <definedName name="BFLRES" localSheetId="23">#REF!</definedName>
    <definedName name="BFLRES">#REF!</definedName>
    <definedName name="BFO" localSheetId="11">#REF!</definedName>
    <definedName name="BFO" localSheetId="12">#REF!</definedName>
    <definedName name="BFO" localSheetId="13">[78]Q6!#REF!</definedName>
    <definedName name="BFO" localSheetId="9">#REF!</definedName>
    <definedName name="BFO" localSheetId="31">#REF!</definedName>
    <definedName name="BFO" localSheetId="0">#REF!</definedName>
    <definedName name="BFO" localSheetId="30">#REF!</definedName>
    <definedName name="BFO" localSheetId="33">#REF!</definedName>
    <definedName name="BFO" localSheetId="34">#REF!</definedName>
    <definedName name="BFO" localSheetId="35">#REF!</definedName>
    <definedName name="BFO" localSheetId="46">#REF!</definedName>
    <definedName name="BFO" localSheetId="58">#REF!</definedName>
    <definedName name="BFO" localSheetId="59">#REF!</definedName>
    <definedName name="BFO" localSheetId="18">#REF!</definedName>
    <definedName name="BFO" localSheetId="23">#REF!</definedName>
    <definedName name="BFO" localSheetId="25">#REF!</definedName>
    <definedName name="BFO">#REF!</definedName>
    <definedName name="BFO_S" localSheetId="11">#REF!</definedName>
    <definedName name="BFO_S" localSheetId="12">#REF!</definedName>
    <definedName name="BFO_S" localSheetId="31">#REF!</definedName>
    <definedName name="BFO_S" localSheetId="0">#REF!</definedName>
    <definedName name="BFO_S" localSheetId="30">#REF!</definedName>
    <definedName name="BFO_S" localSheetId="33">#REF!</definedName>
    <definedName name="BFO_S" localSheetId="34">#REF!</definedName>
    <definedName name="BFO_S" localSheetId="35">#REF!</definedName>
    <definedName name="BFO_S" localSheetId="58">#REF!</definedName>
    <definedName name="BFO_S" localSheetId="59">#REF!</definedName>
    <definedName name="BFO_S" localSheetId="23">#REF!</definedName>
    <definedName name="BFO_S">#REF!</definedName>
    <definedName name="BFOA" localSheetId="11">#REF!</definedName>
    <definedName name="BFOA" localSheetId="12">#REF!</definedName>
    <definedName name="BFOA" localSheetId="13">[80]Q6!$E$45:$AH$45</definedName>
    <definedName name="BFOA" localSheetId="9">#REF!</definedName>
    <definedName name="BFOA" localSheetId="31">#REF!</definedName>
    <definedName name="BFOA" localSheetId="0">#REF!</definedName>
    <definedName name="BFOA" localSheetId="30">#REF!</definedName>
    <definedName name="BFOA" localSheetId="33">#REF!</definedName>
    <definedName name="BFOA" localSheetId="34">#REF!</definedName>
    <definedName name="BFOA" localSheetId="35">#REF!</definedName>
    <definedName name="BFOA" localSheetId="46">#REF!</definedName>
    <definedName name="BFOA" localSheetId="47">#REF!</definedName>
    <definedName name="BFOA" localSheetId="58">#REF!</definedName>
    <definedName name="BFOA" localSheetId="59">#REF!</definedName>
    <definedName name="BFOA" localSheetId="18">#REF!</definedName>
    <definedName name="BFOA" localSheetId="23">#REF!</definedName>
    <definedName name="BFOA" localSheetId="25">#REF!</definedName>
    <definedName name="BFOA">#REF!</definedName>
    <definedName name="BFOAG" localSheetId="11">#REF!</definedName>
    <definedName name="BFOAG" localSheetId="12">#REF!</definedName>
    <definedName name="BFOAG" localSheetId="13">[80]Q6!$E$47:$AH$47</definedName>
    <definedName name="BFOAG" localSheetId="9">#REF!</definedName>
    <definedName name="BFOAG" localSheetId="31">#REF!</definedName>
    <definedName name="BFOAG" localSheetId="0">#REF!</definedName>
    <definedName name="BFOAG" localSheetId="30">#REF!</definedName>
    <definedName name="BFOAG" localSheetId="33">#REF!</definedName>
    <definedName name="BFOAG" localSheetId="34">#REF!</definedName>
    <definedName name="BFOAG" localSheetId="35">#REF!</definedName>
    <definedName name="BFOAG" localSheetId="46">#REF!</definedName>
    <definedName name="BFOAG" localSheetId="47">#REF!</definedName>
    <definedName name="BFOAG" localSheetId="58">#REF!</definedName>
    <definedName name="BFOAG" localSheetId="59">#REF!</definedName>
    <definedName name="BFOAG" localSheetId="18">#REF!</definedName>
    <definedName name="BFOAG" localSheetId="23">#REF!</definedName>
    <definedName name="BFOAG" localSheetId="25">#REF!</definedName>
    <definedName name="BFOAG">#REF!</definedName>
    <definedName name="BFOL" localSheetId="11">#REF!</definedName>
    <definedName name="BFOL" localSheetId="12">#REF!</definedName>
    <definedName name="BFOL" localSheetId="13">[78]Q6!#REF!</definedName>
    <definedName name="BFOL" localSheetId="9">#REF!</definedName>
    <definedName name="BFOL" localSheetId="31">#REF!</definedName>
    <definedName name="BFOL" localSheetId="0">#REF!</definedName>
    <definedName name="BFOL" localSheetId="30">#REF!</definedName>
    <definedName name="BFOL" localSheetId="33">#REF!</definedName>
    <definedName name="BFOL" localSheetId="34">#REF!</definedName>
    <definedName name="BFOL" localSheetId="35">#REF!</definedName>
    <definedName name="BFOL" localSheetId="46">#REF!</definedName>
    <definedName name="BFOL" localSheetId="47">#REF!</definedName>
    <definedName name="BFOL" localSheetId="58">#REF!</definedName>
    <definedName name="BFOL" localSheetId="59">#REF!</definedName>
    <definedName name="BFOL" localSheetId="18">#REF!</definedName>
    <definedName name="BFOL" localSheetId="23">#REF!</definedName>
    <definedName name="BFOL" localSheetId="25">#REF!</definedName>
    <definedName name="BFOL">#REF!</definedName>
    <definedName name="BFOL_B" localSheetId="11">#REF!</definedName>
    <definedName name="BFOL_B" localSheetId="12">#REF!</definedName>
    <definedName name="BFOL_B" localSheetId="13">[80]Q6!$E$56:$AH$56</definedName>
    <definedName name="BFOL_B" localSheetId="9">#REF!</definedName>
    <definedName name="BFOL_B" localSheetId="31">#REF!</definedName>
    <definedName name="BFOL_B" localSheetId="0">#REF!</definedName>
    <definedName name="BFOL_B" localSheetId="30">#REF!</definedName>
    <definedName name="BFOL_B" localSheetId="33">#REF!</definedName>
    <definedName name="BFOL_B" localSheetId="34">#REF!</definedName>
    <definedName name="BFOL_B" localSheetId="35">#REF!</definedName>
    <definedName name="BFOL_B" localSheetId="46">#REF!</definedName>
    <definedName name="BFOL_B" localSheetId="47">#REF!</definedName>
    <definedName name="BFOL_B" localSheetId="58">#REF!</definedName>
    <definedName name="BFOL_B" localSheetId="59">#REF!</definedName>
    <definedName name="BFOL_B" localSheetId="18">#REF!</definedName>
    <definedName name="BFOL_B" localSheetId="23">#REF!</definedName>
    <definedName name="BFOL_B" localSheetId="25">#REF!</definedName>
    <definedName name="BFOL_B">#REF!</definedName>
    <definedName name="BFOL_G" localSheetId="11">#REF!</definedName>
    <definedName name="BFOL_G" localSheetId="12">#REF!</definedName>
    <definedName name="BFOL_G" localSheetId="13">[80]Q6!$E$52:$AH$52</definedName>
    <definedName name="BFOL_G" localSheetId="9">#REF!</definedName>
    <definedName name="BFOL_G" localSheetId="31">#REF!</definedName>
    <definedName name="BFOL_G" localSheetId="0">#REF!</definedName>
    <definedName name="BFOL_G" localSheetId="30">#REF!</definedName>
    <definedName name="BFOL_G" localSheetId="33">#REF!</definedName>
    <definedName name="BFOL_G" localSheetId="34">#REF!</definedName>
    <definedName name="BFOL_G" localSheetId="35">#REF!</definedName>
    <definedName name="BFOL_G" localSheetId="46">#REF!</definedName>
    <definedName name="BFOL_G" localSheetId="47">#REF!</definedName>
    <definedName name="BFOL_G" localSheetId="58">#REF!</definedName>
    <definedName name="BFOL_G" localSheetId="59">#REF!</definedName>
    <definedName name="BFOL_G" localSheetId="18">#REF!</definedName>
    <definedName name="BFOL_G" localSheetId="23">#REF!</definedName>
    <definedName name="BFOL_G" localSheetId="25">#REF!</definedName>
    <definedName name="BFOL_G">#REF!</definedName>
    <definedName name="BFOL_L" localSheetId="11">#REF!</definedName>
    <definedName name="BFOL_L" localSheetId="12">#REF!</definedName>
    <definedName name="BFOL_L" localSheetId="13">[80]Q6!$E$48:$AH$48</definedName>
    <definedName name="BFOL_L" localSheetId="9">#REF!</definedName>
    <definedName name="BFOL_L" localSheetId="31">#REF!</definedName>
    <definedName name="BFOL_L" localSheetId="0">#REF!</definedName>
    <definedName name="BFOL_L" localSheetId="30">#REF!</definedName>
    <definedName name="BFOL_L" localSheetId="33">#REF!</definedName>
    <definedName name="BFOL_L" localSheetId="34">#REF!</definedName>
    <definedName name="BFOL_L" localSheetId="35">#REF!</definedName>
    <definedName name="BFOL_L" localSheetId="46">#REF!</definedName>
    <definedName name="BFOL_L" localSheetId="47">#REF!</definedName>
    <definedName name="BFOL_L" localSheetId="58">#REF!</definedName>
    <definedName name="BFOL_L" localSheetId="59">#REF!</definedName>
    <definedName name="BFOL_L" localSheetId="18">#REF!</definedName>
    <definedName name="BFOL_L" localSheetId="23">#REF!</definedName>
    <definedName name="BFOL_L" localSheetId="25">#REF!</definedName>
    <definedName name="BFOL_L">#REF!</definedName>
    <definedName name="BFOL_O" localSheetId="11">#REF!</definedName>
    <definedName name="BFOL_O" localSheetId="12">#REF!</definedName>
    <definedName name="BFOL_O" localSheetId="13">[78]Q6!#REF!</definedName>
    <definedName name="BFOL_O" localSheetId="9">#REF!</definedName>
    <definedName name="BFOL_O" localSheetId="31">#REF!</definedName>
    <definedName name="BFOL_O" localSheetId="0">#REF!</definedName>
    <definedName name="BFOL_O" localSheetId="30">#REF!</definedName>
    <definedName name="BFOL_O" localSheetId="33">#REF!</definedName>
    <definedName name="BFOL_O" localSheetId="34">#REF!</definedName>
    <definedName name="BFOL_O" localSheetId="35">#REF!</definedName>
    <definedName name="BFOL_O" localSheetId="46">#REF!</definedName>
    <definedName name="BFOL_O" localSheetId="47">#REF!</definedName>
    <definedName name="BFOL_O" localSheetId="58">#REF!</definedName>
    <definedName name="BFOL_O" localSheetId="59">#REF!</definedName>
    <definedName name="BFOL_O" localSheetId="18">#REF!</definedName>
    <definedName name="BFOL_O" localSheetId="23">#REF!</definedName>
    <definedName name="BFOL_O" localSheetId="25">#REF!</definedName>
    <definedName name="BFOL_O">#REF!</definedName>
    <definedName name="BFOL_S" localSheetId="11">#REF!</definedName>
    <definedName name="BFOL_S" localSheetId="12">#REF!</definedName>
    <definedName name="BFOL_S" localSheetId="13">[80]Q6!$E$51:$AH$51</definedName>
    <definedName name="BFOL_S" localSheetId="9">#REF!</definedName>
    <definedName name="BFOL_S" localSheetId="31">#REF!</definedName>
    <definedName name="BFOL_S" localSheetId="0">#REF!</definedName>
    <definedName name="BFOL_S" localSheetId="30">#REF!</definedName>
    <definedName name="BFOL_S" localSheetId="33">#REF!</definedName>
    <definedName name="BFOL_S" localSheetId="34">#REF!</definedName>
    <definedName name="BFOL_S" localSheetId="35">#REF!</definedName>
    <definedName name="BFOL_S" localSheetId="46">#REF!</definedName>
    <definedName name="BFOL_S" localSheetId="47">#REF!</definedName>
    <definedName name="BFOL_S" localSheetId="58">#REF!</definedName>
    <definedName name="BFOL_S" localSheetId="59">#REF!</definedName>
    <definedName name="BFOL_S" localSheetId="18">#REF!</definedName>
    <definedName name="BFOL_S" localSheetId="23">#REF!</definedName>
    <definedName name="BFOL_S" localSheetId="25">#REF!</definedName>
    <definedName name="BFOL_S">#REF!</definedName>
    <definedName name="BFOLB" localSheetId="11">#REF!</definedName>
    <definedName name="BFOLB" localSheetId="12">#REF!</definedName>
    <definedName name="BFOLB" localSheetId="13">[80]Q6!$E$56:$AH$56</definedName>
    <definedName name="BFOLB" localSheetId="9">#REF!</definedName>
    <definedName name="BFOLB" localSheetId="31">#REF!</definedName>
    <definedName name="BFOLB" localSheetId="0">#REF!</definedName>
    <definedName name="BFOLB" localSheetId="30">#REF!</definedName>
    <definedName name="BFOLB" localSheetId="33">#REF!</definedName>
    <definedName name="BFOLB" localSheetId="34">#REF!</definedName>
    <definedName name="BFOLB" localSheetId="35">#REF!</definedName>
    <definedName name="BFOLB" localSheetId="46">#REF!</definedName>
    <definedName name="BFOLB" localSheetId="47">#REF!</definedName>
    <definedName name="BFOLB" localSheetId="58">#REF!</definedName>
    <definedName name="BFOLB" localSheetId="59">#REF!</definedName>
    <definedName name="BFOLB" localSheetId="18">#REF!</definedName>
    <definedName name="BFOLB" localSheetId="23">#REF!</definedName>
    <definedName name="BFOLB" localSheetId="25">#REF!</definedName>
    <definedName name="BFOLB">#REF!</definedName>
    <definedName name="BFOLG_L" localSheetId="11">#REF!</definedName>
    <definedName name="BFOLG_L" localSheetId="12">#REF!</definedName>
    <definedName name="BFOLG_L" localSheetId="13">[80]Q6!$E$50:$AH$50</definedName>
    <definedName name="BFOLG_L" localSheetId="9">#REF!</definedName>
    <definedName name="BFOLG_L" localSheetId="31">#REF!</definedName>
    <definedName name="BFOLG_L" localSheetId="0">#REF!</definedName>
    <definedName name="BFOLG_L" localSheetId="30">#REF!</definedName>
    <definedName name="BFOLG_L" localSheetId="33">#REF!</definedName>
    <definedName name="BFOLG_L" localSheetId="34">#REF!</definedName>
    <definedName name="BFOLG_L" localSheetId="35">#REF!</definedName>
    <definedName name="BFOLG_L" localSheetId="46">#REF!</definedName>
    <definedName name="BFOLG_L" localSheetId="47">#REF!</definedName>
    <definedName name="BFOLG_L" localSheetId="58">#REF!</definedName>
    <definedName name="BFOLG_L" localSheetId="59">#REF!</definedName>
    <definedName name="BFOLG_L" localSheetId="18">#REF!</definedName>
    <definedName name="BFOLG_L" localSheetId="23">#REF!</definedName>
    <definedName name="BFOLG_L" localSheetId="25">#REF!</definedName>
    <definedName name="BFOLG_L">#REF!</definedName>
    <definedName name="BFOTH" localSheetId="11">#REF!</definedName>
    <definedName name="BFOTH" localSheetId="12">#REF!</definedName>
    <definedName name="BFOTH" localSheetId="31">#REF!</definedName>
    <definedName name="BFOTH" localSheetId="0">#REF!</definedName>
    <definedName name="BFOTH" localSheetId="30">#REF!</definedName>
    <definedName name="BFOTH" localSheetId="33">#REF!</definedName>
    <definedName name="BFOTH" localSheetId="34">#REF!</definedName>
    <definedName name="BFOTH" localSheetId="35">#REF!</definedName>
    <definedName name="BFOTH" localSheetId="58">#REF!</definedName>
    <definedName name="BFOTH" localSheetId="59">#REF!</definedName>
    <definedName name="BFOTH" localSheetId="23">#REF!</definedName>
    <definedName name="BFOTH">#REF!</definedName>
    <definedName name="BFP" localSheetId="11">#REF!</definedName>
    <definedName name="BFP" localSheetId="12">#REF!</definedName>
    <definedName name="BFP" localSheetId="13">[80]Q6!$E$29:$AH$29</definedName>
    <definedName name="BFP" localSheetId="9">#REF!</definedName>
    <definedName name="BFP" localSheetId="31">#REF!</definedName>
    <definedName name="BFP" localSheetId="0">#REF!</definedName>
    <definedName name="BFP" localSheetId="30">#REF!</definedName>
    <definedName name="BFP" localSheetId="33">#REF!</definedName>
    <definedName name="BFP" localSheetId="34">#REF!</definedName>
    <definedName name="BFP" localSheetId="35">#REF!</definedName>
    <definedName name="BFP" localSheetId="46">#REF!</definedName>
    <definedName name="BFP" localSheetId="47">#REF!</definedName>
    <definedName name="BFP" localSheetId="58">#REF!</definedName>
    <definedName name="BFP" localSheetId="59">#REF!</definedName>
    <definedName name="BFP" localSheetId="18">#REF!</definedName>
    <definedName name="BFP" localSheetId="23">#REF!</definedName>
    <definedName name="BFP" localSheetId="25">#REF!</definedName>
    <definedName name="BFP">#REF!</definedName>
    <definedName name="BFPA" localSheetId="11">#REF!</definedName>
    <definedName name="BFPA" localSheetId="12">#REF!</definedName>
    <definedName name="BFPA" localSheetId="13">#REF!</definedName>
    <definedName name="BFPA" localSheetId="9">#REF!</definedName>
    <definedName name="BFPA" localSheetId="31">#REF!</definedName>
    <definedName name="BFPA" localSheetId="0">#REF!</definedName>
    <definedName name="BFPA" localSheetId="30">#REF!</definedName>
    <definedName name="BFPA" localSheetId="33">#REF!</definedName>
    <definedName name="BFPA" localSheetId="34">#REF!</definedName>
    <definedName name="BFPA" localSheetId="35">#REF!</definedName>
    <definedName name="BFPA" localSheetId="47">#REF!</definedName>
    <definedName name="BFPA" localSheetId="58">#REF!</definedName>
    <definedName name="BFPA" localSheetId="59">#REF!</definedName>
    <definedName name="BFPA" localSheetId="23">#REF!</definedName>
    <definedName name="BFPA" localSheetId="25">#REF!</definedName>
    <definedName name="BFPA">#REF!</definedName>
    <definedName name="BFPAG" localSheetId="11">#REF!</definedName>
    <definedName name="BFPAG" localSheetId="12">#REF!</definedName>
    <definedName name="BFPAG" localSheetId="13">[80]Q6!$E$32:$AH$32</definedName>
    <definedName name="BFPAG" localSheetId="9">#REF!</definedName>
    <definedName name="BFPAG" localSheetId="31">#REF!</definedName>
    <definedName name="BFPAG" localSheetId="0">#REF!</definedName>
    <definedName name="BFPAG" localSheetId="30">#REF!</definedName>
    <definedName name="BFPAG" localSheetId="33">#REF!</definedName>
    <definedName name="BFPAG" localSheetId="34">#REF!</definedName>
    <definedName name="BFPAG" localSheetId="35">#REF!</definedName>
    <definedName name="BFPAG" localSheetId="46">#REF!</definedName>
    <definedName name="BFPAG" localSheetId="47">#REF!</definedName>
    <definedName name="BFPAG" localSheetId="58">#REF!</definedName>
    <definedName name="BFPAG" localSheetId="59">#REF!</definedName>
    <definedName name="BFPAG" localSheetId="18">#REF!</definedName>
    <definedName name="BFPAG" localSheetId="23">#REF!</definedName>
    <definedName name="BFPAG" localSheetId="25">#REF!</definedName>
    <definedName name="BFPAG">#REF!</definedName>
    <definedName name="BFPL" localSheetId="11">#REF!</definedName>
    <definedName name="BFPL" localSheetId="12">#REF!</definedName>
    <definedName name="BFPL" localSheetId="13">#REF!</definedName>
    <definedName name="BFPL" localSheetId="9">#REF!</definedName>
    <definedName name="BFPL" localSheetId="31">#REF!</definedName>
    <definedName name="BFPL" localSheetId="0">#REF!</definedName>
    <definedName name="BFPL" localSheetId="30">#REF!</definedName>
    <definedName name="BFPL" localSheetId="33">#REF!</definedName>
    <definedName name="BFPL" localSheetId="34">#REF!</definedName>
    <definedName name="BFPL" localSheetId="35">#REF!</definedName>
    <definedName name="BFPL" localSheetId="47">#REF!</definedName>
    <definedName name="BFPL" localSheetId="58">#REF!</definedName>
    <definedName name="BFPL" localSheetId="59">#REF!</definedName>
    <definedName name="BFPL" localSheetId="23">#REF!</definedName>
    <definedName name="BFPL" localSheetId="25">#REF!</definedName>
    <definedName name="BFPL">#REF!</definedName>
    <definedName name="BFPLBN" localSheetId="11">#REF!</definedName>
    <definedName name="BFPLBN" localSheetId="12">#REF!</definedName>
    <definedName name="BFPLBN" localSheetId="13">[80]Q6!$E$41:$AH$41</definedName>
    <definedName name="BFPLBN" localSheetId="9">#REF!</definedName>
    <definedName name="BFPLBN" localSheetId="31">#REF!</definedName>
    <definedName name="BFPLBN" localSheetId="0">#REF!</definedName>
    <definedName name="BFPLBN" localSheetId="30">#REF!</definedName>
    <definedName name="BFPLBN" localSheetId="33">#REF!</definedName>
    <definedName name="BFPLBN" localSheetId="34">#REF!</definedName>
    <definedName name="BFPLBN" localSheetId="35">#REF!</definedName>
    <definedName name="BFPLBN" localSheetId="46">#REF!</definedName>
    <definedName name="BFPLBN" localSheetId="47">#REF!</definedName>
    <definedName name="BFPLBN" localSheetId="58">#REF!</definedName>
    <definedName name="BFPLBN" localSheetId="59">#REF!</definedName>
    <definedName name="BFPLBN" localSheetId="18">#REF!</definedName>
    <definedName name="BFPLBN" localSheetId="23">#REF!</definedName>
    <definedName name="BFPLBN" localSheetId="25">#REF!</definedName>
    <definedName name="BFPLBN">#REF!</definedName>
    <definedName name="BFPLD" localSheetId="11">#REF!</definedName>
    <definedName name="BFPLD" localSheetId="12">#REF!</definedName>
    <definedName name="BFPLD" localSheetId="13">[78]Q6!#REF!</definedName>
    <definedName name="BFPLD" localSheetId="9">#REF!</definedName>
    <definedName name="BFPLD" localSheetId="31">#REF!</definedName>
    <definedName name="BFPLD" localSheetId="0">#REF!</definedName>
    <definedName name="BFPLD" localSheetId="30">#REF!</definedName>
    <definedName name="BFPLD" localSheetId="33">#REF!</definedName>
    <definedName name="BFPLD" localSheetId="34">#REF!</definedName>
    <definedName name="BFPLD" localSheetId="35">#REF!</definedName>
    <definedName name="BFPLD" localSheetId="46">#REF!</definedName>
    <definedName name="BFPLD" localSheetId="47">#REF!</definedName>
    <definedName name="BFPLD" localSheetId="58">#REF!</definedName>
    <definedName name="BFPLD" localSheetId="59">#REF!</definedName>
    <definedName name="BFPLD" localSheetId="18">#REF!</definedName>
    <definedName name="BFPLD" localSheetId="23">#REF!</definedName>
    <definedName name="BFPLD" localSheetId="25">#REF!</definedName>
    <definedName name="BFPLD">#REF!</definedName>
    <definedName name="BFPLD_G" localSheetId="11">#REF!</definedName>
    <definedName name="BFPLD_G" localSheetId="12">#REF!</definedName>
    <definedName name="BFPLD_G" localSheetId="13">[80]Q6!$E$37:$AH$37</definedName>
    <definedName name="BFPLD_G" localSheetId="9">#REF!</definedName>
    <definedName name="BFPLD_G" localSheetId="31">#REF!</definedName>
    <definedName name="BFPLD_G" localSheetId="0">#REF!</definedName>
    <definedName name="BFPLD_G" localSheetId="30">#REF!</definedName>
    <definedName name="BFPLD_G" localSheetId="33">#REF!</definedName>
    <definedName name="BFPLD_G" localSheetId="34">#REF!</definedName>
    <definedName name="BFPLD_G" localSheetId="35">#REF!</definedName>
    <definedName name="BFPLD_G" localSheetId="46">#REF!</definedName>
    <definedName name="BFPLD_G" localSheetId="47">#REF!</definedName>
    <definedName name="BFPLD_G" localSheetId="58">#REF!</definedName>
    <definedName name="BFPLD_G" localSheetId="59">#REF!</definedName>
    <definedName name="BFPLD_G" localSheetId="18">#REF!</definedName>
    <definedName name="BFPLD_G" localSheetId="23">#REF!</definedName>
    <definedName name="BFPLD_G" localSheetId="25">#REF!</definedName>
    <definedName name="BFPLD_G">#REF!</definedName>
    <definedName name="BFPLE" localSheetId="11">#REF!</definedName>
    <definedName name="BFPLE" localSheetId="12">#REF!</definedName>
    <definedName name="BFPLE" localSheetId="13">[80]Q6!$E$33:$AH$33</definedName>
    <definedName name="BFPLE" localSheetId="9">#REF!</definedName>
    <definedName name="BFPLE" localSheetId="31">#REF!</definedName>
    <definedName name="BFPLE" localSheetId="0">#REF!</definedName>
    <definedName name="BFPLE" localSheetId="30">#REF!</definedName>
    <definedName name="BFPLE" localSheetId="33">#REF!</definedName>
    <definedName name="BFPLE" localSheetId="34">#REF!</definedName>
    <definedName name="BFPLE" localSheetId="35">#REF!</definedName>
    <definedName name="BFPLE" localSheetId="46">#REF!</definedName>
    <definedName name="BFPLE" localSheetId="47">#REF!</definedName>
    <definedName name="BFPLE" localSheetId="58">#REF!</definedName>
    <definedName name="BFPLE" localSheetId="59">#REF!</definedName>
    <definedName name="BFPLE" localSheetId="18">#REF!</definedName>
    <definedName name="BFPLE" localSheetId="23">#REF!</definedName>
    <definedName name="BFPLE" localSheetId="25">#REF!</definedName>
    <definedName name="BFPLE">#REF!</definedName>
    <definedName name="BFPLE_G" localSheetId="11">#REF!</definedName>
    <definedName name="BFPLE_G" localSheetId="12">#REF!</definedName>
    <definedName name="BFPLE_G" localSheetId="13">[80]Q6!$E$35:$AH$35</definedName>
    <definedName name="BFPLE_G" localSheetId="9">#REF!</definedName>
    <definedName name="BFPLE_G" localSheetId="31">#REF!</definedName>
    <definedName name="BFPLE_G" localSheetId="0">#REF!</definedName>
    <definedName name="BFPLE_G" localSheetId="30">#REF!</definedName>
    <definedName name="BFPLE_G" localSheetId="33">#REF!</definedName>
    <definedName name="BFPLE_G" localSheetId="34">#REF!</definedName>
    <definedName name="BFPLE_G" localSheetId="35">#REF!</definedName>
    <definedName name="BFPLE_G" localSheetId="46">#REF!</definedName>
    <definedName name="BFPLE_G" localSheetId="47">#REF!</definedName>
    <definedName name="BFPLE_G" localSheetId="58">#REF!</definedName>
    <definedName name="BFPLE_G" localSheetId="59">#REF!</definedName>
    <definedName name="BFPLE_G" localSheetId="18">#REF!</definedName>
    <definedName name="BFPLE_G" localSheetId="23">#REF!</definedName>
    <definedName name="BFPLE_G" localSheetId="25">#REF!</definedName>
    <definedName name="BFPLE_G">#REF!</definedName>
    <definedName name="BFPLMM" localSheetId="11">#REF!</definedName>
    <definedName name="BFPLMM" localSheetId="12">#REF!</definedName>
    <definedName name="BFPLMM" localSheetId="13">[80]Q6!$E$43:$AH$43</definedName>
    <definedName name="BFPLMM" localSheetId="9">#REF!</definedName>
    <definedName name="BFPLMM" localSheetId="31">#REF!</definedName>
    <definedName name="BFPLMM" localSheetId="0">#REF!</definedName>
    <definedName name="BFPLMM" localSheetId="30">#REF!</definedName>
    <definedName name="BFPLMM" localSheetId="33">#REF!</definedName>
    <definedName name="BFPLMM" localSheetId="34">#REF!</definedName>
    <definedName name="BFPLMM" localSheetId="35">#REF!</definedName>
    <definedName name="BFPLMM" localSheetId="46">#REF!</definedName>
    <definedName name="BFPLMM" localSheetId="47">#REF!</definedName>
    <definedName name="BFPLMM" localSheetId="58">#REF!</definedName>
    <definedName name="BFPLMM" localSheetId="59">#REF!</definedName>
    <definedName name="BFPLMM" localSheetId="18">#REF!</definedName>
    <definedName name="BFPLMM" localSheetId="23">#REF!</definedName>
    <definedName name="BFPLMM" localSheetId="25">#REF!</definedName>
    <definedName name="BFPLMM">#REF!</definedName>
    <definedName name="BFRA" localSheetId="13">#REF!</definedName>
    <definedName name="BFRA">#N/A</definedName>
    <definedName name="BFUND" localSheetId="11">#REF!</definedName>
    <definedName name="BFUND" localSheetId="12">#REF!</definedName>
    <definedName name="BFUND" localSheetId="13">#REF!</definedName>
    <definedName name="BFUND" localSheetId="22">#REF!</definedName>
    <definedName name="BFUND" localSheetId="9">#REF!</definedName>
    <definedName name="BFUND" localSheetId="31">#REF!</definedName>
    <definedName name="BFUND" localSheetId="0">#REF!</definedName>
    <definedName name="BFUND" localSheetId="29">#REF!</definedName>
    <definedName name="BFUND" localSheetId="30">#REF!</definedName>
    <definedName name="BFUND" localSheetId="33">#REF!</definedName>
    <definedName name="BFUND" localSheetId="34">#REF!</definedName>
    <definedName name="BFUND" localSheetId="35">#REF!</definedName>
    <definedName name="BFUND" localSheetId="46">#REF!</definedName>
    <definedName name="BFUND" localSheetId="47">#REF!</definedName>
    <definedName name="BFUND" localSheetId="58">#REF!</definedName>
    <definedName name="BFUND" localSheetId="59">#REF!</definedName>
    <definedName name="BFUND" localSheetId="60">#REF!</definedName>
    <definedName name="BFUND" localSheetId="18">#REF!</definedName>
    <definedName name="BFUND" localSheetId="23">#REF!</definedName>
    <definedName name="BFUND" localSheetId="25">#REF!</definedName>
    <definedName name="BFUND">#REF!</definedName>
    <definedName name="BGS" localSheetId="11">#REF!</definedName>
    <definedName name="BGS" localSheetId="12">#REF!</definedName>
    <definedName name="BGS" localSheetId="13">[78]Q6!#REF!</definedName>
    <definedName name="BGS" localSheetId="9">#REF!</definedName>
    <definedName name="BGS" localSheetId="31">#REF!</definedName>
    <definedName name="BGS" localSheetId="0">#REF!</definedName>
    <definedName name="BGS" localSheetId="30">#REF!</definedName>
    <definedName name="BGS" localSheetId="33">#REF!</definedName>
    <definedName name="BGS" localSheetId="34">#REF!</definedName>
    <definedName name="BGS" localSheetId="35">#REF!</definedName>
    <definedName name="BGS" localSheetId="46">#REF!</definedName>
    <definedName name="BGS" localSheetId="47">#REF!</definedName>
    <definedName name="BGS" localSheetId="58">#REF!</definedName>
    <definedName name="BGS" localSheetId="59">#REF!</definedName>
    <definedName name="BGS" localSheetId="18">#REF!</definedName>
    <definedName name="BGS" localSheetId="23">#REF!</definedName>
    <definedName name="BGS" localSheetId="25">#REF!</definedName>
    <definedName name="BGS">#REF!</definedName>
    <definedName name="BI" localSheetId="13">[78]Q6!#REF!</definedName>
    <definedName name="BI">#N/A</definedName>
    <definedName name="BIO" localSheetId="11">[49]raw!#REF!</definedName>
    <definedName name="BIO" localSheetId="31">[49]raw!#REF!</definedName>
    <definedName name="BIO" localSheetId="32">#REF!</definedName>
    <definedName name="BIO" localSheetId="33">[49]raw!#REF!</definedName>
    <definedName name="BIO" localSheetId="34">[49]raw!#REF!</definedName>
    <definedName name="BIO" localSheetId="58">[49]raw!#REF!</definedName>
    <definedName name="BIO" localSheetId="59">[49]raw!#REF!</definedName>
    <definedName name="BIO" localSheetId="18">#REF!</definedName>
    <definedName name="BIO" localSheetId="23">[49]raw!#REF!</definedName>
    <definedName name="BIO">[49]raw!#REF!</definedName>
    <definedName name="BIP" localSheetId="11">#REF!</definedName>
    <definedName name="BIP" localSheetId="12">#REF!</definedName>
    <definedName name="BIP" localSheetId="13">[80]Q6!$E$14:$AH$14</definedName>
    <definedName name="BIP" localSheetId="22">#REF!</definedName>
    <definedName name="BIP" localSheetId="9">#REF!</definedName>
    <definedName name="BIP" localSheetId="31">#REF!</definedName>
    <definedName name="BIP" localSheetId="0">#REF!</definedName>
    <definedName name="BIP" localSheetId="29">#REF!</definedName>
    <definedName name="BIP" localSheetId="30">#REF!</definedName>
    <definedName name="BIP" localSheetId="33">#REF!</definedName>
    <definedName name="BIP" localSheetId="34">#REF!</definedName>
    <definedName name="BIP" localSheetId="35">#REF!</definedName>
    <definedName name="BIP" localSheetId="46">#REF!</definedName>
    <definedName name="BIP" localSheetId="47">#REF!</definedName>
    <definedName name="BIP" localSheetId="58">#REF!</definedName>
    <definedName name="BIP" localSheetId="59">#REF!</definedName>
    <definedName name="BIP" localSheetId="60">#REF!</definedName>
    <definedName name="BIP" localSheetId="18">#REF!</definedName>
    <definedName name="BIP" localSheetId="23">#REF!</definedName>
    <definedName name="BIP" localSheetId="25">#REF!</definedName>
    <definedName name="BIP">#REF!</definedName>
    <definedName name="BK" localSheetId="13">#REF!</definedName>
    <definedName name="BK">#N/A</definedName>
    <definedName name="BKF" localSheetId="13">#REF!</definedName>
    <definedName name="BKF">#N/A</definedName>
    <definedName name="BKFA" localSheetId="11">#REF!</definedName>
    <definedName name="BKFA" localSheetId="12">#REF!</definedName>
    <definedName name="BKFA" localSheetId="13">[78]Q6!#REF!</definedName>
    <definedName name="BKFA" localSheetId="22">#REF!</definedName>
    <definedName name="BKFA" localSheetId="9">#REF!</definedName>
    <definedName name="BKFA" localSheetId="31">#REF!</definedName>
    <definedName name="BKFA" localSheetId="0">#REF!</definedName>
    <definedName name="BKFA" localSheetId="29">#REF!</definedName>
    <definedName name="BKFA" localSheetId="30">#REF!</definedName>
    <definedName name="BKFA" localSheetId="33">#REF!</definedName>
    <definedName name="BKFA" localSheetId="34">#REF!</definedName>
    <definedName name="BKFA" localSheetId="35">#REF!</definedName>
    <definedName name="BKFA" localSheetId="46">#REF!</definedName>
    <definedName name="BKFA" localSheetId="47">#REF!</definedName>
    <definedName name="BKFA" localSheetId="58">#REF!</definedName>
    <definedName name="BKFA" localSheetId="59">#REF!</definedName>
    <definedName name="BKFA" localSheetId="60">#REF!</definedName>
    <definedName name="BKFA" localSheetId="18">#REF!</definedName>
    <definedName name="BKFA" localSheetId="23">#REF!</definedName>
    <definedName name="BKFA" localSheetId="25">#REF!</definedName>
    <definedName name="BKFA">#REF!</definedName>
    <definedName name="BKFBA" localSheetId="11">#REF!</definedName>
    <definedName name="BKFBA" localSheetId="12">#REF!</definedName>
    <definedName name="BKFBA" localSheetId="31">#REF!</definedName>
    <definedName name="BKFBA" localSheetId="0">#REF!</definedName>
    <definedName name="BKFBA" localSheetId="30">#REF!</definedName>
    <definedName name="BKFBA" localSheetId="33">#REF!</definedName>
    <definedName name="BKFBA" localSheetId="34">#REF!</definedName>
    <definedName name="BKFBA" localSheetId="35">#REF!</definedName>
    <definedName name="BKFBA" localSheetId="58">#REF!</definedName>
    <definedName name="BKFBA" localSheetId="59">#REF!</definedName>
    <definedName name="BKFBA" localSheetId="23">#REF!</definedName>
    <definedName name="BKFBA">#REF!</definedName>
    <definedName name="BKFBI" localSheetId="11">#REF!</definedName>
    <definedName name="BKFBI" localSheetId="12">#REF!</definedName>
    <definedName name="BKFBI" localSheetId="31">#REF!</definedName>
    <definedName name="BKFBI" localSheetId="0">#REF!</definedName>
    <definedName name="BKFBI" localSheetId="30">#REF!</definedName>
    <definedName name="BKFBI" localSheetId="33">#REF!</definedName>
    <definedName name="BKFBI" localSheetId="34">#REF!</definedName>
    <definedName name="BKFBI" localSheetId="35">#REF!</definedName>
    <definedName name="BKFBI" localSheetId="58">#REF!</definedName>
    <definedName name="BKFBI" localSheetId="59">#REF!</definedName>
    <definedName name="BKFBI" localSheetId="23">#REF!</definedName>
    <definedName name="BKFBI">#REF!</definedName>
    <definedName name="BKFMU" localSheetId="12">#REF!</definedName>
    <definedName name="BKFMU" localSheetId="31">#REF!</definedName>
    <definedName name="BKFMU" localSheetId="0">#REF!</definedName>
    <definedName name="BKFMU" localSheetId="30">#REF!</definedName>
    <definedName name="BKFMU" localSheetId="33">#REF!</definedName>
    <definedName name="BKFMU" localSheetId="34">#REF!</definedName>
    <definedName name="BKFMU" localSheetId="35">#REF!</definedName>
    <definedName name="BKFMU" localSheetId="58">#REF!</definedName>
    <definedName name="BKFMU" localSheetId="59">#REF!</definedName>
    <definedName name="BKFMU" localSheetId="23">#REF!</definedName>
    <definedName name="BKFMU">#REF!</definedName>
    <definedName name="BKO" localSheetId="11">#REF!</definedName>
    <definedName name="BKO" localSheetId="12">#REF!</definedName>
    <definedName name="BKO" localSheetId="13">[80]Q6!$E$22:$AH$22</definedName>
    <definedName name="BKO" localSheetId="9">#REF!</definedName>
    <definedName name="BKO" localSheetId="31">#REF!</definedName>
    <definedName name="BKO" localSheetId="0">#REF!</definedName>
    <definedName name="BKO" localSheetId="30">#REF!</definedName>
    <definedName name="BKO" localSheetId="33">#REF!</definedName>
    <definedName name="BKO" localSheetId="34">#REF!</definedName>
    <definedName name="BKO" localSheetId="35">#REF!</definedName>
    <definedName name="BKO" localSheetId="46">#REF!</definedName>
    <definedName name="BKO" localSheetId="47">#REF!</definedName>
    <definedName name="BKO" localSheetId="58">#REF!</definedName>
    <definedName name="BKO" localSheetId="59">#REF!</definedName>
    <definedName name="BKO" localSheetId="18">#REF!</definedName>
    <definedName name="BKO" localSheetId="23">#REF!</definedName>
    <definedName name="BKO" localSheetId="25">#REF!</definedName>
    <definedName name="BKO">#REF!</definedName>
    <definedName name="bla" localSheetId="11" hidden="1">#REF!</definedName>
    <definedName name="bla" localSheetId="12" hidden="1">#REF!</definedName>
    <definedName name="bla" localSheetId="9" hidden="1">#REF!</definedName>
    <definedName name="bla" localSheetId="31" hidden="1">#REF!</definedName>
    <definedName name="bla" localSheetId="0" hidden="1">#REF!</definedName>
    <definedName name="bla" localSheetId="30" hidden="1">#REF!</definedName>
    <definedName name="bla" localSheetId="33" hidden="1">#REF!</definedName>
    <definedName name="bla" localSheetId="34" hidden="1">#REF!</definedName>
    <definedName name="bla" localSheetId="35" hidden="1">#REF!</definedName>
    <definedName name="bla" localSheetId="44" hidden="1">#REF!</definedName>
    <definedName name="bla" localSheetId="45" hidden="1">#REF!</definedName>
    <definedName name="bla" localSheetId="46" hidden="1">#REF!</definedName>
    <definedName name="bla" localSheetId="47" hidden="1">#REF!</definedName>
    <definedName name="bla" localSheetId="58" hidden="1">#REF!</definedName>
    <definedName name="bla" localSheetId="59" hidden="1">#REF!</definedName>
    <definedName name="bla" localSheetId="18" hidden="1">#REF!</definedName>
    <definedName name="bla" localSheetId="23" hidden="1">#REF!</definedName>
    <definedName name="bla" localSheetId="25" hidden="1">#REF!</definedName>
    <definedName name="bla" hidden="1">#REF!</definedName>
    <definedName name="bloco1" localSheetId="11">#REF!</definedName>
    <definedName name="bloco1" localSheetId="12">#REF!</definedName>
    <definedName name="bloco1" localSheetId="31">#REF!</definedName>
    <definedName name="bloco1" localSheetId="0">#REF!</definedName>
    <definedName name="bloco1" localSheetId="30">#REF!</definedName>
    <definedName name="bloco1" localSheetId="33">#REF!</definedName>
    <definedName name="bloco1" localSheetId="34">#REF!</definedName>
    <definedName name="bloco1" localSheetId="35">#REF!</definedName>
    <definedName name="bloco1" localSheetId="58">#REF!</definedName>
    <definedName name="bloco1" localSheetId="59">#REF!</definedName>
    <definedName name="bloco1" localSheetId="23">#REF!</definedName>
    <definedName name="bloco1">#REF!</definedName>
    <definedName name="BLOQUE1" localSheetId="32">#REF!</definedName>
    <definedName name="BLOQUE1" localSheetId="58">[83]RECIMP99!$A$1:$Q$74</definedName>
    <definedName name="BLOQUE1" localSheetId="18">#REF!</definedName>
    <definedName name="BLOQUE1">[83]RECIMP99!$A$1:$Q$74</definedName>
    <definedName name="BLOQUE2" localSheetId="32">#REF!</definedName>
    <definedName name="BLOQUE2" localSheetId="58">[83]RECIMP2000!$A$1:$Q$74</definedName>
    <definedName name="BLOQUE2" localSheetId="18">#REF!</definedName>
    <definedName name="BLOQUE2">[83]RECIMP2000!$A$1:$Q$74</definedName>
    <definedName name="BLOQUE3" localSheetId="32">#REF!</definedName>
    <definedName name="BLOQUE3" localSheetId="58">[83]RECIMP99!$A$274:$Q$274</definedName>
    <definedName name="BLOQUE3" localSheetId="18">#REF!</definedName>
    <definedName name="BLOQUE3">[83]RECIMP99!$A$274:$Q$274</definedName>
    <definedName name="BLOQUE4" localSheetId="32">#REF!</definedName>
    <definedName name="BLOQUE4" localSheetId="58">[83]RECIMP2000real!$A$1:$Q$74</definedName>
    <definedName name="BLOQUE4" localSheetId="18">#REF!</definedName>
    <definedName name="BLOQUE4">[83]RECIMP2000real!$A$1:$Q$74</definedName>
    <definedName name="BLOQUE5" localSheetId="32">#REF!</definedName>
    <definedName name="BLOQUE5" localSheetId="58">[83]RECIMP99!$V$1:$AK$74</definedName>
    <definedName name="BLOQUE5" localSheetId="18">#REF!</definedName>
    <definedName name="BLOQUE5">[83]RECIMP99!$V$1:$AK$74</definedName>
    <definedName name="BLOQUE6" localSheetId="32">#REF!</definedName>
    <definedName name="BLOQUE6" localSheetId="58">[83]RECIMP2000!$W$1:$AJ$75</definedName>
    <definedName name="BLOQUE6" localSheetId="18">#REF!</definedName>
    <definedName name="BLOQUE6">[83]RECIMP2000!$W$1:$AJ$75</definedName>
    <definedName name="BLOQUE7" localSheetId="32">#REF!</definedName>
    <definedName name="BLOQUE7" localSheetId="58">[83]RECIMP99!$V$274:$AK$274</definedName>
    <definedName name="BLOQUE7" localSheetId="18">#REF!</definedName>
    <definedName name="BLOQUE7">[83]RECIMP99!$V$274:$AK$274</definedName>
    <definedName name="BLOQUE8" localSheetId="32">#REF!</definedName>
    <definedName name="BLOQUE8" localSheetId="58">[83]RECIMP2000real!$V$1:$AK$74</definedName>
    <definedName name="BLOQUE8" localSheetId="18">#REF!</definedName>
    <definedName name="BLOQUE8">[83]RECIMP2000real!$V$1:$AK$74</definedName>
    <definedName name="BLPH1" localSheetId="13" hidden="1">'[84]Ex rate bloom'!$A$4</definedName>
    <definedName name="BLPH1" localSheetId="32" hidden="1">#REF!</definedName>
    <definedName name="BLPH1" localSheetId="46" hidden="1">#REF!</definedName>
    <definedName name="BLPH1" localSheetId="58" hidden="1">'[85]Ex rate bloom'!$A$4</definedName>
    <definedName name="BLPH1" localSheetId="18" hidden="1">#REF!</definedName>
    <definedName name="BLPH1" hidden="1">'[85]Ex rate bloom'!$A$4</definedName>
    <definedName name="BLPH2" localSheetId="13" hidden="1">'[84]Ex rate bloom'!$D$4</definedName>
    <definedName name="BLPH2" localSheetId="32" hidden="1">#REF!</definedName>
    <definedName name="BLPH2" localSheetId="46" hidden="1">#REF!</definedName>
    <definedName name="BLPH2" localSheetId="58" hidden="1">'[85]Ex rate bloom'!$D$4</definedName>
    <definedName name="BLPH2" localSheetId="18" hidden="1">#REF!</definedName>
    <definedName name="BLPH2" hidden="1">'[85]Ex rate bloom'!$D$4</definedName>
    <definedName name="BLPH3" localSheetId="13" hidden="1">'[84]Ex rate bloom'!$G$4</definedName>
    <definedName name="BLPH3" localSheetId="32" hidden="1">#REF!</definedName>
    <definedName name="BLPH3" localSheetId="46" hidden="1">#REF!</definedName>
    <definedName name="BLPH3" localSheetId="58" hidden="1">'[85]Ex rate bloom'!$G$4</definedName>
    <definedName name="BLPH3" localSheetId="18" hidden="1">#REF!</definedName>
    <definedName name="BLPH3" hidden="1">'[85]Ex rate bloom'!$G$4</definedName>
    <definedName name="BLPH4" localSheetId="13" hidden="1">'[84]Ex rate bloom'!$J$4</definedName>
    <definedName name="BLPH4" localSheetId="32" hidden="1">#REF!</definedName>
    <definedName name="BLPH4" localSheetId="46" hidden="1">#REF!</definedName>
    <definedName name="BLPH4" localSheetId="58" hidden="1">'[85]Ex rate bloom'!$J$4</definedName>
    <definedName name="BLPH4" localSheetId="18" hidden="1">#REF!</definedName>
    <definedName name="BLPH4" hidden="1">'[85]Ex rate bloom'!$J$4</definedName>
    <definedName name="BLPH5" localSheetId="13" hidden="1">'[84]Ex rate bloom'!$M$4</definedName>
    <definedName name="BLPH5" localSheetId="32" hidden="1">#REF!</definedName>
    <definedName name="BLPH5" localSheetId="46" hidden="1">#REF!</definedName>
    <definedName name="BLPH5" localSheetId="58" hidden="1">'[85]Ex rate bloom'!$M$4</definedName>
    <definedName name="BLPH5" localSheetId="18" hidden="1">#REF!</definedName>
    <definedName name="BLPH5" hidden="1">'[85]Ex rate bloom'!$M$4</definedName>
    <definedName name="BLPH6" localSheetId="13" hidden="1">'[84]Ex rate bloom'!$P$4</definedName>
    <definedName name="BLPH6" localSheetId="32" hidden="1">#REF!</definedName>
    <definedName name="BLPH6" localSheetId="46" hidden="1">#REF!</definedName>
    <definedName name="BLPH6" localSheetId="58" hidden="1">'[85]Ex rate bloom'!$P$4</definedName>
    <definedName name="BLPH6" localSheetId="18" hidden="1">#REF!</definedName>
    <definedName name="BLPH6" hidden="1">'[85]Ex rate bloom'!$P$4</definedName>
    <definedName name="BLPH7" localSheetId="13" hidden="1">'[84]Ex rate bloom'!$S$4</definedName>
    <definedName name="BLPH7" localSheetId="32" hidden="1">#REF!</definedName>
    <definedName name="BLPH7" localSheetId="46" hidden="1">#REF!</definedName>
    <definedName name="BLPH7" localSheetId="58" hidden="1">'[85]Ex rate bloom'!$S$4</definedName>
    <definedName name="BLPH7" localSheetId="18" hidden="1">#REF!</definedName>
    <definedName name="BLPH7" hidden="1">'[85]Ex rate bloom'!$S$4</definedName>
    <definedName name="BLPH8" localSheetId="13" hidden="1">'[84]Ex rate bloom'!$V$4</definedName>
    <definedName name="BLPH8" localSheetId="32" hidden="1">#REF!</definedName>
    <definedName name="BLPH8" localSheetId="46" hidden="1">#REF!</definedName>
    <definedName name="BLPH8" localSheetId="58" hidden="1">'[85]Ex rate bloom'!$V$4</definedName>
    <definedName name="BLPH8" localSheetId="18" hidden="1">#REF!</definedName>
    <definedName name="BLPH8" hidden="1">'[85]Ex rate bloom'!$V$4</definedName>
    <definedName name="BM" localSheetId="11">#REF!</definedName>
    <definedName name="BM" localSheetId="12">#REF!</definedName>
    <definedName name="BM" localSheetId="13">[78]Q6!#REF!</definedName>
    <definedName name="BM" localSheetId="22">#REF!</definedName>
    <definedName name="BM" localSheetId="9">#REF!</definedName>
    <definedName name="BM" localSheetId="31">#REF!</definedName>
    <definedName name="BM" localSheetId="0">#REF!</definedName>
    <definedName name="BM" localSheetId="29">#REF!</definedName>
    <definedName name="BM" localSheetId="30">#REF!</definedName>
    <definedName name="BM" localSheetId="33">#REF!</definedName>
    <definedName name="BM" localSheetId="34">#REF!</definedName>
    <definedName name="BM" localSheetId="35">#REF!</definedName>
    <definedName name="BM" localSheetId="46">#REF!</definedName>
    <definedName name="BM" localSheetId="47">#REF!</definedName>
    <definedName name="BM" localSheetId="58">#REF!</definedName>
    <definedName name="BM" localSheetId="59">#REF!</definedName>
    <definedName name="BM" localSheetId="60">#REF!</definedName>
    <definedName name="BM" localSheetId="18">#REF!</definedName>
    <definedName name="BM" localSheetId="23">#REF!</definedName>
    <definedName name="BM" localSheetId="25">#REF!</definedName>
    <definedName name="BM">#REF!</definedName>
    <definedName name="BMG" localSheetId="13">#REF!</definedName>
    <definedName name="BMG" localSheetId="32">#REF!</definedName>
    <definedName name="BMG" localSheetId="46">#REF!</definedName>
    <definedName name="BMG" localSheetId="58">[86]Q6!$E$28:$AH$28</definedName>
    <definedName name="BMG" localSheetId="18">#REF!</definedName>
    <definedName name="BMG">[86]Q6!$E$28:$AH$28</definedName>
    <definedName name="BMI" localSheetId="11">#REF!</definedName>
    <definedName name="BMI" localSheetId="12">#REF!</definedName>
    <definedName name="BMI" localSheetId="22">#REF!</definedName>
    <definedName name="BMI" localSheetId="9">#REF!</definedName>
    <definedName name="BMI" localSheetId="31">#REF!</definedName>
    <definedName name="BMI" localSheetId="0">#REF!</definedName>
    <definedName name="BMI" localSheetId="30">#REF!</definedName>
    <definedName name="BMI" localSheetId="33">#REF!</definedName>
    <definedName name="BMI" localSheetId="34">#REF!</definedName>
    <definedName name="BMI" localSheetId="35">#REF!</definedName>
    <definedName name="BMI" localSheetId="47">#REF!</definedName>
    <definedName name="BMI" localSheetId="58">#REF!</definedName>
    <definedName name="BMI" localSheetId="59">#REF!</definedName>
    <definedName name="BMI" localSheetId="60">#REF!</definedName>
    <definedName name="BMI" localSheetId="23">#REF!</definedName>
    <definedName name="BMI">#REF!</definedName>
    <definedName name="BMII" localSheetId="13">[80]Q6!$E$15:$AH$15</definedName>
    <definedName name="BMII">#N/A</definedName>
    <definedName name="BMII_7" localSheetId="11">#REF!</definedName>
    <definedName name="BMII_7" localSheetId="12">#REF!</definedName>
    <definedName name="BMII_7" localSheetId="13">[78]Q7!#REF!</definedName>
    <definedName name="BMII_7" localSheetId="22">#REF!</definedName>
    <definedName name="BMII_7" localSheetId="9">#REF!</definedName>
    <definedName name="BMII_7" localSheetId="31">#REF!</definedName>
    <definedName name="BMII_7" localSheetId="0">#REF!</definedName>
    <definedName name="BMII_7" localSheetId="30">#REF!</definedName>
    <definedName name="BMII_7" localSheetId="33">#REF!</definedName>
    <definedName name="BMII_7" localSheetId="34">#REF!</definedName>
    <definedName name="BMII_7" localSheetId="35">#REF!</definedName>
    <definedName name="BMII_7" localSheetId="46">#REF!</definedName>
    <definedName name="BMII_7" localSheetId="58">#REF!</definedName>
    <definedName name="BMII_7" localSheetId="59">#REF!</definedName>
    <definedName name="BMII_7" localSheetId="60">#REF!</definedName>
    <definedName name="BMII_7" localSheetId="18">#REF!</definedName>
    <definedName name="BMII_7" localSheetId="23">#REF!</definedName>
    <definedName name="BMII_7" localSheetId="25">#REF!</definedName>
    <definedName name="BMII_7">#REF!</definedName>
    <definedName name="BMII_G" localSheetId="11">#REF!</definedName>
    <definedName name="BMII_G" localSheetId="12">#REF!</definedName>
    <definedName name="BMII_G" localSheetId="31">#REF!</definedName>
    <definedName name="BMII_G" localSheetId="0">#REF!</definedName>
    <definedName name="BMII_G" localSheetId="30">#REF!</definedName>
    <definedName name="BMII_G" localSheetId="33">#REF!</definedName>
    <definedName name="BMII_G" localSheetId="34">#REF!</definedName>
    <definedName name="BMII_G" localSheetId="35">#REF!</definedName>
    <definedName name="BMII_G" localSheetId="58">#REF!</definedName>
    <definedName name="BMII_G" localSheetId="59">#REF!</definedName>
    <definedName name="BMII_G" localSheetId="23">#REF!</definedName>
    <definedName name="BMII_G">#REF!</definedName>
    <definedName name="BMII_P" localSheetId="11">#REF!</definedName>
    <definedName name="BMII_P" localSheetId="12">#REF!</definedName>
    <definedName name="BMII_P" localSheetId="31">#REF!</definedName>
    <definedName name="BMII_P" localSheetId="0">#REF!</definedName>
    <definedName name="BMII_P" localSheetId="30">#REF!</definedName>
    <definedName name="BMII_P" localSheetId="33">#REF!</definedName>
    <definedName name="BMII_P" localSheetId="34">#REF!</definedName>
    <definedName name="BMII_P" localSheetId="35">#REF!</definedName>
    <definedName name="BMII_P" localSheetId="58">#REF!</definedName>
    <definedName name="BMII_P" localSheetId="59">#REF!</definedName>
    <definedName name="BMII_P" localSheetId="23">#REF!</definedName>
    <definedName name="BMII_P">#REF!</definedName>
    <definedName name="BMIIB">#N/A</definedName>
    <definedName name="BMIIBA" localSheetId="12">#REF!</definedName>
    <definedName name="BMIIBA" localSheetId="22">#REF!</definedName>
    <definedName name="BMIIBA" localSheetId="9">#REF!</definedName>
    <definedName name="BMIIBA" localSheetId="31">#REF!</definedName>
    <definedName name="BMIIBA" localSheetId="0">#REF!</definedName>
    <definedName name="BMIIBA" localSheetId="30">#REF!</definedName>
    <definedName name="BMIIBA" localSheetId="33">#REF!</definedName>
    <definedName name="BMIIBA" localSheetId="34">#REF!</definedName>
    <definedName name="BMIIBA" localSheetId="35">#REF!</definedName>
    <definedName name="BMIIBA" localSheetId="58">#REF!</definedName>
    <definedName name="BMIIBA" localSheetId="59">#REF!</definedName>
    <definedName name="BMIIBA" localSheetId="60">#REF!</definedName>
    <definedName name="BMIIBA" localSheetId="23">#REF!</definedName>
    <definedName name="BMIIBA">#REF!</definedName>
    <definedName name="BMIIBI" localSheetId="12">#REF!</definedName>
    <definedName name="BMIIBI" localSheetId="9">#REF!</definedName>
    <definedName name="BMIIBI" localSheetId="31">#REF!</definedName>
    <definedName name="BMIIBI" localSheetId="0">#REF!</definedName>
    <definedName name="BMIIBI" localSheetId="30">#REF!</definedName>
    <definedName name="BMIIBI" localSheetId="33">#REF!</definedName>
    <definedName name="BMIIBI" localSheetId="34">#REF!</definedName>
    <definedName name="BMIIBI" localSheetId="35">#REF!</definedName>
    <definedName name="BMIIBI" localSheetId="58">#REF!</definedName>
    <definedName name="BMIIBI" localSheetId="59">#REF!</definedName>
    <definedName name="BMIIBI" localSheetId="23">#REF!</definedName>
    <definedName name="BMIIBI">#REF!</definedName>
    <definedName name="BMIIG">#N/A</definedName>
    <definedName name="BMIIMU" localSheetId="12">#REF!</definedName>
    <definedName name="BMIIMU" localSheetId="22">#REF!</definedName>
    <definedName name="BMIIMU" localSheetId="9">#REF!</definedName>
    <definedName name="BMIIMU" localSheetId="31">#REF!</definedName>
    <definedName name="BMIIMU" localSheetId="0">#REF!</definedName>
    <definedName name="BMIIMU" localSheetId="30">#REF!</definedName>
    <definedName name="BMIIMU" localSheetId="33">#REF!</definedName>
    <definedName name="BMIIMU" localSheetId="34">#REF!</definedName>
    <definedName name="BMIIMU" localSheetId="35">#REF!</definedName>
    <definedName name="BMIIMU" localSheetId="58">#REF!</definedName>
    <definedName name="BMIIMU" localSheetId="59">#REF!</definedName>
    <definedName name="BMIIMU" localSheetId="60">#REF!</definedName>
    <definedName name="BMIIMU" localSheetId="23">#REF!</definedName>
    <definedName name="BMIIMU">#REF!</definedName>
    <definedName name="BMS" localSheetId="11">#REF!</definedName>
    <definedName name="BMS" localSheetId="12">#REF!</definedName>
    <definedName name="BMS" localSheetId="13">#REF!</definedName>
    <definedName name="BMS" localSheetId="9">#REF!</definedName>
    <definedName name="BMS" localSheetId="31">#REF!</definedName>
    <definedName name="BMS" localSheetId="0">#REF!</definedName>
    <definedName name="BMS" localSheetId="30">#REF!</definedName>
    <definedName name="BMS" localSheetId="33">#REF!</definedName>
    <definedName name="BMS" localSheetId="34">#REF!</definedName>
    <definedName name="BMS" localSheetId="35">#REF!</definedName>
    <definedName name="BMS" localSheetId="46">#REF!</definedName>
    <definedName name="BMS" localSheetId="58">#REF!</definedName>
    <definedName name="BMS" localSheetId="59">#REF!</definedName>
    <definedName name="BMS" localSheetId="18">#REF!</definedName>
    <definedName name="BMS" localSheetId="23">#REF!</definedName>
    <definedName name="BMS" localSheetId="25">#REF!</definedName>
    <definedName name="BMS">#REF!</definedName>
    <definedName name="BNEO" localSheetId="12">#REF!</definedName>
    <definedName name="BNEO" localSheetId="31">#REF!</definedName>
    <definedName name="BNEO" localSheetId="0">#REF!</definedName>
    <definedName name="BNEO" localSheetId="30">#REF!</definedName>
    <definedName name="BNEO" localSheetId="33">#REF!</definedName>
    <definedName name="BNEO" localSheetId="34">#REF!</definedName>
    <definedName name="BNEO" localSheetId="35">#REF!</definedName>
    <definedName name="BNEO" localSheetId="58">#REF!</definedName>
    <definedName name="BNEO" localSheetId="59">#REF!</definedName>
    <definedName name="BNEO" localSheetId="23">#REF!</definedName>
    <definedName name="BNEO">#REF!</definedName>
    <definedName name="BNF">"CA"</definedName>
    <definedName name="BO" localSheetId="12">#REF!</definedName>
    <definedName name="BO" localSheetId="22">#REF!</definedName>
    <definedName name="BO" localSheetId="9">#REF!</definedName>
    <definedName name="BO" localSheetId="31">#REF!</definedName>
    <definedName name="BO" localSheetId="0">#REF!</definedName>
    <definedName name="BO" localSheetId="30">#REF!</definedName>
    <definedName name="BO" localSheetId="33">#REF!</definedName>
    <definedName name="BO" localSheetId="34">#REF!</definedName>
    <definedName name="BO" localSheetId="35">#REF!</definedName>
    <definedName name="BO" localSheetId="58">#REF!</definedName>
    <definedName name="BO" localSheetId="59">#REF!</definedName>
    <definedName name="BO" localSheetId="60">#REF!</definedName>
    <definedName name="BO" localSheetId="23">#REF!</definedName>
    <definedName name="BO">#REF!</definedName>
    <definedName name="BOG" localSheetId="11">#REF!</definedName>
    <definedName name="BOG" localSheetId="12">#REF!</definedName>
    <definedName name="BOG" localSheetId="9">#REF!</definedName>
    <definedName name="BOG" localSheetId="31">#REF!</definedName>
    <definedName name="BOG" localSheetId="0">#REF!</definedName>
    <definedName name="BOG" localSheetId="30">#REF!</definedName>
    <definedName name="BOG" localSheetId="33">#REF!</definedName>
    <definedName name="BOG" localSheetId="34">#REF!</definedName>
    <definedName name="BOG" localSheetId="35">#REF!</definedName>
    <definedName name="BOG" localSheetId="44">#REF!</definedName>
    <definedName name="BOG" localSheetId="45">#REF!</definedName>
    <definedName name="BOG" localSheetId="46">#REF!</definedName>
    <definedName name="BOG" localSheetId="47">#REF!</definedName>
    <definedName name="BOG" localSheetId="58">#REF!</definedName>
    <definedName name="BOG" localSheetId="59">#REF!</definedName>
    <definedName name="BOG" localSheetId="18">#REF!</definedName>
    <definedName name="BOG" localSheetId="23">#REF!</definedName>
    <definedName name="BOG" localSheetId="25">#REF!</definedName>
    <definedName name="BOG">#REF!</definedName>
    <definedName name="BOLETIN" localSheetId="11">[68]BCP!#REF!</definedName>
    <definedName name="BOLETIN" localSheetId="12">[68]BCP!#REF!</definedName>
    <definedName name="BOLETIN" localSheetId="31">[68]BCP!#REF!</definedName>
    <definedName name="BOLETIN" localSheetId="32">#REF!</definedName>
    <definedName name="BOLETIN" localSheetId="33">[68]BCP!#REF!</definedName>
    <definedName name="BOLETIN" localSheetId="34">[68]BCP!#REF!</definedName>
    <definedName name="BOLETIN" localSheetId="46">#REF!</definedName>
    <definedName name="BOLETIN" localSheetId="47">[68]BCP!#REF!</definedName>
    <definedName name="BOLETIN" localSheetId="58">[68]BCP!#REF!</definedName>
    <definedName name="BOLETIN" localSheetId="59">[68]BCP!#REF!</definedName>
    <definedName name="BOLETIN" localSheetId="18">#REF!</definedName>
    <definedName name="BOLETIN" localSheetId="23">[68]BCP!#REF!</definedName>
    <definedName name="BOLETIN" localSheetId="25">#REF!</definedName>
    <definedName name="BOLETIN">[68]BCP!#REF!</definedName>
    <definedName name="Bolivia" localSheetId="11">#REF!</definedName>
    <definedName name="Bolivia" localSheetId="12">#REF!</definedName>
    <definedName name="Bolivia" localSheetId="22">#REF!</definedName>
    <definedName name="Bolivia" localSheetId="9">#REF!</definedName>
    <definedName name="Bolivia" localSheetId="31">#REF!</definedName>
    <definedName name="Bolivia" localSheetId="0">#REF!</definedName>
    <definedName name="Bolivia" localSheetId="30">#REF!</definedName>
    <definedName name="Bolivia" localSheetId="33">#REF!</definedName>
    <definedName name="Bolivia" localSheetId="34">#REF!</definedName>
    <definedName name="Bolivia" localSheetId="35">#REF!</definedName>
    <definedName name="Bolivia" localSheetId="47">#REF!</definedName>
    <definedName name="Bolivia" localSheetId="58">#REF!</definedName>
    <definedName name="Bolivia" localSheetId="59">#REF!</definedName>
    <definedName name="Bolivia" localSheetId="60">#REF!</definedName>
    <definedName name="Bolivia" localSheetId="23">#REF!</definedName>
    <definedName name="Bolivia">#REF!</definedName>
    <definedName name="BOP" localSheetId="13">#REF!</definedName>
    <definedName name="BOP">#N/A</definedName>
    <definedName name="BOPF" localSheetId="11">#REF!</definedName>
    <definedName name="BOPF" localSheetId="12">#REF!</definedName>
    <definedName name="BOPF" localSheetId="22">#REF!</definedName>
    <definedName name="BOPF" localSheetId="9">#REF!</definedName>
    <definedName name="BOPF" localSheetId="31">#REF!</definedName>
    <definedName name="BOPF" localSheetId="0">#REF!</definedName>
    <definedName name="BOPF" localSheetId="30">#REF!</definedName>
    <definedName name="BOPF" localSheetId="33">#REF!</definedName>
    <definedName name="BOPF" localSheetId="34">#REF!</definedName>
    <definedName name="BOPF" localSheetId="35">#REF!</definedName>
    <definedName name="BOPF" localSheetId="47">#REF!</definedName>
    <definedName name="BOPF" localSheetId="58">#REF!</definedName>
    <definedName name="BOPF" localSheetId="59">#REF!</definedName>
    <definedName name="BOPF" localSheetId="60">#REF!</definedName>
    <definedName name="BOPF" localSheetId="23">#REF!</definedName>
    <definedName name="BOPF">#REF!</definedName>
    <definedName name="BOPUSD" localSheetId="11">#REF!</definedName>
    <definedName name="BOPUSD" localSheetId="12">#REF!</definedName>
    <definedName name="BOPUSD" localSheetId="9">#REF!</definedName>
    <definedName name="BOPUSD" localSheetId="31">#REF!</definedName>
    <definedName name="BOPUSD" localSheetId="0">#REF!</definedName>
    <definedName name="BOPUSD" localSheetId="29">#REF!</definedName>
    <definedName name="BOPUSD" localSheetId="30">#REF!</definedName>
    <definedName name="BOPUSD" localSheetId="33">#REF!</definedName>
    <definedName name="BOPUSD" localSheetId="34">#REF!</definedName>
    <definedName name="BOPUSD" localSheetId="35">#REF!</definedName>
    <definedName name="BOPUSD" localSheetId="46">#REF!</definedName>
    <definedName name="BOPUSD" localSheetId="47">#REF!</definedName>
    <definedName name="BOPUSD" localSheetId="58">#REF!</definedName>
    <definedName name="BOPUSD" localSheetId="59">#REF!</definedName>
    <definedName name="BOPUSD" localSheetId="18">#REF!</definedName>
    <definedName name="BOPUSD" localSheetId="23">#REF!</definedName>
    <definedName name="BOPUSD" localSheetId="25">#REF!</definedName>
    <definedName name="BOPUSD">#REF!</definedName>
    <definedName name="BORRA_CUADROS" localSheetId="11">[87]!BORRA_CUADROS</definedName>
    <definedName name="BORRA_CUADROS" localSheetId="12">[87]!BORRA_CUADROS</definedName>
    <definedName name="BORRA_CUADROS" localSheetId="8">#REF!</definedName>
    <definedName name="BORRA_CUADROS" localSheetId="32">#REF!</definedName>
    <definedName name="BORRA_CUADROS" localSheetId="34">[87]!BORRA_CUADROS</definedName>
    <definedName name="BORRA_CUADROS" localSheetId="57">[87]!BORRA_CUADROS</definedName>
    <definedName name="BORRA_CUADROS" localSheetId="58">[87]!BORRA_CUADROS</definedName>
    <definedName name="BORRA_CUADROS" localSheetId="18">#REF!</definedName>
    <definedName name="BORRA_CUADROS" localSheetId="23">[87]!BORRA_CUADROS</definedName>
    <definedName name="BORRA_CUADROS">[87]!BORRA_CUADROS</definedName>
    <definedName name="BPBNF" localSheetId="11">#REF!</definedName>
    <definedName name="BPBNF" localSheetId="12">#REF!</definedName>
    <definedName name="BPBNF" localSheetId="22">#REF!</definedName>
    <definedName name="BPBNF" localSheetId="9">#REF!</definedName>
    <definedName name="BPBNF" localSheetId="31">#REF!</definedName>
    <definedName name="BPBNF" localSheetId="0">#REF!</definedName>
    <definedName name="BPBNF" localSheetId="30">#REF!</definedName>
    <definedName name="BPBNF" localSheetId="33">#REF!</definedName>
    <definedName name="BPBNF" localSheetId="34">#REF!</definedName>
    <definedName name="BPBNF" localSheetId="35">#REF!</definedName>
    <definedName name="BPBNF" localSheetId="47">#REF!</definedName>
    <definedName name="BPBNF" localSheetId="58">#REF!</definedName>
    <definedName name="BPBNF" localSheetId="59">#REF!</definedName>
    <definedName name="BPBNF" localSheetId="60">#REF!</definedName>
    <definedName name="BPBNF" localSheetId="23">#REF!</definedName>
    <definedName name="BPBNF">#REF!</definedName>
    <definedName name="BRASS" localSheetId="11">#REF!</definedName>
    <definedName name="BRASS" localSheetId="12">#REF!</definedName>
    <definedName name="BRASS" localSheetId="13">[78]Q6!#REF!</definedName>
    <definedName name="BRASS" localSheetId="9">#REF!</definedName>
    <definedName name="BRASS" localSheetId="31">#REF!</definedName>
    <definedName name="BRASS" localSheetId="0">#REF!</definedName>
    <definedName name="BRASS" localSheetId="30">#REF!</definedName>
    <definedName name="BRASS" localSheetId="33">#REF!</definedName>
    <definedName name="BRASS" localSheetId="34">#REF!</definedName>
    <definedName name="BRASS" localSheetId="35">#REF!</definedName>
    <definedName name="BRASS" localSheetId="46">#REF!</definedName>
    <definedName name="BRASS" localSheetId="47">#REF!</definedName>
    <definedName name="BRASS" localSheetId="58">#REF!</definedName>
    <definedName name="BRASS" localSheetId="59">#REF!</definedName>
    <definedName name="BRASS" localSheetId="18">#REF!</definedName>
    <definedName name="BRASS" localSheetId="23">#REF!</definedName>
    <definedName name="BRASS" localSheetId="25">#REF!</definedName>
    <definedName name="BRASS">#REF!</definedName>
    <definedName name="BRASS_1" localSheetId="11">#REF!</definedName>
    <definedName name="BRASS_1" localSheetId="12">#REF!</definedName>
    <definedName name="BRASS_1" localSheetId="13">[78]Q6!#REF!</definedName>
    <definedName name="BRASS_1" localSheetId="9">#REF!</definedName>
    <definedName name="BRASS_1" localSheetId="31">#REF!</definedName>
    <definedName name="BRASS_1" localSheetId="0">#REF!</definedName>
    <definedName name="BRASS_1" localSheetId="30">#REF!</definedName>
    <definedName name="BRASS_1" localSheetId="33">#REF!</definedName>
    <definedName name="BRASS_1" localSheetId="34">#REF!</definedName>
    <definedName name="BRASS_1" localSheetId="35">#REF!</definedName>
    <definedName name="BRASS_1" localSheetId="46">#REF!</definedName>
    <definedName name="BRASS_1" localSheetId="47">#REF!</definedName>
    <definedName name="BRASS_1" localSheetId="58">#REF!</definedName>
    <definedName name="BRASS_1" localSheetId="59">#REF!</definedName>
    <definedName name="BRASS_1" localSheetId="18">#REF!</definedName>
    <definedName name="BRASS_1" localSheetId="23">#REF!</definedName>
    <definedName name="BRASS_1" localSheetId="25">#REF!</definedName>
    <definedName name="BRASS_1">#REF!</definedName>
    <definedName name="BRASS_6" localSheetId="11">#REF!</definedName>
    <definedName name="BRASS_6" localSheetId="12">#REF!</definedName>
    <definedName name="BRASS_6" localSheetId="13">[78]Q6!#REF!</definedName>
    <definedName name="BRASS_6" localSheetId="9">#REF!</definedName>
    <definedName name="BRASS_6" localSheetId="31">#REF!</definedName>
    <definedName name="BRASS_6" localSheetId="0">#REF!</definedName>
    <definedName name="BRASS_6" localSheetId="30">#REF!</definedName>
    <definedName name="BRASS_6" localSheetId="33">#REF!</definedName>
    <definedName name="BRASS_6" localSheetId="34">#REF!</definedName>
    <definedName name="BRASS_6" localSheetId="35">#REF!</definedName>
    <definedName name="BRASS_6" localSheetId="46">#REF!</definedName>
    <definedName name="BRASS_6" localSheetId="47">#REF!</definedName>
    <definedName name="BRASS_6" localSheetId="58">#REF!</definedName>
    <definedName name="BRASS_6" localSheetId="59">#REF!</definedName>
    <definedName name="BRASS_6" localSheetId="18">#REF!</definedName>
    <definedName name="BRASS_6" localSheetId="23">#REF!</definedName>
    <definedName name="BRASS_6" localSheetId="25">#REF!</definedName>
    <definedName name="BRASS_6">#REF!</definedName>
    <definedName name="Brazil" localSheetId="11">#REF!</definedName>
    <definedName name="Brazil" localSheetId="12">#REF!</definedName>
    <definedName name="Brazil" localSheetId="31">#REF!</definedName>
    <definedName name="Brazil" localSheetId="0">#REF!</definedName>
    <definedName name="Brazil" localSheetId="30">#REF!</definedName>
    <definedName name="Brazil" localSheetId="33">#REF!</definedName>
    <definedName name="Brazil" localSheetId="34">#REF!</definedName>
    <definedName name="Brazil" localSheetId="35">#REF!</definedName>
    <definedName name="Brazil" localSheetId="58">#REF!</definedName>
    <definedName name="Brazil" localSheetId="59">#REF!</definedName>
    <definedName name="Brazil" localSheetId="23">#REF!</definedName>
    <definedName name="Brazil">#REF!</definedName>
    <definedName name="BRECHA" localSheetId="32">#REF!</definedName>
    <definedName name="BRECHA" localSheetId="58">[70]BRECHA!$E$3</definedName>
    <definedName name="BRECHA" localSheetId="18">#REF!</definedName>
    <definedName name="BRECHA">[70]BRECHA!$E$3</definedName>
    <definedName name="BS" localSheetId="11">#REF!</definedName>
    <definedName name="BS" localSheetId="12">#REF!</definedName>
    <definedName name="BS" localSheetId="13">#REF!</definedName>
    <definedName name="BS" localSheetId="22">#REF!</definedName>
    <definedName name="BS" localSheetId="9">#REF!</definedName>
    <definedName name="BS" localSheetId="31">#REF!</definedName>
    <definedName name="BS" localSheetId="0">#REF!</definedName>
    <definedName name="BS" localSheetId="30">#REF!</definedName>
    <definedName name="BS" localSheetId="32">#N/A</definedName>
    <definedName name="BS" localSheetId="33">#REF!</definedName>
    <definedName name="BS" localSheetId="34">#REF!</definedName>
    <definedName name="BS" localSheetId="35">#REF!</definedName>
    <definedName name="BS" localSheetId="44">#REF!</definedName>
    <definedName name="BS" localSheetId="45">#REF!</definedName>
    <definedName name="BS" localSheetId="46">#REF!</definedName>
    <definedName name="BS" localSheetId="47">#REF!</definedName>
    <definedName name="BS" localSheetId="58">#REF!</definedName>
    <definedName name="BS" localSheetId="59">#REF!</definedName>
    <definedName name="BS" localSheetId="60">#REF!</definedName>
    <definedName name="BS" localSheetId="18">#REF!</definedName>
    <definedName name="BS" localSheetId="23">#REF!</definedName>
    <definedName name="BS" localSheetId="25">#REF!</definedName>
    <definedName name="BS">#REF!</definedName>
    <definedName name="BS1A" localSheetId="12">#REF!</definedName>
    <definedName name="BS1A" localSheetId="13">#REF!</definedName>
    <definedName name="BS1A" localSheetId="9">#REF!</definedName>
    <definedName name="BS1A" localSheetId="31">#REF!</definedName>
    <definedName name="BS1A" localSheetId="0">#REF!</definedName>
    <definedName name="BS1A" localSheetId="30">#REF!</definedName>
    <definedName name="BS1A" localSheetId="32">#N/A</definedName>
    <definedName name="BS1A" localSheetId="33">#REF!</definedName>
    <definedName name="BS1A" localSheetId="34">#REF!</definedName>
    <definedName name="BS1A" localSheetId="35">#REF!</definedName>
    <definedName name="BS1A" localSheetId="44">#REF!</definedName>
    <definedName name="BS1A" localSheetId="45">#REF!</definedName>
    <definedName name="BS1A" localSheetId="46">#REF!</definedName>
    <definedName name="BS1A" localSheetId="47">#REF!</definedName>
    <definedName name="BS1A" localSheetId="58">#REF!</definedName>
    <definedName name="BS1A" localSheetId="59">#REF!</definedName>
    <definedName name="BS1A" localSheetId="18">#REF!</definedName>
    <definedName name="BS1A" localSheetId="23">#REF!</definedName>
    <definedName name="BS1A" localSheetId="25">#REF!</definedName>
    <definedName name="BS1A">#REF!</definedName>
    <definedName name="Bstd" localSheetId="12">#REF!</definedName>
    <definedName name="Bstd" localSheetId="31">#REF!</definedName>
    <definedName name="Bstd" localSheetId="0">#REF!</definedName>
    <definedName name="Bstd" localSheetId="30">#REF!</definedName>
    <definedName name="Bstd" localSheetId="33">#REF!</definedName>
    <definedName name="Bstd" localSheetId="34">#REF!</definedName>
    <definedName name="Bstd" localSheetId="35">#REF!</definedName>
    <definedName name="Bstd" localSheetId="58">#REF!</definedName>
    <definedName name="Bstd" localSheetId="59">#REF!</definedName>
    <definedName name="Bstd" localSheetId="23">#REF!</definedName>
    <definedName name="Bstd">#REF!</definedName>
    <definedName name="BTO" localSheetId="12">#REF!</definedName>
    <definedName name="BTO" localSheetId="31">#REF!</definedName>
    <definedName name="BTO" localSheetId="0">#REF!</definedName>
    <definedName name="BTO" localSheetId="30">#REF!</definedName>
    <definedName name="BTO" localSheetId="33">#REF!</definedName>
    <definedName name="BTO" localSheetId="34">#REF!</definedName>
    <definedName name="BTO" localSheetId="35">#REF!</definedName>
    <definedName name="BTO" localSheetId="58">#REF!</definedName>
    <definedName name="BTO" localSheetId="59">#REF!</definedName>
    <definedName name="BTO" localSheetId="23">#REF!</definedName>
    <definedName name="BTO">#REF!</definedName>
    <definedName name="BTR" localSheetId="11">#REF!</definedName>
    <definedName name="BTR" localSheetId="12">#REF!</definedName>
    <definedName name="BTR" localSheetId="13">[80]Q6!$E$16:$AH$16</definedName>
    <definedName name="BTR" localSheetId="9">#REF!</definedName>
    <definedName name="BTR" localSheetId="31">#REF!</definedName>
    <definedName name="BTR" localSheetId="0">#REF!</definedName>
    <definedName name="BTR" localSheetId="30">#REF!</definedName>
    <definedName name="BTR" localSheetId="33">#REF!</definedName>
    <definedName name="BTR" localSheetId="34">#REF!</definedName>
    <definedName name="BTR" localSheetId="35">#REF!</definedName>
    <definedName name="BTR" localSheetId="46">#REF!</definedName>
    <definedName name="BTR" localSheetId="47">#REF!</definedName>
    <definedName name="BTR" localSheetId="58">#REF!</definedName>
    <definedName name="BTR" localSheetId="59">#REF!</definedName>
    <definedName name="BTR" localSheetId="18">#REF!</definedName>
    <definedName name="BTR" localSheetId="23">#REF!</definedName>
    <definedName name="BTR" localSheetId="25">#REF!</definedName>
    <definedName name="BTR">#REF!</definedName>
    <definedName name="BTRG" localSheetId="11">#REF!</definedName>
    <definedName name="BTRG" localSheetId="12">#REF!</definedName>
    <definedName name="BTRG" localSheetId="13">#REF!</definedName>
    <definedName name="BTRG" localSheetId="9">#REF!</definedName>
    <definedName name="BTRG" localSheetId="31">#REF!</definedName>
    <definedName name="BTRG" localSheetId="0">#REF!</definedName>
    <definedName name="BTRG" localSheetId="30">#REF!</definedName>
    <definedName name="BTRG" localSheetId="33">#REF!</definedName>
    <definedName name="BTRG" localSheetId="34">#REF!</definedName>
    <definedName name="BTRG" localSheetId="35">#REF!</definedName>
    <definedName name="BTRG" localSheetId="47">#REF!</definedName>
    <definedName name="BTRG" localSheetId="58">#REF!</definedName>
    <definedName name="BTRG" localSheetId="59">#REF!</definedName>
    <definedName name="BTRG" localSheetId="23">#REF!</definedName>
    <definedName name="BTRG" localSheetId="25">#REF!</definedName>
    <definedName name="BTRG">#REF!</definedName>
    <definedName name="BTRP" localSheetId="12">#REF!</definedName>
    <definedName name="BTRP" localSheetId="31">#REF!</definedName>
    <definedName name="BTRP" localSheetId="0">#REF!</definedName>
    <definedName name="BTRP" localSheetId="30">#REF!</definedName>
    <definedName name="BTRP" localSheetId="33">#REF!</definedName>
    <definedName name="BTRP" localSheetId="34">#REF!</definedName>
    <definedName name="BTRP" localSheetId="35">#REF!</definedName>
    <definedName name="BTRP" localSheetId="58">#REF!</definedName>
    <definedName name="BTRP" localSheetId="59">#REF!</definedName>
    <definedName name="BTRP" localSheetId="23">#REF!</definedName>
    <definedName name="BTRP">#REF!</definedName>
    <definedName name="Budget" localSheetId="12">#REF!</definedName>
    <definedName name="Budget" localSheetId="9">#REF!</definedName>
    <definedName name="Budget" localSheetId="31">#REF!</definedName>
    <definedName name="Budget" localSheetId="0">#REF!</definedName>
    <definedName name="Budget" localSheetId="30">#REF!</definedName>
    <definedName name="Budget" localSheetId="33">#REF!</definedName>
    <definedName name="Budget" localSheetId="34">#REF!</definedName>
    <definedName name="Budget" localSheetId="35">#REF!</definedName>
    <definedName name="Budget" localSheetId="44">#REF!</definedName>
    <definedName name="Budget" localSheetId="45">#REF!</definedName>
    <definedName name="Budget" localSheetId="46">#REF!</definedName>
    <definedName name="Budget" localSheetId="47">#REF!</definedName>
    <definedName name="Budget" localSheetId="58">#REF!</definedName>
    <definedName name="Budget" localSheetId="59">#REF!</definedName>
    <definedName name="Budget" localSheetId="18">#REF!</definedName>
    <definedName name="Budget" localSheetId="23">#REF!</definedName>
    <definedName name="Budget" localSheetId="25">#REF!</definedName>
    <definedName name="Budget">#REF!</definedName>
    <definedName name="Budget_expenditure" localSheetId="12">#REF!</definedName>
    <definedName name="Budget_expenditure" localSheetId="31">#REF!</definedName>
    <definedName name="Budget_expenditure" localSheetId="0">#REF!</definedName>
    <definedName name="Budget_expenditure" localSheetId="30">#REF!</definedName>
    <definedName name="Budget_expenditure" localSheetId="33">#REF!</definedName>
    <definedName name="Budget_expenditure" localSheetId="34">#REF!</definedName>
    <definedName name="Budget_expenditure" localSheetId="35">#REF!</definedName>
    <definedName name="Budget_expenditure" localSheetId="58">#REF!</definedName>
    <definedName name="Budget_expenditure" localSheetId="59">#REF!</definedName>
    <definedName name="Budget_expenditure" localSheetId="23">#REF!</definedName>
    <definedName name="Budget_expenditure">#REF!</definedName>
    <definedName name="Budget_revenue" localSheetId="12">#REF!</definedName>
    <definedName name="Budget_revenue" localSheetId="31">#REF!</definedName>
    <definedName name="Budget_revenue" localSheetId="0">#REF!</definedName>
    <definedName name="Budget_revenue" localSheetId="30">#REF!</definedName>
    <definedName name="Budget_revenue" localSheetId="33">#REF!</definedName>
    <definedName name="Budget_revenue" localSheetId="34">#REF!</definedName>
    <definedName name="Budget_revenue" localSheetId="35">#REF!</definedName>
    <definedName name="Budget_revenue" localSheetId="58">#REF!</definedName>
    <definedName name="Budget_revenue" localSheetId="59">#REF!</definedName>
    <definedName name="Budget_revenue" localSheetId="23">#REF!</definedName>
    <definedName name="Budget_revenue">#REF!</definedName>
    <definedName name="BURACO" localSheetId="12">#REF!</definedName>
    <definedName name="BURACO" localSheetId="31">#REF!</definedName>
    <definedName name="BURACO" localSheetId="0">#REF!</definedName>
    <definedName name="BURACO" localSheetId="30">#REF!</definedName>
    <definedName name="BURACO" localSheetId="33">#REF!</definedName>
    <definedName name="BURACO" localSheetId="34">#REF!</definedName>
    <definedName name="BURACO" localSheetId="35">#REF!</definedName>
    <definedName name="BURACO" localSheetId="58">#REF!</definedName>
    <definedName name="BURACO" localSheetId="59">#REF!</definedName>
    <definedName name="BURACO" localSheetId="23">#REF!</definedName>
    <definedName name="BURACO">#REF!</definedName>
    <definedName name="Button_13">"CLAGA2000_Consolidado_2001_List"</definedName>
    <definedName name="BX" localSheetId="11">#REF!</definedName>
    <definedName name="BX" localSheetId="12">#REF!</definedName>
    <definedName name="BX" localSheetId="13">[78]Q6!#REF!</definedName>
    <definedName name="BX" localSheetId="22">#REF!</definedName>
    <definedName name="BX" localSheetId="9">#REF!</definedName>
    <definedName name="BX" localSheetId="31">#REF!</definedName>
    <definedName name="BX" localSheetId="0">#REF!</definedName>
    <definedName name="BX" localSheetId="30">#REF!</definedName>
    <definedName name="BX" localSheetId="33">#REF!</definedName>
    <definedName name="BX" localSheetId="34">#REF!</definedName>
    <definedName name="BX" localSheetId="35">#REF!</definedName>
    <definedName name="BX" localSheetId="46">#REF!</definedName>
    <definedName name="BX" localSheetId="58">#REF!</definedName>
    <definedName name="BX" localSheetId="59">#REF!</definedName>
    <definedName name="BX" localSheetId="60">#REF!</definedName>
    <definedName name="BX" localSheetId="18">#REF!</definedName>
    <definedName name="BX" localSheetId="23">#REF!</definedName>
    <definedName name="BX" localSheetId="25">#REF!</definedName>
    <definedName name="BX">#REF!</definedName>
    <definedName name="BXG" localSheetId="13">#REF!</definedName>
    <definedName name="BXG" localSheetId="32">#REF!</definedName>
    <definedName name="BXG" localSheetId="46">#REF!</definedName>
    <definedName name="BXG" localSheetId="58">[86]Q6!$E$26:$AH$26</definedName>
    <definedName name="BXG" localSheetId="18">#REF!</definedName>
    <definedName name="BXG">[86]Q6!$E$26:$AH$26</definedName>
    <definedName name="BXI" localSheetId="11">#REF!</definedName>
    <definedName name="BXI" localSheetId="12">#REF!</definedName>
    <definedName name="BXI" localSheetId="22">#REF!</definedName>
    <definedName name="BXI" localSheetId="9">#REF!</definedName>
    <definedName name="BXI" localSheetId="31">#REF!</definedName>
    <definedName name="BXI" localSheetId="0">#REF!</definedName>
    <definedName name="BXI" localSheetId="30">#REF!</definedName>
    <definedName name="BXI" localSheetId="33">#REF!</definedName>
    <definedName name="BXI" localSheetId="34">#REF!</definedName>
    <definedName name="BXI" localSheetId="35">#REF!</definedName>
    <definedName name="BXI" localSheetId="47">#REF!</definedName>
    <definedName name="BXI" localSheetId="58">#REF!</definedName>
    <definedName name="BXI" localSheetId="59">#REF!</definedName>
    <definedName name="BXI" localSheetId="60">#REF!</definedName>
    <definedName name="BXI" localSheetId="23">#REF!</definedName>
    <definedName name="BXI">#REF!</definedName>
    <definedName name="BXS" localSheetId="11">#REF!</definedName>
    <definedName name="BXS" localSheetId="12">#REF!</definedName>
    <definedName name="BXS" localSheetId="13">#REF!</definedName>
    <definedName name="BXS" localSheetId="9">#REF!</definedName>
    <definedName name="BXS" localSheetId="31">#REF!</definedName>
    <definedName name="BXS" localSheetId="0">#REF!</definedName>
    <definedName name="BXS" localSheetId="29">#REF!</definedName>
    <definedName name="BXS" localSheetId="30">#REF!</definedName>
    <definedName name="BXS" localSheetId="33">#REF!</definedName>
    <definedName name="BXS" localSheetId="34">#REF!</definedName>
    <definedName name="BXS" localSheetId="35">#REF!</definedName>
    <definedName name="BXS" localSheetId="46">#REF!</definedName>
    <definedName name="BXS" localSheetId="47">#REF!</definedName>
    <definedName name="BXS" localSheetId="58">#REF!</definedName>
    <definedName name="BXS" localSheetId="59">#REF!</definedName>
    <definedName name="BXS" localSheetId="18">#REF!</definedName>
    <definedName name="BXS" localSheetId="23">#REF!</definedName>
    <definedName name="BXS" localSheetId="25">#REF!</definedName>
    <definedName name="BXS">#REF!</definedName>
    <definedName name="C.2" localSheetId="12">#REF!</definedName>
    <definedName name="C.2" localSheetId="9">#REF!</definedName>
    <definedName name="C.2" localSheetId="31">#REF!</definedName>
    <definedName name="C.2" localSheetId="0">#REF!</definedName>
    <definedName name="C.2" localSheetId="30">#REF!</definedName>
    <definedName name="C.2" localSheetId="33">#REF!</definedName>
    <definedName name="C.2" localSheetId="34">#REF!</definedName>
    <definedName name="C.2" localSheetId="35">#REF!</definedName>
    <definedName name="C.2" localSheetId="46">#REF!</definedName>
    <definedName name="C.2" localSheetId="47">#REF!</definedName>
    <definedName name="C.2" localSheetId="58">#REF!</definedName>
    <definedName name="C.2" localSheetId="59">#REF!</definedName>
    <definedName name="C.2" localSheetId="18">#REF!</definedName>
    <definedName name="C.2" localSheetId="23">#REF!</definedName>
    <definedName name="C.2" localSheetId="25">#REF!</definedName>
    <definedName name="C.2">#REF!</definedName>
    <definedName name="C_" localSheetId="12">#REF!</definedName>
    <definedName name="C_" localSheetId="13">#REF!</definedName>
    <definedName name="C_" localSheetId="9">#REF!</definedName>
    <definedName name="C_" localSheetId="31">#REF!</definedName>
    <definedName name="C_" localSheetId="0">#REF!</definedName>
    <definedName name="C_" localSheetId="30">#REF!</definedName>
    <definedName name="C_" localSheetId="32">#N/A</definedName>
    <definedName name="C_" localSheetId="33">#REF!</definedName>
    <definedName name="C_" localSheetId="34">#REF!</definedName>
    <definedName name="C_" localSheetId="35">#REF!</definedName>
    <definedName name="C_" localSheetId="44">#REF!</definedName>
    <definedName name="C_" localSheetId="45">#REF!</definedName>
    <definedName name="C_" localSheetId="46">#REF!</definedName>
    <definedName name="C_" localSheetId="47">#REF!</definedName>
    <definedName name="C_" localSheetId="58">#REF!</definedName>
    <definedName name="C_" localSheetId="59">#REF!</definedName>
    <definedName name="C_" localSheetId="18">#REF!</definedName>
    <definedName name="C_" localSheetId="23">#REF!</definedName>
    <definedName name="C_" localSheetId="25">#REF!</definedName>
    <definedName name="C_">#REF!</definedName>
    <definedName name="C_1" localSheetId="11">OFFSET(#REF!,0,0,COUNT(#REF!),1)</definedName>
    <definedName name="C_1" localSheetId="12">OFFSET(#REF!,0,0,COUNT(#REF!),1)</definedName>
    <definedName name="C_1" localSheetId="9">OFFSET(#REF!,0,0,COUNT(#REF!),1)</definedName>
    <definedName name="C_1" localSheetId="31">OFFSET(#REF!,0,0,COUNT(#REF!),1)</definedName>
    <definedName name="C_1" localSheetId="0">OFFSET(#REF!,0,0,COUNT(#REF!),1)</definedName>
    <definedName name="C_1" localSheetId="30">OFFSET(#REF!,0,0,COUNT(#REF!),1)</definedName>
    <definedName name="C_1" localSheetId="33">OFFSET(#REF!,0,0,COUNT(#REF!),1)</definedName>
    <definedName name="C_1" localSheetId="34">OFFSET(#REF!,0,0,COUNT(#REF!),1)</definedName>
    <definedName name="C_1" localSheetId="35">OFFSET(#REF!,0,0,COUNT(#REF!),1)</definedName>
    <definedName name="C_1" localSheetId="44">OFFSET(#REF!,0,0,COUNT(#REF!),1)</definedName>
    <definedName name="C_1" localSheetId="45">OFFSET(#REF!,0,0,COUNT(#REF!),1)</definedName>
    <definedName name="C_1" localSheetId="46">OFFSET(#REF!,0,0,COUNT(#REF!),1)</definedName>
    <definedName name="C_1" localSheetId="47">OFFSET(#REF!,0,0,COUNT(#REF!),1)</definedName>
    <definedName name="C_1" localSheetId="58">OFFSET(#REF!,0,0,COUNT(#REF!),1)</definedName>
    <definedName name="C_1" localSheetId="59">OFFSET(#REF!,0,0,COUNT(#REF!),1)</definedName>
    <definedName name="C_1" localSheetId="18">OFFSET(#REF!,0,0,COUNT(#REF!),1)</definedName>
    <definedName name="C_1" localSheetId="23">OFFSET(#REF!,0,0,COUNT(#REF!),1)</definedName>
    <definedName name="C_1" localSheetId="25">OFFSET(#REF!,0,0,COUNT(#REF!),1)</definedName>
    <definedName name="C_1">OFFSET(#REF!,0,0,COUNT(#REF!),1)</definedName>
    <definedName name="C_2" localSheetId="12">OFFSET(#REF!,0,0,COUNT(#REF!),1)</definedName>
    <definedName name="C_2" localSheetId="9">OFFSET(#REF!,0,0,COUNT(#REF!),1)</definedName>
    <definedName name="C_2" localSheetId="31">OFFSET(#REF!,0,0,COUNT(#REF!),1)</definedName>
    <definedName name="C_2" localSheetId="0">OFFSET(#REF!,0,0,COUNT(#REF!),1)</definedName>
    <definedName name="C_2" localSheetId="30">OFFSET(#REF!,0,0,COUNT(#REF!),1)</definedName>
    <definedName name="C_2" localSheetId="33">OFFSET(#REF!,0,0,COUNT(#REF!),1)</definedName>
    <definedName name="C_2" localSheetId="34">OFFSET(#REF!,0,0,COUNT(#REF!),1)</definedName>
    <definedName name="C_2" localSheetId="35">OFFSET(#REF!,0,0,COUNT(#REF!),1)</definedName>
    <definedName name="C_2" localSheetId="44">OFFSET(#REF!,0,0,COUNT(#REF!),1)</definedName>
    <definedName name="C_2" localSheetId="45">OFFSET(#REF!,0,0,COUNT(#REF!),1)</definedName>
    <definedName name="C_2" localSheetId="47">OFFSET(#REF!,0,0,COUNT(#REF!),1)</definedName>
    <definedName name="C_2" localSheetId="58">OFFSET(#REF!,0,0,COUNT(#REF!),1)</definedName>
    <definedName name="C_2" localSheetId="59">OFFSET(#REF!,0,0,COUNT(#REF!),1)</definedName>
    <definedName name="C_2" localSheetId="23">OFFSET(#REF!,0,0,COUNT(#REF!),1)</definedName>
    <definedName name="C_2" localSheetId="25">OFFSET(#REF!,0,0,COUNT(#REF!),1)</definedName>
    <definedName name="C_2">OFFSET(#REF!,0,0,COUNT(#REF!),1)</definedName>
    <definedName name="CA" localSheetId="12">#REF!</definedName>
    <definedName name="CA" localSheetId="22">#REF!</definedName>
    <definedName name="CA" localSheetId="9">#REF!</definedName>
    <definedName name="CA" localSheetId="31">#REF!</definedName>
    <definedName name="CA" localSheetId="0">#REF!</definedName>
    <definedName name="CA" localSheetId="30">#REF!</definedName>
    <definedName name="CA" localSheetId="33">#REF!</definedName>
    <definedName name="CA" localSheetId="34">#REF!</definedName>
    <definedName name="CA" localSheetId="35">#REF!</definedName>
    <definedName name="CA" localSheetId="58">#REF!</definedName>
    <definedName name="CA" localSheetId="59">#REF!</definedName>
    <definedName name="CA" localSheetId="60">#REF!</definedName>
    <definedName name="CA" localSheetId="23">#REF!</definedName>
    <definedName name="CA">#REF!</definedName>
    <definedName name="CAD" localSheetId="11">#REF!</definedName>
    <definedName name="CAD" localSheetId="12">#REF!</definedName>
    <definedName name="CAD" localSheetId="13">#REF!</definedName>
    <definedName name="CAD" localSheetId="9">#REF!</definedName>
    <definedName name="CAD" localSheetId="31">#REF!</definedName>
    <definedName name="CAD" localSheetId="0">#REF!</definedName>
    <definedName name="CAD" localSheetId="29">#REF!</definedName>
    <definedName name="CAD" localSheetId="30">#REF!</definedName>
    <definedName name="CAD" localSheetId="32">#N/A</definedName>
    <definedName name="CAD" localSheetId="33">#REF!</definedName>
    <definedName name="CAD" localSheetId="34">#REF!</definedName>
    <definedName name="CAD" localSheetId="35">#REF!</definedName>
    <definedName name="CAD" localSheetId="44">#REF!</definedName>
    <definedName name="CAD" localSheetId="45">#REF!</definedName>
    <definedName name="CAD" localSheetId="46">#REF!</definedName>
    <definedName name="CAD" localSheetId="47">#REF!</definedName>
    <definedName name="CAD" localSheetId="58">#REF!</definedName>
    <definedName name="CAD" localSheetId="59">#REF!</definedName>
    <definedName name="CAD" localSheetId="18">#REF!</definedName>
    <definedName name="CAD" localSheetId="23">#REF!</definedName>
    <definedName name="CAD" localSheetId="25">#REF!</definedName>
    <definedName name="CAD">#REF!</definedName>
    <definedName name="CAe" localSheetId="12">#REF!</definedName>
    <definedName name="CAe" localSheetId="31">#REF!</definedName>
    <definedName name="CAe" localSheetId="0">#REF!</definedName>
    <definedName name="CAe" localSheetId="30">#REF!</definedName>
    <definedName name="CAe" localSheetId="33">#REF!</definedName>
    <definedName name="CAe" localSheetId="34">#REF!</definedName>
    <definedName name="CAe" localSheetId="35">#REF!</definedName>
    <definedName name="CAe" localSheetId="58">#REF!</definedName>
    <definedName name="CAe" localSheetId="59">#REF!</definedName>
    <definedName name="CAe" localSheetId="23">#REF!</definedName>
    <definedName name="CAe">#REF!</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'[70]FLUJO DE CAJA'!$B$2</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12" hidden="1">#REF!</definedName>
    <definedName name="calculo" localSheetId="22" hidden="1">#REF!</definedName>
    <definedName name="calculo" localSheetId="9" hidden="1">#REF!</definedName>
    <definedName name="calculo" localSheetId="31" hidden="1">#REF!</definedName>
    <definedName name="calculo" localSheetId="0" hidden="1">#REF!</definedName>
    <definedName name="calculo" localSheetId="30" hidden="1">#REF!</definedName>
    <definedName name="calculo" localSheetId="33" hidden="1">#REF!</definedName>
    <definedName name="calculo" localSheetId="34" hidden="1">#REF!</definedName>
    <definedName name="calculo" localSheetId="35" hidden="1">#REF!</definedName>
    <definedName name="calculo" localSheetId="58" hidden="1">#REF!</definedName>
    <definedName name="calculo" localSheetId="59" hidden="1">#REF!</definedName>
    <definedName name="calculo" localSheetId="60" hidden="1">#REF!</definedName>
    <definedName name="calculo" localSheetId="23" hidden="1">#REF!</definedName>
    <definedName name="calculo" hidden="1">#REF!</definedName>
    <definedName name="CalificaciónFinal" localSheetId="32">#REF!</definedName>
    <definedName name="CalificaciónFinal" localSheetId="58">'[58]base de datos MODULO I'!$B$4:$E$49</definedName>
    <definedName name="CalificaciónFinal" localSheetId="18">#REF!</definedName>
    <definedName name="CalificaciónFinal">'[58]base de datos MODULO I'!$B$4:$E$49</definedName>
    <definedName name="CalificIndica" localSheetId="32">#REF!</definedName>
    <definedName name="CalificIndica" localSheetId="58">'[58]base de datos MODULO I'!$F$5:$AM$50</definedName>
    <definedName name="CalificIndica" localSheetId="18">#REF!</definedName>
    <definedName name="CalificIndica">'[58]base de datos MODULO I'!$F$5:$AM$50</definedName>
    <definedName name="CAMARON" localSheetId="11">#REF!</definedName>
    <definedName name="CAMARON" localSheetId="12">#REF!</definedName>
    <definedName name="CAMARON" localSheetId="22">#REF!</definedName>
    <definedName name="CAMARON" localSheetId="9">#REF!</definedName>
    <definedName name="CAMARON" localSheetId="31">#REF!</definedName>
    <definedName name="CAMARON" localSheetId="0">#REF!</definedName>
    <definedName name="CAMARON" localSheetId="30">#REF!</definedName>
    <definedName name="CAMARON" localSheetId="33">#REF!</definedName>
    <definedName name="CAMARON" localSheetId="34">#REF!</definedName>
    <definedName name="CAMARON" localSheetId="35">#REF!</definedName>
    <definedName name="CAMARON" localSheetId="46">#REF!</definedName>
    <definedName name="CAMARON" localSheetId="58">#REF!</definedName>
    <definedName name="CAMARON" localSheetId="59">#REF!</definedName>
    <definedName name="CAMARON" localSheetId="60">#REF!</definedName>
    <definedName name="CAMARON" localSheetId="18">#REF!</definedName>
    <definedName name="CAMARON" localSheetId="23">#REF!</definedName>
    <definedName name="CAMARON" localSheetId="25">#REF!</definedName>
    <definedName name="CAMARON">#REF!</definedName>
    <definedName name="Canada_wt" localSheetId="32">#REF!</definedName>
    <definedName name="Canada_wt" localSheetId="58">'[75]OECD wgt'!$B$10</definedName>
    <definedName name="Canada_wt" localSheetId="18">#REF!</definedName>
    <definedName name="Canada_wt">'[75]OECD wgt'!$B$10</definedName>
    <definedName name="CAPA" localSheetId="11">#REF!</definedName>
    <definedName name="CAPA" localSheetId="12">#REF!</definedName>
    <definedName name="CAPA" localSheetId="22">#REF!</definedName>
    <definedName name="CAPA" localSheetId="9">#REF!</definedName>
    <definedName name="CAPA" localSheetId="31">#REF!</definedName>
    <definedName name="CAPA" localSheetId="0">#REF!</definedName>
    <definedName name="CAPA" localSheetId="30">#REF!</definedName>
    <definedName name="CAPA" localSheetId="33">#REF!</definedName>
    <definedName name="CAPA" localSheetId="34">#REF!</definedName>
    <definedName name="CAPA" localSheetId="35">#REF!</definedName>
    <definedName name="CAPA" localSheetId="47">#REF!</definedName>
    <definedName name="CAPA" localSheetId="58">#REF!</definedName>
    <definedName name="CAPA" localSheetId="59">#REF!</definedName>
    <definedName name="CAPA" localSheetId="60">#REF!</definedName>
    <definedName name="CAPA" localSheetId="23">#REF!</definedName>
    <definedName name="CAPA">#REF!</definedName>
    <definedName name="CAperc" localSheetId="11">#REF!</definedName>
    <definedName name="CAperc" localSheetId="12">#REF!</definedName>
    <definedName name="CAperc" localSheetId="9">#REF!</definedName>
    <definedName name="CAperc" localSheetId="31">#REF!</definedName>
    <definedName name="CAperc" localSheetId="0">#REF!</definedName>
    <definedName name="CAperc" localSheetId="30">#REF!</definedName>
    <definedName name="CAperc" localSheetId="33">#REF!</definedName>
    <definedName name="CAperc" localSheetId="34">#REF!</definedName>
    <definedName name="CAperc" localSheetId="35">#REF!</definedName>
    <definedName name="CAperc" localSheetId="47">#REF!</definedName>
    <definedName name="CAperc" localSheetId="58">#REF!</definedName>
    <definedName name="CAperc" localSheetId="59">#REF!</definedName>
    <definedName name="CAperc" localSheetId="23">#REF!</definedName>
    <definedName name="CAperc">#REF!</definedName>
    <definedName name="Capit.Neto" localSheetId="32">#REF!</definedName>
    <definedName name="Capit.Neto" localSheetId="58">'[58]Ranking Bancario'!$J$4:$N$54</definedName>
    <definedName name="Capit.Neto" localSheetId="18">#REF!</definedName>
    <definedName name="Capit.Neto">'[58]Ranking Bancario'!$J$4:$N$54</definedName>
    <definedName name="Capitalizacion" localSheetId="32">#REF!</definedName>
    <definedName name="Capitalizacion" localSheetId="58">'[58]Calidad del Activo'!$A$5:$K$24</definedName>
    <definedName name="Capitalizacion" localSheetId="18">#REF!</definedName>
    <definedName name="Capitalizacion">'[58]Calidad del Activo'!$A$5:$K$24</definedName>
    <definedName name="CAr" localSheetId="11">#REF!</definedName>
    <definedName name="CAr" localSheetId="12">#REF!</definedName>
    <definedName name="CAr" localSheetId="22">#REF!</definedName>
    <definedName name="CAr" localSheetId="9">#REF!</definedName>
    <definedName name="CAr" localSheetId="31">#REF!</definedName>
    <definedName name="CAr" localSheetId="0">#REF!</definedName>
    <definedName name="CAr" localSheetId="30">#REF!</definedName>
    <definedName name="CAr" localSheetId="33">#REF!</definedName>
    <definedName name="CAr" localSheetId="34">#REF!</definedName>
    <definedName name="CAr" localSheetId="35">#REF!</definedName>
    <definedName name="CAr" localSheetId="47">#REF!</definedName>
    <definedName name="CAr" localSheetId="58">#REF!</definedName>
    <definedName name="CAr" localSheetId="59">#REF!</definedName>
    <definedName name="CAr" localSheetId="60">#REF!</definedName>
    <definedName name="CAr" localSheetId="23">#REF!</definedName>
    <definedName name="CAr">#REF!</definedName>
    <definedName name="CAS" localSheetId="32">#REF!</definedName>
    <definedName name="CAS" localSheetId="58">[70]CASCADA!$C$4</definedName>
    <definedName name="CAS" localSheetId="18">#REF!</definedName>
    <definedName name="CAS">[70]CASCADA!$C$4</definedName>
    <definedName name="Cascada" localSheetId="32">#REF!</definedName>
    <definedName name="Cascada" localSheetId="58">[88]Hoja3!$B$1:$L$98</definedName>
    <definedName name="Cascada" localSheetId="18">#REF!</definedName>
    <definedName name="Cascada">[88]Hoja3!$B$1:$L$98</definedName>
    <definedName name="Cavg" localSheetId="11">OFFSET(#REF!,0,0,COUNT(#REF!),1)</definedName>
    <definedName name="Cavg" localSheetId="12">OFFSET(#REF!,0,0,COUNT(#REF!),1)</definedName>
    <definedName name="Cavg" localSheetId="9">OFFSET(#REF!,0,0,COUNT(#REF!),1)</definedName>
    <definedName name="Cavg" localSheetId="31">OFFSET(#REF!,0,0,COUNT(#REF!),1)</definedName>
    <definedName name="Cavg" localSheetId="0">OFFSET(#REF!,0,0,COUNT(#REF!),1)</definedName>
    <definedName name="Cavg" localSheetId="30">OFFSET(#REF!,0,0,COUNT(#REF!),1)</definedName>
    <definedName name="Cavg" localSheetId="33">OFFSET(#REF!,0,0,COUNT(#REF!),1)</definedName>
    <definedName name="Cavg" localSheetId="34">OFFSET(#REF!,0,0,COUNT(#REF!),1)</definedName>
    <definedName name="Cavg" localSheetId="35">OFFSET(#REF!,0,0,COUNT(#REF!),1)</definedName>
    <definedName name="Cavg" localSheetId="44">OFFSET(#REF!,0,0,COUNT(#REF!),1)</definedName>
    <definedName name="Cavg" localSheetId="45">OFFSET(#REF!,0,0,COUNT(#REF!),1)</definedName>
    <definedName name="Cavg" localSheetId="46">OFFSET(#REF!,0,0,COUNT(#REF!),1)</definedName>
    <definedName name="Cavg" localSheetId="47">OFFSET(#REF!,0,0,COUNT(#REF!),1)</definedName>
    <definedName name="Cavg" localSheetId="58">OFFSET(#REF!,0,0,COUNT(#REF!),1)</definedName>
    <definedName name="Cavg" localSheetId="59">OFFSET(#REF!,0,0,COUNT(#REF!),1)</definedName>
    <definedName name="Cavg" localSheetId="18">OFFSET(#REF!,0,0,COUNT(#REF!),1)</definedName>
    <definedName name="Cavg" localSheetId="23">OFFSET(#REF!,0,0,COUNT(#REF!),1)</definedName>
    <definedName name="Cavg" localSheetId="25">OFFSET(#REF!,0,0,COUNT(#REF!),1)</definedName>
    <definedName name="Cavg">OFFSET(#REF!,0,0,COUNT(#REF!),1)</definedName>
    <definedName name="cc" localSheetId="11" hidden="1">{"Riqfin97",#N/A,FALSE,"Tran";"Riqfinpro",#N/A,FALSE,"Tran"}</definedName>
    <definedName name="cc" localSheetId="12" hidden="1">{"Riqfin97",#N/A,FALSE,"Tran";"Riqfinpro",#N/A,FALSE,"Tran"}</definedName>
    <definedName name="cc" localSheetId="13" hidden="1">{"Riqfin97",#N/A,FALSE,"Tran";"Riqfinpro",#N/A,FALSE,"Tran"}</definedName>
    <definedName name="cc" localSheetId="21" hidden="1">{"Riqfin97",#N/A,FALSE,"Tran";"Riqfinpro",#N/A,FALSE,"Tran"}</definedName>
    <definedName name="cc" localSheetId="22" hidden="1">{"Riqfin97",#N/A,FALSE,"Tran";"Riqfinpro",#N/A,FALSE,"Tran"}</definedName>
    <definedName name="cc" localSheetId="9" hidden="1">{"Riqfin97",#N/A,FALSE,"Tran";"Riqfinpro",#N/A,FALSE,"Tran"}</definedName>
    <definedName name="cc" localSheetId="31" hidden="1">{"Riqfin97",#N/A,FALSE,"Tran";"Riqfinpro",#N/A,FALSE,"Tran"}</definedName>
    <definedName name="cc" localSheetId="0"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localSheetId="29" hidden="1">{"Riqfin97",#N/A,FALSE,"Tran";"Riqfinpro",#N/A,FALSE,"Tran"}</definedName>
    <definedName name="cc" localSheetId="30" hidden="1">{"Riqfin97",#N/A,FALSE,"Tran";"Riqfinpro",#N/A,FALSE,"Tran"}</definedName>
    <definedName name="cc" localSheetId="32" hidden="1">{"Riqfin97",#N/A,FALSE,"Tran";"Riqfinpro",#N/A,FALSE,"Tran"}</definedName>
    <definedName name="cc" localSheetId="33" hidden="1">{"Riqfin97",#N/A,FALSE,"Tran";"Riqfinpro",#N/A,FALSE,"Tran"}</definedName>
    <definedName name="cc" localSheetId="34" hidden="1">{"Riqfin97",#N/A,FALSE,"Tran";"Riqfinpro",#N/A,FALSE,"Tran"}</definedName>
    <definedName name="cc" localSheetId="35"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18" hidden="1">{"Riqfin97",#N/A,FALSE,"Tran";"Riqfinpro",#N/A,FALSE,"Tran"}</definedName>
    <definedName name="cc" localSheetId="23" hidden="1">{"Riqfin97",#N/A,FALSE,"Tran";"Riqfinpro",#N/A,FALSE,"Tran"}</definedName>
    <definedName name="cc" localSheetId="24" hidden="1">{"Riqfin97",#N/A,FALSE,"Tran";"Riqfinpro",#N/A,FALSE,"Tran"}</definedName>
    <definedName name="cc" localSheetId="25" hidden="1">{"Riqfin97",#N/A,FALSE,"Tran";"Riqfinpro",#N/A,FALSE,"Tran"}</definedName>
    <definedName name="cc" hidden="1">{"Riqfin97",#N/A,FALSE,"Tran";"Riqfinpro",#N/A,FALSE,"Tran"}</definedName>
    <definedName name="ccc">#N/A</definedName>
    <definedName name="cccc">#N/A</definedName>
    <definedName name="ccccc" localSheetId="11" hidden="1">{"Minpmon",#N/A,FALSE,"Monthinput"}</definedName>
    <definedName name="ccccc" localSheetId="12" hidden="1">{"Minpmon",#N/A,FALSE,"Monthinput"}</definedName>
    <definedName name="ccccc" localSheetId="13" hidden="1">{"Minpmon",#N/A,FALSE,"Monthinput"}</definedName>
    <definedName name="ccccc" localSheetId="21" hidden="1">{"Minpmon",#N/A,FALSE,"Monthinput"}</definedName>
    <definedName name="ccccc" localSheetId="22" hidden="1">{"Minpmon",#N/A,FALSE,"Monthinput"}</definedName>
    <definedName name="ccccc" localSheetId="9" hidden="1">{"Minpmon",#N/A,FALSE,"Monthinput"}</definedName>
    <definedName name="ccccc" localSheetId="31" hidden="1">{"Minpmon",#N/A,FALSE,"Monthinput"}</definedName>
    <definedName name="ccccc" localSheetId="0" hidden="1">{"Minpmon",#N/A,FALSE,"Monthinput"}</definedName>
    <definedName name="ccccc" localSheetId="26" hidden="1">{"Minpmon",#N/A,FALSE,"Monthinput"}</definedName>
    <definedName name="ccccc" localSheetId="27" hidden="1">{"Minpmon",#N/A,FALSE,"Monthinput"}</definedName>
    <definedName name="ccccc" localSheetId="28" hidden="1">{"Minpmon",#N/A,FALSE,"Monthinput"}</definedName>
    <definedName name="ccccc" localSheetId="29" hidden="1">{"Minpmon",#N/A,FALSE,"Monthinput"}</definedName>
    <definedName name="ccccc" localSheetId="30" hidden="1">{"Minpmon",#N/A,FALSE,"Monthinput"}</definedName>
    <definedName name="ccccc" localSheetId="32" hidden="1">{"Minpmon",#N/A,FALSE,"Monthinput"}</definedName>
    <definedName name="ccccc" localSheetId="33" hidden="1">{"Minpmon",#N/A,FALSE,"Monthinput"}</definedName>
    <definedName name="ccccc" localSheetId="34" hidden="1">{"Minpmon",#N/A,FALSE,"Monthinput"}</definedName>
    <definedName name="ccccc" localSheetId="35" hidden="1">{"Minpmon",#N/A,FALSE,"Monthinput"}</definedName>
    <definedName name="ccccc" localSheetId="44" hidden="1">{"Minpmon",#N/A,FALSE,"Monthinput"}</definedName>
    <definedName name="ccccc" localSheetId="45" hidden="1">{"Minpmon",#N/A,FALSE,"Monthinput"}</definedName>
    <definedName name="ccccc" localSheetId="46" hidden="1">{"Minpmon",#N/A,FALSE,"Monthinput"}</definedName>
    <definedName name="ccccc" localSheetId="47" hidden="1">{"Minpmon",#N/A,FALSE,"Monthinput"}</definedName>
    <definedName name="ccccc" localSheetId="58" hidden="1">{"Minpmon",#N/A,FALSE,"Monthinput"}</definedName>
    <definedName name="ccccc" localSheetId="59" hidden="1">{"Minpmon",#N/A,FALSE,"Monthinput"}</definedName>
    <definedName name="ccccc" localSheetId="60" hidden="1">{"Minpmon",#N/A,FALSE,"Monthinput"}</definedName>
    <definedName name="ccccc" localSheetId="18" hidden="1">{"Minpmon",#N/A,FALSE,"Monthinput"}</definedName>
    <definedName name="ccccc" localSheetId="23" hidden="1">{"Minpmon",#N/A,FALSE,"Monthinput"}</definedName>
    <definedName name="ccccc" localSheetId="24" hidden="1">{"Minpmon",#N/A,FALSE,"Monthinput"}</definedName>
    <definedName name="ccccc" localSheetId="25" hidden="1">{"Minpmon",#N/A,FALSE,"Monthinput"}</definedName>
    <definedName name="ccccc" hidden="1">{"Minpmon",#N/A,FALSE,"Monthinput"}</definedName>
    <definedName name="cccccccccccccc" localSheetId="11" hidden="1">{"Tab1",#N/A,FALSE,"P";"Tab2",#N/A,FALSE,"P"}</definedName>
    <definedName name="cccccccccccccc" localSheetId="12" hidden="1">{"Tab1",#N/A,FALSE,"P";"Tab2",#N/A,FALSE,"P"}</definedName>
    <definedName name="cccccccccccccc" localSheetId="13" hidden="1">{"Tab1",#N/A,FALSE,"P";"Tab2",#N/A,FALSE,"P"}</definedName>
    <definedName name="cccccccccccccc" localSheetId="21" hidden="1">{"Tab1",#N/A,FALSE,"P";"Tab2",#N/A,FALSE,"P"}</definedName>
    <definedName name="cccccccccccccc" localSheetId="22" hidden="1">{"Tab1",#N/A,FALSE,"P";"Tab2",#N/A,FALSE,"P"}</definedName>
    <definedName name="cccccccccccccc" localSheetId="9" hidden="1">{"Tab1",#N/A,FALSE,"P";"Tab2",#N/A,FALSE,"P"}</definedName>
    <definedName name="cccccccccccccc" localSheetId="31" hidden="1">{"Tab1",#N/A,FALSE,"P";"Tab2",#N/A,FALSE,"P"}</definedName>
    <definedName name="cccccccccccccc" localSheetId="0" hidden="1">{"Tab1",#N/A,FALSE,"P";"Tab2",#N/A,FALSE,"P"}</definedName>
    <definedName name="cccccccccccccc" localSheetId="26" hidden="1">{"Tab1",#N/A,FALSE,"P";"Tab2",#N/A,FALSE,"P"}</definedName>
    <definedName name="cccccccccccccc" localSheetId="27" hidden="1">{"Tab1",#N/A,FALSE,"P";"Tab2",#N/A,FALSE,"P"}</definedName>
    <definedName name="cccccccccccccc" localSheetId="28" hidden="1">{"Tab1",#N/A,FALSE,"P";"Tab2",#N/A,FALSE,"P"}</definedName>
    <definedName name="cccccccccccccc" localSheetId="29" hidden="1">{"Tab1",#N/A,FALSE,"P";"Tab2",#N/A,FALSE,"P"}</definedName>
    <definedName name="cccccccccccccc" localSheetId="30" hidden="1">{"Tab1",#N/A,FALSE,"P";"Tab2",#N/A,FALSE,"P"}</definedName>
    <definedName name="cccccccccccccc" localSheetId="32" hidden="1">{"Tab1",#N/A,FALSE,"P";"Tab2",#N/A,FALSE,"P"}</definedName>
    <definedName name="cccccccccccccc" localSheetId="33" hidden="1">{"Tab1",#N/A,FALSE,"P";"Tab2",#N/A,FALSE,"P"}</definedName>
    <definedName name="cccccccccccccc" localSheetId="34" hidden="1">{"Tab1",#N/A,FALSE,"P";"Tab2",#N/A,FALSE,"P"}</definedName>
    <definedName name="cccccccccccccc" localSheetId="35" hidden="1">{"Tab1",#N/A,FALSE,"P";"Tab2",#N/A,FALSE,"P"}</definedName>
    <definedName name="cccccccccccccc" localSheetId="44" hidden="1">{"Tab1",#N/A,FALSE,"P";"Tab2",#N/A,FALSE,"P"}</definedName>
    <definedName name="cccccccccccccc" localSheetId="45" hidden="1">{"Tab1",#N/A,FALSE,"P";"Tab2",#N/A,FALSE,"P"}</definedName>
    <definedName name="cccccccccccccc" localSheetId="46" hidden="1">{"Tab1",#N/A,FALSE,"P";"Tab2",#N/A,FALSE,"P"}</definedName>
    <definedName name="cccccccccccccc" localSheetId="47" hidden="1">{"Tab1",#N/A,FALSE,"P";"Tab2",#N/A,FALSE,"P"}</definedName>
    <definedName name="cccccccccccccc" localSheetId="58" hidden="1">{"Tab1",#N/A,FALSE,"P";"Tab2",#N/A,FALSE,"P"}</definedName>
    <definedName name="cccccccccccccc" localSheetId="59" hidden="1">{"Tab1",#N/A,FALSE,"P";"Tab2",#N/A,FALSE,"P"}</definedName>
    <definedName name="cccccccccccccc" localSheetId="60" hidden="1">{"Tab1",#N/A,FALSE,"P";"Tab2",#N/A,FALSE,"P"}</definedName>
    <definedName name="cccccccccccccc" localSheetId="18" hidden="1">{"Tab1",#N/A,FALSE,"P";"Tab2",#N/A,FALSE,"P"}</definedName>
    <definedName name="cccccccccccccc" localSheetId="23" hidden="1">{"Tab1",#N/A,FALSE,"P";"Tab2",#N/A,FALSE,"P"}</definedName>
    <definedName name="cccccccccccccc" localSheetId="24" hidden="1">{"Tab1",#N/A,FALSE,"P";"Tab2",#N/A,FALSE,"P"}</definedName>
    <definedName name="cccccccccccccc" localSheetId="25" hidden="1">{"Tab1",#N/A,FALSE,"P";"Tab2",#N/A,FALSE,"P"}</definedName>
    <definedName name="cccccccccccccc" hidden="1">{"Tab1",#N/A,FALSE,"P";"Tab2",#N/A,FALSE,"P"}</definedName>
    <definedName name="cccm" localSheetId="11"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21" hidden="1">{"Riqfin97",#N/A,FALSE,"Tran";"Riqfinpro",#N/A,FALSE,"Tran"}</definedName>
    <definedName name="cccm" localSheetId="22" hidden="1">{"Riqfin97",#N/A,FALSE,"Tran";"Riqfinpro",#N/A,FALSE,"Tran"}</definedName>
    <definedName name="cccm" localSheetId="9" hidden="1">{"Riqfin97",#N/A,FALSE,"Tran";"Riqfinpro",#N/A,FALSE,"Tran"}</definedName>
    <definedName name="cccm" localSheetId="31" hidden="1">{"Riqfin97",#N/A,FALSE,"Tran";"Riqfinpro",#N/A,FALSE,"Tran"}</definedName>
    <definedName name="cccm" localSheetId="0" hidden="1">{"Riqfin97",#N/A,FALSE,"Tran";"Riqfinpro",#N/A,FALSE,"Tran"}</definedName>
    <definedName name="cccm" localSheetId="26" hidden="1">{"Riqfin97",#N/A,FALSE,"Tran";"Riqfinpro",#N/A,FALSE,"Tran"}</definedName>
    <definedName name="cccm" localSheetId="27" hidden="1">{"Riqfin97",#N/A,FALSE,"Tran";"Riqfinpro",#N/A,FALSE,"Tran"}</definedName>
    <definedName name="cccm" localSheetId="28" hidden="1">{"Riqfin97",#N/A,FALSE,"Tran";"Riqfinpro",#N/A,FALSE,"Tran"}</definedName>
    <definedName name="cccm" localSheetId="29" hidden="1">{"Riqfin97",#N/A,FALSE,"Tran";"Riqfinpro",#N/A,FALSE,"Tran"}</definedName>
    <definedName name="cccm" localSheetId="30" hidden="1">{"Riqfin97",#N/A,FALSE,"Tran";"Riqfinpro",#N/A,FALSE,"Tran"}</definedName>
    <definedName name="cccm" localSheetId="32" hidden="1">{"Riqfin97",#N/A,FALSE,"Tran";"Riqfinpro",#N/A,FALSE,"Tran"}</definedName>
    <definedName name="cccm" localSheetId="33" hidden="1">{"Riqfin97",#N/A,FALSE,"Tran";"Riqfinpro",#N/A,FALSE,"Tran"}</definedName>
    <definedName name="cccm" localSheetId="34" hidden="1">{"Riqfin97",#N/A,FALSE,"Tran";"Riqfinpro",#N/A,FALSE,"Tran"}</definedName>
    <definedName name="cccm" localSheetId="35" hidden="1">{"Riqfin97",#N/A,FALSE,"Tran";"Riqfinpro",#N/A,FALSE,"Tran"}</definedName>
    <definedName name="cccm" localSheetId="44" hidden="1">{"Riqfin97",#N/A,FALSE,"Tran";"Riqfinpro",#N/A,FALSE,"Tran"}</definedName>
    <definedName name="cccm" localSheetId="45" hidden="1">{"Riqfin97",#N/A,FALSE,"Tran";"Riqfinpro",#N/A,FALSE,"Tran"}</definedName>
    <definedName name="cccm" localSheetId="46" hidden="1">{"Riqfin97",#N/A,FALSE,"Tran";"Riqfinpro",#N/A,FALSE,"Tran"}</definedName>
    <definedName name="cccm" localSheetId="47" hidden="1">{"Riqfin97",#N/A,FALSE,"Tran";"Riqfinpro",#N/A,FALSE,"Tran"}</definedName>
    <definedName name="cccm" localSheetId="58" hidden="1">{"Riqfin97",#N/A,FALSE,"Tran";"Riqfinpro",#N/A,FALSE,"Tran"}</definedName>
    <definedName name="cccm" localSheetId="59" hidden="1">{"Riqfin97",#N/A,FALSE,"Tran";"Riqfinpro",#N/A,FALSE,"Tran"}</definedName>
    <definedName name="cccm" localSheetId="60" hidden="1">{"Riqfin97",#N/A,FALSE,"Tran";"Riqfinpro",#N/A,FALSE,"Tran"}</definedName>
    <definedName name="cccm" localSheetId="18"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25" hidden="1">{"Riqfin97",#N/A,FALSE,"Tran";"Riqfinpro",#N/A,FALSE,"Tran"}</definedName>
    <definedName name="cccm" hidden="1">{"Riqfin97",#N/A,FALSE,"Tran";"Riqfinpro",#N/A,FALSE,"Tran"}</definedName>
    <definedName name="ccme" localSheetId="12">#REF!</definedName>
    <definedName name="ccme" localSheetId="22">#REF!</definedName>
    <definedName name="ccme" localSheetId="9">#REF!</definedName>
    <definedName name="ccme" localSheetId="31">#REF!</definedName>
    <definedName name="ccme" localSheetId="0">#REF!</definedName>
    <definedName name="ccme" localSheetId="30">#REF!</definedName>
    <definedName name="ccme" localSheetId="33">#REF!</definedName>
    <definedName name="ccme" localSheetId="34">#REF!</definedName>
    <definedName name="ccme" localSheetId="35">#REF!</definedName>
    <definedName name="ccme" localSheetId="58">#REF!</definedName>
    <definedName name="ccme" localSheetId="59">#REF!</definedName>
    <definedName name="ccme" localSheetId="60">#REF!</definedName>
    <definedName name="ccme" localSheetId="23">#REF!</definedName>
    <definedName name="ccme">#REF!</definedName>
    <definedName name="ccme2000" localSheetId="12">#REF!</definedName>
    <definedName name="ccme2000" localSheetId="9">#REF!</definedName>
    <definedName name="ccme2000" localSheetId="31">#REF!</definedName>
    <definedName name="ccme2000" localSheetId="0">#REF!</definedName>
    <definedName name="ccme2000" localSheetId="30">#REF!</definedName>
    <definedName name="ccme2000" localSheetId="33">#REF!</definedName>
    <definedName name="ccme2000" localSheetId="34">#REF!</definedName>
    <definedName name="ccme2000" localSheetId="35">#REF!</definedName>
    <definedName name="ccme2000" localSheetId="58">#REF!</definedName>
    <definedName name="ccme2000" localSheetId="59">#REF!</definedName>
    <definedName name="ccme2000" localSheetId="23">#REF!</definedName>
    <definedName name="ccme2000">#REF!</definedName>
    <definedName name="ccme2001" localSheetId="12">#REF!</definedName>
    <definedName name="ccme2001" localSheetId="9">#REF!</definedName>
    <definedName name="ccme2001" localSheetId="31">#REF!</definedName>
    <definedName name="ccme2001" localSheetId="0">#REF!</definedName>
    <definedName name="ccme2001" localSheetId="30">#REF!</definedName>
    <definedName name="ccme2001" localSheetId="33">#REF!</definedName>
    <definedName name="ccme2001" localSheetId="34">#REF!</definedName>
    <definedName name="ccme2001" localSheetId="35">#REF!</definedName>
    <definedName name="ccme2001" localSheetId="58">#REF!</definedName>
    <definedName name="ccme2001" localSheetId="59">#REF!</definedName>
    <definedName name="ccme2001" localSheetId="23">#REF!</definedName>
    <definedName name="ccme2001">#REF!</definedName>
    <definedName name="ccme2002" localSheetId="12">#REF!</definedName>
    <definedName name="ccme2002" localSheetId="31">#REF!</definedName>
    <definedName name="ccme2002" localSheetId="0">#REF!</definedName>
    <definedName name="ccme2002" localSheetId="30">#REF!</definedName>
    <definedName name="ccme2002" localSheetId="33">#REF!</definedName>
    <definedName name="ccme2002" localSheetId="34">#REF!</definedName>
    <definedName name="ccme2002" localSheetId="35">#REF!</definedName>
    <definedName name="ccme2002" localSheetId="58">#REF!</definedName>
    <definedName name="ccme2002" localSheetId="59">#REF!</definedName>
    <definedName name="ccme2002" localSheetId="23">#REF!</definedName>
    <definedName name="ccme2002">#REF!</definedName>
    <definedName name="ccme2003" localSheetId="12">#REF!</definedName>
    <definedName name="ccme2003" localSheetId="31">#REF!</definedName>
    <definedName name="ccme2003" localSheetId="0">#REF!</definedName>
    <definedName name="ccme2003" localSheetId="30">#REF!</definedName>
    <definedName name="ccme2003" localSheetId="33">#REF!</definedName>
    <definedName name="ccme2003" localSheetId="34">#REF!</definedName>
    <definedName name="ccme2003" localSheetId="35">#REF!</definedName>
    <definedName name="ccme2003" localSheetId="58">#REF!</definedName>
    <definedName name="ccme2003" localSheetId="59">#REF!</definedName>
    <definedName name="ccme2003" localSheetId="23">#REF!</definedName>
    <definedName name="ccme2003">#REF!</definedName>
    <definedName name="ccme98" localSheetId="11">[28]Programa!#REF!</definedName>
    <definedName name="ccme98" localSheetId="12">[28]Programa!#REF!</definedName>
    <definedName name="ccme98" localSheetId="31">[28]Programa!#REF!</definedName>
    <definedName name="ccme98" localSheetId="32">#REF!</definedName>
    <definedName name="ccme98" localSheetId="33">[28]Programa!#REF!</definedName>
    <definedName name="ccme98" localSheetId="34">[28]Programa!#REF!</definedName>
    <definedName name="ccme98" localSheetId="47">[28]Programa!#REF!</definedName>
    <definedName name="ccme98" localSheetId="58">[28]Programa!#REF!</definedName>
    <definedName name="ccme98" localSheetId="59">[28]Programa!#REF!</definedName>
    <definedName name="ccme98" localSheetId="18">#REF!</definedName>
    <definedName name="ccme98" localSheetId="23">[28]Programa!#REF!</definedName>
    <definedName name="ccme98">[28]Programa!#REF!</definedName>
    <definedName name="ccme98j" localSheetId="11">[28]Programa!#REF!</definedName>
    <definedName name="ccme98j" localSheetId="12">[28]Programa!#REF!</definedName>
    <definedName name="ccme98j" localSheetId="31">[28]Programa!#REF!</definedName>
    <definedName name="ccme98j" localSheetId="32">#REF!</definedName>
    <definedName name="ccme98j" localSheetId="33">[28]Programa!#REF!</definedName>
    <definedName name="ccme98j" localSheetId="34">[28]Programa!#REF!</definedName>
    <definedName name="ccme98j" localSheetId="47">[28]Programa!#REF!</definedName>
    <definedName name="ccme98j" localSheetId="58">[28]Programa!#REF!</definedName>
    <definedName name="ccme98j" localSheetId="59">[28]Programa!#REF!</definedName>
    <definedName name="ccme98j" localSheetId="18">#REF!</definedName>
    <definedName name="ccme98j" localSheetId="23">[28]Programa!#REF!</definedName>
    <definedName name="ccme98j">[28]Programa!#REF!</definedName>
    <definedName name="ccme98s" localSheetId="11">#REF!</definedName>
    <definedName name="ccme98s" localSheetId="12">#REF!</definedName>
    <definedName name="ccme98s" localSheetId="22">#REF!</definedName>
    <definedName name="ccme98s" localSheetId="9">#REF!</definedName>
    <definedName name="ccme98s" localSheetId="31">#REF!</definedName>
    <definedName name="ccme98s" localSheetId="0">#REF!</definedName>
    <definedName name="ccme98s" localSheetId="30">#REF!</definedName>
    <definedName name="ccme98s" localSheetId="33">#REF!</definedName>
    <definedName name="ccme98s" localSheetId="34">#REF!</definedName>
    <definedName name="ccme98s" localSheetId="35">#REF!</definedName>
    <definedName name="ccme98s" localSheetId="47">#REF!</definedName>
    <definedName name="ccme98s" localSheetId="58">#REF!</definedName>
    <definedName name="ccme98s" localSheetId="59">#REF!</definedName>
    <definedName name="ccme98s" localSheetId="60">#REF!</definedName>
    <definedName name="ccme98s" localSheetId="23">#REF!</definedName>
    <definedName name="ccme98s">#REF!</definedName>
    <definedName name="ccme99" localSheetId="11">#REF!</definedName>
    <definedName name="ccme99" localSheetId="12">#REF!</definedName>
    <definedName name="ccme99" localSheetId="9">#REF!</definedName>
    <definedName name="ccme99" localSheetId="31">#REF!</definedName>
    <definedName name="ccme99" localSheetId="0">#REF!</definedName>
    <definedName name="ccme99" localSheetId="30">#REF!</definedName>
    <definedName name="ccme99" localSheetId="33">#REF!</definedName>
    <definedName name="ccme99" localSheetId="34">#REF!</definedName>
    <definedName name="ccme99" localSheetId="35">#REF!</definedName>
    <definedName name="ccme99" localSheetId="47">#REF!</definedName>
    <definedName name="ccme99" localSheetId="58">#REF!</definedName>
    <definedName name="ccme99" localSheetId="59">#REF!</definedName>
    <definedName name="ccme99" localSheetId="23">#REF!</definedName>
    <definedName name="ccme99">#REF!</definedName>
    <definedName name="ccode">273</definedName>
    <definedName name="CD" localSheetId="11">#REF!</definedName>
    <definedName name="CD" localSheetId="12">#REF!</definedName>
    <definedName name="CD" localSheetId="13">#REF!</definedName>
    <definedName name="CD" localSheetId="22">#REF!</definedName>
    <definedName name="CD" localSheetId="9">#REF!</definedName>
    <definedName name="CD" localSheetId="31">#REF!</definedName>
    <definedName name="CD" localSheetId="0">#REF!</definedName>
    <definedName name="CD" localSheetId="29">#REF!</definedName>
    <definedName name="CD" localSheetId="30">#REF!</definedName>
    <definedName name="CD" localSheetId="32">#N/A</definedName>
    <definedName name="CD" localSheetId="33">#REF!</definedName>
    <definedName name="CD" localSheetId="34">#REF!</definedName>
    <definedName name="CD" localSheetId="35">#REF!</definedName>
    <definedName name="CD" localSheetId="44">#REF!</definedName>
    <definedName name="CD" localSheetId="45">#REF!</definedName>
    <definedName name="CD" localSheetId="46">#REF!</definedName>
    <definedName name="CD" localSheetId="47">#REF!</definedName>
    <definedName name="CD" localSheetId="58">#REF!</definedName>
    <definedName name="CD" localSheetId="59">#REF!</definedName>
    <definedName name="CD" localSheetId="60">#REF!</definedName>
    <definedName name="CD" localSheetId="18">#REF!</definedName>
    <definedName name="CD" localSheetId="23">#REF!</definedName>
    <definedName name="CD" localSheetId="25">#REF!</definedName>
    <definedName name="CD">#REF!</definedName>
    <definedName name="CD1A" localSheetId="12">#REF!</definedName>
    <definedName name="CD1A" localSheetId="13">#REF!</definedName>
    <definedName name="CD1A" localSheetId="9">#REF!</definedName>
    <definedName name="CD1A" localSheetId="31">#REF!</definedName>
    <definedName name="CD1A" localSheetId="0">#REF!</definedName>
    <definedName name="CD1A" localSheetId="30">#REF!</definedName>
    <definedName name="CD1A" localSheetId="32">#N/A</definedName>
    <definedName name="CD1A" localSheetId="33">#REF!</definedName>
    <definedName name="CD1A" localSheetId="34">#REF!</definedName>
    <definedName name="CD1A" localSheetId="35">#REF!</definedName>
    <definedName name="CD1A" localSheetId="44">#REF!</definedName>
    <definedName name="CD1A" localSheetId="45">#REF!</definedName>
    <definedName name="CD1A" localSheetId="46">#REF!</definedName>
    <definedName name="CD1A" localSheetId="47">#REF!</definedName>
    <definedName name="CD1A" localSheetId="58">#REF!</definedName>
    <definedName name="CD1A" localSheetId="59">#REF!</definedName>
    <definedName name="CD1A" localSheetId="18">#REF!</definedName>
    <definedName name="CD1A" localSheetId="23">#REF!</definedName>
    <definedName name="CD1A" localSheetId="25">#REF!</definedName>
    <definedName name="CD1A">#REF!</definedName>
    <definedName name="cde" localSheetId="11" hidden="1">{"Riqfin97",#N/A,FALSE,"Tran";"Riqfinpro",#N/A,FALSE,"Tran"}</definedName>
    <definedName name="cde" localSheetId="12" hidden="1">{"Riqfin97",#N/A,FALSE,"Tran";"Riqfinpro",#N/A,FALSE,"Tran"}</definedName>
    <definedName name="cde" localSheetId="21" hidden="1">{"Riqfin97",#N/A,FALSE,"Tran";"Riqfinpro",#N/A,FALSE,"Tran"}</definedName>
    <definedName name="cde" localSheetId="22" hidden="1">{"Riqfin97",#N/A,FALSE,"Tran";"Riqfinpro",#N/A,FALSE,"Tran"}</definedName>
    <definedName name="cde" localSheetId="9" hidden="1">{"Riqfin97",#N/A,FALSE,"Tran";"Riqfinpro",#N/A,FALSE,"Tran"}</definedName>
    <definedName name="cde" localSheetId="31" hidden="1">{"Riqfin97",#N/A,FALSE,"Tran";"Riqfinpro",#N/A,FALSE,"Tran"}</definedName>
    <definedName name="cde" localSheetId="0" hidden="1">{"Riqfin97",#N/A,FALSE,"Tran";"Riqfinpro",#N/A,FALSE,"Tran"}</definedName>
    <definedName name="cde" localSheetId="30" hidden="1">{"Riqfin97",#N/A,FALSE,"Tran";"Riqfinpro",#N/A,FALSE,"Tran"}</definedName>
    <definedName name="cde" localSheetId="32" hidden="1">{"Riqfin97",#N/A,FALSE,"Tran";"Riqfinpro",#N/A,FALSE,"Tran"}</definedName>
    <definedName name="cde" localSheetId="33" hidden="1">{"Riqfin97",#N/A,FALSE,"Tran";"Riqfinpro",#N/A,FALSE,"Tran"}</definedName>
    <definedName name="cde" localSheetId="34" hidden="1">{"Riqfin97",#N/A,FALSE,"Tran";"Riqfinpro",#N/A,FALSE,"Tran"}</definedName>
    <definedName name="cde" localSheetId="35" hidden="1">{"Riqfin97",#N/A,FALSE,"Tran";"Riqfinpro",#N/A,FALSE,"Tran"}</definedName>
    <definedName name="cde" localSheetId="44" hidden="1">{"Riqfin97",#N/A,FALSE,"Tran";"Riqfinpro",#N/A,FALSE,"Tran"}</definedName>
    <definedName name="cde" localSheetId="46" hidden="1">{"Riqfin97",#N/A,FALSE,"Tran";"Riqfinpro",#N/A,FALSE,"Tran"}</definedName>
    <definedName name="cde" localSheetId="47" hidden="1">{"Riqfin97",#N/A,FALSE,"Tran";"Riqfinpro",#N/A,FALSE,"Tran"}</definedName>
    <definedName name="cde" localSheetId="58" hidden="1">{"Riqfin97",#N/A,FALSE,"Tran";"Riqfinpro",#N/A,FALSE,"Tran"}</definedName>
    <definedName name="cde" localSheetId="59" hidden="1">{"Riqfin97",#N/A,FALSE,"Tran";"Riqfinpro",#N/A,FALSE,"Tran"}</definedName>
    <definedName name="cde" localSheetId="60" hidden="1">{"Riqfin97",#N/A,FALSE,"Tran";"Riqfinpro",#N/A,FALSE,"Tran"}</definedName>
    <definedName name="cde" localSheetId="18" hidden="1">{"Riqfin97",#N/A,FALSE,"Tran";"Riqfinpro",#N/A,FALSE,"Tran"}</definedName>
    <definedName name="cde" localSheetId="23" hidden="1">{"Riqfin97",#N/A,FALSE,"Tran";"Riqfinpro",#N/A,FALSE,"Tran"}</definedName>
    <definedName name="cde" hidden="1">{"Riqfin97",#N/A,FALSE,"Tran";"Riqfinpro",#N/A,FALSE,"Tran"}</definedName>
    <definedName name="CEMENTO" localSheetId="11">#REF!</definedName>
    <definedName name="CEMENTO" localSheetId="12">#REF!</definedName>
    <definedName name="CEMENTO" localSheetId="22">#REF!</definedName>
    <definedName name="CEMENTO" localSheetId="9">#REF!</definedName>
    <definedName name="CEMENTO" localSheetId="31">#REF!</definedName>
    <definedName name="CEMENTO" localSheetId="0">#REF!</definedName>
    <definedName name="CEMENTO" localSheetId="30">#REF!</definedName>
    <definedName name="CEMENTO" localSheetId="33">#REF!</definedName>
    <definedName name="CEMENTO" localSheetId="34">#REF!</definedName>
    <definedName name="CEMENTO" localSheetId="35">#REF!</definedName>
    <definedName name="CEMENTO" localSheetId="46">#REF!</definedName>
    <definedName name="CEMENTO" localSheetId="47">#REF!</definedName>
    <definedName name="CEMENTO" localSheetId="58">#REF!</definedName>
    <definedName name="CEMENTO" localSheetId="59">#REF!</definedName>
    <definedName name="CEMENTO" localSheetId="60">#REF!</definedName>
    <definedName name="CEMENTO" localSheetId="23">#REF!</definedName>
    <definedName name="CEMENTO" localSheetId="25">#REF!</definedName>
    <definedName name="CEMENTO">#REF!</definedName>
    <definedName name="CENGOVT" localSheetId="11">#REF!</definedName>
    <definedName name="CENGOVT" localSheetId="12">#REF!</definedName>
    <definedName name="CENGOVT" localSheetId="31">#REF!</definedName>
    <definedName name="CENGOVT" localSheetId="0">#REF!</definedName>
    <definedName name="CENGOVT" localSheetId="30">#REF!</definedName>
    <definedName name="CENGOVT" localSheetId="33">#REF!</definedName>
    <definedName name="CENGOVT" localSheetId="34">#REF!</definedName>
    <definedName name="CENGOVT" localSheetId="35">#REF!</definedName>
    <definedName name="CENGOVT" localSheetId="58">#REF!</definedName>
    <definedName name="CENGOVT" localSheetId="59">#REF!</definedName>
    <definedName name="CENGOVT" localSheetId="23">#REF!</definedName>
    <definedName name="CENGOVT">#REF!</definedName>
    <definedName name="CEPA96" localSheetId="11">#REF!</definedName>
    <definedName name="CEPA96" localSheetId="12">#REF!</definedName>
    <definedName name="CEPA96" localSheetId="31">#REF!</definedName>
    <definedName name="CEPA96" localSheetId="0">#REF!</definedName>
    <definedName name="CEPA96" localSheetId="30">#REF!</definedName>
    <definedName name="CEPA96" localSheetId="33">#REF!</definedName>
    <definedName name="CEPA96" localSheetId="34">#REF!</definedName>
    <definedName name="CEPA96" localSheetId="35">#REF!</definedName>
    <definedName name="CEPA96" localSheetId="58">#REF!</definedName>
    <definedName name="CEPA96" localSheetId="59">#REF!</definedName>
    <definedName name="CEPA96" localSheetId="23">#REF!</definedName>
    <definedName name="CEPA96">#REF!</definedName>
    <definedName name="CFA" localSheetId="32">#REF!</definedName>
    <definedName name="CFA" localSheetId="58">[60]CIRRs!$C$81</definedName>
    <definedName name="CFA" localSheetId="18">#REF!</definedName>
    <definedName name="CFA">[60]CIRRs!$C$81</definedName>
    <definedName name="cfdfdf" localSheetId="11" hidden="1">#REF!</definedName>
    <definedName name="cfdfdf" localSheetId="12" hidden="1">#REF!</definedName>
    <definedName name="cfdfdf" localSheetId="22" hidden="1">#REF!</definedName>
    <definedName name="cfdfdf" localSheetId="9" hidden="1">#REF!</definedName>
    <definedName name="cfdfdf" localSheetId="31" hidden="1">#REF!</definedName>
    <definedName name="cfdfdf" localSheetId="0" hidden="1">#REF!</definedName>
    <definedName name="cfdfdf" localSheetId="30" hidden="1">#REF!</definedName>
    <definedName name="cfdfdf" localSheetId="33" hidden="1">#REF!</definedName>
    <definedName name="cfdfdf" localSheetId="34" hidden="1">#REF!</definedName>
    <definedName name="cfdfdf" localSheetId="35" hidden="1">#REF!</definedName>
    <definedName name="cfdfdf" localSheetId="44" hidden="1">#REF!</definedName>
    <definedName name="cfdfdf" localSheetId="45" hidden="1">#REF!</definedName>
    <definedName name="cfdfdf" localSheetId="46" hidden="1">#REF!</definedName>
    <definedName name="cfdfdf" localSheetId="47" hidden="1">#REF!</definedName>
    <definedName name="cfdfdf" localSheetId="58" hidden="1">#REF!</definedName>
    <definedName name="cfdfdf" localSheetId="59" hidden="1">#REF!</definedName>
    <definedName name="cfdfdf" localSheetId="60" hidden="1">#REF!</definedName>
    <definedName name="cfdfdf" localSheetId="18" hidden="1">#REF!</definedName>
    <definedName name="cfdfdf" localSheetId="23" hidden="1">#REF!</definedName>
    <definedName name="cfdfdf" localSheetId="25" hidden="1">#REF!</definedName>
    <definedName name="cfdfdf" hidden="1">#REF!</definedName>
    <definedName name="CG" localSheetId="11">#REF!</definedName>
    <definedName name="CG" localSheetId="12">#REF!</definedName>
    <definedName name="CG" localSheetId="31">#REF!</definedName>
    <definedName name="CG" localSheetId="0">#REF!</definedName>
    <definedName name="CG" localSheetId="30">#REF!</definedName>
    <definedName name="CG" localSheetId="33">#REF!</definedName>
    <definedName name="CG" localSheetId="34">#REF!</definedName>
    <definedName name="CG" localSheetId="35">#REF!</definedName>
    <definedName name="CG" localSheetId="58">#REF!</definedName>
    <definedName name="CG" localSheetId="59">#REF!</definedName>
    <definedName name="CG" localSheetId="23">#REF!</definedName>
    <definedName name="CG">#REF!</definedName>
    <definedName name="CGBUDG" localSheetId="11">#REF!</definedName>
    <definedName name="CGBUDG" localSheetId="12">#REF!</definedName>
    <definedName name="CGBUDG" localSheetId="31">#REF!</definedName>
    <definedName name="CGBUDG" localSheetId="0">#REF!</definedName>
    <definedName name="CGBUDG" localSheetId="30">#REF!</definedName>
    <definedName name="CGBUDG" localSheetId="33">#REF!</definedName>
    <definedName name="CGBUDG" localSheetId="34">#REF!</definedName>
    <definedName name="CGBUDG" localSheetId="35">#REF!</definedName>
    <definedName name="CGBUDG" localSheetId="58">#REF!</definedName>
    <definedName name="CGBUDG" localSheetId="59">#REF!</definedName>
    <definedName name="CGBUDG" localSheetId="23">#REF!</definedName>
    <definedName name="CGBUDG">#REF!</definedName>
    <definedName name="CGBUDG_" localSheetId="12">#REF!</definedName>
    <definedName name="CGBUDG_" localSheetId="31">#REF!</definedName>
    <definedName name="CGBUDG_" localSheetId="0">#REF!</definedName>
    <definedName name="CGBUDG_" localSheetId="30">#REF!</definedName>
    <definedName name="CGBUDG_" localSheetId="33">#REF!</definedName>
    <definedName name="CGBUDG_" localSheetId="34">#REF!</definedName>
    <definedName name="CGBUDG_" localSheetId="35">#REF!</definedName>
    <definedName name="CGBUDG_" localSheetId="58">#REF!</definedName>
    <definedName name="CGBUDG_" localSheetId="59">#REF!</definedName>
    <definedName name="CGBUDG_" localSheetId="23">#REF!</definedName>
    <definedName name="CGBUDG_">#REF!</definedName>
    <definedName name="CGEXBUDG" localSheetId="12">#REF!</definedName>
    <definedName name="CGEXBUDG" localSheetId="31">#REF!</definedName>
    <definedName name="CGEXBUDG" localSheetId="0">#REF!</definedName>
    <definedName name="CGEXBUDG" localSheetId="30">#REF!</definedName>
    <definedName name="CGEXBUDG" localSheetId="33">#REF!</definedName>
    <definedName name="CGEXBUDG" localSheetId="34">#REF!</definedName>
    <definedName name="CGEXBUDG" localSheetId="35">#REF!</definedName>
    <definedName name="CGEXBUDG" localSheetId="58">#REF!</definedName>
    <definedName name="CGEXBUDG" localSheetId="59">#REF!</definedName>
    <definedName name="CGEXBUDG" localSheetId="23">#REF!</definedName>
    <definedName name="CGEXBUDG">#REF!</definedName>
    <definedName name="CGFIS" localSheetId="12">#REF!</definedName>
    <definedName name="CGFIS" localSheetId="31">#REF!</definedName>
    <definedName name="CGFIS" localSheetId="0">#REF!</definedName>
    <definedName name="CGFIS" localSheetId="30">#REF!</definedName>
    <definedName name="CGFIS" localSheetId="33">#REF!</definedName>
    <definedName name="CGFIS" localSheetId="34">#REF!</definedName>
    <definedName name="CGFIS" localSheetId="35">#REF!</definedName>
    <definedName name="CGFIS" localSheetId="58">#REF!</definedName>
    <definedName name="CGFIS" localSheetId="59">#REF!</definedName>
    <definedName name="CGFIS" localSheetId="23">#REF!</definedName>
    <definedName name="CGFIS">#REF!</definedName>
    <definedName name="CGNRP" localSheetId="12">#REF!</definedName>
    <definedName name="CGNRP" localSheetId="31">#REF!</definedName>
    <definedName name="CGNRP" localSheetId="0">#REF!</definedName>
    <definedName name="CGNRP" localSheetId="30">#REF!</definedName>
    <definedName name="CGNRP" localSheetId="33">#REF!</definedName>
    <definedName name="CGNRP" localSheetId="34">#REF!</definedName>
    <definedName name="CGNRP" localSheetId="35">#REF!</definedName>
    <definedName name="CGNRP" localSheetId="58">#REF!</definedName>
    <definedName name="CGNRP" localSheetId="59">#REF!</definedName>
    <definedName name="CGNRP" localSheetId="23">#REF!</definedName>
    <definedName name="CGNRP">#REF!</definedName>
    <definedName name="CGperc" localSheetId="12">#REF!</definedName>
    <definedName name="CGperc" localSheetId="31">#REF!</definedName>
    <definedName name="CGperc" localSheetId="0">#REF!</definedName>
    <definedName name="CGperc" localSheetId="30">#REF!</definedName>
    <definedName name="CGperc" localSheetId="33">#REF!</definedName>
    <definedName name="CGperc" localSheetId="34">#REF!</definedName>
    <definedName name="CGperc" localSheetId="35">#REF!</definedName>
    <definedName name="CGperc" localSheetId="58">#REF!</definedName>
    <definedName name="CGperc" localSheetId="59">#REF!</definedName>
    <definedName name="CGperc" localSheetId="23">#REF!</definedName>
    <definedName name="CGperc">#REF!</definedName>
    <definedName name="chart" localSheetId="12">#REF!</definedName>
    <definedName name="chart" localSheetId="9">#REF!</definedName>
    <definedName name="chart" localSheetId="31">#REF!</definedName>
    <definedName name="chart" localSheetId="0">#REF!</definedName>
    <definedName name="chart" localSheetId="30">#REF!</definedName>
    <definedName name="chart" localSheetId="33">#REF!</definedName>
    <definedName name="chart" localSheetId="34">#REF!</definedName>
    <definedName name="chart" localSheetId="35">#REF!</definedName>
    <definedName name="chart" localSheetId="44">#REF!</definedName>
    <definedName name="chart" localSheetId="45">#REF!</definedName>
    <definedName name="chart" localSheetId="46">#REF!</definedName>
    <definedName name="chart" localSheetId="47">#REF!</definedName>
    <definedName name="chart" localSheetId="58">#REF!</definedName>
    <definedName name="chart" localSheetId="59">#REF!</definedName>
    <definedName name="chart" localSheetId="18">#REF!</definedName>
    <definedName name="chart" localSheetId="23">#REF!</definedName>
    <definedName name="chart" localSheetId="25">#REF!</definedName>
    <definedName name="chart">#REF!</definedName>
    <definedName name="CHF" localSheetId="12">#REF!</definedName>
    <definedName name="CHF" localSheetId="9">#REF!</definedName>
    <definedName name="CHF" localSheetId="31">#REF!</definedName>
    <definedName name="CHF" localSheetId="0">#REF!</definedName>
    <definedName name="CHF" localSheetId="30">#REF!</definedName>
    <definedName name="CHF" localSheetId="32">#N/A</definedName>
    <definedName name="CHF" localSheetId="33">#REF!</definedName>
    <definedName name="CHF" localSheetId="34">#REF!</definedName>
    <definedName name="CHF" localSheetId="35">#REF!</definedName>
    <definedName name="CHF" localSheetId="44">#REF!</definedName>
    <definedName name="CHF" localSheetId="45">#REF!</definedName>
    <definedName name="CHF" localSheetId="46">#REF!</definedName>
    <definedName name="CHF" localSheetId="47">#REF!</definedName>
    <definedName name="CHF" localSheetId="58">#REF!</definedName>
    <definedName name="CHF" localSheetId="59">#REF!</definedName>
    <definedName name="CHF" localSheetId="18">#REF!</definedName>
    <definedName name="CHF" localSheetId="23">#REF!</definedName>
    <definedName name="CHF" localSheetId="25">#REF!</definedName>
    <definedName name="CHF">#REF!</definedName>
    <definedName name="CHILE" localSheetId="12">#REF!</definedName>
    <definedName name="CHILE" localSheetId="31">#REF!</definedName>
    <definedName name="CHILE" localSheetId="0">#REF!</definedName>
    <definedName name="CHILE" localSheetId="30">#REF!</definedName>
    <definedName name="CHILE" localSheetId="33">#REF!</definedName>
    <definedName name="CHILE" localSheetId="34">#REF!</definedName>
    <definedName name="CHILE" localSheetId="35">#REF!</definedName>
    <definedName name="CHILE" localSheetId="58">#REF!</definedName>
    <definedName name="CHILE" localSheetId="59">#REF!</definedName>
    <definedName name="CHILE" localSheetId="23">#REF!</definedName>
    <definedName name="CHILE">#REF!</definedName>
    <definedName name="CHK" localSheetId="12">#REF!</definedName>
    <definedName name="CHK" localSheetId="31">#REF!</definedName>
    <definedName name="CHK" localSheetId="0">#REF!</definedName>
    <definedName name="CHK" localSheetId="30">#REF!</definedName>
    <definedName name="CHK" localSheetId="33">#REF!</definedName>
    <definedName name="CHK" localSheetId="34">#REF!</definedName>
    <definedName name="CHK" localSheetId="35">#REF!</definedName>
    <definedName name="CHK" localSheetId="58">#REF!</definedName>
    <definedName name="CHK" localSheetId="59">#REF!</definedName>
    <definedName name="CHK" localSheetId="23">#REF!</definedName>
    <definedName name="CHK">#REF!</definedName>
    <definedName name="CHK1.1" localSheetId="11">[65]Q1!#REF!</definedName>
    <definedName name="CHK1.1" localSheetId="12">[65]Q1!#REF!</definedName>
    <definedName name="CHK1.1" localSheetId="31">[65]Q1!#REF!</definedName>
    <definedName name="CHK1.1" localSheetId="32">#REF!</definedName>
    <definedName name="CHK1.1" localSheetId="33">[65]Q1!#REF!</definedName>
    <definedName name="CHK1.1" localSheetId="34">[65]Q1!#REF!</definedName>
    <definedName name="CHK1.1" localSheetId="47">[65]Q1!#REF!</definedName>
    <definedName name="CHK1.1" localSheetId="58">[65]Q1!#REF!</definedName>
    <definedName name="CHK1.1" localSheetId="59">[65]Q1!#REF!</definedName>
    <definedName name="CHK1.1" localSheetId="18">#REF!</definedName>
    <definedName name="CHK1.1" localSheetId="23">[65]Q1!#REF!</definedName>
    <definedName name="CHK1.1">[65]Q1!#REF!</definedName>
    <definedName name="CHK2.1" localSheetId="11">[65]Q2!#REF!</definedName>
    <definedName name="CHK2.1" localSheetId="12">[65]Q2!#REF!</definedName>
    <definedName name="CHK2.1" localSheetId="31">[65]Q2!#REF!</definedName>
    <definedName name="CHK2.1" localSheetId="32">#REF!</definedName>
    <definedName name="CHK2.1" localSheetId="33">[65]Q2!#REF!</definedName>
    <definedName name="CHK2.1" localSheetId="34">[65]Q2!#REF!</definedName>
    <definedName name="CHK2.1" localSheetId="47">[65]Q2!#REF!</definedName>
    <definedName name="CHK2.1" localSheetId="58">[65]Q2!#REF!</definedName>
    <definedName name="CHK2.1" localSheetId="59">[65]Q2!#REF!</definedName>
    <definedName name="CHK2.1" localSheetId="18">#REF!</definedName>
    <definedName name="CHK2.1" localSheetId="23">[65]Q2!#REF!</definedName>
    <definedName name="CHK2.1">[65]Q2!#REF!</definedName>
    <definedName name="CHK2.2" localSheetId="11">[65]Q2!#REF!</definedName>
    <definedName name="CHK2.2" localSheetId="12">[65]Q2!#REF!</definedName>
    <definedName name="CHK2.2" localSheetId="31">[65]Q2!#REF!</definedName>
    <definedName name="CHK2.2" localSheetId="32">#REF!</definedName>
    <definedName name="CHK2.2" localSheetId="33">[65]Q2!#REF!</definedName>
    <definedName name="CHK2.2" localSheetId="34">[65]Q2!#REF!</definedName>
    <definedName name="CHK2.2" localSheetId="47">[65]Q2!#REF!</definedName>
    <definedName name="CHK2.2" localSheetId="58">[65]Q2!#REF!</definedName>
    <definedName name="CHK2.2" localSheetId="59">[65]Q2!#REF!</definedName>
    <definedName name="CHK2.2" localSheetId="18">#REF!</definedName>
    <definedName name="CHK2.2" localSheetId="23">[65]Q2!#REF!</definedName>
    <definedName name="CHK2.2">[65]Q2!#REF!</definedName>
    <definedName name="CHK2.3" localSheetId="11">[65]Q2!#REF!</definedName>
    <definedName name="CHK2.3" localSheetId="12">[65]Q2!#REF!</definedName>
    <definedName name="CHK2.3" localSheetId="31">[65]Q2!#REF!</definedName>
    <definedName name="CHK2.3" localSheetId="32">#REF!</definedName>
    <definedName name="CHK2.3" localSheetId="33">[65]Q2!#REF!</definedName>
    <definedName name="CHK2.3" localSheetId="34">[65]Q2!#REF!</definedName>
    <definedName name="CHK2.3" localSheetId="47">[65]Q2!#REF!</definedName>
    <definedName name="CHK2.3" localSheetId="58">[65]Q2!#REF!</definedName>
    <definedName name="CHK2.3" localSheetId="59">[65]Q2!#REF!</definedName>
    <definedName name="CHK2.3" localSheetId="18">#REF!</definedName>
    <definedName name="CHK2.3" localSheetId="23">[65]Q2!#REF!</definedName>
    <definedName name="CHK2.3">[65]Q2!#REF!</definedName>
    <definedName name="CHK5.1" localSheetId="11">#REF!</definedName>
    <definedName name="CHK5.1" localSheetId="12">#REF!</definedName>
    <definedName name="CHK5.1" localSheetId="13">[78]Q5!#REF!</definedName>
    <definedName name="CHK5.1" localSheetId="22">#REF!</definedName>
    <definedName name="CHK5.1" localSheetId="9">#REF!</definedName>
    <definedName name="CHK5.1" localSheetId="31">#REF!</definedName>
    <definedName name="CHK5.1" localSheetId="0">#REF!</definedName>
    <definedName name="CHK5.1" localSheetId="30">#REF!</definedName>
    <definedName name="CHK5.1" localSheetId="33">#REF!</definedName>
    <definedName name="CHK5.1" localSheetId="34">#REF!</definedName>
    <definedName name="CHK5.1" localSheetId="35">#REF!</definedName>
    <definedName name="CHK5.1" localSheetId="46">#REF!</definedName>
    <definedName name="CHK5.1" localSheetId="47">#REF!</definedName>
    <definedName name="CHK5.1" localSheetId="58">#REF!</definedName>
    <definedName name="CHK5.1" localSheetId="59">#REF!</definedName>
    <definedName name="CHK5.1" localSheetId="60">#REF!</definedName>
    <definedName name="CHK5.1" localSheetId="18">#REF!</definedName>
    <definedName name="CHK5.1" localSheetId="23">#REF!</definedName>
    <definedName name="CHK5.1" localSheetId="25">#REF!</definedName>
    <definedName name="CHK5.1">#REF!</definedName>
    <definedName name="cin" localSheetId="11">[28]Programa!#REF!</definedName>
    <definedName name="cin" localSheetId="12">[28]Programa!#REF!</definedName>
    <definedName name="cin" localSheetId="22">[28]Programa!#REF!</definedName>
    <definedName name="cin" localSheetId="9">[28]Programa!#REF!</definedName>
    <definedName name="cin" localSheetId="31">[28]Programa!#REF!</definedName>
    <definedName name="cin" localSheetId="30">[28]Programa!#REF!</definedName>
    <definedName name="cin" localSheetId="32">#REF!</definedName>
    <definedName name="cin" localSheetId="33">[28]Programa!#REF!</definedName>
    <definedName name="cin" localSheetId="34">[28]Programa!#REF!</definedName>
    <definedName name="cin" localSheetId="35">[28]Programa!#REF!</definedName>
    <definedName name="cin" localSheetId="47">[28]Programa!#REF!</definedName>
    <definedName name="cin" localSheetId="58">[28]Programa!#REF!</definedName>
    <definedName name="cin" localSheetId="59">[28]Programa!#REF!</definedName>
    <definedName name="cin" localSheetId="60">[28]Programa!#REF!</definedName>
    <definedName name="cin" localSheetId="18">#REF!</definedName>
    <definedName name="cin" localSheetId="23">[28]Programa!#REF!</definedName>
    <definedName name="cin">[28]Programa!#REF!</definedName>
    <definedName name="cirr" localSheetId="11">#REF!</definedName>
    <definedName name="cirr" localSheetId="12">#REF!</definedName>
    <definedName name="cirr" localSheetId="13">#REF!</definedName>
    <definedName name="cirr" localSheetId="22">#REF!</definedName>
    <definedName name="cirr" localSheetId="9">#REF!</definedName>
    <definedName name="cirr" localSheetId="31">#REF!</definedName>
    <definedName name="cirr" localSheetId="0">#REF!</definedName>
    <definedName name="cirr" localSheetId="30">#REF!</definedName>
    <definedName name="cirr" localSheetId="33">#REF!</definedName>
    <definedName name="cirr" localSheetId="34">#REF!</definedName>
    <definedName name="cirr" localSheetId="35">#REF!</definedName>
    <definedName name="cirr" localSheetId="46">#REF!</definedName>
    <definedName name="cirr" localSheetId="47">#REF!</definedName>
    <definedName name="cirr" localSheetId="58">#REF!</definedName>
    <definedName name="cirr" localSheetId="59">#REF!</definedName>
    <definedName name="cirr" localSheetId="60">#REF!</definedName>
    <definedName name="cirr" localSheetId="23">#REF!</definedName>
    <definedName name="cirr" localSheetId="25">#REF!</definedName>
    <definedName name="cirr">#REF!</definedName>
    <definedName name="ClaveDeColor" localSheetId="11">#REF!</definedName>
    <definedName name="ClaveDeColor" localSheetId="12">#REF!</definedName>
    <definedName name="ClaveDeColor" localSheetId="9">#REF!</definedName>
    <definedName name="ClaveDeColor" localSheetId="31">#REF!</definedName>
    <definedName name="ClaveDeColor" localSheetId="0">#REF!</definedName>
    <definedName name="ClaveDeColor" localSheetId="30">#REF!</definedName>
    <definedName name="ClaveDeColor" localSheetId="33">#REF!</definedName>
    <definedName name="ClaveDeColor" localSheetId="34">#REF!</definedName>
    <definedName name="ClaveDeColor" localSheetId="35">#REF!</definedName>
    <definedName name="ClaveDeColor" localSheetId="47">#REF!</definedName>
    <definedName name="ClaveDeColor" localSheetId="58">#REF!</definedName>
    <definedName name="ClaveDeColor" localSheetId="59">#REF!</definedName>
    <definedName name="ClaveDeColor" localSheetId="23">#REF!</definedName>
    <definedName name="ClaveDeColor" localSheetId="25">#REF!</definedName>
    <definedName name="ClaveDeColor">#REF!</definedName>
    <definedName name="CLUB_PARIS_2004" localSheetId="12">#REF!</definedName>
    <definedName name="CLUB_PARIS_2004" localSheetId="31">#REF!</definedName>
    <definedName name="CLUB_PARIS_2004" localSheetId="0">#REF!</definedName>
    <definedName name="CLUB_PARIS_2004" localSheetId="30">#REF!</definedName>
    <definedName name="CLUB_PARIS_2004" localSheetId="33">#REF!</definedName>
    <definedName name="CLUB_PARIS_2004" localSheetId="34">#REF!</definedName>
    <definedName name="CLUB_PARIS_2004" localSheetId="35">#REF!</definedName>
    <definedName name="CLUB_PARIS_2004" localSheetId="58">#REF!</definedName>
    <definedName name="CLUB_PARIS_2004" localSheetId="59">#REF!</definedName>
    <definedName name="CLUB_PARIS_2004" localSheetId="23">#REF!</definedName>
    <definedName name="CLUB_PARIS_2004">#REF!</definedName>
    <definedName name="CLUB91" localSheetId="12">#REF!</definedName>
    <definedName name="CLUB91" localSheetId="13">#REF!</definedName>
    <definedName name="CLUB91" localSheetId="9">#REF!</definedName>
    <definedName name="CLUB91" localSheetId="31">#REF!</definedName>
    <definedName name="CLUB91" localSheetId="0">#REF!</definedName>
    <definedName name="CLUB91" localSheetId="30">#REF!</definedName>
    <definedName name="CLUB91" localSheetId="32">#N/A</definedName>
    <definedName name="CLUB91" localSheetId="33">#REF!</definedName>
    <definedName name="CLUB91" localSheetId="34">#REF!</definedName>
    <definedName name="CLUB91" localSheetId="35">#REF!</definedName>
    <definedName name="CLUB91" localSheetId="44">#REF!</definedName>
    <definedName name="CLUB91" localSheetId="45">#REF!</definedName>
    <definedName name="CLUB91" localSheetId="46">#REF!</definedName>
    <definedName name="CLUB91" localSheetId="47">#REF!</definedName>
    <definedName name="CLUB91" localSheetId="58">#REF!</definedName>
    <definedName name="CLUB91" localSheetId="59">#REF!</definedName>
    <definedName name="CLUB91" localSheetId="18">#REF!</definedName>
    <definedName name="CLUB91" localSheetId="23">#REF!</definedName>
    <definedName name="CLUB91" localSheetId="25">#REF!</definedName>
    <definedName name="CLUB91">#REF!</definedName>
    <definedName name="cmbccr" localSheetId="12">#REF!</definedName>
    <definedName name="cmbccr" localSheetId="31">#REF!</definedName>
    <definedName name="cmbccr" localSheetId="0">#REF!</definedName>
    <definedName name="cmbccr" localSheetId="30">#REF!</definedName>
    <definedName name="cmbccr" localSheetId="33">#REF!</definedName>
    <definedName name="cmbccr" localSheetId="34">#REF!</definedName>
    <definedName name="cmbccr" localSheetId="35">#REF!</definedName>
    <definedName name="cmbccr" localSheetId="58">#REF!</definedName>
    <definedName name="cmbccr" localSheetId="59">#REF!</definedName>
    <definedName name="cmbccr" localSheetId="23">#REF!</definedName>
    <definedName name="cmbccr">#REF!</definedName>
    <definedName name="cmbcom" localSheetId="12">#REF!</definedName>
    <definedName name="cmbcom" localSheetId="31">#REF!</definedName>
    <definedName name="cmbcom" localSheetId="0">#REF!</definedName>
    <definedName name="cmbcom" localSheetId="30">#REF!</definedName>
    <definedName name="cmbcom" localSheetId="33">#REF!</definedName>
    <definedName name="cmbcom" localSheetId="34">#REF!</definedName>
    <definedName name="cmbcom" localSheetId="35">#REF!</definedName>
    <definedName name="cmbcom" localSheetId="58">#REF!</definedName>
    <definedName name="cmbcom" localSheetId="59">#REF!</definedName>
    <definedName name="cmbcom" localSheetId="23">#REF!</definedName>
    <definedName name="cmbcom">#REF!</definedName>
    <definedName name="CMD" localSheetId="12">[68]BCP!#REF!</definedName>
    <definedName name="CMD" localSheetId="9">[68]BCP!#REF!</definedName>
    <definedName name="CMD" localSheetId="32">#REF!</definedName>
    <definedName name="CMD" localSheetId="46">#REF!</definedName>
    <definedName name="CMD" localSheetId="47">[68]BCP!#REF!</definedName>
    <definedName name="CMD" localSheetId="58">[68]BCP!#REF!</definedName>
    <definedName name="CMD" localSheetId="59">[68]BCP!#REF!</definedName>
    <definedName name="CMD" localSheetId="18">#REF!</definedName>
    <definedName name="CMD">[68]BCP!#REF!</definedName>
    <definedName name="cmethapp" localSheetId="11">#REF!,#REF!,#REF!</definedName>
    <definedName name="cmethapp" localSheetId="12">#REF!,#REF!,#REF!</definedName>
    <definedName name="cmethapp" localSheetId="22">#REF!,#REF!,#REF!</definedName>
    <definedName name="cmethapp" localSheetId="9">#REF!,#REF!,#REF!</definedName>
    <definedName name="cmethapp" localSheetId="31">#REF!,#REF!,#REF!</definedName>
    <definedName name="cmethapp" localSheetId="0">#REF!,#REF!,#REF!</definedName>
    <definedName name="cmethapp" localSheetId="29">#REF!,#REF!,#REF!</definedName>
    <definedName name="cmethapp" localSheetId="30">#REF!,#REF!,#REF!</definedName>
    <definedName name="cmethapp" localSheetId="33">#REF!,#REF!,#REF!</definedName>
    <definedName name="cmethapp" localSheetId="34">#REF!,#REF!,#REF!</definedName>
    <definedName name="cmethapp" localSheetId="35">#REF!,#REF!,#REF!</definedName>
    <definedName name="cmethapp" localSheetId="44">#REF!,#REF!,#REF!</definedName>
    <definedName name="cmethapp" localSheetId="45">#REF!,#REF!,#REF!</definedName>
    <definedName name="cmethapp" localSheetId="46">#REF!,#REF!,#REF!</definedName>
    <definedName name="cmethapp" localSheetId="47">#REF!,#REF!,#REF!</definedName>
    <definedName name="cmethapp" localSheetId="58">#REF!,#REF!,#REF!</definedName>
    <definedName name="cmethapp" localSheetId="59">#REF!,#REF!,#REF!</definedName>
    <definedName name="cmethapp" localSheetId="60">#REF!,#REF!,#REF!</definedName>
    <definedName name="cmethapp" localSheetId="18">#REF!,#REF!,#REF!</definedName>
    <definedName name="cmethapp" localSheetId="23">#REF!,#REF!,#REF!</definedName>
    <definedName name="cmethapp" localSheetId="25">#REF!,#REF!,#REF!</definedName>
    <definedName name="cmethapp">#REF!,#REF!,#REF!</definedName>
    <definedName name="cmethmain" localSheetId="11">#REF!</definedName>
    <definedName name="cmethmain" localSheetId="12">#REF!</definedName>
    <definedName name="cmethmain" localSheetId="22">#REF!</definedName>
    <definedName name="cmethmain" localSheetId="9">#REF!</definedName>
    <definedName name="cmethmain" localSheetId="31">#REF!</definedName>
    <definedName name="cmethmain" localSheetId="0">#REF!</definedName>
    <definedName name="cmethmain" localSheetId="29">#REF!</definedName>
    <definedName name="cmethmain" localSheetId="30">#REF!</definedName>
    <definedName name="cmethmain" localSheetId="33">#REF!</definedName>
    <definedName name="cmethmain" localSheetId="34">#REF!</definedName>
    <definedName name="cmethmain" localSheetId="35">#REF!</definedName>
    <definedName name="cmethmain" localSheetId="44">#REF!</definedName>
    <definedName name="cmethmain" localSheetId="45">#REF!</definedName>
    <definedName name="cmethmain" localSheetId="46">#REF!</definedName>
    <definedName name="cmethmain" localSheetId="47">#REF!</definedName>
    <definedName name="cmethmain" localSheetId="58">#REF!</definedName>
    <definedName name="cmethmain" localSheetId="59">#REF!</definedName>
    <definedName name="cmethmain" localSheetId="60">#REF!</definedName>
    <definedName name="cmethmain" localSheetId="18">#REF!</definedName>
    <definedName name="cmethmain" localSheetId="23">#REF!</definedName>
    <definedName name="cmethmain" localSheetId="25">#REF!</definedName>
    <definedName name="cmethmain">#REF!</definedName>
    <definedName name="Cmin" localSheetId="11">OFFSET(#REF!,0,0,COUNT(#REF!),1)</definedName>
    <definedName name="Cmin" localSheetId="12">OFFSET(#REF!,0,0,COUNT(#REF!),1)</definedName>
    <definedName name="Cmin" localSheetId="9">OFFSET(#REF!,0,0,COUNT(#REF!),1)</definedName>
    <definedName name="Cmin" localSheetId="31">OFFSET(#REF!,0,0,COUNT(#REF!),1)</definedName>
    <definedName name="Cmin" localSheetId="0">OFFSET(#REF!,0,0,COUNT(#REF!),1)</definedName>
    <definedName name="Cmin" localSheetId="30">OFFSET(#REF!,0,0,COUNT(#REF!),1)</definedName>
    <definedName name="Cmin" localSheetId="33">OFFSET(#REF!,0,0,COUNT(#REF!),1)</definedName>
    <definedName name="Cmin" localSheetId="34">OFFSET(#REF!,0,0,COUNT(#REF!),1)</definedName>
    <definedName name="Cmin" localSheetId="35">OFFSET(#REF!,0,0,COUNT(#REF!),1)</definedName>
    <definedName name="Cmin" localSheetId="44">OFFSET(#REF!,0,0,COUNT(#REF!),1)</definedName>
    <definedName name="Cmin" localSheetId="45">OFFSET(#REF!,0,0,COUNT(#REF!),1)</definedName>
    <definedName name="Cmin" localSheetId="46">OFFSET(#REF!,0,0,COUNT(#REF!),1)</definedName>
    <definedName name="Cmin" localSheetId="47">OFFSET(#REF!,0,0,COUNT(#REF!),1)</definedName>
    <definedName name="Cmin" localSheetId="58">OFFSET(#REF!,0,0,COUNT(#REF!),1)</definedName>
    <definedName name="Cmin" localSheetId="59">OFFSET(#REF!,0,0,COUNT(#REF!),1)</definedName>
    <definedName name="Cmin" localSheetId="18">OFFSET(#REF!,0,0,COUNT(#REF!),1)</definedName>
    <definedName name="Cmin" localSheetId="23">OFFSET(#REF!,0,0,COUNT(#REF!),1)</definedName>
    <definedName name="Cmin" localSheetId="25">OFFSET(#REF!,0,0,COUNT(#REF!),1)</definedName>
    <definedName name="Cmin">OFFSET(#REF!,0,0,COUNT(#REF!),1)</definedName>
    <definedName name="cmsbn" localSheetId="12">#REF!</definedName>
    <definedName name="cmsbn" localSheetId="22">#REF!</definedName>
    <definedName name="cmsbn" localSheetId="9">#REF!</definedName>
    <definedName name="cmsbn" localSheetId="31">#REF!</definedName>
    <definedName name="cmsbn" localSheetId="0">#REF!</definedName>
    <definedName name="cmsbn" localSheetId="30">#REF!</definedName>
    <definedName name="cmsbn" localSheetId="33">#REF!</definedName>
    <definedName name="cmsbn" localSheetId="34">#REF!</definedName>
    <definedName name="cmsbn" localSheetId="35">#REF!</definedName>
    <definedName name="cmsbn" localSheetId="58">#REF!</definedName>
    <definedName name="cmsbn" localSheetId="59">#REF!</definedName>
    <definedName name="cmsbn" localSheetId="60">#REF!</definedName>
    <definedName name="cmsbn" localSheetId="23">#REF!</definedName>
    <definedName name="cmsbn">#REF!</definedName>
    <definedName name="CN" localSheetId="11">#REF!</definedName>
    <definedName name="CN" localSheetId="12">#REF!</definedName>
    <definedName name="CN" localSheetId="13">#REF!</definedName>
    <definedName name="CN" localSheetId="9">#REF!</definedName>
    <definedName name="CN" localSheetId="31">#REF!</definedName>
    <definedName name="CN" localSheetId="0">#REF!</definedName>
    <definedName name="CN" localSheetId="29">#REF!</definedName>
    <definedName name="CN" localSheetId="30">#REF!</definedName>
    <definedName name="CN" localSheetId="32">#N/A</definedName>
    <definedName name="CN" localSheetId="33">#REF!</definedName>
    <definedName name="CN" localSheetId="34">#REF!</definedName>
    <definedName name="CN" localSheetId="35">#REF!</definedName>
    <definedName name="CN" localSheetId="44">#REF!</definedName>
    <definedName name="CN" localSheetId="45">#REF!</definedName>
    <definedName name="CN" localSheetId="46">#REF!</definedName>
    <definedName name="CN" localSheetId="47">#REF!</definedName>
    <definedName name="CN" localSheetId="58">#REF!</definedName>
    <definedName name="CN" localSheetId="59">#REF!</definedName>
    <definedName name="CN" localSheetId="18">#REF!</definedName>
    <definedName name="CN" localSheetId="23">#REF!</definedName>
    <definedName name="CN" localSheetId="25">#REF!</definedName>
    <definedName name="CN">#REF!</definedName>
    <definedName name="CN1A" localSheetId="12">#REF!</definedName>
    <definedName name="CN1A" localSheetId="13">#REF!</definedName>
    <definedName name="CN1A" localSheetId="9">#REF!</definedName>
    <definedName name="CN1A" localSheetId="31">#REF!</definedName>
    <definedName name="CN1A" localSheetId="0">#REF!</definedName>
    <definedName name="CN1A" localSheetId="30">#REF!</definedName>
    <definedName name="CN1A" localSheetId="32">#N/A</definedName>
    <definedName name="CN1A" localSheetId="33">#REF!</definedName>
    <definedName name="CN1A" localSheetId="34">#REF!</definedName>
    <definedName name="CN1A" localSheetId="35">#REF!</definedName>
    <definedName name="CN1A" localSheetId="44">#REF!</definedName>
    <definedName name="CN1A" localSheetId="45">#REF!</definedName>
    <definedName name="CN1A" localSheetId="46">#REF!</definedName>
    <definedName name="CN1A" localSheetId="47">#REF!</definedName>
    <definedName name="CN1A" localSheetId="58">#REF!</definedName>
    <definedName name="CN1A" localSheetId="59">#REF!</definedName>
    <definedName name="CN1A" localSheetId="18">#REF!</definedName>
    <definedName name="CN1A" localSheetId="23">#REF!</definedName>
    <definedName name="CN1A" localSheetId="25">#REF!</definedName>
    <definedName name="CN1A">#REF!</definedName>
    <definedName name="cnspnf" localSheetId="12">#REF!</definedName>
    <definedName name="cnspnf" localSheetId="31">#REF!</definedName>
    <definedName name="cnspnf" localSheetId="0">#REF!</definedName>
    <definedName name="cnspnf" localSheetId="30">#REF!</definedName>
    <definedName name="cnspnf" localSheetId="33">#REF!</definedName>
    <definedName name="cnspnf" localSheetId="34">#REF!</definedName>
    <definedName name="cnspnf" localSheetId="35">#REF!</definedName>
    <definedName name="cnspnf" localSheetId="58">#REF!</definedName>
    <definedName name="cnspnf" localSheetId="59">#REF!</definedName>
    <definedName name="cnspnf" localSheetId="23">#REF!</definedName>
    <definedName name="cnspnf">#REF!</definedName>
    <definedName name="CNY" localSheetId="12">#REF!</definedName>
    <definedName name="CNY" localSheetId="31">#REF!</definedName>
    <definedName name="CNY" localSheetId="0">#REF!</definedName>
    <definedName name="CNY" localSheetId="30">#REF!</definedName>
    <definedName name="CNY" localSheetId="33">#REF!</definedName>
    <definedName name="CNY" localSheetId="34">#REF!</definedName>
    <definedName name="CNY" localSheetId="35">#REF!</definedName>
    <definedName name="CNY" localSheetId="58">#REF!</definedName>
    <definedName name="CNY" localSheetId="59">#REF!</definedName>
    <definedName name="CNY" localSheetId="23">#REF!</definedName>
    <definedName name="CNY">#REF!</definedName>
    <definedName name="Cobertura" localSheetId="32">#REF!</definedName>
    <definedName name="Cobertura" localSheetId="58">'[58]Ranking Bancario'!$Z$4:$AD$54</definedName>
    <definedName name="Cobertura" localSheetId="18">#REF!</definedName>
    <definedName name="Cobertura">'[58]Ranking Bancario'!$Z$4:$AD$54</definedName>
    <definedName name="COLOMBIA" localSheetId="11">#REF!</definedName>
    <definedName name="COLOMBIA" localSheetId="12">#REF!</definedName>
    <definedName name="COLOMBIA" localSheetId="22">#REF!</definedName>
    <definedName name="COLOMBIA" localSheetId="9">#REF!</definedName>
    <definedName name="COLOMBIA" localSheetId="31">#REF!</definedName>
    <definedName name="COLOMBIA" localSheetId="0">#REF!</definedName>
    <definedName name="COLOMBIA" localSheetId="30">#REF!</definedName>
    <definedName name="COLOMBIA" localSheetId="33">#REF!</definedName>
    <definedName name="COLOMBIA" localSheetId="34">#REF!</definedName>
    <definedName name="COLOMBIA" localSheetId="35">#REF!</definedName>
    <definedName name="COLOMBIA" localSheetId="47">#REF!</definedName>
    <definedName name="COLOMBIA" localSheetId="58">#REF!</definedName>
    <definedName name="COLOMBIA" localSheetId="59">#REF!</definedName>
    <definedName name="COLOMBIA" localSheetId="60">#REF!</definedName>
    <definedName name="COLOMBIA" localSheetId="23">#REF!</definedName>
    <definedName name="COLOMBIA">#REF!</definedName>
    <definedName name="Colombia___Summary_Accounts_of_the_Financial_System" localSheetId="11">'[89]Anexo 6 (2)'!base-flow</definedName>
    <definedName name="Colombia___Summary_Accounts_of_the_Financial_System" localSheetId="12">'[89]Anexo 6 (2)'!base-flow</definedName>
    <definedName name="Colombia___Summary_Accounts_of_the_Financial_System" localSheetId="21">base-flow</definedName>
    <definedName name="Colombia___Summary_Accounts_of_the_Financial_System" localSheetId="22">base-flow</definedName>
    <definedName name="Colombia___Summary_Accounts_of_the_Financial_System" localSheetId="2">[0]!base-flow</definedName>
    <definedName name="Colombia___Summary_Accounts_of_the_Financial_System" localSheetId="3">[0]!base-flow</definedName>
    <definedName name="Colombia___Summary_Accounts_of_the_Financial_System" localSheetId="4">[0]!base-flow</definedName>
    <definedName name="Colombia___Summary_Accounts_of_the_Financial_System" localSheetId="5">[0]!base-flow</definedName>
    <definedName name="Colombia___Summary_Accounts_of_the_Financial_System" localSheetId="8">#REF!-flow</definedName>
    <definedName name="Colombia___Summary_Accounts_of_the_Financial_System" localSheetId="9">base-flow</definedName>
    <definedName name="Colombia___Summary_Accounts_of_the_Financial_System" localSheetId="31">base-flow</definedName>
    <definedName name="Colombia___Summary_Accounts_of_the_Financial_System" localSheetId="0">base-flow</definedName>
    <definedName name="Colombia___Summary_Accounts_of_the_Financial_System" localSheetId="30">base-flow</definedName>
    <definedName name="Colombia___Summary_Accounts_of_the_Financial_System" localSheetId="32">'Tabla 15'!base-flow</definedName>
    <definedName name="Colombia___Summary_Accounts_of_the_Financial_System" localSheetId="33">base-flow</definedName>
    <definedName name="Colombia___Summary_Accounts_of_the_Financial_System" localSheetId="34">[90]!base-flow</definedName>
    <definedName name="Colombia___Summary_Accounts_of_the_Financial_System" localSheetId="35">base-flow</definedName>
    <definedName name="Colombia___Summary_Accounts_of_the_Financial_System" localSheetId="44">base-flow</definedName>
    <definedName name="Colombia___Summary_Accounts_of_the_Financial_System" localSheetId="46">base-flow</definedName>
    <definedName name="Colombia___Summary_Accounts_of_the_Financial_System" localSheetId="47">base-flow</definedName>
    <definedName name="Colombia___Summary_Accounts_of_the_Financial_System" localSheetId="57">[0]!base-flow</definedName>
    <definedName name="Colombia___Summary_Accounts_of_the_Financial_System" localSheetId="58">'Tabla 39'!base-flow</definedName>
    <definedName name="Colombia___Summary_Accounts_of_the_Financial_System" localSheetId="59">base-flow</definedName>
    <definedName name="Colombia___Summary_Accounts_of_the_Financial_System" localSheetId="60">base-flow</definedName>
    <definedName name="Colombia___Summary_Accounts_of_the_Financial_System" localSheetId="18">'Tabla 6'!base-flow</definedName>
    <definedName name="Colombia___Summary_Accounts_of_the_Financial_System" localSheetId="23">'[89]Anexo 6 (2)'!base-flow</definedName>
    <definedName name="Colombia___Summary_Accounts_of_the_Financial_System">base-flow</definedName>
    <definedName name="Color1" localSheetId="11">#REF!</definedName>
    <definedName name="Color1" localSheetId="12">#REF!</definedName>
    <definedName name="Color1" localSheetId="22">#REF!</definedName>
    <definedName name="Color1" localSheetId="9">#REF!</definedName>
    <definedName name="Color1" localSheetId="31">#REF!</definedName>
    <definedName name="Color1" localSheetId="0">#REF!</definedName>
    <definedName name="Color1" localSheetId="30">#REF!</definedName>
    <definedName name="Color1" localSheetId="33">#REF!</definedName>
    <definedName name="Color1" localSheetId="34">#REF!</definedName>
    <definedName name="Color1" localSheetId="35">#REF!</definedName>
    <definedName name="Color1" localSheetId="46">#REF!</definedName>
    <definedName name="Color1" localSheetId="47">#REF!</definedName>
    <definedName name="Color1" localSheetId="58">#REF!</definedName>
    <definedName name="Color1" localSheetId="59">#REF!</definedName>
    <definedName name="Color1" localSheetId="60">#REF!</definedName>
    <definedName name="Color1" localSheetId="23">#REF!</definedName>
    <definedName name="Color1" localSheetId="25">#REF!</definedName>
    <definedName name="Color1">#REF!</definedName>
    <definedName name="Color2" localSheetId="11">#REF!</definedName>
    <definedName name="Color2" localSheetId="12">#REF!</definedName>
    <definedName name="Color2" localSheetId="9">#REF!</definedName>
    <definedName name="Color2" localSheetId="31">#REF!</definedName>
    <definedName name="Color2" localSheetId="0">#REF!</definedName>
    <definedName name="Color2" localSheetId="30">#REF!</definedName>
    <definedName name="Color2" localSheetId="33">#REF!</definedName>
    <definedName name="Color2" localSheetId="34">#REF!</definedName>
    <definedName name="Color2" localSheetId="35">#REF!</definedName>
    <definedName name="Color2" localSheetId="47">#REF!</definedName>
    <definedName name="Color2" localSheetId="58">#REF!</definedName>
    <definedName name="Color2" localSheetId="59">#REF!</definedName>
    <definedName name="Color2" localSheetId="23">#REF!</definedName>
    <definedName name="Color2" localSheetId="25">#REF!</definedName>
    <definedName name="Color2">#REF!</definedName>
    <definedName name="Color3" localSheetId="11">#REF!</definedName>
    <definedName name="Color3" localSheetId="12">#REF!</definedName>
    <definedName name="Color3" localSheetId="9">#REF!</definedName>
    <definedName name="Color3" localSheetId="31">#REF!</definedName>
    <definedName name="Color3" localSheetId="0">#REF!</definedName>
    <definedName name="Color3" localSheetId="30">#REF!</definedName>
    <definedName name="Color3" localSheetId="33">#REF!</definedName>
    <definedName name="Color3" localSheetId="34">#REF!</definedName>
    <definedName name="Color3" localSheetId="35">#REF!</definedName>
    <definedName name="Color3" localSheetId="47">#REF!</definedName>
    <definedName name="Color3" localSheetId="58">#REF!</definedName>
    <definedName name="Color3" localSheetId="59">#REF!</definedName>
    <definedName name="Color3" localSheetId="23">#REF!</definedName>
    <definedName name="Color3" localSheetId="25">#REF!</definedName>
    <definedName name="Color3">#REF!</definedName>
    <definedName name="Color4" localSheetId="12">#REF!</definedName>
    <definedName name="Color4" localSheetId="9">#REF!</definedName>
    <definedName name="Color4" localSheetId="31">#REF!</definedName>
    <definedName name="Color4" localSheetId="0">#REF!</definedName>
    <definedName name="Color4" localSheetId="30">#REF!</definedName>
    <definedName name="Color4" localSheetId="33">#REF!</definedName>
    <definedName name="Color4" localSheetId="34">#REF!</definedName>
    <definedName name="Color4" localSheetId="35">#REF!</definedName>
    <definedName name="Color4" localSheetId="47">#REF!</definedName>
    <definedName name="Color4" localSheetId="58">#REF!</definedName>
    <definedName name="Color4" localSheetId="59">#REF!</definedName>
    <definedName name="Color4" localSheetId="23">#REF!</definedName>
    <definedName name="Color4" localSheetId="25">#REF!</definedName>
    <definedName name="Color4">#REF!</definedName>
    <definedName name="Color5" localSheetId="12">#REF!</definedName>
    <definedName name="Color5" localSheetId="9">#REF!</definedName>
    <definedName name="Color5" localSheetId="31">#REF!</definedName>
    <definedName name="Color5" localSheetId="0">#REF!</definedName>
    <definedName name="Color5" localSheetId="30">#REF!</definedName>
    <definedName name="Color5" localSheetId="33">#REF!</definedName>
    <definedName name="Color5" localSheetId="34">#REF!</definedName>
    <definedName name="Color5" localSheetId="35">#REF!</definedName>
    <definedName name="Color5" localSheetId="47">#REF!</definedName>
    <definedName name="Color5" localSheetId="58">#REF!</definedName>
    <definedName name="Color5" localSheetId="59">#REF!</definedName>
    <definedName name="Color5" localSheetId="23">#REF!</definedName>
    <definedName name="Color5" localSheetId="25">#REF!</definedName>
    <definedName name="Color5">#REF!</definedName>
    <definedName name="Color6" localSheetId="12">#REF!</definedName>
    <definedName name="Color6" localSheetId="9">#REF!</definedName>
    <definedName name="Color6" localSheetId="31">#REF!</definedName>
    <definedName name="Color6" localSheetId="0">#REF!</definedName>
    <definedName name="Color6" localSheetId="30">#REF!</definedName>
    <definedName name="Color6" localSheetId="33">#REF!</definedName>
    <definedName name="Color6" localSheetId="34">#REF!</definedName>
    <definedName name="Color6" localSheetId="35">#REF!</definedName>
    <definedName name="Color6" localSheetId="47">#REF!</definedName>
    <definedName name="Color6" localSheetId="58">#REF!</definedName>
    <definedName name="Color6" localSheetId="59">#REF!</definedName>
    <definedName name="Color6" localSheetId="23">#REF!</definedName>
    <definedName name="Color6" localSheetId="25">#REF!</definedName>
    <definedName name="Color6">#REF!</definedName>
    <definedName name="COM" localSheetId="12">#REF!</definedName>
    <definedName name="COM" localSheetId="9">#REF!</definedName>
    <definedName name="COM" localSheetId="31">#REF!</definedName>
    <definedName name="COM" localSheetId="0">#REF!</definedName>
    <definedName name="COM" localSheetId="30">#REF!</definedName>
    <definedName name="COM" localSheetId="33">#REF!</definedName>
    <definedName name="COM" localSheetId="34">#REF!</definedName>
    <definedName name="COM" localSheetId="35">#REF!</definedName>
    <definedName name="COM" localSheetId="47">#REF!</definedName>
    <definedName name="COM" localSheetId="58">#REF!</definedName>
    <definedName name="COM" localSheetId="59">#REF!</definedName>
    <definedName name="COM" localSheetId="23">#REF!</definedName>
    <definedName name="COM" localSheetId="25">#REF!</definedName>
    <definedName name="COM">#REF!</definedName>
    <definedName name="coma" localSheetId="11">[28]Programa!#REF!</definedName>
    <definedName name="coma" localSheetId="12">[28]Programa!#REF!</definedName>
    <definedName name="coma" localSheetId="22">[28]Programa!#REF!</definedName>
    <definedName name="coma" localSheetId="9">[28]Programa!#REF!</definedName>
    <definedName name="coma" localSheetId="31">[28]Programa!#REF!</definedName>
    <definedName name="coma" localSheetId="30">[28]Programa!#REF!</definedName>
    <definedName name="coma" localSheetId="32">#REF!</definedName>
    <definedName name="coma" localSheetId="33">[28]Programa!#REF!</definedName>
    <definedName name="coma" localSheetId="34">[28]Programa!#REF!</definedName>
    <definedName name="coma" localSheetId="35">[28]Programa!#REF!</definedName>
    <definedName name="coma" localSheetId="47">[28]Programa!#REF!</definedName>
    <definedName name="coma" localSheetId="58">[28]Programa!#REF!</definedName>
    <definedName name="coma" localSheetId="59">[28]Programa!#REF!</definedName>
    <definedName name="coma" localSheetId="60">[28]Programa!#REF!</definedName>
    <definedName name="coma" localSheetId="18">#REF!</definedName>
    <definedName name="coma" localSheetId="23">[28]Programa!#REF!</definedName>
    <definedName name="coma">[28]Programa!#REF!</definedName>
    <definedName name="COMPAR" localSheetId="11">#REF!</definedName>
    <definedName name="COMPAR" localSheetId="12">#REF!</definedName>
    <definedName name="COMPAR" localSheetId="22">#REF!</definedName>
    <definedName name="COMPAR" localSheetId="9">#REF!</definedName>
    <definedName name="COMPAR" localSheetId="31">#REF!</definedName>
    <definedName name="COMPAR" localSheetId="0">#REF!</definedName>
    <definedName name="COMPAR" localSheetId="30">#REF!</definedName>
    <definedName name="COMPAR" localSheetId="33">#REF!</definedName>
    <definedName name="COMPAR" localSheetId="34">#REF!</definedName>
    <definedName name="COMPAR" localSheetId="35">#REF!</definedName>
    <definedName name="COMPAR" localSheetId="47">#REF!</definedName>
    <definedName name="COMPAR" localSheetId="58">#REF!</definedName>
    <definedName name="COMPAR" localSheetId="59">#REF!</definedName>
    <definedName name="COMPAR" localSheetId="60">#REF!</definedName>
    <definedName name="COMPAR" localSheetId="23">#REF!</definedName>
    <definedName name="COMPAR">#REF!</definedName>
    <definedName name="COMPIGP" localSheetId="11">#REF!</definedName>
    <definedName name="COMPIGP" localSheetId="12">#REF!</definedName>
    <definedName name="COMPIGP" localSheetId="9">#REF!</definedName>
    <definedName name="COMPIGP" localSheetId="31">#REF!</definedName>
    <definedName name="COMPIGP" localSheetId="0">#REF!</definedName>
    <definedName name="COMPIGP" localSheetId="30">#REF!</definedName>
    <definedName name="COMPIGP" localSheetId="33">#REF!</definedName>
    <definedName name="COMPIGP" localSheetId="34">#REF!</definedName>
    <definedName name="COMPIGP" localSheetId="35">#REF!</definedName>
    <definedName name="COMPIGP" localSheetId="47">#REF!</definedName>
    <definedName name="COMPIGP" localSheetId="58">#REF!</definedName>
    <definedName name="COMPIGP" localSheetId="59">#REF!</definedName>
    <definedName name="COMPIGP" localSheetId="23">#REF!</definedName>
    <definedName name="COMPIGP">#REF!</definedName>
    <definedName name="COMPROJ99" localSheetId="11">#REF!</definedName>
    <definedName name="COMPROJ99" localSheetId="12">#REF!</definedName>
    <definedName name="COMPROJ99" localSheetId="9">#REF!</definedName>
    <definedName name="COMPROJ99" localSheetId="31">#REF!</definedName>
    <definedName name="COMPROJ99" localSheetId="0">#REF!</definedName>
    <definedName name="COMPROJ99" localSheetId="30">#REF!</definedName>
    <definedName name="COMPROJ99" localSheetId="33">#REF!</definedName>
    <definedName name="COMPROJ99" localSheetId="34">#REF!</definedName>
    <definedName name="COMPROJ99" localSheetId="35">#REF!</definedName>
    <definedName name="COMPROJ99" localSheetId="47">#REF!</definedName>
    <definedName name="COMPROJ99" localSheetId="58">#REF!</definedName>
    <definedName name="COMPROJ99" localSheetId="59">#REF!</definedName>
    <definedName name="COMPROJ99" localSheetId="23">#REF!</definedName>
    <definedName name="COMPROJ99">#REF!</definedName>
    <definedName name="CONCK" localSheetId="12">#REF!</definedName>
    <definedName name="CONCK" localSheetId="31">#REF!</definedName>
    <definedName name="CONCK" localSheetId="0">#REF!</definedName>
    <definedName name="CONCK" localSheetId="30">#REF!</definedName>
    <definedName name="CONCK" localSheetId="33">#REF!</definedName>
    <definedName name="CONCK" localSheetId="34">#REF!</definedName>
    <definedName name="CONCK" localSheetId="35">#REF!</definedName>
    <definedName name="CONCK" localSheetId="58">#REF!</definedName>
    <definedName name="CONCK" localSheetId="59">#REF!</definedName>
    <definedName name="CONCK" localSheetId="23">#REF!</definedName>
    <definedName name="CONCK">#REF!</definedName>
    <definedName name="conor" localSheetId="12">#REF!</definedName>
    <definedName name="conor" localSheetId="31">#REF!</definedName>
    <definedName name="conor" localSheetId="0">#REF!</definedName>
    <definedName name="conor" localSheetId="30">#REF!</definedName>
    <definedName name="conor" localSheetId="33">#REF!</definedName>
    <definedName name="conor" localSheetId="34">#REF!</definedName>
    <definedName name="conor" localSheetId="35">#REF!</definedName>
    <definedName name="conor" localSheetId="58">#REF!</definedName>
    <definedName name="conor" localSheetId="59">#REF!</definedName>
    <definedName name="conor" localSheetId="23">#REF!</definedName>
    <definedName name="conor">#REF!</definedName>
    <definedName name="cons" localSheetId="12">#REF!</definedName>
    <definedName name="cons" localSheetId="31">#REF!</definedName>
    <definedName name="cons" localSheetId="0">#REF!</definedName>
    <definedName name="cons" localSheetId="30">#REF!</definedName>
    <definedName name="cons" localSheetId="33">#REF!</definedName>
    <definedName name="cons" localSheetId="34">#REF!</definedName>
    <definedName name="cons" localSheetId="35">#REF!</definedName>
    <definedName name="cons" localSheetId="58">#REF!</definedName>
    <definedName name="cons" localSheetId="59">#REF!</definedName>
    <definedName name="cons" localSheetId="23">#REF!</definedName>
    <definedName name="cons">#REF!</definedName>
    <definedName name="CONS1" localSheetId="32">#REF!</definedName>
    <definedName name="CONS1" localSheetId="46">#REF!</definedName>
    <definedName name="CONS1" localSheetId="58">[91]MONTHLY!$BP$4:$CA$4</definedName>
    <definedName name="CONS1" localSheetId="18">#REF!</definedName>
    <definedName name="CONS1">[91]MONTHLY!$BP$4:$CA$4</definedName>
    <definedName name="cons12mon" localSheetId="12">'[92]GDP projections'!#REF!</definedName>
    <definedName name="cons12mon" localSheetId="22">'[92]GDP projections'!#REF!</definedName>
    <definedName name="cons12mon" localSheetId="9">'[92]GDP projections'!#REF!</definedName>
    <definedName name="cons12mon" localSheetId="31">'[92]GDP projections'!#REF!</definedName>
    <definedName name="cons12mon" localSheetId="30">'[92]GDP projections'!#REF!</definedName>
    <definedName name="cons12mon" localSheetId="32">#REF!</definedName>
    <definedName name="cons12mon" localSheetId="33">'[92]GDP projections'!#REF!</definedName>
    <definedName name="cons12mon" localSheetId="34">'[92]GDP projections'!#REF!</definedName>
    <definedName name="cons12mon" localSheetId="58">'[92]GDP projections'!#REF!</definedName>
    <definedName name="cons12mon" localSheetId="59">'[92]GDP projections'!#REF!</definedName>
    <definedName name="cons12mon" localSheetId="60">'[92]GDP projections'!#REF!</definedName>
    <definedName name="cons12mon" localSheetId="18">#REF!</definedName>
    <definedName name="cons12mon" localSheetId="23">'[92]GDP projections'!#REF!</definedName>
    <definedName name="cons12mon">'[92]GDP projections'!#REF!</definedName>
    <definedName name="CONS2" localSheetId="32">#REF!</definedName>
    <definedName name="CONS2" localSheetId="46">#REF!</definedName>
    <definedName name="CONS2" localSheetId="58">[91]MONTHLY!$CB$4:$CM$4</definedName>
    <definedName name="CONS2" localSheetId="18">#REF!</definedName>
    <definedName name="CONS2">[91]MONTHLY!$CB$4:$CM$4</definedName>
    <definedName name="CONSOL" localSheetId="11">#REF!</definedName>
    <definedName name="CONSOL" localSheetId="12">#REF!</definedName>
    <definedName name="CONSOL" localSheetId="22">#REF!</definedName>
    <definedName name="CONSOL" localSheetId="9">#REF!</definedName>
    <definedName name="CONSOL" localSheetId="31">#REF!</definedName>
    <definedName name="CONSOL" localSheetId="0">#REF!</definedName>
    <definedName name="CONSOL" localSheetId="29">#REF!</definedName>
    <definedName name="CONSOL" localSheetId="30">#REF!</definedName>
    <definedName name="CONSOL" localSheetId="33">#REF!</definedName>
    <definedName name="CONSOL" localSheetId="34">#REF!</definedName>
    <definedName name="CONSOL" localSheetId="35">#REF!</definedName>
    <definedName name="CONSOL" localSheetId="46">#REF!</definedName>
    <definedName name="CONSOL" localSheetId="47">#REF!</definedName>
    <definedName name="CONSOL" localSheetId="58">#REF!</definedName>
    <definedName name="CONSOL" localSheetId="59">#REF!</definedName>
    <definedName name="CONSOL" localSheetId="60">#REF!</definedName>
    <definedName name="CONSOL" localSheetId="18">#REF!</definedName>
    <definedName name="CONSOL" localSheetId="23">#REF!</definedName>
    <definedName name="CONSOL" localSheetId="25">#REF!</definedName>
    <definedName name="CONSOL">#REF!</definedName>
    <definedName name="CONSOLC2" localSheetId="11">#REF!</definedName>
    <definedName name="CONSOLC2" localSheetId="12">#REF!</definedName>
    <definedName name="CONSOLC2" localSheetId="9">#REF!</definedName>
    <definedName name="CONSOLC2" localSheetId="31">#REF!</definedName>
    <definedName name="CONSOLC2" localSheetId="0">#REF!</definedName>
    <definedName name="CONSOLC2" localSheetId="30">#REF!</definedName>
    <definedName name="CONSOLC2" localSheetId="33">#REF!</definedName>
    <definedName name="CONSOLC2" localSheetId="34">#REF!</definedName>
    <definedName name="CONSOLC2" localSheetId="35">#REF!</definedName>
    <definedName name="CONSOLC2" localSheetId="46">#REF!</definedName>
    <definedName name="CONSOLC2" localSheetId="47">#REF!</definedName>
    <definedName name="CONSOLC2" localSheetId="58">#REF!</definedName>
    <definedName name="CONSOLC2" localSheetId="59">#REF!</definedName>
    <definedName name="CONSOLC2" localSheetId="18">#REF!</definedName>
    <definedName name="CONSOLC2" localSheetId="23">#REF!</definedName>
    <definedName name="CONSOLC2" localSheetId="25">#REF!</definedName>
    <definedName name="CONSOLC2">#REF!</definedName>
    <definedName name="consperc" localSheetId="11">'[92]GDP projections'!#REF!</definedName>
    <definedName name="consperc" localSheetId="31">'[92]GDP projections'!#REF!</definedName>
    <definedName name="consperc" localSheetId="32">#REF!</definedName>
    <definedName name="consperc" localSheetId="33">'[92]GDP projections'!#REF!</definedName>
    <definedName name="consperc" localSheetId="34">'[92]GDP projections'!#REF!</definedName>
    <definedName name="consperc" localSheetId="58">'[92]GDP projections'!#REF!</definedName>
    <definedName name="consperc" localSheetId="59">'[92]GDP projections'!#REF!</definedName>
    <definedName name="consperc" localSheetId="18">#REF!</definedName>
    <definedName name="consperc" localSheetId="23">'[92]GDP projections'!#REF!</definedName>
    <definedName name="consperc">'[92]GDP projections'!#REF!</definedName>
    <definedName name="consqtr" localSheetId="11">'[92]GDP projections'!#REF!</definedName>
    <definedName name="consqtr" localSheetId="31">'[92]GDP projections'!#REF!</definedName>
    <definedName name="consqtr" localSheetId="32">#REF!</definedName>
    <definedName name="consqtr" localSheetId="33">'[92]GDP projections'!#REF!</definedName>
    <definedName name="consqtr" localSheetId="34">'[92]GDP projections'!#REF!</definedName>
    <definedName name="consqtr" localSheetId="58">'[92]GDP projections'!#REF!</definedName>
    <definedName name="consqtr" localSheetId="18">#REF!</definedName>
    <definedName name="consqtr" localSheetId="23">'[92]GDP projections'!#REF!</definedName>
    <definedName name="consqtr">'[92]GDP projections'!#REF!</definedName>
    <definedName name="CONTENTS" localSheetId="11">[93]Contents!$A$1:$F$36</definedName>
    <definedName name="CONTENTS" localSheetId="12">[93]Contents!$A$1:$F$36</definedName>
    <definedName name="CONTENTS" localSheetId="31">[93]Contents!$A$1:$F$36</definedName>
    <definedName name="CONTENTS" localSheetId="32">#REF!</definedName>
    <definedName name="CONTENTS" localSheetId="33">[93]Contents!$A$1:$F$36</definedName>
    <definedName name="CONTENTS" localSheetId="34">[93]Contents!$A$1:$F$36</definedName>
    <definedName name="CONTENTS" localSheetId="47">[93]Contents!$A$1:$F$36</definedName>
    <definedName name="CONTENTS" localSheetId="58">[93]Contents!$A$1:$F$36</definedName>
    <definedName name="CONTENTS" localSheetId="59">[93]Contents!$A$1:$F$36</definedName>
    <definedName name="CONTENTS" localSheetId="18">#REF!</definedName>
    <definedName name="CONTENTS" localSheetId="23">[93]Contents!$A$1:$F$36</definedName>
    <definedName name="CONTENTS">[93]Contents!$A$1:$F$36</definedName>
    <definedName name="cooperantes" localSheetId="12">#REF!</definedName>
    <definedName name="cooperantes" localSheetId="22">#REF!</definedName>
    <definedName name="cooperantes" localSheetId="9">#REF!</definedName>
    <definedName name="cooperantes" localSheetId="31">#REF!</definedName>
    <definedName name="cooperantes" localSheetId="0">#REF!</definedName>
    <definedName name="cooperantes" localSheetId="30">#REF!</definedName>
    <definedName name="cooperantes" localSheetId="33">#REF!</definedName>
    <definedName name="cooperantes" localSheetId="34">#REF!</definedName>
    <definedName name="cooperantes" localSheetId="35">#REF!</definedName>
    <definedName name="cooperantes" localSheetId="47">#REF!</definedName>
    <definedName name="cooperantes" localSheetId="58">#REF!</definedName>
    <definedName name="cooperantes" localSheetId="59">#REF!</definedName>
    <definedName name="cooperantes" localSheetId="60">#REF!</definedName>
    <definedName name="cooperantes" localSheetId="23">#REF!</definedName>
    <definedName name="cooperantes">#REF!</definedName>
    <definedName name="COPA">#N/A</definedName>
    <definedName name="COPARTICIPACION_FEDERAL__LEY_N__23548" localSheetId="32">#REF!</definedName>
    <definedName name="COPARTICIPACION_FEDERAL__LEY_N__23548" localSheetId="58">[6]C!$B$13:$N$13</definedName>
    <definedName name="COPARTICIPACION_FEDERAL__LEY_N__23548" localSheetId="18">#REF!</definedName>
    <definedName name="COPARTICIPACION_FEDERAL__LEY_N__23548">[6]C!$B$13:$N$13</definedName>
    <definedName name="copystart" localSheetId="11">#REF!</definedName>
    <definedName name="copystart" localSheetId="12">#REF!</definedName>
    <definedName name="copystart" localSheetId="22">#REF!</definedName>
    <definedName name="copystart" localSheetId="9">#REF!</definedName>
    <definedName name="copystart" localSheetId="31">#REF!</definedName>
    <definedName name="copystart" localSheetId="0">#REF!</definedName>
    <definedName name="copystart" localSheetId="30">#REF!</definedName>
    <definedName name="copystart" localSheetId="33">#REF!</definedName>
    <definedName name="copystart" localSheetId="34">#REF!</definedName>
    <definedName name="copystart" localSheetId="35">#REF!</definedName>
    <definedName name="copystart" localSheetId="46">#REF!</definedName>
    <definedName name="copystart" localSheetId="47">#REF!</definedName>
    <definedName name="copystart" localSheetId="58">#REF!</definedName>
    <definedName name="copystart" localSheetId="59">#REF!</definedName>
    <definedName name="copystart" localSheetId="60">#REF!</definedName>
    <definedName name="copystart" localSheetId="18">#REF!</definedName>
    <definedName name="copystart" localSheetId="23">#REF!</definedName>
    <definedName name="copystart" localSheetId="25">#REF!</definedName>
    <definedName name="copystart">#REF!</definedName>
    <definedName name="Copytodebt" localSheetId="11">'[5]in-out'!#REF!</definedName>
    <definedName name="Copytodebt" localSheetId="12">'[5]in-out'!#REF!</definedName>
    <definedName name="Copytodebt" localSheetId="22">'[5]in-out'!#REF!</definedName>
    <definedName name="Copytodebt" localSheetId="31">'[5]in-out'!#REF!</definedName>
    <definedName name="Copytodebt" localSheetId="32">#REF!</definedName>
    <definedName name="Copytodebt" localSheetId="33">'[5]in-out'!#REF!</definedName>
    <definedName name="Copytodebt" localSheetId="34">'[5]in-out'!#REF!</definedName>
    <definedName name="Copytodebt" localSheetId="46">#REF!</definedName>
    <definedName name="Copytodebt" localSheetId="47">'[5]in-out'!#REF!</definedName>
    <definedName name="Copytodebt" localSheetId="58">'[5]in-out'!#REF!</definedName>
    <definedName name="Copytodebt" localSheetId="59">'[5]in-out'!#REF!</definedName>
    <definedName name="Copytodebt" localSheetId="60">'[5]in-out'!#REF!</definedName>
    <definedName name="Copytodebt" localSheetId="18">#REF!</definedName>
    <definedName name="Copytodebt" localSheetId="23">'[5]in-out'!#REF!</definedName>
    <definedName name="Copytodebt" localSheetId="25">#REF!</definedName>
    <definedName name="Copytodebt">'[5]in-out'!#REF!</definedName>
    <definedName name="CostoVentasY1" localSheetId="32">#REF!</definedName>
    <definedName name="CostoVentasY1" localSheetId="58">'[81]Vaciado 1'!$D$126</definedName>
    <definedName name="CostoVentasY1" localSheetId="18">#REF!</definedName>
    <definedName name="CostoVentasY1">'[81]Vaciado 1'!$D$126</definedName>
    <definedName name="CostoVentasY2" localSheetId="32">#REF!</definedName>
    <definedName name="CostoVentasY2" localSheetId="58">'[81]Vaciado 1'!$E$126</definedName>
    <definedName name="CostoVentasY2" localSheetId="18">#REF!</definedName>
    <definedName name="CostoVentasY2">'[81]Vaciado 1'!$E$126</definedName>
    <definedName name="CostoVentasY3" localSheetId="32">#REF!</definedName>
    <definedName name="CostoVentasY3" localSheetId="58">'[81]Vaciado 1'!$F$126</definedName>
    <definedName name="CostoVentasY3" localSheetId="18">#REF!</definedName>
    <definedName name="CostoVentasY3">'[81]Vaciado 1'!$F$126</definedName>
    <definedName name="COUNT" localSheetId="11">#REF!</definedName>
    <definedName name="COUNT" localSheetId="12">#REF!</definedName>
    <definedName name="COUNT" localSheetId="13">#REF!</definedName>
    <definedName name="COUNT" localSheetId="22">#REF!</definedName>
    <definedName name="COUNT" localSheetId="9">#REF!</definedName>
    <definedName name="COUNT" localSheetId="31">#REF!</definedName>
    <definedName name="COUNT" localSheetId="0">#REF!</definedName>
    <definedName name="COUNT" localSheetId="29">#REF!</definedName>
    <definedName name="COUNT" localSheetId="30">#REF!</definedName>
    <definedName name="COUNT" localSheetId="33">#REF!</definedName>
    <definedName name="COUNT" localSheetId="34">#REF!</definedName>
    <definedName name="COUNT" localSheetId="35">#REF!</definedName>
    <definedName name="COUNT" localSheetId="46">#REF!</definedName>
    <definedName name="COUNT" localSheetId="47">#REF!</definedName>
    <definedName name="COUNT" localSheetId="58">#REF!</definedName>
    <definedName name="COUNT" localSheetId="59">#REF!</definedName>
    <definedName name="COUNT" localSheetId="60">#REF!</definedName>
    <definedName name="COUNT" localSheetId="18">#REF!</definedName>
    <definedName name="COUNT" localSheetId="23">#REF!</definedName>
    <definedName name="COUNT" localSheetId="25">#REF!</definedName>
    <definedName name="COUNT">#REF!</definedName>
    <definedName name="COUNTER" localSheetId="12">#REF!</definedName>
    <definedName name="COUNTER" localSheetId="13">#REF!</definedName>
    <definedName name="COUNTER" localSheetId="9">#REF!</definedName>
    <definedName name="COUNTER" localSheetId="31">#REF!</definedName>
    <definedName name="COUNTER" localSheetId="0">#REF!</definedName>
    <definedName name="COUNTER" localSheetId="30">#REF!</definedName>
    <definedName name="COUNTER" localSheetId="33">#REF!</definedName>
    <definedName name="COUNTER" localSheetId="34">#REF!</definedName>
    <definedName name="COUNTER" localSheetId="35">#REF!</definedName>
    <definedName name="COUNTER" localSheetId="46">#REF!</definedName>
    <definedName name="COUNTER" localSheetId="47">#REF!</definedName>
    <definedName name="COUNTER" localSheetId="58">#REF!</definedName>
    <definedName name="COUNTER" localSheetId="59">#REF!</definedName>
    <definedName name="COUNTER" localSheetId="18">#REF!</definedName>
    <definedName name="COUNTER" localSheetId="23">#REF!</definedName>
    <definedName name="COUNTER" localSheetId="25">#REF!</definedName>
    <definedName name="COUNTER">#REF!</definedName>
    <definedName name="CountryName" localSheetId="11">'[94]Exchange Rate chart'!#REF!</definedName>
    <definedName name="CountryName" localSheetId="12">'[94]Exchange Rate chart'!#REF!</definedName>
    <definedName name="CountryName" localSheetId="31">'[94]Exchange Rate chart'!#REF!</definedName>
    <definedName name="CountryName" localSheetId="32">#REF!</definedName>
    <definedName name="CountryName" localSheetId="33">'[94]Exchange Rate chart'!#REF!</definedName>
    <definedName name="CountryName" localSheetId="34">'[94]Exchange Rate chart'!#REF!</definedName>
    <definedName name="CountryName" localSheetId="47">'[94]Exchange Rate chart'!#REF!</definedName>
    <definedName name="CountryName" localSheetId="58">'[94]Exchange Rate chart'!#REF!</definedName>
    <definedName name="CountryName" localSheetId="59">'[94]Exchange Rate chart'!#REF!</definedName>
    <definedName name="CountryName" localSheetId="18">#REF!</definedName>
    <definedName name="CountryName" localSheetId="23">'[94]Exchange Rate chart'!#REF!</definedName>
    <definedName name="CountryName">'[94]Exchange Rate chart'!#REF!</definedName>
    <definedName name="cp" localSheetId="12" hidden="1">'[95]C Summary'!#REF!</definedName>
    <definedName name="cp" localSheetId="13" hidden="1">'[95]C Summary'!#REF!</definedName>
    <definedName name="cp" localSheetId="31" hidden="1">'[95]C Summary'!#REF!</definedName>
    <definedName name="cp" localSheetId="32" hidden="1">#REF!</definedName>
    <definedName name="cp" localSheetId="33" hidden="1">'[95]C Summary'!#REF!</definedName>
    <definedName name="cp" localSheetId="34" hidden="1">'[95]C Summary'!#REF!</definedName>
    <definedName name="cp" localSheetId="46" hidden="1">#REF!</definedName>
    <definedName name="cp" localSheetId="58" hidden="1">'[95]C Summary'!#REF!</definedName>
    <definedName name="cp" localSheetId="59" hidden="1">'[95]C Summary'!#REF!</definedName>
    <definedName name="cp" localSheetId="18" hidden="1">#REF!</definedName>
    <definedName name="cp" localSheetId="23" hidden="1">'[95]C Summary'!#REF!</definedName>
    <definedName name="cp" localSheetId="25" hidden="1">#REF!</definedName>
    <definedName name="cp" hidden="1">'[95]C Summary'!#REF!</definedName>
    <definedName name="CPF" localSheetId="11">#REF!</definedName>
    <definedName name="CPF" localSheetId="12">#REF!</definedName>
    <definedName name="CPF" localSheetId="22">#REF!</definedName>
    <definedName name="CPF" localSheetId="9">#REF!</definedName>
    <definedName name="CPF" localSheetId="31">#REF!</definedName>
    <definedName name="CPF" localSheetId="0">#REF!</definedName>
    <definedName name="CPF" localSheetId="29">#REF!</definedName>
    <definedName name="CPF" localSheetId="30">#REF!</definedName>
    <definedName name="CPF" localSheetId="33">#REF!</definedName>
    <definedName name="CPF" localSheetId="34">#REF!</definedName>
    <definedName name="CPF" localSheetId="35">#REF!</definedName>
    <definedName name="CPF" localSheetId="46">#REF!</definedName>
    <definedName name="CPF" localSheetId="47">#REF!</definedName>
    <definedName name="CPF" localSheetId="58">#REF!</definedName>
    <definedName name="CPF" localSheetId="59">#REF!</definedName>
    <definedName name="CPF" localSheetId="60">#REF!</definedName>
    <definedName name="CPF" localSheetId="18">#REF!</definedName>
    <definedName name="CPF" localSheetId="23">#REF!</definedName>
    <definedName name="CPF" localSheetId="25">#REF!</definedName>
    <definedName name="CPF">#REF!</definedName>
    <definedName name="CPI" localSheetId="32">#REF!</definedName>
    <definedName name="CPI" localSheetId="58">[96]CPI!$A$4:$M$160</definedName>
    <definedName name="CPI" localSheetId="18">#REF!</definedName>
    <definedName name="CPI">[96]CPI!$A$4:$M$160</definedName>
    <definedName name="CPI_Core" localSheetId="11">#REF!</definedName>
    <definedName name="CPI_Core" localSheetId="12">#REF!</definedName>
    <definedName name="CPI_Core" localSheetId="22">#REF!</definedName>
    <definedName name="CPI_Core" localSheetId="9">#REF!</definedName>
    <definedName name="CPI_Core" localSheetId="31">#REF!</definedName>
    <definedName name="CPI_Core" localSheetId="0">#REF!</definedName>
    <definedName name="CPI_Core" localSheetId="30">#REF!</definedName>
    <definedName name="CPI_Core" localSheetId="33">#REF!</definedName>
    <definedName name="CPI_Core" localSheetId="34">#REF!</definedName>
    <definedName name="CPI_Core" localSheetId="35">#REF!</definedName>
    <definedName name="CPI_Core" localSheetId="46">#REF!</definedName>
    <definedName name="CPI_Core" localSheetId="47">#REF!</definedName>
    <definedName name="CPI_Core" localSheetId="58">#REF!</definedName>
    <definedName name="CPI_Core" localSheetId="59">#REF!</definedName>
    <definedName name="CPI_Core" localSheetId="60">#REF!</definedName>
    <definedName name="CPI_Core" localSheetId="18">#REF!</definedName>
    <definedName name="CPI_Core" localSheetId="23">#REF!</definedName>
    <definedName name="CPI_Core" localSheetId="25">#REF!</definedName>
    <definedName name="CPI_Core">#REF!</definedName>
    <definedName name="CPI_NAT_monthly" localSheetId="11">#REF!</definedName>
    <definedName name="CPI_NAT_monthly" localSheetId="12">#REF!</definedName>
    <definedName name="CPI_NAT_monthly" localSheetId="9">#REF!</definedName>
    <definedName name="CPI_NAT_monthly" localSheetId="31">#REF!</definedName>
    <definedName name="CPI_NAT_monthly" localSheetId="0">#REF!</definedName>
    <definedName name="CPI_NAT_monthly" localSheetId="30">#REF!</definedName>
    <definedName name="CPI_NAT_monthly" localSheetId="33">#REF!</definedName>
    <definedName name="CPI_NAT_monthly" localSheetId="34">#REF!</definedName>
    <definedName name="CPI_NAT_monthly" localSheetId="35">#REF!</definedName>
    <definedName name="CPI_NAT_monthly" localSheetId="46">#REF!</definedName>
    <definedName name="CPI_NAT_monthly" localSheetId="47">#REF!</definedName>
    <definedName name="CPI_NAT_monthly" localSheetId="58">#REF!</definedName>
    <definedName name="CPI_NAT_monthly" localSheetId="59">#REF!</definedName>
    <definedName name="CPI_NAT_monthly" localSheetId="18">#REF!</definedName>
    <definedName name="CPI_NAT_monthly" localSheetId="23">#REF!</definedName>
    <definedName name="CPI_NAT_monthly" localSheetId="25">#REF!</definedName>
    <definedName name="CPI_NAT_monthly">#REF!</definedName>
    <definedName name="CPICUM" localSheetId="11">#REF!</definedName>
    <definedName name="CPICUM" localSheetId="12">#REF!</definedName>
    <definedName name="CPICUM" localSheetId="31">#REF!</definedName>
    <definedName name="CPICUM" localSheetId="0">#REF!</definedName>
    <definedName name="CPICUM" localSheetId="30">#REF!</definedName>
    <definedName name="CPICUM" localSheetId="33">#REF!</definedName>
    <definedName name="CPICUM" localSheetId="34">#REF!</definedName>
    <definedName name="CPICUM" localSheetId="35">#REF!</definedName>
    <definedName name="CPICUM" localSheetId="58">#REF!</definedName>
    <definedName name="CPICUM" localSheetId="59">#REF!</definedName>
    <definedName name="CPICUM" localSheetId="23">#REF!</definedName>
    <definedName name="CPICUM">#REF!</definedName>
    <definedName name="CRECWM" localSheetId="32">#REF!</definedName>
    <definedName name="CRECWM" localSheetId="58">[97]SUPUESTOS!A$15</definedName>
    <definedName name="CRECWM" localSheetId="18">#REF!</definedName>
    <definedName name="CRECWM">[97]SUPUESTOS!A$15</definedName>
    <definedName name="cred" localSheetId="11">#REF!</definedName>
    <definedName name="cred" localSheetId="12">#REF!</definedName>
    <definedName name="cred" localSheetId="22">#REF!</definedName>
    <definedName name="cred" localSheetId="9">#REF!</definedName>
    <definedName name="cred" localSheetId="31">#REF!</definedName>
    <definedName name="cred" localSheetId="0">#REF!</definedName>
    <definedName name="cred" localSheetId="30">#REF!</definedName>
    <definedName name="cred" localSheetId="33">#REF!</definedName>
    <definedName name="cred" localSheetId="34">#REF!</definedName>
    <definedName name="cred" localSheetId="35">#REF!</definedName>
    <definedName name="cred" localSheetId="47">#REF!</definedName>
    <definedName name="cred" localSheetId="58">#REF!</definedName>
    <definedName name="cred" localSheetId="59">#REF!</definedName>
    <definedName name="cred" localSheetId="60">#REF!</definedName>
    <definedName name="cred" localSheetId="23">#REF!</definedName>
    <definedName name="cred">#REF!</definedName>
    <definedName name="cred1" localSheetId="11">#REF!</definedName>
    <definedName name="cred1" localSheetId="12">#REF!</definedName>
    <definedName name="cred1" localSheetId="9">#REF!</definedName>
    <definedName name="cred1" localSheetId="31">#REF!</definedName>
    <definedName name="cred1" localSheetId="0">#REF!</definedName>
    <definedName name="cred1" localSheetId="30">#REF!</definedName>
    <definedName name="cred1" localSheetId="33">#REF!</definedName>
    <definedName name="cred1" localSheetId="34">#REF!</definedName>
    <definedName name="cred1" localSheetId="35">#REF!</definedName>
    <definedName name="cred1" localSheetId="47">#REF!</definedName>
    <definedName name="cred1" localSheetId="58">#REF!</definedName>
    <definedName name="cred1" localSheetId="59">#REF!</definedName>
    <definedName name="cred1" localSheetId="23">#REF!</definedName>
    <definedName name="cred1">#REF!</definedName>
    <definedName name="CRED2" localSheetId="11">#REF!</definedName>
    <definedName name="CRED2" localSheetId="12">#REF!</definedName>
    <definedName name="CRED2" localSheetId="9">#REF!</definedName>
    <definedName name="CRED2" localSheetId="31">#REF!</definedName>
    <definedName name="CRED2" localSheetId="0">#REF!</definedName>
    <definedName name="CRED2" localSheetId="30">#REF!</definedName>
    <definedName name="CRED2" localSheetId="33">#REF!</definedName>
    <definedName name="CRED2" localSheetId="34">#REF!</definedName>
    <definedName name="CRED2" localSheetId="35">#REF!</definedName>
    <definedName name="CRED2" localSheetId="47">#REF!</definedName>
    <definedName name="CRED2" localSheetId="58">#REF!</definedName>
    <definedName name="CRED2" localSheetId="59">#REF!</definedName>
    <definedName name="CRED2" localSheetId="23">#REF!</definedName>
    <definedName name="CRED2">#REF!</definedName>
    <definedName name="cred2000" localSheetId="12">#REF!</definedName>
    <definedName name="cred2000" localSheetId="31">#REF!</definedName>
    <definedName name="cred2000" localSheetId="0">#REF!</definedName>
    <definedName name="cred2000" localSheetId="30">#REF!</definedName>
    <definedName name="cred2000" localSheetId="33">#REF!</definedName>
    <definedName name="cred2000" localSheetId="34">#REF!</definedName>
    <definedName name="cred2000" localSheetId="35">#REF!</definedName>
    <definedName name="cred2000" localSheetId="58">#REF!</definedName>
    <definedName name="cred2000" localSheetId="59">#REF!</definedName>
    <definedName name="cred2000" localSheetId="23">#REF!</definedName>
    <definedName name="cred2000">#REF!</definedName>
    <definedName name="cred2001" localSheetId="12">#REF!</definedName>
    <definedName name="cred2001" localSheetId="31">#REF!</definedName>
    <definedName name="cred2001" localSheetId="0">#REF!</definedName>
    <definedName name="cred2001" localSheetId="30">#REF!</definedName>
    <definedName name="cred2001" localSheetId="33">#REF!</definedName>
    <definedName name="cred2001" localSheetId="34">#REF!</definedName>
    <definedName name="cred2001" localSheetId="35">#REF!</definedName>
    <definedName name="cred2001" localSheetId="58">#REF!</definedName>
    <definedName name="cred2001" localSheetId="59">#REF!</definedName>
    <definedName name="cred2001" localSheetId="23">#REF!</definedName>
    <definedName name="cred2001">#REF!</definedName>
    <definedName name="cred2002" localSheetId="12">#REF!</definedName>
    <definedName name="cred2002" localSheetId="31">#REF!</definedName>
    <definedName name="cred2002" localSheetId="0">#REF!</definedName>
    <definedName name="cred2002" localSheetId="30">#REF!</definedName>
    <definedName name="cred2002" localSheetId="33">#REF!</definedName>
    <definedName name="cred2002" localSheetId="34">#REF!</definedName>
    <definedName name="cred2002" localSheetId="35">#REF!</definedName>
    <definedName name="cred2002" localSheetId="58">#REF!</definedName>
    <definedName name="cred2002" localSheetId="59">#REF!</definedName>
    <definedName name="cred2002" localSheetId="23">#REF!</definedName>
    <definedName name="cred2002">#REF!</definedName>
    <definedName name="cred2003" localSheetId="12">#REF!</definedName>
    <definedName name="cred2003" localSheetId="31">#REF!</definedName>
    <definedName name="cred2003" localSheetId="0">#REF!</definedName>
    <definedName name="cred2003" localSheetId="30">#REF!</definedName>
    <definedName name="cred2003" localSheetId="33">#REF!</definedName>
    <definedName name="cred2003" localSheetId="34">#REF!</definedName>
    <definedName name="cred2003" localSheetId="35">#REF!</definedName>
    <definedName name="cred2003" localSheetId="58">#REF!</definedName>
    <definedName name="cred2003" localSheetId="59">#REF!</definedName>
    <definedName name="cred2003" localSheetId="23">#REF!</definedName>
    <definedName name="cred2003">#REF!</definedName>
    <definedName name="cred98" localSheetId="11">[28]Programa!#REF!</definedName>
    <definedName name="cred98" localSheetId="12">[28]Programa!#REF!</definedName>
    <definedName name="cred98" localSheetId="22">[28]Programa!#REF!</definedName>
    <definedName name="cred98" localSheetId="9">[28]Programa!#REF!</definedName>
    <definedName name="cred98" localSheetId="31">[28]Programa!#REF!</definedName>
    <definedName name="cred98" localSheetId="30">[28]Programa!#REF!</definedName>
    <definedName name="cred98" localSheetId="32">#REF!</definedName>
    <definedName name="cred98" localSheetId="33">[28]Programa!#REF!</definedName>
    <definedName name="cred98" localSheetId="34">[28]Programa!#REF!</definedName>
    <definedName name="cred98" localSheetId="35">[28]Programa!#REF!</definedName>
    <definedName name="cred98" localSheetId="47">[28]Programa!#REF!</definedName>
    <definedName name="cred98" localSheetId="58">[28]Programa!#REF!</definedName>
    <definedName name="cred98" localSheetId="59">[28]Programa!#REF!</definedName>
    <definedName name="cred98" localSheetId="60">[28]Programa!#REF!</definedName>
    <definedName name="cred98" localSheetId="18">#REF!</definedName>
    <definedName name="cred98" localSheetId="23">[28]Programa!#REF!</definedName>
    <definedName name="cred98">[28]Programa!#REF!</definedName>
    <definedName name="cred98j" localSheetId="11">[28]Programa!#REF!</definedName>
    <definedName name="cred98j" localSheetId="12">[28]Programa!#REF!</definedName>
    <definedName name="cred98j" localSheetId="22">[28]Programa!#REF!</definedName>
    <definedName name="cred98j" localSheetId="9">[28]Programa!#REF!</definedName>
    <definedName name="cred98j" localSheetId="31">[28]Programa!#REF!</definedName>
    <definedName name="cred98j" localSheetId="32">#REF!</definedName>
    <definedName name="cred98j" localSheetId="33">[28]Programa!#REF!</definedName>
    <definedName name="cred98j" localSheetId="34">[28]Programa!#REF!</definedName>
    <definedName name="cred98j" localSheetId="35">[28]Programa!#REF!</definedName>
    <definedName name="cred98j" localSheetId="47">[28]Programa!#REF!</definedName>
    <definedName name="cred98j" localSheetId="58">[28]Programa!#REF!</definedName>
    <definedName name="cred98j" localSheetId="59">[28]Programa!#REF!</definedName>
    <definedName name="cred98j" localSheetId="60">[28]Programa!#REF!</definedName>
    <definedName name="cred98j" localSheetId="18">#REF!</definedName>
    <definedName name="cred98j" localSheetId="23">[28]Programa!#REF!</definedName>
    <definedName name="cred98j">[28]Programa!#REF!</definedName>
    <definedName name="cred98s" localSheetId="11">#REF!</definedName>
    <definedName name="cred98s" localSheetId="12">#REF!</definedName>
    <definedName name="cred98s" localSheetId="22">#REF!</definedName>
    <definedName name="cred98s" localSheetId="9">#REF!</definedName>
    <definedName name="cred98s" localSheetId="31">#REF!</definedName>
    <definedName name="cred98s" localSheetId="0">#REF!</definedName>
    <definedName name="cred98s" localSheetId="30">#REF!</definedName>
    <definedName name="cred98s" localSheetId="33">#REF!</definedName>
    <definedName name="cred98s" localSheetId="34">#REF!</definedName>
    <definedName name="cred98s" localSheetId="35">#REF!</definedName>
    <definedName name="cred98s" localSheetId="47">#REF!</definedName>
    <definedName name="cred98s" localSheetId="58">#REF!</definedName>
    <definedName name="cred98s" localSheetId="59">#REF!</definedName>
    <definedName name="cred98s" localSheetId="60">#REF!</definedName>
    <definedName name="cred98s" localSheetId="23">#REF!</definedName>
    <definedName name="cred98s">#REF!</definedName>
    <definedName name="cred99" localSheetId="11">#REF!</definedName>
    <definedName name="cred99" localSheetId="12">#REF!</definedName>
    <definedName name="cred99" localSheetId="9">#REF!</definedName>
    <definedName name="cred99" localSheetId="31">#REF!</definedName>
    <definedName name="cred99" localSheetId="0">#REF!</definedName>
    <definedName name="cred99" localSheetId="30">#REF!</definedName>
    <definedName name="cred99" localSheetId="33">#REF!</definedName>
    <definedName name="cred99" localSheetId="34">#REF!</definedName>
    <definedName name="cred99" localSheetId="35">#REF!</definedName>
    <definedName name="cred99" localSheetId="47">#REF!</definedName>
    <definedName name="cred99" localSheetId="58">#REF!</definedName>
    <definedName name="cred99" localSheetId="59">#REF!</definedName>
    <definedName name="cred99" localSheetId="23">#REF!</definedName>
    <definedName name="cred99">#REF!</definedName>
    <definedName name="CREDITO" localSheetId="11">#REF!</definedName>
    <definedName name="CREDITO" localSheetId="12">#REF!</definedName>
    <definedName name="CREDITO" localSheetId="9">#REF!</definedName>
    <definedName name="CREDITO" localSheetId="31">#REF!</definedName>
    <definedName name="CREDITO" localSheetId="0">#REF!</definedName>
    <definedName name="CREDITO" localSheetId="30">#REF!</definedName>
    <definedName name="CREDITO" localSheetId="33">#REF!</definedName>
    <definedName name="CREDITO" localSheetId="34">#REF!</definedName>
    <definedName name="CREDITO" localSheetId="35">#REF!</definedName>
    <definedName name="CREDITO" localSheetId="47">#REF!</definedName>
    <definedName name="CREDITO" localSheetId="58">#REF!</definedName>
    <definedName name="CREDITO" localSheetId="59">#REF!</definedName>
    <definedName name="CREDITO" localSheetId="23">#REF!</definedName>
    <definedName name="CREDITO">#REF!</definedName>
    <definedName name="CREDITOBCH" localSheetId="12">#REF!</definedName>
    <definedName name="CREDITOBCH" localSheetId="9">#REF!</definedName>
    <definedName name="CREDITOBCH" localSheetId="31">#REF!</definedName>
    <definedName name="CREDITOBCH" localSheetId="0">#REF!</definedName>
    <definedName name="CREDITOBCH" localSheetId="30">#REF!</definedName>
    <definedName name="CREDITOBCH" localSheetId="33">#REF!</definedName>
    <definedName name="CREDITOBCH" localSheetId="34">#REF!</definedName>
    <definedName name="CREDITOBCH" localSheetId="35">#REF!</definedName>
    <definedName name="CREDITOBCH" localSheetId="47">#REF!</definedName>
    <definedName name="CREDITOBCH" localSheetId="58">#REF!</definedName>
    <definedName name="CREDITOBCH" localSheetId="59">#REF!</definedName>
    <definedName name="CREDITOBCH" localSheetId="23">#REF!</definedName>
    <definedName name="CREDITOBCH" localSheetId="25">#REF!</definedName>
    <definedName name="CREDITOBCH">#REF!</definedName>
    <definedName name="CREDITORSB" localSheetId="12">#REF!</definedName>
    <definedName name="CREDITORSB" localSheetId="9">#REF!</definedName>
    <definedName name="CREDITORSB" localSheetId="31">#REF!</definedName>
    <definedName name="CREDITORSB" localSheetId="0">#REF!</definedName>
    <definedName name="CREDITORSB" localSheetId="30">#REF!</definedName>
    <definedName name="CREDITORSB" localSheetId="33">#REF!</definedName>
    <definedName name="CREDITORSB" localSheetId="34">#REF!</definedName>
    <definedName name="CREDITORSB" localSheetId="35">#REF!</definedName>
    <definedName name="CREDITORSB" localSheetId="47">#REF!</definedName>
    <definedName name="CREDITORSB" localSheetId="58">#REF!</definedName>
    <definedName name="CREDITORSB" localSheetId="59">#REF!</definedName>
    <definedName name="CREDITORSB" localSheetId="23">#REF!</definedName>
    <definedName name="CREDITORSB" localSheetId="25">#REF!</definedName>
    <definedName name="CREDITORSB">#REF!</definedName>
    <definedName name="Crng" localSheetId="11">OFFSET(#REF!,0,0,COUNT(#REF!),1)</definedName>
    <definedName name="Crng" localSheetId="12">OFFSET(#REF!,0,0,COUNT(#REF!),1)</definedName>
    <definedName name="Crng" localSheetId="9">OFFSET(#REF!,0,0,COUNT(#REF!),1)</definedName>
    <definedName name="Crng" localSheetId="31">OFFSET(#REF!,0,0,COUNT(#REF!),1)</definedName>
    <definedName name="Crng" localSheetId="0">OFFSET(#REF!,0,0,COUNT(#REF!),1)</definedName>
    <definedName name="Crng" localSheetId="30">OFFSET(#REF!,0,0,COUNT(#REF!),1)</definedName>
    <definedName name="Crng" localSheetId="33">OFFSET(#REF!,0,0,COUNT(#REF!),1)</definedName>
    <definedName name="Crng" localSheetId="34">OFFSET(#REF!,0,0,COUNT(#REF!),1)</definedName>
    <definedName name="Crng" localSheetId="35">OFFSET(#REF!,0,0,COUNT(#REF!),1)</definedName>
    <definedName name="Crng" localSheetId="44">OFFSET(#REF!,0,0,COUNT(#REF!),1)</definedName>
    <definedName name="Crng" localSheetId="45">OFFSET(#REF!,0,0,COUNT(#REF!),1)</definedName>
    <definedName name="Crng" localSheetId="46">OFFSET(#REF!,0,0,COUNT(#REF!),1)</definedName>
    <definedName name="Crng" localSheetId="47">OFFSET(#REF!,0,0,COUNT(#REF!),1)</definedName>
    <definedName name="Crng" localSheetId="58">OFFSET(#REF!,0,0,COUNT(#REF!),1)</definedName>
    <definedName name="Crng" localSheetId="59">OFFSET(#REF!,0,0,COUNT(#REF!),1)</definedName>
    <definedName name="Crng" localSheetId="18">OFFSET(#REF!,0,0,COUNT(#REF!),1)</definedName>
    <definedName name="Crng" localSheetId="23">OFFSET(#REF!,0,0,COUNT(#REF!),1)</definedName>
    <definedName name="Crng" localSheetId="25">OFFSET(#REF!,0,0,COUNT(#REF!),1)</definedName>
    <definedName name="Crng">OFFSET(#REF!,0,0,COUNT(#REF!),1)</definedName>
    <definedName name="Crt" localSheetId="11">#REF!</definedName>
    <definedName name="Crt" localSheetId="12">#REF!</definedName>
    <definedName name="Crt" localSheetId="22">#REF!</definedName>
    <definedName name="Crt" localSheetId="9">#REF!</definedName>
    <definedName name="Crt" localSheetId="31">#REF!</definedName>
    <definedName name="Crt" localSheetId="0">#REF!</definedName>
    <definedName name="Crt" localSheetId="29">#REF!</definedName>
    <definedName name="Crt" localSheetId="30">#REF!</definedName>
    <definedName name="Crt" localSheetId="33">#REF!</definedName>
    <definedName name="Crt" localSheetId="34">#REF!</definedName>
    <definedName name="Crt" localSheetId="35">#REF!</definedName>
    <definedName name="Crt" localSheetId="44">#REF!</definedName>
    <definedName name="Crt" localSheetId="45">#REF!</definedName>
    <definedName name="Crt" localSheetId="46">#REF!</definedName>
    <definedName name="Crt" localSheetId="47">#REF!</definedName>
    <definedName name="Crt" localSheetId="58">#REF!</definedName>
    <definedName name="Crt" localSheetId="59">#REF!</definedName>
    <definedName name="Crt" localSheetId="60">#REF!</definedName>
    <definedName name="Crt" localSheetId="18">#REF!</definedName>
    <definedName name="Crt" localSheetId="23">#REF!</definedName>
    <definedName name="Crt" localSheetId="25">#REF!</definedName>
    <definedName name="Crt">#REF!</definedName>
    <definedName name="CRUDE1" localSheetId="32">#REF!</definedName>
    <definedName name="CRUDE1" localSheetId="46">#REF!</definedName>
    <definedName name="CRUDE1" localSheetId="58">[91]MONTHLY!$B$437:$Z$444</definedName>
    <definedName name="CRUDE1" localSheetId="18">#REF!</definedName>
    <definedName name="CRUDE1">[91]MONTHLY!$B$437:$Z$444</definedName>
    <definedName name="CRUDE2" localSheetId="32">#REF!</definedName>
    <definedName name="CRUDE2" localSheetId="46">#REF!</definedName>
    <definedName name="CRUDE2" localSheetId="58">[91]MONTHLY!$B$451:$Z$458</definedName>
    <definedName name="CRUDE2" localSheetId="18">#REF!</definedName>
    <definedName name="CRUDE2">[91]MONTHLY!$B$451:$Z$458</definedName>
    <definedName name="CRUDE3" localSheetId="32">#REF!</definedName>
    <definedName name="CRUDE3" localSheetId="46">#REF!</definedName>
    <definedName name="CRUDE3" localSheetId="58">[91]MONTHLY!$B$465:$Z$472</definedName>
    <definedName name="CRUDE3" localSheetId="18">#REF!</definedName>
    <definedName name="CRUDE3">[91]MONTHLY!$B$465:$Z$472</definedName>
    <definedName name="CRUZ" localSheetId="11">#REF!</definedName>
    <definedName name="CRUZ" localSheetId="12">#REF!</definedName>
    <definedName name="CRUZ" localSheetId="13">#REF!</definedName>
    <definedName name="CRUZ" localSheetId="22">#REF!</definedName>
    <definedName name="CRUZ" localSheetId="9">#REF!</definedName>
    <definedName name="CRUZ" localSheetId="31">#REF!</definedName>
    <definedName name="CRUZ" localSheetId="0">#REF!</definedName>
    <definedName name="CRUZ" localSheetId="29">#REF!</definedName>
    <definedName name="CRUZ" localSheetId="30">#REF!</definedName>
    <definedName name="CRUZ" localSheetId="32">#N/A</definedName>
    <definedName name="CRUZ" localSheetId="33">#REF!</definedName>
    <definedName name="CRUZ" localSheetId="34">#REF!</definedName>
    <definedName name="CRUZ" localSheetId="35">#REF!</definedName>
    <definedName name="CRUZ" localSheetId="44">#REF!</definedName>
    <definedName name="CRUZ" localSheetId="45">#REF!</definedName>
    <definedName name="CRUZ" localSheetId="46">#REF!</definedName>
    <definedName name="CRUZ" localSheetId="47">#REF!</definedName>
    <definedName name="CRUZ" localSheetId="58">#REF!</definedName>
    <definedName name="CRUZ" localSheetId="59">#REF!</definedName>
    <definedName name="CRUZ" localSheetId="60">#REF!</definedName>
    <definedName name="CRUZ" localSheetId="18">#REF!</definedName>
    <definedName name="CRUZ" localSheetId="23">#REF!</definedName>
    <definedName name="CRUZ" localSheetId="25">#REF!</definedName>
    <definedName name="CRUZ">#REF!</definedName>
    <definedName name="CRUZ1" localSheetId="12">#REF!</definedName>
    <definedName name="CRUZ1" localSheetId="13">#REF!</definedName>
    <definedName name="CRUZ1" localSheetId="9">#REF!</definedName>
    <definedName name="CRUZ1" localSheetId="31">#REF!</definedName>
    <definedName name="CRUZ1" localSheetId="0">#REF!</definedName>
    <definedName name="CRUZ1" localSheetId="30">#REF!</definedName>
    <definedName name="CRUZ1" localSheetId="32">#N/A</definedName>
    <definedName name="CRUZ1" localSheetId="33">#REF!</definedName>
    <definedName name="CRUZ1" localSheetId="34">#REF!</definedName>
    <definedName name="CRUZ1" localSheetId="35">#REF!</definedName>
    <definedName name="CRUZ1" localSheetId="44">#REF!</definedName>
    <definedName name="CRUZ1" localSheetId="45">#REF!</definedName>
    <definedName name="CRUZ1" localSheetId="46">#REF!</definedName>
    <definedName name="CRUZ1" localSheetId="47">#REF!</definedName>
    <definedName name="CRUZ1" localSheetId="58">#REF!</definedName>
    <definedName name="CRUZ1" localSheetId="59">#REF!</definedName>
    <definedName name="CRUZ1" localSheetId="18">#REF!</definedName>
    <definedName name="CRUZ1" localSheetId="23">#REF!</definedName>
    <definedName name="CRUZ1" localSheetId="25">#REF!</definedName>
    <definedName name="CRUZ1">#REF!</definedName>
    <definedName name="CS" localSheetId="12">#REF!</definedName>
    <definedName name="CS" localSheetId="13">#REF!</definedName>
    <definedName name="CS" localSheetId="9">#REF!</definedName>
    <definedName name="CS" localSheetId="31">#REF!</definedName>
    <definedName name="CS" localSheetId="0">#REF!</definedName>
    <definedName name="CS" localSheetId="30">#REF!</definedName>
    <definedName name="CS" localSheetId="32">#N/A</definedName>
    <definedName name="CS" localSheetId="33">#REF!</definedName>
    <definedName name="CS" localSheetId="34">#REF!</definedName>
    <definedName name="CS" localSheetId="35">#REF!</definedName>
    <definedName name="CS" localSheetId="44">#REF!</definedName>
    <definedName name="CS" localSheetId="45">#REF!</definedName>
    <definedName name="CS" localSheetId="46">#REF!</definedName>
    <definedName name="CS" localSheetId="47">#REF!</definedName>
    <definedName name="CS" localSheetId="58">#REF!</definedName>
    <definedName name="CS" localSheetId="59">#REF!</definedName>
    <definedName name="CS" localSheetId="18">#REF!</definedName>
    <definedName name="CS" localSheetId="23">#REF!</definedName>
    <definedName name="CS" localSheetId="25">#REF!</definedName>
    <definedName name="CS">#REF!</definedName>
    <definedName name="CS1A" localSheetId="12">#REF!</definedName>
    <definedName name="CS1A" localSheetId="9">#REF!</definedName>
    <definedName name="CS1A" localSheetId="31">#REF!</definedName>
    <definedName name="CS1A" localSheetId="0">#REF!</definedName>
    <definedName name="CS1A" localSheetId="30">#REF!</definedName>
    <definedName name="CS1A" localSheetId="32">#N/A</definedName>
    <definedName name="CS1A" localSheetId="33">#REF!</definedName>
    <definedName name="CS1A" localSheetId="34">#REF!</definedName>
    <definedName name="CS1A" localSheetId="35">#REF!</definedName>
    <definedName name="CS1A" localSheetId="44">#REF!</definedName>
    <definedName name="CS1A" localSheetId="45">#REF!</definedName>
    <definedName name="CS1A" localSheetId="46">#REF!</definedName>
    <definedName name="CS1A" localSheetId="47">#REF!</definedName>
    <definedName name="CS1A" localSheetId="58">#REF!</definedName>
    <definedName name="CS1A" localSheetId="59">#REF!</definedName>
    <definedName name="CS1A" localSheetId="18">#REF!</definedName>
    <definedName name="CS1A" localSheetId="23">#REF!</definedName>
    <definedName name="CS1A" localSheetId="25">#REF!</definedName>
    <definedName name="CS1A">#REF!</definedName>
    <definedName name="CTOOMA00" localSheetId="12">#REF!</definedName>
    <definedName name="CTOOMA00" localSheetId="31">#REF!</definedName>
    <definedName name="CTOOMA00" localSheetId="0">#REF!</definedName>
    <definedName name="CTOOMA00" localSheetId="30">#REF!</definedName>
    <definedName name="CTOOMA00" localSheetId="33">#REF!</definedName>
    <definedName name="CTOOMA00" localSheetId="34">#REF!</definedName>
    <definedName name="CTOOMA00" localSheetId="35">#REF!</definedName>
    <definedName name="CTOOMA00" localSheetId="58">#REF!</definedName>
    <definedName name="CTOOMA00" localSheetId="59">#REF!</definedName>
    <definedName name="CTOOMA00" localSheetId="23">#REF!</definedName>
    <definedName name="CTOOMA00">#REF!</definedName>
    <definedName name="CTOOMA97" localSheetId="12">#REF!</definedName>
    <definedName name="CTOOMA97" localSheetId="31">#REF!</definedName>
    <definedName name="CTOOMA97" localSheetId="0">#REF!</definedName>
    <definedName name="CTOOMA97" localSheetId="30">#REF!</definedName>
    <definedName name="CTOOMA97" localSheetId="33">#REF!</definedName>
    <definedName name="CTOOMA97" localSheetId="34">#REF!</definedName>
    <definedName name="CTOOMA97" localSheetId="35">#REF!</definedName>
    <definedName name="CTOOMA97" localSheetId="58">#REF!</definedName>
    <definedName name="CTOOMA97" localSheetId="59">#REF!</definedName>
    <definedName name="CTOOMA97" localSheetId="23">#REF!</definedName>
    <definedName name="CTOOMA97">#REF!</definedName>
    <definedName name="CTOOMA98" localSheetId="12">#REF!</definedName>
    <definedName name="CTOOMA98" localSheetId="31">#REF!</definedName>
    <definedName name="CTOOMA98" localSheetId="0">#REF!</definedName>
    <definedName name="CTOOMA98" localSheetId="30">#REF!</definedName>
    <definedName name="CTOOMA98" localSheetId="33">#REF!</definedName>
    <definedName name="CTOOMA98" localSheetId="34">#REF!</definedName>
    <definedName name="CTOOMA98" localSheetId="35">#REF!</definedName>
    <definedName name="CTOOMA98" localSheetId="58">#REF!</definedName>
    <definedName name="CTOOMA98" localSheetId="59">#REF!</definedName>
    <definedName name="CTOOMA98" localSheetId="23">#REF!</definedName>
    <definedName name="CTOOMA98">#REF!</definedName>
    <definedName name="CTOOMA99" localSheetId="12">#REF!</definedName>
    <definedName name="CTOOMA99" localSheetId="31">#REF!</definedName>
    <definedName name="CTOOMA99" localSheetId="0">#REF!</definedName>
    <definedName name="CTOOMA99" localSheetId="30">#REF!</definedName>
    <definedName name="CTOOMA99" localSheetId="33">#REF!</definedName>
    <definedName name="CTOOMA99" localSheetId="34">#REF!</definedName>
    <definedName name="CTOOMA99" localSheetId="35">#REF!</definedName>
    <definedName name="CTOOMA99" localSheetId="58">#REF!</definedName>
    <definedName name="CTOOMA99" localSheetId="59">#REF!</definedName>
    <definedName name="CTOOMA99" localSheetId="23">#REF!</definedName>
    <definedName name="CTOOMA99">#REF!</definedName>
    <definedName name="CTOOMV00" localSheetId="12">#REF!</definedName>
    <definedName name="CTOOMV00" localSheetId="31">#REF!</definedName>
    <definedName name="CTOOMV00" localSheetId="0">#REF!</definedName>
    <definedName name="CTOOMV00" localSheetId="30">#REF!</definedName>
    <definedName name="CTOOMV00" localSheetId="33">#REF!</definedName>
    <definedName name="CTOOMV00" localSheetId="34">#REF!</definedName>
    <definedName name="CTOOMV00" localSheetId="35">#REF!</definedName>
    <definedName name="CTOOMV00" localSheetId="58">#REF!</definedName>
    <definedName name="CTOOMV00" localSheetId="59">#REF!</definedName>
    <definedName name="CTOOMV00" localSheetId="23">#REF!</definedName>
    <definedName name="CTOOMV00">#REF!</definedName>
    <definedName name="CTOOMV97" localSheetId="12">#REF!</definedName>
    <definedName name="CTOOMV97" localSheetId="31">#REF!</definedName>
    <definedName name="CTOOMV97" localSheetId="0">#REF!</definedName>
    <definedName name="CTOOMV97" localSheetId="30">#REF!</definedName>
    <definedName name="CTOOMV97" localSheetId="33">#REF!</definedName>
    <definedName name="CTOOMV97" localSheetId="34">#REF!</definedName>
    <definedName name="CTOOMV97" localSheetId="35">#REF!</definedName>
    <definedName name="CTOOMV97" localSheetId="58">#REF!</definedName>
    <definedName name="CTOOMV97" localSheetId="59">#REF!</definedName>
    <definedName name="CTOOMV97" localSheetId="23">#REF!</definedName>
    <definedName name="CTOOMV97">#REF!</definedName>
    <definedName name="CTOOMV98" localSheetId="12">#REF!</definedName>
    <definedName name="CTOOMV98" localSheetId="31">#REF!</definedName>
    <definedName name="CTOOMV98" localSheetId="0">#REF!</definedName>
    <definedName name="CTOOMV98" localSheetId="30">#REF!</definedName>
    <definedName name="CTOOMV98" localSheetId="33">#REF!</definedName>
    <definedName name="CTOOMV98" localSheetId="34">#REF!</definedName>
    <definedName name="CTOOMV98" localSheetId="35">#REF!</definedName>
    <definedName name="CTOOMV98" localSheetId="58">#REF!</definedName>
    <definedName name="CTOOMV98" localSheetId="59">#REF!</definedName>
    <definedName name="CTOOMV98" localSheetId="23">#REF!</definedName>
    <definedName name="CTOOMV98">#REF!</definedName>
    <definedName name="CTOOMV99" localSheetId="12">#REF!</definedName>
    <definedName name="CTOOMV99" localSheetId="31">#REF!</definedName>
    <definedName name="CTOOMV99" localSheetId="0">#REF!</definedName>
    <definedName name="CTOOMV99" localSheetId="30">#REF!</definedName>
    <definedName name="CTOOMV99" localSheetId="33">#REF!</definedName>
    <definedName name="CTOOMV99" localSheetId="34">#REF!</definedName>
    <definedName name="CTOOMV99" localSheetId="35">#REF!</definedName>
    <definedName name="CTOOMV99" localSheetId="58">#REF!</definedName>
    <definedName name="CTOOMV99" localSheetId="59">#REF!</definedName>
    <definedName name="CTOOMV99" localSheetId="23">#REF!</definedName>
    <definedName name="CTOOMV99">#REF!</definedName>
    <definedName name="cuad1" localSheetId="12">#REF!</definedName>
    <definedName name="cuad1" localSheetId="31">#REF!</definedName>
    <definedName name="cuad1" localSheetId="0">#REF!</definedName>
    <definedName name="cuad1" localSheetId="30">#REF!</definedName>
    <definedName name="cuad1" localSheetId="33">#REF!</definedName>
    <definedName name="cuad1" localSheetId="34">#REF!</definedName>
    <definedName name="cuad1" localSheetId="35">#REF!</definedName>
    <definedName name="cuad1" localSheetId="58">#REF!</definedName>
    <definedName name="cuad1" localSheetId="59">#REF!</definedName>
    <definedName name="cuad1" localSheetId="23">#REF!</definedName>
    <definedName name="cuad1">#REF!</definedName>
    <definedName name="cuad10" localSheetId="12">#REF!</definedName>
    <definedName name="cuad10" localSheetId="31">#REF!</definedName>
    <definedName name="cuad10" localSheetId="0">#REF!</definedName>
    <definedName name="cuad10" localSheetId="30">#REF!</definedName>
    <definedName name="cuad10" localSheetId="33">#REF!</definedName>
    <definedName name="cuad10" localSheetId="34">#REF!</definedName>
    <definedName name="cuad10" localSheetId="35">#REF!</definedName>
    <definedName name="cuad10" localSheetId="58">#REF!</definedName>
    <definedName name="cuad10" localSheetId="59">#REF!</definedName>
    <definedName name="cuad10" localSheetId="23">#REF!</definedName>
    <definedName name="cuad10">#REF!</definedName>
    <definedName name="cuad11" localSheetId="12">#REF!</definedName>
    <definedName name="cuad11" localSheetId="31">#REF!</definedName>
    <definedName name="cuad11" localSheetId="0">#REF!</definedName>
    <definedName name="cuad11" localSheetId="30">#REF!</definedName>
    <definedName name="cuad11" localSheetId="33">#REF!</definedName>
    <definedName name="cuad11" localSheetId="34">#REF!</definedName>
    <definedName name="cuad11" localSheetId="35">#REF!</definedName>
    <definedName name="cuad11" localSheetId="58">#REF!</definedName>
    <definedName name="cuad11" localSheetId="59">#REF!</definedName>
    <definedName name="cuad11" localSheetId="23">#REF!</definedName>
    <definedName name="cuad11">#REF!</definedName>
    <definedName name="cuad12" localSheetId="12">#REF!</definedName>
    <definedName name="cuad12" localSheetId="31">#REF!</definedName>
    <definedName name="cuad12" localSheetId="0">#REF!</definedName>
    <definedName name="cuad12" localSheetId="30">#REF!</definedName>
    <definedName name="cuad12" localSheetId="33">#REF!</definedName>
    <definedName name="cuad12" localSheetId="34">#REF!</definedName>
    <definedName name="cuad12" localSheetId="35">#REF!</definedName>
    <definedName name="cuad12" localSheetId="58">#REF!</definedName>
    <definedName name="cuad12" localSheetId="59">#REF!</definedName>
    <definedName name="cuad12" localSheetId="23">#REF!</definedName>
    <definedName name="cuad12">#REF!</definedName>
    <definedName name="cuad13" localSheetId="12">#REF!</definedName>
    <definedName name="cuad13" localSheetId="31">#REF!</definedName>
    <definedName name="cuad13" localSheetId="0">#REF!</definedName>
    <definedName name="cuad13" localSheetId="30">#REF!</definedName>
    <definedName name="cuad13" localSheetId="33">#REF!</definedName>
    <definedName name="cuad13" localSheetId="34">#REF!</definedName>
    <definedName name="cuad13" localSheetId="35">#REF!</definedName>
    <definedName name="cuad13" localSheetId="58">#REF!</definedName>
    <definedName name="cuad13" localSheetId="59">#REF!</definedName>
    <definedName name="cuad13" localSheetId="23">#REF!</definedName>
    <definedName name="cuad13">#REF!</definedName>
    <definedName name="cuad14" localSheetId="12">#REF!</definedName>
    <definedName name="cuad14" localSheetId="31">#REF!</definedName>
    <definedName name="cuad14" localSheetId="0">#REF!</definedName>
    <definedName name="cuad14" localSheetId="30">#REF!</definedName>
    <definedName name="cuad14" localSheetId="33">#REF!</definedName>
    <definedName name="cuad14" localSheetId="34">#REF!</definedName>
    <definedName name="cuad14" localSheetId="35">#REF!</definedName>
    <definedName name="cuad14" localSheetId="58">#REF!</definedName>
    <definedName name="cuad14" localSheetId="59">#REF!</definedName>
    <definedName name="cuad14" localSheetId="23">#REF!</definedName>
    <definedName name="cuad14">#REF!</definedName>
    <definedName name="cuad15" localSheetId="12">#REF!</definedName>
    <definedName name="cuad15" localSheetId="31">#REF!</definedName>
    <definedName name="cuad15" localSheetId="0">#REF!</definedName>
    <definedName name="cuad15" localSheetId="30">#REF!</definedName>
    <definedName name="cuad15" localSheetId="33">#REF!</definedName>
    <definedName name="cuad15" localSheetId="34">#REF!</definedName>
    <definedName name="cuad15" localSheetId="35">#REF!</definedName>
    <definedName name="cuad15" localSheetId="58">#REF!</definedName>
    <definedName name="cuad15" localSheetId="59">#REF!</definedName>
    <definedName name="cuad15" localSheetId="23">#REF!</definedName>
    <definedName name="cuad15">#REF!</definedName>
    <definedName name="cuad16" localSheetId="12">#REF!</definedName>
    <definedName name="cuad16" localSheetId="31">#REF!</definedName>
    <definedName name="cuad16" localSheetId="0">#REF!</definedName>
    <definedName name="cuad16" localSheetId="30">#REF!</definedName>
    <definedName name="cuad16" localSheetId="33">#REF!</definedName>
    <definedName name="cuad16" localSheetId="34">#REF!</definedName>
    <definedName name="cuad16" localSheetId="35">#REF!</definedName>
    <definedName name="cuad16" localSheetId="58">#REF!</definedName>
    <definedName name="cuad16" localSheetId="59">#REF!</definedName>
    <definedName name="cuad16" localSheetId="23">#REF!</definedName>
    <definedName name="cuad16">#REF!</definedName>
    <definedName name="cuad17" localSheetId="12">#REF!</definedName>
    <definedName name="cuad17" localSheetId="31">#REF!</definedName>
    <definedName name="cuad17" localSheetId="0">#REF!</definedName>
    <definedName name="cuad17" localSheetId="30">#REF!</definedName>
    <definedName name="cuad17" localSheetId="33">#REF!</definedName>
    <definedName name="cuad17" localSheetId="34">#REF!</definedName>
    <definedName name="cuad17" localSheetId="35">#REF!</definedName>
    <definedName name="cuad17" localSheetId="58">#REF!</definedName>
    <definedName name="cuad17" localSheetId="59">#REF!</definedName>
    <definedName name="cuad17" localSheetId="23">#REF!</definedName>
    <definedName name="cuad17">#REF!</definedName>
    <definedName name="cuad18" localSheetId="12">#REF!</definedName>
    <definedName name="cuad18" localSheetId="31">#REF!</definedName>
    <definedName name="cuad18" localSheetId="0">#REF!</definedName>
    <definedName name="cuad18" localSheetId="30">#REF!</definedName>
    <definedName name="cuad18" localSheetId="33">#REF!</definedName>
    <definedName name="cuad18" localSheetId="34">#REF!</definedName>
    <definedName name="cuad18" localSheetId="35">#REF!</definedName>
    <definedName name="cuad18" localSheetId="58">#REF!</definedName>
    <definedName name="cuad18" localSheetId="59">#REF!</definedName>
    <definedName name="cuad18" localSheetId="23">#REF!</definedName>
    <definedName name="cuad18">#REF!</definedName>
    <definedName name="cuad19" localSheetId="12">#REF!</definedName>
    <definedName name="cuad19" localSheetId="31">#REF!</definedName>
    <definedName name="cuad19" localSheetId="0">#REF!</definedName>
    <definedName name="cuad19" localSheetId="30">#REF!</definedName>
    <definedName name="cuad19" localSheetId="33">#REF!</definedName>
    <definedName name="cuad19" localSheetId="34">#REF!</definedName>
    <definedName name="cuad19" localSheetId="35">#REF!</definedName>
    <definedName name="cuad19" localSheetId="58">#REF!</definedName>
    <definedName name="cuad19" localSheetId="59">#REF!</definedName>
    <definedName name="cuad19" localSheetId="23">#REF!</definedName>
    <definedName name="cuad19">#REF!</definedName>
    <definedName name="cuad2" localSheetId="12">#REF!</definedName>
    <definedName name="cuad2" localSheetId="31">#REF!</definedName>
    <definedName name="cuad2" localSheetId="0">#REF!</definedName>
    <definedName name="cuad2" localSheetId="30">#REF!</definedName>
    <definedName name="cuad2" localSheetId="33">#REF!</definedName>
    <definedName name="cuad2" localSheetId="34">#REF!</definedName>
    <definedName name="cuad2" localSheetId="35">#REF!</definedName>
    <definedName name="cuad2" localSheetId="58">#REF!</definedName>
    <definedName name="cuad2" localSheetId="59">#REF!</definedName>
    <definedName name="cuad2" localSheetId="23">#REF!</definedName>
    <definedName name="cuad2">#REF!</definedName>
    <definedName name="cuad20" localSheetId="12">#REF!</definedName>
    <definedName name="cuad20" localSheetId="31">#REF!</definedName>
    <definedName name="cuad20" localSheetId="0">#REF!</definedName>
    <definedName name="cuad20" localSheetId="30">#REF!</definedName>
    <definedName name="cuad20" localSheetId="33">#REF!</definedName>
    <definedName name="cuad20" localSheetId="34">#REF!</definedName>
    <definedName name="cuad20" localSheetId="35">#REF!</definedName>
    <definedName name="cuad20" localSheetId="58">#REF!</definedName>
    <definedName name="cuad20" localSheetId="59">#REF!</definedName>
    <definedName name="cuad20" localSheetId="23">#REF!</definedName>
    <definedName name="cuad20">#REF!</definedName>
    <definedName name="cuad21" localSheetId="12">#REF!</definedName>
    <definedName name="cuad21" localSheetId="31">#REF!</definedName>
    <definedName name="cuad21" localSheetId="0">#REF!</definedName>
    <definedName name="cuad21" localSheetId="30">#REF!</definedName>
    <definedName name="cuad21" localSheetId="33">#REF!</definedName>
    <definedName name="cuad21" localSheetId="34">#REF!</definedName>
    <definedName name="cuad21" localSheetId="35">#REF!</definedName>
    <definedName name="cuad21" localSheetId="58">#REF!</definedName>
    <definedName name="cuad21" localSheetId="59">#REF!</definedName>
    <definedName name="cuad21" localSheetId="23">#REF!</definedName>
    <definedName name="cuad21">#REF!</definedName>
    <definedName name="cuad22" localSheetId="12">#REF!</definedName>
    <definedName name="cuad22" localSheetId="31">#REF!</definedName>
    <definedName name="cuad22" localSheetId="0">#REF!</definedName>
    <definedName name="cuad22" localSheetId="30">#REF!</definedName>
    <definedName name="cuad22" localSheetId="33">#REF!</definedName>
    <definedName name="cuad22" localSheetId="34">#REF!</definedName>
    <definedName name="cuad22" localSheetId="35">#REF!</definedName>
    <definedName name="cuad22" localSheetId="58">#REF!</definedName>
    <definedName name="cuad22" localSheetId="59">#REF!</definedName>
    <definedName name="cuad22" localSheetId="23">#REF!</definedName>
    <definedName name="cuad22">#REF!</definedName>
    <definedName name="cuad23" localSheetId="12">#REF!</definedName>
    <definedName name="cuad23" localSheetId="31">#REF!</definedName>
    <definedName name="cuad23" localSheetId="0">#REF!</definedName>
    <definedName name="cuad23" localSheetId="30">#REF!</definedName>
    <definedName name="cuad23" localSheetId="33">#REF!</definedName>
    <definedName name="cuad23" localSheetId="34">#REF!</definedName>
    <definedName name="cuad23" localSheetId="35">#REF!</definedName>
    <definedName name="cuad23" localSheetId="58">#REF!</definedName>
    <definedName name="cuad23" localSheetId="59">#REF!</definedName>
    <definedName name="cuad23" localSheetId="23">#REF!</definedName>
    <definedName name="cuad23">#REF!</definedName>
    <definedName name="cuad24" localSheetId="12">#REF!</definedName>
    <definedName name="cuad24" localSheetId="31">#REF!</definedName>
    <definedName name="cuad24" localSheetId="0">#REF!</definedName>
    <definedName name="cuad24" localSheetId="30">#REF!</definedName>
    <definedName name="cuad24" localSheetId="33">#REF!</definedName>
    <definedName name="cuad24" localSheetId="34">#REF!</definedName>
    <definedName name="cuad24" localSheetId="35">#REF!</definedName>
    <definedName name="cuad24" localSheetId="58">#REF!</definedName>
    <definedName name="cuad24" localSheetId="59">#REF!</definedName>
    <definedName name="cuad24" localSheetId="23">#REF!</definedName>
    <definedName name="cuad24">#REF!</definedName>
    <definedName name="cuad25" localSheetId="12">#REF!</definedName>
    <definedName name="cuad25" localSheetId="31">#REF!</definedName>
    <definedName name="cuad25" localSheetId="0">#REF!</definedName>
    <definedName name="cuad25" localSheetId="30">#REF!</definedName>
    <definedName name="cuad25" localSheetId="33">#REF!</definedName>
    <definedName name="cuad25" localSheetId="34">#REF!</definedName>
    <definedName name="cuad25" localSheetId="35">#REF!</definedName>
    <definedName name="cuad25" localSheetId="58">#REF!</definedName>
    <definedName name="cuad25" localSheetId="59">#REF!</definedName>
    <definedName name="cuad25" localSheetId="23">#REF!</definedName>
    <definedName name="cuad25">#REF!</definedName>
    <definedName name="cuad3" localSheetId="12">#REF!</definedName>
    <definedName name="cuad3" localSheetId="31">#REF!</definedName>
    <definedName name="cuad3" localSheetId="0">#REF!</definedName>
    <definedName name="cuad3" localSheetId="30">#REF!</definedName>
    <definedName name="cuad3" localSheetId="33">#REF!</definedName>
    <definedName name="cuad3" localSheetId="34">#REF!</definedName>
    <definedName name="cuad3" localSheetId="35">#REF!</definedName>
    <definedName name="cuad3" localSheetId="58">#REF!</definedName>
    <definedName name="cuad3" localSheetId="59">#REF!</definedName>
    <definedName name="cuad3" localSheetId="23">#REF!</definedName>
    <definedName name="cuad3">#REF!</definedName>
    <definedName name="cuad4" localSheetId="12">#REF!</definedName>
    <definedName name="cuad4" localSheetId="31">#REF!</definedName>
    <definedName name="cuad4" localSheetId="0">#REF!</definedName>
    <definedName name="cuad4" localSheetId="30">#REF!</definedName>
    <definedName name="cuad4" localSheetId="33">#REF!</definedName>
    <definedName name="cuad4" localSheetId="34">#REF!</definedName>
    <definedName name="cuad4" localSheetId="35">#REF!</definedName>
    <definedName name="cuad4" localSheetId="58">#REF!</definedName>
    <definedName name="cuad4" localSheetId="59">#REF!</definedName>
    <definedName name="cuad4" localSheetId="23">#REF!</definedName>
    <definedName name="cuad4">#REF!</definedName>
    <definedName name="cuad5" localSheetId="12">#REF!</definedName>
    <definedName name="cuad5" localSheetId="31">#REF!</definedName>
    <definedName name="cuad5" localSheetId="0">#REF!</definedName>
    <definedName name="cuad5" localSheetId="30">#REF!</definedName>
    <definedName name="cuad5" localSheetId="33">#REF!</definedName>
    <definedName name="cuad5" localSheetId="34">#REF!</definedName>
    <definedName name="cuad5" localSheetId="35">#REF!</definedName>
    <definedName name="cuad5" localSheetId="58">#REF!</definedName>
    <definedName name="cuad5" localSheetId="59">#REF!</definedName>
    <definedName name="cuad5" localSheetId="23">#REF!</definedName>
    <definedName name="cuad5">#REF!</definedName>
    <definedName name="cuad6" localSheetId="12">#REF!</definedName>
    <definedName name="cuad6" localSheetId="31">#REF!</definedName>
    <definedName name="cuad6" localSheetId="0">#REF!</definedName>
    <definedName name="cuad6" localSheetId="30">#REF!</definedName>
    <definedName name="cuad6" localSheetId="33">#REF!</definedName>
    <definedName name="cuad6" localSheetId="34">#REF!</definedName>
    <definedName name="cuad6" localSheetId="35">#REF!</definedName>
    <definedName name="cuad6" localSheetId="58">#REF!</definedName>
    <definedName name="cuad6" localSheetId="59">#REF!</definedName>
    <definedName name="cuad6" localSheetId="23">#REF!</definedName>
    <definedName name="cuad6">#REF!</definedName>
    <definedName name="cuad7" localSheetId="12">#REF!</definedName>
    <definedName name="cuad7" localSheetId="31">#REF!</definedName>
    <definedName name="cuad7" localSheetId="0">#REF!</definedName>
    <definedName name="cuad7" localSheetId="30">#REF!</definedName>
    <definedName name="cuad7" localSheetId="33">#REF!</definedName>
    <definedName name="cuad7" localSheetId="34">#REF!</definedName>
    <definedName name="cuad7" localSheetId="35">#REF!</definedName>
    <definedName name="cuad7" localSheetId="58">#REF!</definedName>
    <definedName name="cuad7" localSheetId="59">#REF!</definedName>
    <definedName name="cuad7" localSheetId="23">#REF!</definedName>
    <definedName name="cuad7">#REF!</definedName>
    <definedName name="cuad8" localSheetId="12">#REF!</definedName>
    <definedName name="cuad8" localSheetId="31">#REF!</definedName>
    <definedName name="cuad8" localSheetId="0">#REF!</definedName>
    <definedName name="cuad8" localSheetId="30">#REF!</definedName>
    <definedName name="cuad8" localSheetId="33">#REF!</definedName>
    <definedName name="cuad8" localSheetId="34">#REF!</definedName>
    <definedName name="cuad8" localSheetId="35">#REF!</definedName>
    <definedName name="cuad8" localSheetId="58">#REF!</definedName>
    <definedName name="cuad8" localSheetId="59">#REF!</definedName>
    <definedName name="cuad8" localSheetId="23">#REF!</definedName>
    <definedName name="cuad8">#REF!</definedName>
    <definedName name="cuad9" localSheetId="12">#REF!</definedName>
    <definedName name="cuad9" localSheetId="31">#REF!</definedName>
    <definedName name="cuad9" localSheetId="0">#REF!</definedName>
    <definedName name="cuad9" localSheetId="30">#REF!</definedName>
    <definedName name="cuad9" localSheetId="33">#REF!</definedName>
    <definedName name="cuad9" localSheetId="34">#REF!</definedName>
    <definedName name="cuad9" localSheetId="35">#REF!</definedName>
    <definedName name="cuad9" localSheetId="58">#REF!</definedName>
    <definedName name="cuad9" localSheetId="59">#REF!</definedName>
    <definedName name="cuad9" localSheetId="23">#REF!</definedName>
    <definedName name="cuad9">#REF!</definedName>
    <definedName name="CUADR11" localSheetId="12">#REF!</definedName>
    <definedName name="CUADR11" localSheetId="31">#REF!</definedName>
    <definedName name="CUADR11" localSheetId="0">#REF!</definedName>
    <definedName name="CUADR11" localSheetId="30">#REF!</definedName>
    <definedName name="CUADR11" localSheetId="33">#REF!</definedName>
    <definedName name="CUADR11" localSheetId="34">#REF!</definedName>
    <definedName name="CUADR11" localSheetId="35">#REF!</definedName>
    <definedName name="CUADR11" localSheetId="58">#REF!</definedName>
    <definedName name="CUADR11" localSheetId="59">#REF!</definedName>
    <definedName name="CUADR11" localSheetId="23">#REF!</definedName>
    <definedName name="CUADR11">#REF!</definedName>
    <definedName name="CUADRO_10.3.1" localSheetId="32">#REF!</definedName>
    <definedName name="CUADRO_10.3.1" localSheetId="58">'[98]fondo promedio'!$A$36:$L$74</definedName>
    <definedName name="CUADRO_10.3.1" localSheetId="18">#REF!</definedName>
    <definedName name="CUADRO_10.3.1">'[98]fondo promedio'!$A$36:$L$74</definedName>
    <definedName name="CUADRO_N__4.1.3" localSheetId="11">#REF!</definedName>
    <definedName name="CUADRO_N__4.1.3" localSheetId="12">#REF!</definedName>
    <definedName name="CUADRO_N__4.1.3" localSheetId="22">#REF!</definedName>
    <definedName name="CUADRO_N__4.1.3" localSheetId="9">#REF!</definedName>
    <definedName name="CUADRO_N__4.1.3" localSheetId="31">#REF!</definedName>
    <definedName name="CUADRO_N__4.1.3" localSheetId="0">#REF!</definedName>
    <definedName name="CUADRO_N__4.1.3" localSheetId="30">#REF!</definedName>
    <definedName name="CUADRO_N__4.1.3" localSheetId="33">#REF!</definedName>
    <definedName name="CUADRO_N__4.1.3" localSheetId="34">#REF!</definedName>
    <definedName name="CUADRO_N__4.1.3" localSheetId="35">#REF!</definedName>
    <definedName name="CUADRO_N__4.1.3" localSheetId="47">#REF!</definedName>
    <definedName name="CUADRO_N__4.1.3" localSheetId="58">#REF!</definedName>
    <definedName name="CUADRO_N__4.1.3" localSheetId="59">#REF!</definedName>
    <definedName name="CUADRO_N__4.1.3" localSheetId="60">#REF!</definedName>
    <definedName name="CUADRO_N__4.1.3" localSheetId="23">#REF!</definedName>
    <definedName name="CUADRO_N__4.1.3">#REF!</definedName>
    <definedName name="CUADRO_No_9_C" localSheetId="11">#REF!</definedName>
    <definedName name="CUADRO_No_9_C" localSheetId="12">#REF!</definedName>
    <definedName name="CUADRO_No_9_C" localSheetId="9">#REF!</definedName>
    <definedName name="CUADRO_No_9_C" localSheetId="31">#REF!</definedName>
    <definedName name="CUADRO_No_9_C" localSheetId="0">#REF!</definedName>
    <definedName name="CUADRO_No_9_C" localSheetId="30">#REF!</definedName>
    <definedName name="CUADRO_No_9_C" localSheetId="33">#REF!</definedName>
    <definedName name="CUADRO_No_9_C" localSheetId="34">#REF!</definedName>
    <definedName name="CUADRO_No_9_C" localSheetId="35">#REF!</definedName>
    <definedName name="CUADRO_No_9_C" localSheetId="47">#REF!</definedName>
    <definedName name="CUADRO_No_9_C" localSheetId="58">#REF!</definedName>
    <definedName name="CUADRO_No_9_C" localSheetId="59">#REF!</definedName>
    <definedName name="CUADRO_No_9_C" localSheetId="23">#REF!</definedName>
    <definedName name="CUADRO_No_9_C">#REF!</definedName>
    <definedName name="CUADRO9" localSheetId="11">#REF!</definedName>
    <definedName name="CUADRO9" localSheetId="12">#REF!</definedName>
    <definedName name="CUADRO9" localSheetId="9">#REF!</definedName>
    <definedName name="CUADRO9" localSheetId="31">#REF!</definedName>
    <definedName name="CUADRO9" localSheetId="0">#REF!</definedName>
    <definedName name="CUADRO9" localSheetId="30">#REF!</definedName>
    <definedName name="CUADRO9" localSheetId="33">#REF!</definedName>
    <definedName name="CUADRO9" localSheetId="34">#REF!</definedName>
    <definedName name="CUADRO9" localSheetId="35">#REF!</definedName>
    <definedName name="CUADRO9" localSheetId="47">#REF!</definedName>
    <definedName name="CUADRO9" localSheetId="58">#REF!</definedName>
    <definedName name="CUADRO9" localSheetId="59">#REF!</definedName>
    <definedName name="CUADRO9" localSheetId="23">#REF!</definedName>
    <definedName name="CUADRO9">#REF!</definedName>
    <definedName name="CUADRO9A" localSheetId="12">#REF!</definedName>
    <definedName name="CUADRO9A" localSheetId="31">#REF!</definedName>
    <definedName name="CUADRO9A" localSheetId="0">#REF!</definedName>
    <definedName name="CUADRO9A" localSheetId="30">#REF!</definedName>
    <definedName name="CUADRO9A" localSheetId="33">#REF!</definedName>
    <definedName name="CUADRO9A" localSheetId="34">#REF!</definedName>
    <definedName name="CUADRO9A" localSheetId="35">#REF!</definedName>
    <definedName name="CUADRO9A" localSheetId="58">#REF!</definedName>
    <definedName name="CUADRO9A" localSheetId="59">#REF!</definedName>
    <definedName name="CUADRO9A" localSheetId="23">#REF!</definedName>
    <definedName name="CUADRO9A">#REF!</definedName>
    <definedName name="CUADRO9B" localSheetId="12">#REF!</definedName>
    <definedName name="CUADRO9B" localSheetId="31">#REF!</definedName>
    <definedName name="CUADRO9B" localSheetId="0">#REF!</definedName>
    <definedName name="CUADRO9B" localSheetId="30">#REF!</definedName>
    <definedName name="CUADRO9B" localSheetId="33">#REF!</definedName>
    <definedName name="CUADRO9B" localSheetId="34">#REF!</definedName>
    <definedName name="CUADRO9B" localSheetId="35">#REF!</definedName>
    <definedName name="CUADRO9B" localSheetId="58">#REF!</definedName>
    <definedName name="CUADRO9B" localSheetId="59">#REF!</definedName>
    <definedName name="CUADRO9B" localSheetId="23">#REF!</definedName>
    <definedName name="CUADRO9B">#REF!</definedName>
    <definedName name="CUADROI" localSheetId="12">#REF!</definedName>
    <definedName name="CUADROI" localSheetId="31">#REF!</definedName>
    <definedName name="CUADROI" localSheetId="0">#REF!</definedName>
    <definedName name="CUADROI" localSheetId="30">#REF!</definedName>
    <definedName name="CUADROI" localSheetId="33">#REF!</definedName>
    <definedName name="CUADROI" localSheetId="34">#REF!</definedName>
    <definedName name="CUADROI" localSheetId="35">#REF!</definedName>
    <definedName name="CUADROI" localSheetId="58">#REF!</definedName>
    <definedName name="CUADROI" localSheetId="59">#REF!</definedName>
    <definedName name="CUADROI" localSheetId="23">#REF!</definedName>
    <definedName name="CUADROI">#REF!</definedName>
    <definedName name="CUADROII" localSheetId="12">#REF!</definedName>
    <definedName name="CUADROII" localSheetId="31">#REF!</definedName>
    <definedName name="CUADROII" localSheetId="0">#REF!</definedName>
    <definedName name="CUADROII" localSheetId="30">#REF!</definedName>
    <definedName name="CUADROII" localSheetId="33">#REF!</definedName>
    <definedName name="CUADROII" localSheetId="34">#REF!</definedName>
    <definedName name="CUADROII" localSheetId="35">#REF!</definedName>
    <definedName name="CUADROII" localSheetId="58">#REF!</definedName>
    <definedName name="CUADROII" localSheetId="59">#REF!</definedName>
    <definedName name="CUADROII" localSheetId="23">#REF!</definedName>
    <definedName name="CUADROII">#REF!</definedName>
    <definedName name="CUADROIII" localSheetId="12">#REF!</definedName>
    <definedName name="CUADROIII" localSheetId="31">#REF!</definedName>
    <definedName name="CUADROIII" localSheetId="0">#REF!</definedName>
    <definedName name="CUADROIII" localSheetId="30">#REF!</definedName>
    <definedName name="CUADROIII" localSheetId="33">#REF!</definedName>
    <definedName name="CUADROIII" localSheetId="34">#REF!</definedName>
    <definedName name="CUADROIII" localSheetId="35">#REF!</definedName>
    <definedName name="CUADROIII" localSheetId="58">#REF!</definedName>
    <definedName name="CUADROIII" localSheetId="59">#REF!</definedName>
    <definedName name="CUADROIII" localSheetId="23">#REF!</definedName>
    <definedName name="CUADROIII">#REF!</definedName>
    <definedName name="CUADROIV" localSheetId="12">#REF!</definedName>
    <definedName name="CUADROIV" localSheetId="31">#REF!</definedName>
    <definedName name="CUADROIV" localSheetId="0">#REF!</definedName>
    <definedName name="CUADROIV" localSheetId="30">#REF!</definedName>
    <definedName name="CUADROIV" localSheetId="33">#REF!</definedName>
    <definedName name="CUADROIV" localSheetId="34">#REF!</definedName>
    <definedName name="CUADROIV" localSheetId="35">#REF!</definedName>
    <definedName name="CUADROIV" localSheetId="58">#REF!</definedName>
    <definedName name="CUADROIV" localSheetId="59">#REF!</definedName>
    <definedName name="CUADROIV" localSheetId="23">#REF!</definedName>
    <definedName name="CUADROIV">#REF!</definedName>
    <definedName name="CUADROV" localSheetId="12">#REF!</definedName>
    <definedName name="CUADROV" localSheetId="31">#REF!</definedName>
    <definedName name="CUADROV" localSheetId="0">#REF!</definedName>
    <definedName name="CUADROV" localSheetId="30">#REF!</definedName>
    <definedName name="CUADROV" localSheetId="33">#REF!</definedName>
    <definedName name="CUADROV" localSheetId="34">#REF!</definedName>
    <definedName name="CUADROV" localSheetId="35">#REF!</definedName>
    <definedName name="CUADROV" localSheetId="58">#REF!</definedName>
    <definedName name="CUADROV" localSheetId="59">#REF!</definedName>
    <definedName name="CUADROV" localSheetId="23">#REF!</definedName>
    <definedName name="CUADROV">#REF!</definedName>
    <definedName name="CUADROVI" localSheetId="12">#REF!</definedName>
    <definedName name="CUADROVI" localSheetId="31">#REF!</definedName>
    <definedName name="CUADROVI" localSheetId="0">#REF!</definedName>
    <definedName name="CUADROVI" localSheetId="30">#REF!</definedName>
    <definedName name="CUADROVI" localSheetId="33">#REF!</definedName>
    <definedName name="CUADROVI" localSheetId="34">#REF!</definedName>
    <definedName name="CUADROVI" localSheetId="35">#REF!</definedName>
    <definedName name="CUADROVI" localSheetId="58">#REF!</definedName>
    <definedName name="CUADROVI" localSheetId="59">#REF!</definedName>
    <definedName name="CUADROVI" localSheetId="23">#REF!</definedName>
    <definedName name="CUADROVI">#REF!</definedName>
    <definedName name="CUADROVII" localSheetId="12">#REF!</definedName>
    <definedName name="CUADROVII" localSheetId="31">#REF!</definedName>
    <definedName name="CUADROVII" localSheetId="0">#REF!</definedName>
    <definedName name="CUADROVII" localSheetId="30">#REF!</definedName>
    <definedName name="CUADROVII" localSheetId="33">#REF!</definedName>
    <definedName name="CUADROVII" localSheetId="34">#REF!</definedName>
    <definedName name="CUADROVII" localSheetId="35">#REF!</definedName>
    <definedName name="CUADROVII" localSheetId="58">#REF!</definedName>
    <definedName name="CUADROVII" localSheetId="59">#REF!</definedName>
    <definedName name="CUADROVII" localSheetId="23">#REF!</definedName>
    <definedName name="CUADROVII">#REF!</definedName>
    <definedName name="CUENTASMON" localSheetId="12">[68]BCP!#REF!</definedName>
    <definedName name="CUENTASMON" localSheetId="9">[68]BCP!#REF!</definedName>
    <definedName name="CUENTASMON" localSheetId="32">#REF!</definedName>
    <definedName name="CUENTASMON" localSheetId="46">#REF!</definedName>
    <definedName name="CUENTASMON" localSheetId="47">[68]BCP!#REF!</definedName>
    <definedName name="CUENTASMON" localSheetId="58">[68]BCP!#REF!</definedName>
    <definedName name="CUENTASMON" localSheetId="59">[68]BCP!#REF!</definedName>
    <definedName name="CUENTASMON" localSheetId="18">#REF!</definedName>
    <definedName name="CUENTASMON">[68]BCP!#REF!</definedName>
    <definedName name="culo" localSheetId="32">#REF!</definedName>
    <definedName name="culo" localSheetId="58">'[99]graf 1'!$A$1:$IV$2</definedName>
    <definedName name="culo" localSheetId="18">#REF!</definedName>
    <definedName name="culo">'[99]graf 1'!$A$1:$IV$2</definedName>
    <definedName name="cuman" localSheetId="11">[69]Contribution!$C$378:$DC$392</definedName>
    <definedName name="cuman" localSheetId="12">[69]Contribution!$C$378:$DC$392</definedName>
    <definedName name="cuman" localSheetId="31">[69]Contribution!$C$378:$DC$392</definedName>
    <definedName name="cuman" localSheetId="32">#REF!</definedName>
    <definedName name="cuman" localSheetId="33">[69]Contribution!$C$378:$DC$392</definedName>
    <definedName name="cuman" localSheetId="34">[69]Contribution!$C$378:$DC$392</definedName>
    <definedName name="cuman" localSheetId="47">[69]Contribution!$C$378:$DC$392</definedName>
    <definedName name="cuman" localSheetId="58">[69]Contribution!$C$378:$DC$392</definedName>
    <definedName name="cuman" localSheetId="59">[69]Contribution!$C$378:$DC$392</definedName>
    <definedName name="cuman" localSheetId="18">#REF!</definedName>
    <definedName name="cuman" localSheetId="23">[69]Contribution!$C$378:$DC$392</definedName>
    <definedName name="cuman">[69]Contribution!$C$378:$DC$392</definedName>
    <definedName name="Cuota" localSheetId="32">#REF!</definedName>
    <definedName name="Cuota" localSheetId="58">'[58]Dinámica Couta Mercado'!$A$11:$O$28</definedName>
    <definedName name="Cuota" localSheetId="18">#REF!</definedName>
    <definedName name="Cuota">'[58]Dinámica Couta Mercado'!$A$11:$O$28</definedName>
    <definedName name="CurMonth" localSheetId="11">#REF!</definedName>
    <definedName name="CurMonth" localSheetId="12">#REF!</definedName>
    <definedName name="CurMonth" localSheetId="22">#REF!</definedName>
    <definedName name="CurMonth" localSheetId="9">#REF!</definedName>
    <definedName name="CurMonth" localSheetId="31">#REF!</definedName>
    <definedName name="CurMonth" localSheetId="0">#REF!</definedName>
    <definedName name="CurMonth" localSheetId="29">#REF!</definedName>
    <definedName name="CurMonth" localSheetId="30">#REF!</definedName>
    <definedName name="CurMonth" localSheetId="33">#REF!</definedName>
    <definedName name="CurMonth" localSheetId="34">#REF!</definedName>
    <definedName name="CurMonth" localSheetId="35">#REF!</definedName>
    <definedName name="CurMonth" localSheetId="44">#REF!</definedName>
    <definedName name="CurMonth" localSheetId="45">#REF!</definedName>
    <definedName name="CurMonth" localSheetId="46">#REF!</definedName>
    <definedName name="CurMonth" localSheetId="47">#REF!</definedName>
    <definedName name="CurMonth" localSheetId="58">#REF!</definedName>
    <definedName name="CurMonth" localSheetId="59">#REF!</definedName>
    <definedName name="CurMonth" localSheetId="60">#REF!</definedName>
    <definedName name="CurMonth" localSheetId="18">#REF!</definedName>
    <definedName name="CurMonth" localSheetId="23">#REF!</definedName>
    <definedName name="CurMonth" localSheetId="25">#REF!</definedName>
    <definedName name="CurMonth">#REF!</definedName>
    <definedName name="Currency" localSheetId="11">#REF!</definedName>
    <definedName name="Currency" localSheetId="12">#REF!</definedName>
    <definedName name="Currency" localSheetId="9">#REF!</definedName>
    <definedName name="Currency" localSheetId="31">#REF!</definedName>
    <definedName name="Currency" localSheetId="0">#REF!</definedName>
    <definedName name="Currency" localSheetId="30">#REF!</definedName>
    <definedName name="Currency" localSheetId="33">#REF!</definedName>
    <definedName name="Currency" localSheetId="34">#REF!</definedName>
    <definedName name="Currency" localSheetId="35">#REF!</definedName>
    <definedName name="Currency" localSheetId="44">#REF!</definedName>
    <definedName name="Currency" localSheetId="45">#REF!</definedName>
    <definedName name="Currency" localSheetId="46">#REF!</definedName>
    <definedName name="Currency" localSheetId="47">#REF!</definedName>
    <definedName name="Currency" localSheetId="58">#REF!</definedName>
    <definedName name="Currency" localSheetId="59">#REF!</definedName>
    <definedName name="Currency" localSheetId="18">#REF!</definedName>
    <definedName name="Currency" localSheetId="23">#REF!</definedName>
    <definedName name="Currency" localSheetId="25">#REF!</definedName>
    <definedName name="Currency">#REF!</definedName>
    <definedName name="CURRENTYEAR" localSheetId="12">#REF!</definedName>
    <definedName name="CURRENTYEAR" localSheetId="31">#REF!</definedName>
    <definedName name="CURRENTYEAR" localSheetId="0">#REF!</definedName>
    <definedName name="CURRENTYEAR" localSheetId="30">#REF!</definedName>
    <definedName name="CURRENTYEAR" localSheetId="33">#REF!</definedName>
    <definedName name="CURRENTYEAR" localSheetId="34">#REF!</definedName>
    <definedName name="CURRENTYEAR" localSheetId="35">#REF!</definedName>
    <definedName name="CURRENTYEAR" localSheetId="58">#REF!</definedName>
    <definedName name="CURRENTYEAR" localSheetId="59">#REF!</definedName>
    <definedName name="CURRENTYEAR" localSheetId="23">#REF!</definedName>
    <definedName name="CURRENTYEAR">#REF!</definedName>
    <definedName name="CurrVintage" localSheetId="11">[100]Current!$D$66</definedName>
    <definedName name="CurrVintage" localSheetId="12">[100]Current!$D$66</definedName>
    <definedName name="CurrVintage" localSheetId="31">[100]Current!$D$66</definedName>
    <definedName name="CurrVintage" localSheetId="32">#REF!</definedName>
    <definedName name="CurrVintage" localSheetId="33">[100]Current!$D$66</definedName>
    <definedName name="CurrVintage" localSheetId="34">[100]Current!$D$66</definedName>
    <definedName name="CurrVintage" localSheetId="47">[100]Current!$D$66</definedName>
    <definedName name="CurrVintage" localSheetId="58">[100]Current!$D$66</definedName>
    <definedName name="CurrVintage" localSheetId="59">[100]Current!$D$66</definedName>
    <definedName name="CurrVintage" localSheetId="18">#REF!</definedName>
    <definedName name="CurrVintage" localSheetId="23">[100]Current!$D$66</definedName>
    <definedName name="CurrVintage">[100]Current!$D$66</definedName>
    <definedName name="cutoff" localSheetId="32">#REF!</definedName>
    <definedName name="cutoff" localSheetId="46">#REF!</definedName>
    <definedName name="cutoff" localSheetId="58">'[101]LIC cutoff'!$A$2:$B$15</definedName>
    <definedName name="cutoff" localSheetId="18">#REF!</definedName>
    <definedName name="cutoff">'[101]LIC cutoff'!$A$2:$B$15</definedName>
    <definedName name="CYEAR2021" localSheetId="31">[102]Coal!$B$583:$J$583</definedName>
    <definedName name="CYEAR2021" localSheetId="32">#REF!</definedName>
    <definedName name="CYEAR2021" localSheetId="33">[102]Coal!$B$583:$J$583</definedName>
    <definedName name="CYEAR2021" localSheetId="34">[102]Coal!$B$583:$J$583</definedName>
    <definedName name="CYEAR2021" localSheetId="46">[102]Coal!$B$583:$J$583</definedName>
    <definedName name="CYEAR2021" localSheetId="47">[102]Coal!$B$583:$J$583</definedName>
    <definedName name="CYEAR2021" localSheetId="58">[102]Coal!$B$583:$J$583</definedName>
    <definedName name="CYEAR2021" localSheetId="59">[102]Coal!$B$583:$J$583</definedName>
    <definedName name="CYEAR2021" localSheetId="18">#REF!</definedName>
    <definedName name="CYEAR2021" localSheetId="23">[102]Coal!$B$583:$J$583</definedName>
    <definedName name="CYEAR2021">[102]Coal!$B$583:$J$583</definedName>
    <definedName name="CYEAR2022" localSheetId="31">[102]Coal!$K$583:$V$583</definedName>
    <definedName name="CYEAR2022" localSheetId="32">#REF!</definedName>
    <definedName name="CYEAR2022" localSheetId="33">[102]Coal!$K$583:$V$583</definedName>
    <definedName name="CYEAR2022" localSheetId="34">[102]Coal!$K$583:$V$583</definedName>
    <definedName name="CYEAR2022" localSheetId="46">[102]Coal!$K$583:$V$583</definedName>
    <definedName name="CYEAR2022" localSheetId="47">[102]Coal!$K$583:$V$583</definedName>
    <definedName name="CYEAR2022" localSheetId="58">[102]Coal!$K$583:$V$583</definedName>
    <definedName name="CYEAR2022" localSheetId="59">[102]Coal!$K$583:$V$583</definedName>
    <definedName name="CYEAR2022" localSheetId="18">#REF!</definedName>
    <definedName name="CYEAR2022" localSheetId="23">[102]Coal!$K$583:$V$583</definedName>
    <definedName name="CYEAR2022">[102]Coal!$K$583:$V$583</definedName>
    <definedName name="CYEAR2023" localSheetId="31">[102]Coal!$W$583:$AH$583</definedName>
    <definedName name="CYEAR2023" localSheetId="32">#REF!</definedName>
    <definedName name="CYEAR2023" localSheetId="33">[102]Coal!$W$583:$AH$583</definedName>
    <definedName name="CYEAR2023" localSheetId="34">[102]Coal!$W$583:$AH$583</definedName>
    <definedName name="CYEAR2023" localSheetId="46">[102]Coal!$W$583:$AH$583</definedName>
    <definedName name="CYEAR2023" localSheetId="47">[102]Coal!$W$583:$AH$583</definedName>
    <definedName name="CYEAR2023" localSheetId="58">[102]Coal!$W$583:$AH$583</definedName>
    <definedName name="CYEAR2023" localSheetId="59">[102]Coal!$W$583:$AH$583</definedName>
    <definedName name="CYEAR2023" localSheetId="18">#REF!</definedName>
    <definedName name="CYEAR2023" localSheetId="23">[102]Coal!$W$583:$AH$583</definedName>
    <definedName name="CYEAR2023">[102]Coal!$W$583:$AH$583</definedName>
    <definedName name="CYEAR2024" localSheetId="31">[102]Coal!$AI$583:$AT$583</definedName>
    <definedName name="CYEAR2024" localSheetId="32">#REF!</definedName>
    <definedName name="CYEAR2024" localSheetId="33">[102]Coal!$AI$583:$AT$583</definedName>
    <definedName name="CYEAR2024" localSheetId="34">[102]Coal!$AI$583:$AT$583</definedName>
    <definedName name="CYEAR2024" localSheetId="46">[102]Coal!$AI$583:$AT$583</definedName>
    <definedName name="CYEAR2024" localSheetId="47">[102]Coal!$AI$583:$AT$583</definedName>
    <definedName name="CYEAR2024" localSheetId="58">[102]Coal!$AI$583:$AT$583</definedName>
    <definedName name="CYEAR2024" localSheetId="59">[102]Coal!$AI$583:$AT$583</definedName>
    <definedName name="CYEAR2024" localSheetId="18">#REF!</definedName>
    <definedName name="CYEAR2024" localSheetId="23">[102]Coal!$AI$583:$AT$583</definedName>
    <definedName name="CYEAR2024">[102]Coal!$AI$583:$AT$583</definedName>
    <definedName name="CYEAR2025" localSheetId="31">[102]Coal!$AU$583:$AX$583</definedName>
    <definedName name="CYEAR2025" localSheetId="32">#REF!</definedName>
    <definedName name="CYEAR2025" localSheetId="33">[102]Coal!$AU$583:$AX$583</definedName>
    <definedName name="CYEAR2025" localSheetId="34">[102]Coal!$AU$583:$AX$583</definedName>
    <definedName name="CYEAR2025" localSheetId="46">[102]Coal!$AU$583:$AX$583</definedName>
    <definedName name="CYEAR2025" localSheetId="47">[102]Coal!$AU$583:$AX$583</definedName>
    <definedName name="CYEAR2025" localSheetId="58">[102]Coal!$AU$583:$AX$583</definedName>
    <definedName name="CYEAR2025" localSheetId="59">[102]Coal!$AU$583:$AX$583</definedName>
    <definedName name="CYEAR2025" localSheetId="18">#REF!</definedName>
    <definedName name="CYEAR2025" localSheetId="23">[102]Coal!$AU$583:$AX$583</definedName>
    <definedName name="CYEAR2025">[102]Coal!$AU$583:$AX$583</definedName>
    <definedName name="d" localSheetId="12" hidden="1">'[103]Fax a enviar'!#REF!</definedName>
    <definedName name="d" localSheetId="13">[70]DATABANCARIA!$A$61</definedName>
    <definedName name="d" localSheetId="22" hidden="1">'[103]Fax a enviar'!#REF!</definedName>
    <definedName name="d" localSheetId="31" hidden="1">'[103]Fax a enviar'!#REF!</definedName>
    <definedName name="d" localSheetId="26" hidden="1">#REF!</definedName>
    <definedName name="d" localSheetId="27" hidden="1">#REF!</definedName>
    <definedName name="d" localSheetId="28" hidden="1">#REF!</definedName>
    <definedName name="d" localSheetId="29" hidden="1">#REF!</definedName>
    <definedName name="d" localSheetId="30" hidden="1">'[103]Fax a enviar'!#REF!</definedName>
    <definedName name="d" localSheetId="32" hidden="1">#REF!</definedName>
    <definedName name="d" localSheetId="33" hidden="1">'[103]Fax a enviar'!#REF!</definedName>
    <definedName name="d" localSheetId="34" hidden="1">'[103]Fax a enviar'!#REF!</definedName>
    <definedName name="d" localSheetId="35" hidden="1">'[103]Fax a enviar'!#REF!</definedName>
    <definedName name="d" localSheetId="46" hidden="1">#REF!</definedName>
    <definedName name="d" localSheetId="58" hidden="1">'[103]Fax a enviar'!#REF!</definedName>
    <definedName name="d" localSheetId="59" hidden="1">'[103]Fax a enviar'!#REF!</definedName>
    <definedName name="d" localSheetId="60" hidden="1">'[103]Fax a enviar'!#REF!</definedName>
    <definedName name="d" localSheetId="18" hidden="1">#REF!</definedName>
    <definedName name="d" localSheetId="23" hidden="1">'[103]Fax a enviar'!#REF!</definedName>
    <definedName name="d" localSheetId="25" hidden="1">#REF!</definedName>
    <definedName name="d" hidden="1">'[103]Fax a enviar'!#REF!</definedName>
    <definedName name="D_ALTBCA_GDP" localSheetId="11">#REF!</definedName>
    <definedName name="D_ALTBCA_GDP" localSheetId="12">#REF!</definedName>
    <definedName name="D_ALTBCA_GDP" localSheetId="22">#REF!</definedName>
    <definedName name="D_ALTBCA_GDP" localSheetId="9">#REF!</definedName>
    <definedName name="D_ALTBCA_GDP" localSheetId="31">#REF!</definedName>
    <definedName name="D_ALTBCA_GDP" localSheetId="0">#REF!</definedName>
    <definedName name="D_ALTBCA_GDP" localSheetId="30">#REF!</definedName>
    <definedName name="D_ALTBCA_GDP" localSheetId="33">#REF!</definedName>
    <definedName name="D_ALTBCA_GDP" localSheetId="34">#REF!</definedName>
    <definedName name="D_ALTBCA_GDP" localSheetId="35">#REF!</definedName>
    <definedName name="D_ALTBCA_GDP" localSheetId="47">#REF!</definedName>
    <definedName name="D_ALTBCA_GDP" localSheetId="58">#REF!</definedName>
    <definedName name="D_ALTBCA_GDP" localSheetId="59">#REF!</definedName>
    <definedName name="D_ALTBCA_GDP" localSheetId="60">#REF!</definedName>
    <definedName name="D_ALTBCA_GDP" localSheetId="23">#REF!</definedName>
    <definedName name="D_ALTBCA_GDP">#REF!</definedName>
    <definedName name="D_ALTNGDP_R" localSheetId="11">#REF!</definedName>
    <definedName name="D_ALTNGDP_R" localSheetId="12">#REF!</definedName>
    <definedName name="D_ALTNGDP_R" localSheetId="9">#REF!</definedName>
    <definedName name="D_ALTNGDP_R" localSheetId="31">#REF!</definedName>
    <definedName name="D_ALTNGDP_R" localSheetId="0">#REF!</definedName>
    <definedName name="D_ALTNGDP_R" localSheetId="30">#REF!</definedName>
    <definedName name="D_ALTNGDP_R" localSheetId="33">#REF!</definedName>
    <definedName name="D_ALTNGDP_R" localSheetId="34">#REF!</definedName>
    <definedName name="D_ALTNGDP_R" localSheetId="35">#REF!</definedName>
    <definedName name="D_ALTNGDP_R" localSheetId="47">#REF!</definedName>
    <definedName name="D_ALTNGDP_R" localSheetId="58">#REF!</definedName>
    <definedName name="D_ALTNGDP_R" localSheetId="59">#REF!</definedName>
    <definedName name="D_ALTNGDP_R" localSheetId="23">#REF!</definedName>
    <definedName name="D_ALTNGDP_R">#REF!</definedName>
    <definedName name="D_ALTNGDP_RG" localSheetId="11">#REF!</definedName>
    <definedName name="D_ALTNGDP_RG" localSheetId="12">#REF!</definedName>
    <definedName name="D_ALTNGDP_RG" localSheetId="9">#REF!</definedName>
    <definedName name="D_ALTNGDP_RG" localSheetId="31">#REF!</definedName>
    <definedName name="D_ALTNGDP_RG" localSheetId="0">#REF!</definedName>
    <definedName name="D_ALTNGDP_RG" localSheetId="30">#REF!</definedName>
    <definedName name="D_ALTNGDP_RG" localSheetId="33">#REF!</definedName>
    <definedName name="D_ALTNGDP_RG" localSheetId="34">#REF!</definedName>
    <definedName name="D_ALTNGDP_RG" localSheetId="35">#REF!</definedName>
    <definedName name="D_ALTNGDP_RG" localSheetId="47">#REF!</definedName>
    <definedName name="D_ALTNGDP_RG" localSheetId="58">#REF!</definedName>
    <definedName name="D_ALTNGDP_RG" localSheetId="59">#REF!</definedName>
    <definedName name="D_ALTNGDP_RG" localSheetId="23">#REF!</definedName>
    <definedName name="D_ALTNGDP_RG">#REF!</definedName>
    <definedName name="D_ALTPCPI" localSheetId="12">#REF!</definedName>
    <definedName name="D_ALTPCPI" localSheetId="31">#REF!</definedName>
    <definedName name="D_ALTPCPI" localSheetId="0">#REF!</definedName>
    <definedName name="D_ALTPCPI" localSheetId="30">#REF!</definedName>
    <definedName name="D_ALTPCPI" localSheetId="33">#REF!</definedName>
    <definedName name="D_ALTPCPI" localSheetId="34">#REF!</definedName>
    <definedName name="D_ALTPCPI" localSheetId="35">#REF!</definedName>
    <definedName name="D_ALTPCPI" localSheetId="58">#REF!</definedName>
    <definedName name="D_ALTPCPI" localSheetId="59">#REF!</definedName>
    <definedName name="D_ALTPCPI" localSheetId="23">#REF!</definedName>
    <definedName name="D_ALTPCPI">#REF!</definedName>
    <definedName name="D_ALTPCPIG" localSheetId="12">#REF!</definedName>
    <definedName name="D_ALTPCPIG" localSheetId="31">#REF!</definedName>
    <definedName name="D_ALTPCPIG" localSheetId="0">#REF!</definedName>
    <definedName name="D_ALTPCPIG" localSheetId="30">#REF!</definedName>
    <definedName name="D_ALTPCPIG" localSheetId="33">#REF!</definedName>
    <definedName name="D_ALTPCPIG" localSheetId="34">#REF!</definedName>
    <definedName name="D_ALTPCPIG" localSheetId="35">#REF!</definedName>
    <definedName name="D_ALTPCPIG" localSheetId="58">#REF!</definedName>
    <definedName name="D_ALTPCPIG" localSheetId="59">#REF!</definedName>
    <definedName name="D_ALTPCPIG" localSheetId="23">#REF!</definedName>
    <definedName name="D_ALTPCPIG">#REF!</definedName>
    <definedName name="D_B" localSheetId="11">#REF!</definedName>
    <definedName name="D_B" localSheetId="12">#REF!</definedName>
    <definedName name="D_B" localSheetId="13">[80]Q7!$E$17:$AH$17</definedName>
    <definedName name="D_B" localSheetId="9">#REF!</definedName>
    <definedName name="D_B" localSheetId="31">#REF!</definedName>
    <definedName name="D_B" localSheetId="0">#REF!</definedName>
    <definedName name="D_B" localSheetId="29">#REF!</definedName>
    <definedName name="D_B" localSheetId="30">#REF!</definedName>
    <definedName name="D_B" localSheetId="33">#REF!</definedName>
    <definedName name="D_B" localSheetId="34">#REF!</definedName>
    <definedName name="D_B" localSheetId="35">#REF!</definedName>
    <definedName name="D_B" localSheetId="46">#REF!</definedName>
    <definedName name="D_B" localSheetId="47">#REF!</definedName>
    <definedName name="D_B" localSheetId="58">#REF!</definedName>
    <definedName name="D_B" localSheetId="59">#REF!</definedName>
    <definedName name="D_B" localSheetId="18">#REF!</definedName>
    <definedName name="D_B" localSheetId="23">#REF!</definedName>
    <definedName name="D_B" localSheetId="25">#REF!</definedName>
    <definedName name="D_B">#REF!</definedName>
    <definedName name="D_BCA_GDP" localSheetId="11">#REF!</definedName>
    <definedName name="D_BCA_GDP" localSheetId="12">#REF!</definedName>
    <definedName name="D_BCA_GDP" localSheetId="31">#REF!</definedName>
    <definedName name="D_BCA_GDP" localSheetId="0">#REF!</definedName>
    <definedName name="D_BCA_GDP" localSheetId="30">#REF!</definedName>
    <definedName name="D_BCA_GDP" localSheetId="33">#REF!</definedName>
    <definedName name="D_BCA_GDP" localSheetId="34">#REF!</definedName>
    <definedName name="D_BCA_GDP" localSheetId="35">#REF!</definedName>
    <definedName name="D_BCA_GDP" localSheetId="58">#REF!</definedName>
    <definedName name="D_BCA_GDP" localSheetId="59">#REF!</definedName>
    <definedName name="D_BCA_GDP" localSheetId="23">#REF!</definedName>
    <definedName name="D_BCA_GDP">#REF!</definedName>
    <definedName name="D_BFD" localSheetId="11">#REF!</definedName>
    <definedName name="D_BFD" localSheetId="12">#REF!</definedName>
    <definedName name="D_BFD" localSheetId="31">#REF!</definedName>
    <definedName name="D_BFD" localSheetId="0">#REF!</definedName>
    <definedName name="D_BFD" localSheetId="30">#REF!</definedName>
    <definedName name="D_BFD" localSheetId="33">#REF!</definedName>
    <definedName name="D_BFD" localSheetId="34">#REF!</definedName>
    <definedName name="D_BFD" localSheetId="35">#REF!</definedName>
    <definedName name="D_BFD" localSheetId="58">#REF!</definedName>
    <definedName name="D_BFD" localSheetId="59">#REF!</definedName>
    <definedName name="D_BFD" localSheetId="23">#REF!</definedName>
    <definedName name="D_BFD">#REF!</definedName>
    <definedName name="D_BFL" localSheetId="12">#REF!</definedName>
    <definedName name="D_BFL" localSheetId="31">#REF!</definedName>
    <definedName name="D_BFL" localSheetId="0">#REF!</definedName>
    <definedName name="D_BFL" localSheetId="30">#REF!</definedName>
    <definedName name="D_BFL" localSheetId="33">#REF!</definedName>
    <definedName name="D_BFL" localSheetId="34">#REF!</definedName>
    <definedName name="D_BFL" localSheetId="35">#REF!</definedName>
    <definedName name="D_BFL" localSheetId="58">#REF!</definedName>
    <definedName name="D_BFL" localSheetId="59">#REF!</definedName>
    <definedName name="D_BFL" localSheetId="23">#REF!</definedName>
    <definedName name="D_BFL">#REF!</definedName>
    <definedName name="D_BFL_D" localSheetId="12">#REF!</definedName>
    <definedName name="D_BFL_D" localSheetId="31">#REF!</definedName>
    <definedName name="D_BFL_D" localSheetId="0">#REF!</definedName>
    <definedName name="D_BFL_D" localSheetId="30">#REF!</definedName>
    <definedName name="D_BFL_D" localSheetId="33">#REF!</definedName>
    <definedName name="D_BFL_D" localSheetId="34">#REF!</definedName>
    <definedName name="D_BFL_D" localSheetId="35">#REF!</definedName>
    <definedName name="D_BFL_D" localSheetId="58">#REF!</definedName>
    <definedName name="D_BFL_D" localSheetId="59">#REF!</definedName>
    <definedName name="D_BFL_D" localSheetId="23">#REF!</definedName>
    <definedName name="D_BFL_D">#REF!</definedName>
    <definedName name="D_BFL_S" localSheetId="12">#REF!</definedName>
    <definedName name="D_BFL_S" localSheetId="31">#REF!</definedName>
    <definedName name="D_BFL_S" localSheetId="0">#REF!</definedName>
    <definedName name="D_BFL_S" localSheetId="30">#REF!</definedName>
    <definedName name="D_BFL_S" localSheetId="33">#REF!</definedName>
    <definedName name="D_BFL_S" localSheetId="34">#REF!</definedName>
    <definedName name="D_BFL_S" localSheetId="35">#REF!</definedName>
    <definedName name="D_BFL_S" localSheetId="58">#REF!</definedName>
    <definedName name="D_BFL_S" localSheetId="59">#REF!</definedName>
    <definedName name="D_BFL_S" localSheetId="23">#REF!</definedName>
    <definedName name="D_BFL_S">#REF!</definedName>
    <definedName name="D_BFLG" localSheetId="12">#REF!</definedName>
    <definedName name="D_BFLG" localSheetId="31">#REF!</definedName>
    <definedName name="D_BFLG" localSheetId="0">#REF!</definedName>
    <definedName name="D_BFLG" localSheetId="30">#REF!</definedName>
    <definedName name="D_BFLG" localSheetId="33">#REF!</definedName>
    <definedName name="D_BFLG" localSheetId="34">#REF!</definedName>
    <definedName name="D_BFLG" localSheetId="35">#REF!</definedName>
    <definedName name="D_BFLG" localSheetId="58">#REF!</definedName>
    <definedName name="D_BFLG" localSheetId="59">#REF!</definedName>
    <definedName name="D_BFLG" localSheetId="23">#REF!</definedName>
    <definedName name="D_BFLG">#REF!</definedName>
    <definedName name="D_BFOP" localSheetId="12">#REF!</definedName>
    <definedName name="D_BFOP" localSheetId="31">#REF!</definedName>
    <definedName name="D_BFOP" localSheetId="0">#REF!</definedName>
    <definedName name="D_BFOP" localSheetId="30">#REF!</definedName>
    <definedName name="D_BFOP" localSheetId="33">#REF!</definedName>
    <definedName name="D_BFOP" localSheetId="34">#REF!</definedName>
    <definedName name="D_BFOP" localSheetId="35">#REF!</definedName>
    <definedName name="D_BFOP" localSheetId="58">#REF!</definedName>
    <definedName name="D_BFOP" localSheetId="59">#REF!</definedName>
    <definedName name="D_BFOP" localSheetId="23">#REF!</definedName>
    <definedName name="D_BFOP">#REF!</definedName>
    <definedName name="D_BFPP" localSheetId="12">#REF!</definedName>
    <definedName name="D_BFPP" localSheetId="31">#REF!</definedName>
    <definedName name="D_BFPP" localSheetId="0">#REF!</definedName>
    <definedName name="D_BFPP" localSheetId="30">#REF!</definedName>
    <definedName name="D_BFPP" localSheetId="33">#REF!</definedName>
    <definedName name="D_BFPP" localSheetId="34">#REF!</definedName>
    <definedName name="D_BFPP" localSheetId="35">#REF!</definedName>
    <definedName name="D_BFPP" localSheetId="58">#REF!</definedName>
    <definedName name="D_BFPP" localSheetId="59">#REF!</definedName>
    <definedName name="D_BFPP" localSheetId="23">#REF!</definedName>
    <definedName name="D_BFPP">#REF!</definedName>
    <definedName name="D_BFRA1" localSheetId="12">#REF!</definedName>
    <definedName name="D_BFRA1" localSheetId="31">#REF!</definedName>
    <definedName name="D_BFRA1" localSheetId="0">#REF!</definedName>
    <definedName name="D_BFRA1" localSheetId="30">#REF!</definedName>
    <definedName name="D_BFRA1" localSheetId="33">#REF!</definedName>
    <definedName name="D_BFRA1" localSheetId="34">#REF!</definedName>
    <definedName name="D_BFRA1" localSheetId="35">#REF!</definedName>
    <definedName name="D_BFRA1" localSheetId="58">#REF!</definedName>
    <definedName name="D_BFRA1" localSheetId="59">#REF!</definedName>
    <definedName name="D_BFRA1" localSheetId="23">#REF!</definedName>
    <definedName name="D_BFRA1">#REF!</definedName>
    <definedName name="D_BFX" localSheetId="12">#REF!</definedName>
    <definedName name="D_BFX" localSheetId="31">#REF!</definedName>
    <definedName name="D_BFX" localSheetId="0">#REF!</definedName>
    <definedName name="D_BFX" localSheetId="30">#REF!</definedName>
    <definedName name="D_BFX" localSheetId="33">#REF!</definedName>
    <definedName name="D_BFX" localSheetId="34">#REF!</definedName>
    <definedName name="D_BFX" localSheetId="35">#REF!</definedName>
    <definedName name="D_BFX" localSheetId="58">#REF!</definedName>
    <definedName name="D_BFX" localSheetId="59">#REF!</definedName>
    <definedName name="D_BFX" localSheetId="23">#REF!</definedName>
    <definedName name="D_BFX">#REF!</definedName>
    <definedName name="D_BFXG" localSheetId="12">#REF!</definedName>
    <definedName name="D_BFXG" localSheetId="31">#REF!</definedName>
    <definedName name="D_BFXG" localSheetId="0">#REF!</definedName>
    <definedName name="D_BFXG" localSheetId="30">#REF!</definedName>
    <definedName name="D_BFXG" localSheetId="33">#REF!</definedName>
    <definedName name="D_BFXG" localSheetId="34">#REF!</definedName>
    <definedName name="D_BFXG" localSheetId="35">#REF!</definedName>
    <definedName name="D_BFXG" localSheetId="58">#REF!</definedName>
    <definedName name="D_BFXG" localSheetId="59">#REF!</definedName>
    <definedName name="D_BFXG" localSheetId="23">#REF!</definedName>
    <definedName name="D_BFXG">#REF!</definedName>
    <definedName name="D_BFXP" localSheetId="12">#REF!</definedName>
    <definedName name="D_BFXP" localSheetId="31">#REF!</definedName>
    <definedName name="D_BFXP" localSheetId="0">#REF!</definedName>
    <definedName name="D_BFXP" localSheetId="30">#REF!</definedName>
    <definedName name="D_BFXP" localSheetId="33">#REF!</definedName>
    <definedName name="D_BFXP" localSheetId="34">#REF!</definedName>
    <definedName name="D_BFXP" localSheetId="35">#REF!</definedName>
    <definedName name="D_BFXP" localSheetId="58">#REF!</definedName>
    <definedName name="D_BFXP" localSheetId="59">#REF!</definedName>
    <definedName name="D_BFXP" localSheetId="23">#REF!</definedName>
    <definedName name="D_BFXP">#REF!</definedName>
    <definedName name="D_BRASS" localSheetId="12">#REF!</definedName>
    <definedName name="D_BRASS" localSheetId="31">#REF!</definedName>
    <definedName name="D_BRASS" localSheetId="0">#REF!</definedName>
    <definedName name="D_BRASS" localSheetId="30">#REF!</definedName>
    <definedName name="D_BRASS" localSheetId="33">#REF!</definedName>
    <definedName name="D_BRASS" localSheetId="34">#REF!</definedName>
    <definedName name="D_BRASS" localSheetId="35">#REF!</definedName>
    <definedName name="D_BRASS" localSheetId="58">#REF!</definedName>
    <definedName name="D_BRASS" localSheetId="59">#REF!</definedName>
    <definedName name="D_BRASS" localSheetId="23">#REF!</definedName>
    <definedName name="D_BRASS">#REF!</definedName>
    <definedName name="D_CalcNGS" localSheetId="12">#REF!</definedName>
    <definedName name="D_CalcNGS" localSheetId="31">#REF!</definedName>
    <definedName name="D_CalcNGS" localSheetId="0">#REF!</definedName>
    <definedName name="D_CalcNGS" localSheetId="30">#REF!</definedName>
    <definedName name="D_CalcNGS" localSheetId="33">#REF!</definedName>
    <definedName name="D_CalcNGS" localSheetId="34">#REF!</definedName>
    <definedName name="D_CalcNGS" localSheetId="35">#REF!</definedName>
    <definedName name="D_CalcNGS" localSheetId="58">#REF!</definedName>
    <definedName name="D_CalcNGS" localSheetId="59">#REF!</definedName>
    <definedName name="D_CalcNGS" localSheetId="23">#REF!</definedName>
    <definedName name="D_CalcNGS">#REF!</definedName>
    <definedName name="D_CalcNMG_R" localSheetId="12">#REF!</definedName>
    <definedName name="D_CalcNMG_R" localSheetId="31">#REF!</definedName>
    <definedName name="D_CalcNMG_R" localSheetId="0">#REF!</definedName>
    <definedName name="D_CalcNMG_R" localSheetId="30">#REF!</definedName>
    <definedName name="D_CalcNMG_R" localSheetId="33">#REF!</definedName>
    <definedName name="D_CalcNMG_R" localSheetId="34">#REF!</definedName>
    <definedName name="D_CalcNMG_R" localSheetId="35">#REF!</definedName>
    <definedName name="D_CalcNMG_R" localSheetId="58">#REF!</definedName>
    <definedName name="D_CalcNMG_R" localSheetId="59">#REF!</definedName>
    <definedName name="D_CalcNMG_R" localSheetId="23">#REF!</definedName>
    <definedName name="D_CalcNMG_R">#REF!</definedName>
    <definedName name="D_CalcNXG_R" localSheetId="12">#REF!</definedName>
    <definedName name="D_CalcNXG_R" localSheetId="31">#REF!</definedName>
    <definedName name="D_CalcNXG_R" localSheetId="0">#REF!</definedName>
    <definedName name="D_CalcNXG_R" localSheetId="30">#REF!</definedName>
    <definedName name="D_CalcNXG_R" localSheetId="33">#REF!</definedName>
    <definedName name="D_CalcNXG_R" localSheetId="34">#REF!</definedName>
    <definedName name="D_CalcNXG_R" localSheetId="35">#REF!</definedName>
    <definedName name="D_CalcNXG_R" localSheetId="58">#REF!</definedName>
    <definedName name="D_CalcNXG_R" localSheetId="59">#REF!</definedName>
    <definedName name="D_CalcNXG_R" localSheetId="23">#REF!</definedName>
    <definedName name="D_CalcNXG_R">#REF!</definedName>
    <definedName name="D_D" localSheetId="12">#REF!</definedName>
    <definedName name="D_D" localSheetId="31">#REF!</definedName>
    <definedName name="D_D" localSheetId="0">#REF!</definedName>
    <definedName name="D_D" localSheetId="30">#REF!</definedName>
    <definedName name="D_D" localSheetId="33">#REF!</definedName>
    <definedName name="D_D" localSheetId="34">#REF!</definedName>
    <definedName name="D_D" localSheetId="35">#REF!</definedName>
    <definedName name="D_D" localSheetId="58">#REF!</definedName>
    <definedName name="D_D" localSheetId="59">#REF!</definedName>
    <definedName name="D_D" localSheetId="23">#REF!</definedName>
    <definedName name="D_D">#REF!</definedName>
    <definedName name="D_D_B" localSheetId="12">#REF!</definedName>
    <definedName name="D_D_B" localSheetId="31">#REF!</definedName>
    <definedName name="D_D_B" localSheetId="0">#REF!</definedName>
    <definedName name="D_D_B" localSheetId="30">#REF!</definedName>
    <definedName name="D_D_B" localSheetId="33">#REF!</definedName>
    <definedName name="D_D_B" localSheetId="34">#REF!</definedName>
    <definedName name="D_D_B" localSheetId="35">#REF!</definedName>
    <definedName name="D_D_B" localSheetId="58">#REF!</definedName>
    <definedName name="D_D_B" localSheetId="59">#REF!</definedName>
    <definedName name="D_D_B" localSheetId="23">#REF!</definedName>
    <definedName name="D_D_B">#REF!</definedName>
    <definedName name="D_D_Bdiff" localSheetId="12">#REF!</definedName>
    <definedName name="D_D_Bdiff" localSheetId="31">#REF!</definedName>
    <definedName name="D_D_Bdiff" localSheetId="0">#REF!</definedName>
    <definedName name="D_D_Bdiff" localSheetId="30">#REF!</definedName>
    <definedName name="D_D_Bdiff" localSheetId="33">#REF!</definedName>
    <definedName name="D_D_Bdiff" localSheetId="34">#REF!</definedName>
    <definedName name="D_D_Bdiff" localSheetId="35">#REF!</definedName>
    <definedName name="D_D_Bdiff" localSheetId="58">#REF!</definedName>
    <definedName name="D_D_Bdiff" localSheetId="59">#REF!</definedName>
    <definedName name="D_D_Bdiff" localSheetId="23">#REF!</definedName>
    <definedName name="D_D_Bdiff">#REF!</definedName>
    <definedName name="D_D_Bdiff1" localSheetId="12">#REF!</definedName>
    <definedName name="D_D_Bdiff1" localSheetId="31">#REF!</definedName>
    <definedName name="D_D_Bdiff1" localSheetId="0">#REF!</definedName>
    <definedName name="D_D_Bdiff1" localSheetId="30">#REF!</definedName>
    <definedName name="D_D_Bdiff1" localSheetId="33">#REF!</definedName>
    <definedName name="D_D_Bdiff1" localSheetId="34">#REF!</definedName>
    <definedName name="D_D_Bdiff1" localSheetId="35">#REF!</definedName>
    <definedName name="D_D_Bdiff1" localSheetId="58">#REF!</definedName>
    <definedName name="D_D_Bdiff1" localSheetId="59">#REF!</definedName>
    <definedName name="D_D_Bdiff1" localSheetId="23">#REF!</definedName>
    <definedName name="D_D_Bdiff1">#REF!</definedName>
    <definedName name="D_D_G" localSheetId="12">#REF!</definedName>
    <definedName name="D_D_G" localSheetId="31">#REF!</definedName>
    <definedName name="D_D_G" localSheetId="0">#REF!</definedName>
    <definedName name="D_D_G" localSheetId="30">#REF!</definedName>
    <definedName name="D_D_G" localSheetId="33">#REF!</definedName>
    <definedName name="D_D_G" localSheetId="34">#REF!</definedName>
    <definedName name="D_D_G" localSheetId="35">#REF!</definedName>
    <definedName name="D_D_G" localSheetId="58">#REF!</definedName>
    <definedName name="D_D_G" localSheetId="59">#REF!</definedName>
    <definedName name="D_D_G" localSheetId="23">#REF!</definedName>
    <definedName name="D_D_G">#REF!</definedName>
    <definedName name="D_D_Gdiff" localSheetId="12">#REF!</definedName>
    <definedName name="D_D_Gdiff" localSheetId="31">#REF!</definedName>
    <definedName name="D_D_Gdiff" localSheetId="0">#REF!</definedName>
    <definedName name="D_D_Gdiff" localSheetId="30">#REF!</definedName>
    <definedName name="D_D_Gdiff" localSheetId="33">#REF!</definedName>
    <definedName name="D_D_Gdiff" localSheetId="34">#REF!</definedName>
    <definedName name="D_D_Gdiff" localSheetId="35">#REF!</definedName>
    <definedName name="D_D_Gdiff" localSheetId="58">#REF!</definedName>
    <definedName name="D_D_Gdiff" localSheetId="59">#REF!</definedName>
    <definedName name="D_D_Gdiff" localSheetId="23">#REF!</definedName>
    <definedName name="D_D_Gdiff">#REF!</definedName>
    <definedName name="D_D_Gdiff1" localSheetId="12">#REF!</definedName>
    <definedName name="D_D_Gdiff1" localSheetId="31">#REF!</definedName>
    <definedName name="D_D_Gdiff1" localSheetId="0">#REF!</definedName>
    <definedName name="D_D_Gdiff1" localSheetId="30">#REF!</definedName>
    <definedName name="D_D_Gdiff1" localSheetId="33">#REF!</definedName>
    <definedName name="D_D_Gdiff1" localSheetId="34">#REF!</definedName>
    <definedName name="D_D_Gdiff1" localSheetId="35">#REF!</definedName>
    <definedName name="D_D_Gdiff1" localSheetId="58">#REF!</definedName>
    <definedName name="D_D_Gdiff1" localSheetId="59">#REF!</definedName>
    <definedName name="D_D_Gdiff1" localSheetId="23">#REF!</definedName>
    <definedName name="D_D_Gdiff1">#REF!</definedName>
    <definedName name="D_D_S" localSheetId="12">#REF!</definedName>
    <definedName name="D_D_S" localSheetId="31">#REF!</definedName>
    <definedName name="D_D_S" localSheetId="0">#REF!</definedName>
    <definedName name="D_D_S" localSheetId="30">#REF!</definedName>
    <definedName name="D_D_S" localSheetId="33">#REF!</definedName>
    <definedName name="D_D_S" localSheetId="34">#REF!</definedName>
    <definedName name="D_D_S" localSheetId="35">#REF!</definedName>
    <definedName name="D_D_S" localSheetId="58">#REF!</definedName>
    <definedName name="D_D_S" localSheetId="59">#REF!</definedName>
    <definedName name="D_D_S" localSheetId="23">#REF!</definedName>
    <definedName name="D_D_S">#REF!</definedName>
    <definedName name="D_D_Sdiff" localSheetId="12">#REF!</definedName>
    <definedName name="D_D_Sdiff" localSheetId="31">#REF!</definedName>
    <definedName name="D_D_Sdiff" localSheetId="0">#REF!</definedName>
    <definedName name="D_D_Sdiff" localSheetId="30">#REF!</definedName>
    <definedName name="D_D_Sdiff" localSheetId="33">#REF!</definedName>
    <definedName name="D_D_Sdiff" localSheetId="34">#REF!</definedName>
    <definedName name="D_D_Sdiff" localSheetId="35">#REF!</definedName>
    <definedName name="D_D_Sdiff" localSheetId="58">#REF!</definedName>
    <definedName name="D_D_Sdiff" localSheetId="59">#REF!</definedName>
    <definedName name="D_D_Sdiff" localSheetId="23">#REF!</definedName>
    <definedName name="D_D_Sdiff">#REF!</definedName>
    <definedName name="D_D_Sdiff1" localSheetId="12">#REF!</definedName>
    <definedName name="D_D_Sdiff1" localSheetId="31">#REF!</definedName>
    <definedName name="D_D_Sdiff1" localSheetId="0">#REF!</definedName>
    <definedName name="D_D_Sdiff1" localSheetId="30">#REF!</definedName>
    <definedName name="D_D_Sdiff1" localSheetId="33">#REF!</definedName>
    <definedName name="D_D_Sdiff1" localSheetId="34">#REF!</definedName>
    <definedName name="D_D_Sdiff1" localSheetId="35">#REF!</definedName>
    <definedName name="D_D_Sdiff1" localSheetId="58">#REF!</definedName>
    <definedName name="D_D_Sdiff1" localSheetId="59">#REF!</definedName>
    <definedName name="D_D_Sdiff1" localSheetId="23">#REF!</definedName>
    <definedName name="D_D_Sdiff1">#REF!</definedName>
    <definedName name="D_DA" localSheetId="12">#REF!</definedName>
    <definedName name="D_DA" localSheetId="31">#REF!</definedName>
    <definedName name="D_DA" localSheetId="0">#REF!</definedName>
    <definedName name="D_DA" localSheetId="30">#REF!</definedName>
    <definedName name="D_DA" localSheetId="33">#REF!</definedName>
    <definedName name="D_DA" localSheetId="34">#REF!</definedName>
    <definedName name="D_DA" localSheetId="35">#REF!</definedName>
    <definedName name="D_DA" localSheetId="58">#REF!</definedName>
    <definedName name="D_DA" localSheetId="59">#REF!</definedName>
    <definedName name="D_DA" localSheetId="23">#REF!</definedName>
    <definedName name="D_DA">#REF!</definedName>
    <definedName name="D_DAdiff" localSheetId="12">#REF!</definedName>
    <definedName name="D_DAdiff" localSheetId="31">#REF!</definedName>
    <definedName name="D_DAdiff" localSheetId="0">#REF!</definedName>
    <definedName name="D_DAdiff" localSheetId="30">#REF!</definedName>
    <definedName name="D_DAdiff" localSheetId="33">#REF!</definedName>
    <definedName name="D_DAdiff" localSheetId="34">#REF!</definedName>
    <definedName name="D_DAdiff" localSheetId="35">#REF!</definedName>
    <definedName name="D_DAdiff" localSheetId="58">#REF!</definedName>
    <definedName name="D_DAdiff" localSheetId="59">#REF!</definedName>
    <definedName name="D_DAdiff" localSheetId="23">#REF!</definedName>
    <definedName name="D_DAdiff">#REF!</definedName>
    <definedName name="D_DAdiff1" localSheetId="12">#REF!</definedName>
    <definedName name="D_DAdiff1" localSheetId="31">#REF!</definedName>
    <definedName name="D_DAdiff1" localSheetId="0">#REF!</definedName>
    <definedName name="D_DAdiff1" localSheetId="30">#REF!</definedName>
    <definedName name="D_DAdiff1" localSheetId="33">#REF!</definedName>
    <definedName name="D_DAdiff1" localSheetId="34">#REF!</definedName>
    <definedName name="D_DAdiff1" localSheetId="35">#REF!</definedName>
    <definedName name="D_DAdiff1" localSheetId="58">#REF!</definedName>
    <definedName name="D_DAdiff1" localSheetId="59">#REF!</definedName>
    <definedName name="D_DAdiff1" localSheetId="23">#REF!</definedName>
    <definedName name="D_DAdiff1">#REF!</definedName>
    <definedName name="D_Ddiff" localSheetId="12">#REF!</definedName>
    <definedName name="D_Ddiff" localSheetId="31">#REF!</definedName>
    <definedName name="D_Ddiff" localSheetId="0">#REF!</definedName>
    <definedName name="D_Ddiff" localSheetId="30">#REF!</definedName>
    <definedName name="D_Ddiff" localSheetId="33">#REF!</definedName>
    <definedName name="D_Ddiff" localSheetId="34">#REF!</definedName>
    <definedName name="D_Ddiff" localSheetId="35">#REF!</definedName>
    <definedName name="D_Ddiff" localSheetId="58">#REF!</definedName>
    <definedName name="D_Ddiff" localSheetId="59">#REF!</definedName>
    <definedName name="D_Ddiff" localSheetId="23">#REF!</definedName>
    <definedName name="D_Ddiff">#REF!</definedName>
    <definedName name="D_Ddiff1" localSheetId="12">#REF!</definedName>
    <definedName name="D_Ddiff1" localSheetId="31">#REF!</definedName>
    <definedName name="D_Ddiff1" localSheetId="0">#REF!</definedName>
    <definedName name="D_Ddiff1" localSheetId="30">#REF!</definedName>
    <definedName name="D_Ddiff1" localSheetId="33">#REF!</definedName>
    <definedName name="D_Ddiff1" localSheetId="34">#REF!</definedName>
    <definedName name="D_Ddiff1" localSheetId="35">#REF!</definedName>
    <definedName name="D_Ddiff1" localSheetId="58">#REF!</definedName>
    <definedName name="D_Ddiff1" localSheetId="59">#REF!</definedName>
    <definedName name="D_Ddiff1" localSheetId="23">#REF!</definedName>
    <definedName name="D_Ddiff1">#REF!</definedName>
    <definedName name="D_DSdiff" localSheetId="12">#REF!</definedName>
    <definedName name="D_DSdiff" localSheetId="31">#REF!</definedName>
    <definedName name="D_DSdiff" localSheetId="0">#REF!</definedName>
    <definedName name="D_DSdiff" localSheetId="30">#REF!</definedName>
    <definedName name="D_DSdiff" localSheetId="33">#REF!</definedName>
    <definedName name="D_DSdiff" localSheetId="34">#REF!</definedName>
    <definedName name="D_DSdiff" localSheetId="35">#REF!</definedName>
    <definedName name="D_DSdiff" localSheetId="58">#REF!</definedName>
    <definedName name="D_DSdiff" localSheetId="59">#REF!</definedName>
    <definedName name="D_DSdiff" localSheetId="23">#REF!</definedName>
    <definedName name="D_DSdiff">#REF!</definedName>
    <definedName name="D_DSdiff1" localSheetId="12">#REF!</definedName>
    <definedName name="D_DSdiff1" localSheetId="31">#REF!</definedName>
    <definedName name="D_DSdiff1" localSheetId="0">#REF!</definedName>
    <definedName name="D_DSdiff1" localSheetId="30">#REF!</definedName>
    <definedName name="D_DSdiff1" localSheetId="33">#REF!</definedName>
    <definedName name="D_DSdiff1" localSheetId="34">#REF!</definedName>
    <definedName name="D_DSdiff1" localSheetId="35">#REF!</definedName>
    <definedName name="D_DSdiff1" localSheetId="58">#REF!</definedName>
    <definedName name="D_DSdiff1" localSheetId="59">#REF!</definedName>
    <definedName name="D_DSdiff1" localSheetId="23">#REF!</definedName>
    <definedName name="D_DSdiff1">#REF!</definedName>
    <definedName name="D_EDNA" localSheetId="12">#REF!</definedName>
    <definedName name="D_EDNA" localSheetId="31">#REF!</definedName>
    <definedName name="D_EDNA" localSheetId="0">#REF!</definedName>
    <definedName name="D_EDNA" localSheetId="30">#REF!</definedName>
    <definedName name="D_EDNA" localSheetId="33">#REF!</definedName>
    <definedName name="D_EDNA" localSheetId="34">#REF!</definedName>
    <definedName name="D_EDNA" localSheetId="35">#REF!</definedName>
    <definedName name="D_EDNA" localSheetId="58">#REF!</definedName>
    <definedName name="D_EDNA" localSheetId="59">#REF!</definedName>
    <definedName name="D_EDNA" localSheetId="23">#REF!</definedName>
    <definedName name="D_EDNA">#REF!</definedName>
    <definedName name="D_EDNA_B" localSheetId="31">[104]DA!#REF!</definedName>
    <definedName name="D_EDNA_B" localSheetId="32">#REF!</definedName>
    <definedName name="D_EDNA_B" localSheetId="58">[104]DA!#REF!</definedName>
    <definedName name="D_EDNA_B" localSheetId="59">[104]DA!#REF!</definedName>
    <definedName name="D_EDNA_B" localSheetId="18">#REF!</definedName>
    <definedName name="D_EDNA_B" localSheetId="23">[104]DA!#REF!</definedName>
    <definedName name="D_EDNA_B">[104]DA!#REF!</definedName>
    <definedName name="D_EDNA_D" localSheetId="31">[104]DA!#REF!</definedName>
    <definedName name="D_EDNA_D" localSheetId="32">#REF!</definedName>
    <definedName name="D_EDNA_D" localSheetId="58">[104]DA!#REF!</definedName>
    <definedName name="D_EDNA_D" localSheetId="59">[104]DA!#REF!</definedName>
    <definedName name="D_EDNA_D" localSheetId="18">#REF!</definedName>
    <definedName name="D_EDNA_D" localSheetId="23">[104]DA!#REF!</definedName>
    <definedName name="D_EDNA_D">[104]DA!#REF!</definedName>
    <definedName name="D_EDNA_T" localSheetId="32">#REF!</definedName>
    <definedName name="D_EDNA_T" localSheetId="58">[104]DA!#REF!</definedName>
    <definedName name="D_EDNA_T" localSheetId="18">#REF!</definedName>
    <definedName name="D_EDNA_T">[104]DA!#REF!</definedName>
    <definedName name="D_EDNE" localSheetId="32">#REF!</definedName>
    <definedName name="D_EDNE" localSheetId="58">[104]DA!#REF!</definedName>
    <definedName name="D_EDNE" localSheetId="18">#REF!</definedName>
    <definedName name="D_EDNE">[104]DA!#REF!</definedName>
    <definedName name="D_ENDA" localSheetId="11">#REF!</definedName>
    <definedName name="D_ENDA" localSheetId="12">#REF!</definedName>
    <definedName name="D_ENDA" localSheetId="22">#REF!</definedName>
    <definedName name="D_ENDA" localSheetId="9">#REF!</definedName>
    <definedName name="D_ENDA" localSheetId="31">#REF!</definedName>
    <definedName name="D_ENDA" localSheetId="0">#REF!</definedName>
    <definedName name="D_ENDA" localSheetId="30">#REF!</definedName>
    <definedName name="D_ENDA" localSheetId="33">#REF!</definedName>
    <definedName name="D_ENDA" localSheetId="34">#REF!</definedName>
    <definedName name="D_ENDA" localSheetId="35">#REF!</definedName>
    <definedName name="D_ENDA" localSheetId="47">#REF!</definedName>
    <definedName name="D_ENDA" localSheetId="58">#REF!</definedName>
    <definedName name="D_ENDA" localSheetId="59">#REF!</definedName>
    <definedName name="D_ENDA" localSheetId="60">#REF!</definedName>
    <definedName name="D_ENDA" localSheetId="23">#REF!</definedName>
    <definedName name="D_ENDA">#REF!</definedName>
    <definedName name="D_G" localSheetId="11">#REF!</definedName>
    <definedName name="D_G" localSheetId="12">#REF!</definedName>
    <definedName name="D_G" localSheetId="13">#REF!</definedName>
    <definedName name="D_G" localSheetId="9">#REF!</definedName>
    <definedName name="D_G" localSheetId="31">#REF!</definedName>
    <definedName name="D_G" localSheetId="0">#REF!</definedName>
    <definedName name="D_G" localSheetId="30">#REF!</definedName>
    <definedName name="D_G" localSheetId="33">#REF!</definedName>
    <definedName name="D_G" localSheetId="34">#REF!</definedName>
    <definedName name="D_G" localSheetId="35">#REF!</definedName>
    <definedName name="D_G" localSheetId="46">#REF!</definedName>
    <definedName name="D_G" localSheetId="47">#REF!</definedName>
    <definedName name="D_G" localSheetId="58">#REF!</definedName>
    <definedName name="D_G" localSheetId="59">#REF!</definedName>
    <definedName name="D_G" localSheetId="18">#REF!</definedName>
    <definedName name="D_G" localSheetId="23">#REF!</definedName>
    <definedName name="D_G" localSheetId="25">#REF!</definedName>
    <definedName name="D_G">#REF!</definedName>
    <definedName name="D_GCB" localSheetId="12">#REF!</definedName>
    <definedName name="D_GCB" localSheetId="31">#REF!</definedName>
    <definedName name="D_GCB" localSheetId="0">#REF!</definedName>
    <definedName name="D_GCB" localSheetId="30">#REF!</definedName>
    <definedName name="D_GCB" localSheetId="33">#REF!</definedName>
    <definedName name="D_GCB" localSheetId="34">#REF!</definedName>
    <definedName name="D_GCB" localSheetId="35">#REF!</definedName>
    <definedName name="D_GCB" localSheetId="58">#REF!</definedName>
    <definedName name="D_GCB" localSheetId="59">#REF!</definedName>
    <definedName name="D_GCB" localSheetId="23">#REF!</definedName>
    <definedName name="D_GCB">#REF!</definedName>
    <definedName name="D_GGB" localSheetId="12">#REF!</definedName>
    <definedName name="D_GGB" localSheetId="31">#REF!</definedName>
    <definedName name="D_GGB" localSheetId="0">#REF!</definedName>
    <definedName name="D_GGB" localSheetId="30">#REF!</definedName>
    <definedName name="D_GGB" localSheetId="33">#REF!</definedName>
    <definedName name="D_GGB" localSheetId="34">#REF!</definedName>
    <definedName name="D_GGB" localSheetId="35">#REF!</definedName>
    <definedName name="D_GGB" localSheetId="58">#REF!</definedName>
    <definedName name="D_GGB" localSheetId="59">#REF!</definedName>
    <definedName name="D_GGB" localSheetId="23">#REF!</definedName>
    <definedName name="D_GGB">#REF!</definedName>
    <definedName name="D_Ind" localSheetId="12">#REF!</definedName>
    <definedName name="D_Ind" localSheetId="9">#REF!</definedName>
    <definedName name="D_Ind" localSheetId="31">#REF!</definedName>
    <definedName name="D_Ind" localSheetId="0">#REF!</definedName>
    <definedName name="D_Ind" localSheetId="30">#REF!</definedName>
    <definedName name="D_Ind" localSheetId="33">#REF!</definedName>
    <definedName name="D_Ind" localSheetId="34">#REF!</definedName>
    <definedName name="D_Ind" localSheetId="35">#REF!</definedName>
    <definedName name="D_Ind" localSheetId="46">#REF!</definedName>
    <definedName name="D_Ind" localSheetId="47">#REF!</definedName>
    <definedName name="D_Ind" localSheetId="58">#REF!</definedName>
    <definedName name="D_Ind" localSheetId="59">#REF!</definedName>
    <definedName name="D_Ind" localSheetId="18">#REF!</definedName>
    <definedName name="D_Ind" localSheetId="23">#REF!</definedName>
    <definedName name="D_Ind" localSheetId="25">#REF!</definedName>
    <definedName name="D_Ind">#REF!</definedName>
    <definedName name="D_L" localSheetId="11">#REF!</definedName>
    <definedName name="D_L" localSheetId="12">#REF!</definedName>
    <definedName name="D_L" localSheetId="13">[78]Q7!#REF!</definedName>
    <definedName name="D_L" localSheetId="9">#REF!</definedName>
    <definedName name="D_L" localSheetId="31">#REF!</definedName>
    <definedName name="D_L" localSheetId="0">#REF!</definedName>
    <definedName name="D_L" localSheetId="30">#REF!</definedName>
    <definedName name="D_L" localSheetId="33">#REF!</definedName>
    <definedName name="D_L" localSheetId="34">#REF!</definedName>
    <definedName name="D_L" localSheetId="35">#REF!</definedName>
    <definedName name="D_L" localSheetId="46">#REF!</definedName>
    <definedName name="D_L" localSheetId="47">#REF!</definedName>
    <definedName name="D_L" localSheetId="58">#REF!</definedName>
    <definedName name="D_L" localSheetId="59">#REF!</definedName>
    <definedName name="D_L" localSheetId="18">#REF!</definedName>
    <definedName name="D_L" localSheetId="23">#REF!</definedName>
    <definedName name="D_L" localSheetId="25">#REF!</definedName>
    <definedName name="D_L">#REF!</definedName>
    <definedName name="D_MCV" localSheetId="11">#REF!</definedName>
    <definedName name="D_MCV" localSheetId="12">#REF!</definedName>
    <definedName name="D_MCV" localSheetId="31">#REF!</definedName>
    <definedName name="D_MCV" localSheetId="0">#REF!</definedName>
    <definedName name="D_MCV" localSheetId="30">#REF!</definedName>
    <definedName name="D_MCV" localSheetId="33">#REF!</definedName>
    <definedName name="D_MCV" localSheetId="34">#REF!</definedName>
    <definedName name="D_MCV" localSheetId="35">#REF!</definedName>
    <definedName name="D_MCV" localSheetId="58">#REF!</definedName>
    <definedName name="D_MCV" localSheetId="59">#REF!</definedName>
    <definedName name="D_MCV" localSheetId="23">#REF!</definedName>
    <definedName name="D_MCV">#REF!</definedName>
    <definedName name="D_MCV_B" localSheetId="11">#REF!</definedName>
    <definedName name="D_MCV_B" localSheetId="12">#REF!</definedName>
    <definedName name="D_MCV_B" localSheetId="31">#REF!</definedName>
    <definedName name="D_MCV_B" localSheetId="0">#REF!</definedName>
    <definedName name="D_MCV_B" localSheetId="30">#REF!</definedName>
    <definedName name="D_MCV_B" localSheetId="33">#REF!</definedName>
    <definedName name="D_MCV_B" localSheetId="34">#REF!</definedName>
    <definedName name="D_MCV_B" localSheetId="35">#REF!</definedName>
    <definedName name="D_MCV_B" localSheetId="58">#REF!</definedName>
    <definedName name="D_MCV_B" localSheetId="59">#REF!</definedName>
    <definedName name="D_MCV_B" localSheetId="23">#REF!</definedName>
    <definedName name="D_MCV_B">#REF!</definedName>
    <definedName name="D_MCV_D" localSheetId="12">#REF!</definedName>
    <definedName name="D_MCV_D" localSheetId="31">#REF!</definedName>
    <definedName name="D_MCV_D" localSheetId="0">#REF!</definedName>
    <definedName name="D_MCV_D" localSheetId="30">#REF!</definedName>
    <definedName name="D_MCV_D" localSheetId="33">#REF!</definedName>
    <definedName name="D_MCV_D" localSheetId="34">#REF!</definedName>
    <definedName name="D_MCV_D" localSheetId="35">#REF!</definedName>
    <definedName name="D_MCV_D" localSheetId="58">#REF!</definedName>
    <definedName name="D_MCV_D" localSheetId="59">#REF!</definedName>
    <definedName name="D_MCV_D" localSheetId="23">#REF!</definedName>
    <definedName name="D_MCV_D">#REF!</definedName>
    <definedName name="D_MCV_N" localSheetId="12">#REF!</definedName>
    <definedName name="D_MCV_N" localSheetId="31">#REF!</definedName>
    <definedName name="D_MCV_N" localSheetId="0">#REF!</definedName>
    <definedName name="D_MCV_N" localSheetId="30">#REF!</definedName>
    <definedName name="D_MCV_N" localSheetId="33">#REF!</definedName>
    <definedName name="D_MCV_N" localSheetId="34">#REF!</definedName>
    <definedName name="D_MCV_N" localSheetId="35">#REF!</definedName>
    <definedName name="D_MCV_N" localSheetId="58">#REF!</definedName>
    <definedName name="D_MCV_N" localSheetId="59">#REF!</definedName>
    <definedName name="D_MCV_N" localSheetId="23">#REF!</definedName>
    <definedName name="D_MCV_N">#REF!</definedName>
    <definedName name="D_MCV_T" localSheetId="12">#REF!</definedName>
    <definedName name="D_MCV_T" localSheetId="31">#REF!</definedName>
    <definedName name="D_MCV_T" localSheetId="0">#REF!</definedName>
    <definedName name="D_MCV_T" localSheetId="30">#REF!</definedName>
    <definedName name="D_MCV_T" localSheetId="33">#REF!</definedName>
    <definedName name="D_MCV_T" localSheetId="34">#REF!</definedName>
    <definedName name="D_MCV_T" localSheetId="35">#REF!</definedName>
    <definedName name="D_MCV_T" localSheetId="58">#REF!</definedName>
    <definedName name="D_MCV_T" localSheetId="59">#REF!</definedName>
    <definedName name="D_MCV_T" localSheetId="23">#REF!</definedName>
    <definedName name="D_MCV_T">#REF!</definedName>
    <definedName name="D_NGDP" localSheetId="12">#REF!</definedName>
    <definedName name="D_NGDP" localSheetId="31">#REF!</definedName>
    <definedName name="D_NGDP" localSheetId="0">#REF!</definedName>
    <definedName name="D_NGDP" localSheetId="30">#REF!</definedName>
    <definedName name="D_NGDP" localSheetId="33">#REF!</definedName>
    <definedName name="D_NGDP" localSheetId="34">#REF!</definedName>
    <definedName name="D_NGDP" localSheetId="35">#REF!</definedName>
    <definedName name="D_NGDP" localSheetId="58">#REF!</definedName>
    <definedName name="D_NGDP" localSheetId="59">#REF!</definedName>
    <definedName name="D_NGDP" localSheetId="23">#REF!</definedName>
    <definedName name="D_NGDP">#REF!</definedName>
    <definedName name="D_NGDP_D" localSheetId="12">#REF!</definedName>
    <definedName name="D_NGDP_D" localSheetId="31">#REF!</definedName>
    <definedName name="D_NGDP_D" localSheetId="0">#REF!</definedName>
    <definedName name="D_NGDP_D" localSheetId="30">#REF!</definedName>
    <definedName name="D_NGDP_D" localSheetId="33">#REF!</definedName>
    <definedName name="D_NGDP_D" localSheetId="34">#REF!</definedName>
    <definedName name="D_NGDP_D" localSheetId="35">#REF!</definedName>
    <definedName name="D_NGDP_D" localSheetId="58">#REF!</definedName>
    <definedName name="D_NGDP_D" localSheetId="59">#REF!</definedName>
    <definedName name="D_NGDP_D" localSheetId="23">#REF!</definedName>
    <definedName name="D_NGDP_D">#REF!</definedName>
    <definedName name="D_NGDP_DAQ" localSheetId="12">#REF!</definedName>
    <definedName name="D_NGDP_DAQ" localSheetId="31">#REF!</definedName>
    <definedName name="D_NGDP_DAQ" localSheetId="0">#REF!</definedName>
    <definedName name="D_NGDP_DAQ" localSheetId="30">#REF!</definedName>
    <definedName name="D_NGDP_DAQ" localSheetId="33">#REF!</definedName>
    <definedName name="D_NGDP_DAQ" localSheetId="34">#REF!</definedName>
    <definedName name="D_NGDP_DAQ" localSheetId="35">#REF!</definedName>
    <definedName name="D_NGDP_DAQ" localSheetId="58">#REF!</definedName>
    <definedName name="D_NGDP_DAQ" localSheetId="59">#REF!</definedName>
    <definedName name="D_NGDP_DAQ" localSheetId="23">#REF!</definedName>
    <definedName name="D_NGDP_DAQ">#REF!</definedName>
    <definedName name="D_NGDP_DQ" localSheetId="12">#REF!</definedName>
    <definedName name="D_NGDP_DQ" localSheetId="31">#REF!</definedName>
    <definedName name="D_NGDP_DQ" localSheetId="0">#REF!</definedName>
    <definedName name="D_NGDP_DQ" localSheetId="30">#REF!</definedName>
    <definedName name="D_NGDP_DQ" localSheetId="33">#REF!</definedName>
    <definedName name="D_NGDP_DQ" localSheetId="34">#REF!</definedName>
    <definedName name="D_NGDP_DQ" localSheetId="35">#REF!</definedName>
    <definedName name="D_NGDP_DQ" localSheetId="58">#REF!</definedName>
    <definedName name="D_NGDP_DQ" localSheetId="59">#REF!</definedName>
    <definedName name="D_NGDP_DQ" localSheetId="23">#REF!</definedName>
    <definedName name="D_NGDP_DQ">#REF!</definedName>
    <definedName name="D_NGDP_RG" localSheetId="12">#REF!</definedName>
    <definedName name="D_NGDP_RG" localSheetId="31">#REF!</definedName>
    <definedName name="D_NGDP_RG" localSheetId="0">#REF!</definedName>
    <definedName name="D_NGDP_RG" localSheetId="30">#REF!</definedName>
    <definedName name="D_NGDP_RG" localSheetId="33">#REF!</definedName>
    <definedName name="D_NGDP_RG" localSheetId="34">#REF!</definedName>
    <definedName name="D_NGDP_RG" localSheetId="35">#REF!</definedName>
    <definedName name="D_NGDP_RG" localSheetId="58">#REF!</definedName>
    <definedName name="D_NGDP_RG" localSheetId="59">#REF!</definedName>
    <definedName name="D_NGDP_RG" localSheetId="23">#REF!</definedName>
    <definedName name="D_NGDP_RG">#REF!</definedName>
    <definedName name="D_NGDP_RGAQ" localSheetId="12">#REF!</definedName>
    <definedName name="D_NGDP_RGAQ" localSheetId="31">#REF!</definedName>
    <definedName name="D_NGDP_RGAQ" localSheetId="0">#REF!</definedName>
    <definedName name="D_NGDP_RGAQ" localSheetId="30">#REF!</definedName>
    <definedName name="D_NGDP_RGAQ" localSheetId="33">#REF!</definedName>
    <definedName name="D_NGDP_RGAQ" localSheetId="34">#REF!</definedName>
    <definedName name="D_NGDP_RGAQ" localSheetId="35">#REF!</definedName>
    <definedName name="D_NGDP_RGAQ" localSheetId="58">#REF!</definedName>
    <definedName name="D_NGDP_RGAQ" localSheetId="59">#REF!</definedName>
    <definedName name="D_NGDP_RGAQ" localSheetId="23">#REF!</definedName>
    <definedName name="D_NGDP_RGAQ">#REF!</definedName>
    <definedName name="D_NGDP_RGQ" localSheetId="12">#REF!</definedName>
    <definedName name="D_NGDP_RGQ" localSheetId="31">#REF!</definedName>
    <definedName name="D_NGDP_RGQ" localSheetId="0">#REF!</definedName>
    <definedName name="D_NGDP_RGQ" localSheetId="30">#REF!</definedName>
    <definedName name="D_NGDP_RGQ" localSheetId="33">#REF!</definedName>
    <definedName name="D_NGDP_RGQ" localSheetId="34">#REF!</definedName>
    <definedName name="D_NGDP_RGQ" localSheetId="35">#REF!</definedName>
    <definedName name="D_NGDP_RGQ" localSheetId="58">#REF!</definedName>
    <definedName name="D_NGDP_RGQ" localSheetId="59">#REF!</definedName>
    <definedName name="D_NGDP_RGQ" localSheetId="23">#REF!</definedName>
    <definedName name="D_NGDP_RGQ">#REF!</definedName>
    <definedName name="D_NGDPD" localSheetId="12">#REF!</definedName>
    <definedName name="D_NGDPD" localSheetId="31">#REF!</definedName>
    <definedName name="D_NGDPD" localSheetId="0">#REF!</definedName>
    <definedName name="D_NGDPD" localSheetId="30">#REF!</definedName>
    <definedName name="D_NGDPD" localSheetId="33">#REF!</definedName>
    <definedName name="D_NGDPD" localSheetId="34">#REF!</definedName>
    <definedName name="D_NGDPD" localSheetId="35">#REF!</definedName>
    <definedName name="D_NGDPD" localSheetId="58">#REF!</definedName>
    <definedName name="D_NGDPD" localSheetId="59">#REF!</definedName>
    <definedName name="D_NGDPD" localSheetId="23">#REF!</definedName>
    <definedName name="D_NGDPD">#REF!</definedName>
    <definedName name="D_NGDPDPC" localSheetId="12">#REF!</definedName>
    <definedName name="D_NGDPDPC" localSheetId="31">#REF!</definedName>
    <definedName name="D_NGDPDPC" localSheetId="0">#REF!</definedName>
    <definedName name="D_NGDPDPC" localSheetId="30">#REF!</definedName>
    <definedName name="D_NGDPDPC" localSheetId="33">#REF!</definedName>
    <definedName name="D_NGDPDPC" localSheetId="34">#REF!</definedName>
    <definedName name="D_NGDPDPC" localSheetId="35">#REF!</definedName>
    <definedName name="D_NGDPDPC" localSheetId="58">#REF!</definedName>
    <definedName name="D_NGDPDPC" localSheetId="59">#REF!</definedName>
    <definedName name="D_NGDPDPC" localSheetId="23">#REF!</definedName>
    <definedName name="D_NGDPDPC">#REF!</definedName>
    <definedName name="D_NGS" localSheetId="12">#REF!</definedName>
    <definedName name="D_NGS" localSheetId="31">#REF!</definedName>
    <definedName name="D_NGS" localSheetId="0">#REF!</definedName>
    <definedName name="D_NGS" localSheetId="30">#REF!</definedName>
    <definedName name="D_NGS" localSheetId="33">#REF!</definedName>
    <definedName name="D_NGS" localSheetId="34">#REF!</definedName>
    <definedName name="D_NGS" localSheetId="35">#REF!</definedName>
    <definedName name="D_NGS" localSheetId="58">#REF!</definedName>
    <definedName name="D_NGS" localSheetId="59">#REF!</definedName>
    <definedName name="D_NGS" localSheetId="23">#REF!</definedName>
    <definedName name="D_NGS">#REF!</definedName>
    <definedName name="D_NMG_R" localSheetId="12">#REF!</definedName>
    <definedName name="D_NMG_R" localSheetId="31">#REF!</definedName>
    <definedName name="D_NMG_R" localSheetId="0">#REF!</definedName>
    <definedName name="D_NMG_R" localSheetId="30">#REF!</definedName>
    <definedName name="D_NMG_R" localSheetId="33">#REF!</definedName>
    <definedName name="D_NMG_R" localSheetId="34">#REF!</definedName>
    <definedName name="D_NMG_R" localSheetId="35">#REF!</definedName>
    <definedName name="D_NMG_R" localSheetId="58">#REF!</definedName>
    <definedName name="D_NMG_R" localSheetId="59">#REF!</definedName>
    <definedName name="D_NMG_R" localSheetId="23">#REF!</definedName>
    <definedName name="D_NMG_R">#REF!</definedName>
    <definedName name="D_NSDGDP" localSheetId="12">#REF!</definedName>
    <definedName name="D_NSDGDP" localSheetId="31">#REF!</definedName>
    <definedName name="D_NSDGDP" localSheetId="0">#REF!</definedName>
    <definedName name="D_NSDGDP" localSheetId="30">#REF!</definedName>
    <definedName name="D_NSDGDP" localSheetId="33">#REF!</definedName>
    <definedName name="D_NSDGDP" localSheetId="34">#REF!</definedName>
    <definedName name="D_NSDGDP" localSheetId="35">#REF!</definedName>
    <definedName name="D_NSDGDP" localSheetId="58">#REF!</definedName>
    <definedName name="D_NSDGDP" localSheetId="59">#REF!</definedName>
    <definedName name="D_NSDGDP" localSheetId="23">#REF!</definedName>
    <definedName name="D_NSDGDP">#REF!</definedName>
    <definedName name="D_NSDGDP_R" localSheetId="12">#REF!</definedName>
    <definedName name="D_NSDGDP_R" localSheetId="31">#REF!</definedName>
    <definedName name="D_NSDGDP_R" localSheetId="0">#REF!</definedName>
    <definedName name="D_NSDGDP_R" localSheetId="30">#REF!</definedName>
    <definedName name="D_NSDGDP_R" localSheetId="33">#REF!</definedName>
    <definedName name="D_NSDGDP_R" localSheetId="34">#REF!</definedName>
    <definedName name="D_NSDGDP_R" localSheetId="35">#REF!</definedName>
    <definedName name="D_NSDGDP_R" localSheetId="58">#REF!</definedName>
    <definedName name="D_NSDGDP_R" localSheetId="59">#REF!</definedName>
    <definedName name="D_NSDGDP_R" localSheetId="23">#REF!</definedName>
    <definedName name="D_NSDGDP_R">#REF!</definedName>
    <definedName name="D_NTDD_RG" localSheetId="12">#REF!</definedName>
    <definedName name="D_NTDD_RG" localSheetId="31">#REF!</definedName>
    <definedName name="D_NTDD_RG" localSheetId="0">#REF!</definedName>
    <definedName name="D_NTDD_RG" localSheetId="30">#REF!</definedName>
    <definedName name="D_NTDD_RG" localSheetId="33">#REF!</definedName>
    <definedName name="D_NTDD_RG" localSheetId="34">#REF!</definedName>
    <definedName name="D_NTDD_RG" localSheetId="35">#REF!</definedName>
    <definedName name="D_NTDD_RG" localSheetId="58">#REF!</definedName>
    <definedName name="D_NTDD_RG" localSheetId="59">#REF!</definedName>
    <definedName name="D_NTDD_RG" localSheetId="23">#REF!</definedName>
    <definedName name="D_NTDD_RG">#REF!</definedName>
    <definedName name="D_NTDD_RGAQ" localSheetId="12">#REF!</definedName>
    <definedName name="D_NTDD_RGAQ" localSheetId="31">#REF!</definedName>
    <definedName name="D_NTDD_RGAQ" localSheetId="0">#REF!</definedName>
    <definedName name="D_NTDD_RGAQ" localSheetId="30">#REF!</definedName>
    <definedName name="D_NTDD_RGAQ" localSheetId="33">#REF!</definedName>
    <definedName name="D_NTDD_RGAQ" localSheetId="34">#REF!</definedName>
    <definedName name="D_NTDD_RGAQ" localSheetId="35">#REF!</definedName>
    <definedName name="D_NTDD_RGAQ" localSheetId="58">#REF!</definedName>
    <definedName name="D_NTDD_RGAQ" localSheetId="59">#REF!</definedName>
    <definedName name="D_NTDD_RGAQ" localSheetId="23">#REF!</definedName>
    <definedName name="D_NTDD_RGAQ">#REF!</definedName>
    <definedName name="D_NTDD_RGQ" localSheetId="12">#REF!</definedName>
    <definedName name="D_NTDD_RGQ" localSheetId="31">#REF!</definedName>
    <definedName name="D_NTDD_RGQ" localSheetId="0">#REF!</definedName>
    <definedName name="D_NTDD_RGQ" localSheetId="30">#REF!</definedName>
    <definedName name="D_NTDD_RGQ" localSheetId="33">#REF!</definedName>
    <definedName name="D_NTDD_RGQ" localSheetId="34">#REF!</definedName>
    <definedName name="D_NTDD_RGQ" localSheetId="35">#REF!</definedName>
    <definedName name="D_NTDD_RGQ" localSheetId="58">#REF!</definedName>
    <definedName name="D_NTDD_RGQ" localSheetId="59">#REF!</definedName>
    <definedName name="D_NTDD_RGQ" localSheetId="23">#REF!</definedName>
    <definedName name="D_NTDD_RGQ">#REF!</definedName>
    <definedName name="D_NXG_R" localSheetId="12">#REF!</definedName>
    <definedName name="D_NXG_R" localSheetId="31">#REF!</definedName>
    <definedName name="D_NXG_R" localSheetId="0">#REF!</definedName>
    <definedName name="D_NXG_R" localSheetId="30">#REF!</definedName>
    <definedName name="D_NXG_R" localSheetId="33">#REF!</definedName>
    <definedName name="D_NXG_R" localSheetId="34">#REF!</definedName>
    <definedName name="D_NXG_R" localSheetId="35">#REF!</definedName>
    <definedName name="D_NXG_R" localSheetId="58">#REF!</definedName>
    <definedName name="D_NXG_R" localSheetId="59">#REF!</definedName>
    <definedName name="D_NXG_R" localSheetId="23">#REF!</definedName>
    <definedName name="D_NXG_R">#REF!</definedName>
    <definedName name="D_O" localSheetId="11">#REF!</definedName>
    <definedName name="D_O" localSheetId="12">#REF!</definedName>
    <definedName name="D_O" localSheetId="13">[78]Q7!#REF!</definedName>
    <definedName name="D_O" localSheetId="9">#REF!</definedName>
    <definedName name="D_O" localSheetId="31">#REF!</definedName>
    <definedName name="D_O" localSheetId="0">#REF!</definedName>
    <definedName name="D_O" localSheetId="30">#REF!</definedName>
    <definedName name="D_O" localSheetId="33">#REF!</definedName>
    <definedName name="D_O" localSheetId="34">#REF!</definedName>
    <definedName name="D_O" localSheetId="35">#REF!</definedName>
    <definedName name="D_O" localSheetId="46">#REF!</definedName>
    <definedName name="D_O" localSheetId="47">#REF!</definedName>
    <definedName name="D_O" localSheetId="58">#REF!</definedName>
    <definedName name="D_O" localSheetId="59">#REF!</definedName>
    <definedName name="D_O" localSheetId="18">#REF!</definedName>
    <definedName name="D_O" localSheetId="23">#REF!</definedName>
    <definedName name="D_O" localSheetId="25">#REF!</definedName>
    <definedName name="D_O">#REF!</definedName>
    <definedName name="D_OTB" localSheetId="11">#REF!</definedName>
    <definedName name="D_OTB" localSheetId="12">#REF!</definedName>
    <definedName name="D_OTB" localSheetId="31">#REF!</definedName>
    <definedName name="D_OTB" localSheetId="0">#REF!</definedName>
    <definedName name="D_OTB" localSheetId="30">#REF!</definedName>
    <definedName name="D_OTB" localSheetId="33">#REF!</definedName>
    <definedName name="D_OTB" localSheetId="34">#REF!</definedName>
    <definedName name="D_OTB" localSheetId="35">#REF!</definedName>
    <definedName name="D_OTB" localSheetId="58">#REF!</definedName>
    <definedName name="D_OTB" localSheetId="59">#REF!</definedName>
    <definedName name="D_OTB" localSheetId="23">#REF!</definedName>
    <definedName name="D_OTB">#REF!</definedName>
    <definedName name="D_P" localSheetId="11">#REF!</definedName>
    <definedName name="D_P" localSheetId="12">#REF!</definedName>
    <definedName name="D_P" localSheetId="31">#REF!</definedName>
    <definedName name="D_P" localSheetId="0">#REF!</definedName>
    <definedName name="D_P" localSheetId="30">#REF!</definedName>
    <definedName name="D_P" localSheetId="33">#REF!</definedName>
    <definedName name="D_P" localSheetId="34">#REF!</definedName>
    <definedName name="D_P" localSheetId="35">#REF!</definedName>
    <definedName name="D_P" localSheetId="58">#REF!</definedName>
    <definedName name="D_P" localSheetId="59">#REF!</definedName>
    <definedName name="D_P" localSheetId="23">#REF!</definedName>
    <definedName name="D_P">#REF!</definedName>
    <definedName name="D_PCPI" localSheetId="12">#REF!</definedName>
    <definedName name="D_PCPI" localSheetId="31">#REF!</definedName>
    <definedName name="D_PCPI" localSheetId="0">#REF!</definedName>
    <definedName name="D_PCPI" localSheetId="30">#REF!</definedName>
    <definedName name="D_PCPI" localSheetId="33">#REF!</definedName>
    <definedName name="D_PCPI" localSheetId="34">#REF!</definedName>
    <definedName name="D_PCPI" localSheetId="35">#REF!</definedName>
    <definedName name="D_PCPI" localSheetId="58">#REF!</definedName>
    <definedName name="D_PCPI" localSheetId="59">#REF!</definedName>
    <definedName name="D_PCPI" localSheetId="23">#REF!</definedName>
    <definedName name="D_PCPI">#REF!</definedName>
    <definedName name="D_PCPIAQ" localSheetId="12">#REF!</definedName>
    <definedName name="D_PCPIAQ" localSheetId="31">#REF!</definedName>
    <definedName name="D_PCPIAQ" localSheetId="0">#REF!</definedName>
    <definedName name="D_PCPIAQ" localSheetId="30">#REF!</definedName>
    <definedName name="D_PCPIAQ" localSheetId="33">#REF!</definedName>
    <definedName name="D_PCPIAQ" localSheetId="34">#REF!</definedName>
    <definedName name="D_PCPIAQ" localSheetId="35">#REF!</definedName>
    <definedName name="D_PCPIAQ" localSheetId="58">#REF!</definedName>
    <definedName name="D_PCPIAQ" localSheetId="59">#REF!</definedName>
    <definedName name="D_PCPIAQ" localSheetId="23">#REF!</definedName>
    <definedName name="D_PCPIAQ">#REF!</definedName>
    <definedName name="D_PCPIG" localSheetId="12">#REF!</definedName>
    <definedName name="D_PCPIG" localSheetId="31">#REF!</definedName>
    <definedName name="D_PCPIG" localSheetId="0">#REF!</definedName>
    <definedName name="D_PCPIG" localSheetId="30">#REF!</definedName>
    <definedName name="D_PCPIG" localSheetId="33">#REF!</definedName>
    <definedName name="D_PCPIG" localSheetId="34">#REF!</definedName>
    <definedName name="D_PCPIG" localSheetId="35">#REF!</definedName>
    <definedName name="D_PCPIG" localSheetId="58">#REF!</definedName>
    <definedName name="D_PCPIG" localSheetId="59">#REF!</definedName>
    <definedName name="D_PCPIG" localSheetId="23">#REF!</definedName>
    <definedName name="D_PCPIG">#REF!</definedName>
    <definedName name="D_PCPIGAQ" localSheetId="12">#REF!</definedName>
    <definedName name="D_PCPIGAQ" localSheetId="31">#REF!</definedName>
    <definedName name="D_PCPIGAQ" localSheetId="0">#REF!</definedName>
    <definedName name="D_PCPIGAQ" localSheetId="30">#REF!</definedName>
    <definedName name="D_PCPIGAQ" localSheetId="33">#REF!</definedName>
    <definedName name="D_PCPIGAQ" localSheetId="34">#REF!</definedName>
    <definedName name="D_PCPIGAQ" localSheetId="35">#REF!</definedName>
    <definedName name="D_PCPIGAQ" localSheetId="58">#REF!</definedName>
    <definedName name="D_PCPIGAQ" localSheetId="59">#REF!</definedName>
    <definedName name="D_PCPIGAQ" localSheetId="23">#REF!</definedName>
    <definedName name="D_PCPIGAQ">#REF!</definedName>
    <definedName name="D_PCPIGQ" localSheetId="12">#REF!</definedName>
    <definedName name="D_PCPIGQ" localSheetId="31">#REF!</definedName>
    <definedName name="D_PCPIGQ" localSheetId="0">#REF!</definedName>
    <definedName name="D_PCPIGQ" localSheetId="30">#REF!</definedName>
    <definedName name="D_PCPIGQ" localSheetId="33">#REF!</definedName>
    <definedName name="D_PCPIGQ" localSheetId="34">#REF!</definedName>
    <definedName name="D_PCPIGQ" localSheetId="35">#REF!</definedName>
    <definedName name="D_PCPIGQ" localSheetId="58">#REF!</definedName>
    <definedName name="D_PCPIGQ" localSheetId="59">#REF!</definedName>
    <definedName name="D_PCPIGQ" localSheetId="23">#REF!</definedName>
    <definedName name="D_PCPIGQ">#REF!</definedName>
    <definedName name="D_PCPIQ" localSheetId="12">#REF!</definedName>
    <definedName name="D_PCPIQ" localSheetId="31">#REF!</definedName>
    <definedName name="D_PCPIQ" localSheetId="0">#REF!</definedName>
    <definedName name="D_PCPIQ" localSheetId="30">#REF!</definedName>
    <definedName name="D_PCPIQ" localSheetId="33">#REF!</definedName>
    <definedName name="D_PCPIQ" localSheetId="34">#REF!</definedName>
    <definedName name="D_PCPIQ" localSheetId="35">#REF!</definedName>
    <definedName name="D_PCPIQ" localSheetId="58">#REF!</definedName>
    <definedName name="D_PCPIQ" localSheetId="59">#REF!</definedName>
    <definedName name="D_PCPIQ" localSheetId="23">#REF!</definedName>
    <definedName name="D_PCPIQ">#REF!</definedName>
    <definedName name="D_PPPPC" localSheetId="12">#REF!</definedName>
    <definedName name="D_PPPPC" localSheetId="31">#REF!</definedName>
    <definedName name="D_PPPPC" localSheetId="0">#REF!</definedName>
    <definedName name="D_PPPPC" localSheetId="30">#REF!</definedName>
    <definedName name="D_PPPPC" localSheetId="33">#REF!</definedName>
    <definedName name="D_PPPPC" localSheetId="34">#REF!</definedName>
    <definedName name="D_PPPPC" localSheetId="35">#REF!</definedName>
    <definedName name="D_PPPPC" localSheetId="58">#REF!</definedName>
    <definedName name="D_PPPPC" localSheetId="59">#REF!</definedName>
    <definedName name="D_PPPPC" localSheetId="23">#REF!</definedName>
    <definedName name="D_PPPPC">#REF!</definedName>
    <definedName name="D_PPPWGT" localSheetId="12">#REF!</definedName>
    <definedName name="D_PPPWGT" localSheetId="31">#REF!</definedName>
    <definedName name="D_PPPWGT" localSheetId="0">#REF!</definedName>
    <definedName name="D_PPPWGT" localSheetId="30">#REF!</definedName>
    <definedName name="D_PPPWGT" localSheetId="33">#REF!</definedName>
    <definedName name="D_PPPWGT" localSheetId="34">#REF!</definedName>
    <definedName name="D_PPPWGT" localSheetId="35">#REF!</definedName>
    <definedName name="D_PPPWGT" localSheetId="58">#REF!</definedName>
    <definedName name="D_PPPWGT" localSheetId="59">#REF!</definedName>
    <definedName name="D_PPPWGT" localSheetId="23">#REF!</definedName>
    <definedName name="D_PPPWGT">#REF!</definedName>
    <definedName name="D_S" localSheetId="12">#REF!</definedName>
    <definedName name="D_S" localSheetId="9">#REF!</definedName>
    <definedName name="D_S" localSheetId="31">#REF!</definedName>
    <definedName name="D_S" localSheetId="0">#REF!</definedName>
    <definedName name="D_S" localSheetId="30">#REF!</definedName>
    <definedName name="D_S" localSheetId="33">#REF!</definedName>
    <definedName name="D_S" localSheetId="34">#REF!</definedName>
    <definedName name="D_S" localSheetId="35">#REF!</definedName>
    <definedName name="D_S" localSheetId="47">#REF!</definedName>
    <definedName name="D_S" localSheetId="58">#REF!</definedName>
    <definedName name="D_S" localSheetId="59">#REF!</definedName>
    <definedName name="D_S" localSheetId="23">#REF!</definedName>
    <definedName name="D_S" localSheetId="25">#REF!</definedName>
    <definedName name="D_S">#REF!</definedName>
    <definedName name="D_SRM" localSheetId="11">#REF!</definedName>
    <definedName name="D_SRM" localSheetId="12">#REF!</definedName>
    <definedName name="D_SRM" localSheetId="13">[78]Q7!#REF!</definedName>
    <definedName name="D_SRM" localSheetId="9">#REF!</definedName>
    <definedName name="D_SRM" localSheetId="31">#REF!</definedName>
    <definedName name="D_SRM" localSheetId="0">#REF!</definedName>
    <definedName name="D_SRM" localSheetId="30">#REF!</definedName>
    <definedName name="D_SRM" localSheetId="33">#REF!</definedName>
    <definedName name="D_SRM" localSheetId="34">#REF!</definedName>
    <definedName name="D_SRM" localSheetId="35">#REF!</definedName>
    <definedName name="D_SRM" localSheetId="46">#REF!</definedName>
    <definedName name="D_SRM" localSheetId="47">#REF!</definedName>
    <definedName name="D_SRM" localSheetId="58">#REF!</definedName>
    <definedName name="D_SRM" localSheetId="59">#REF!</definedName>
    <definedName name="D_SRM" localSheetId="18">#REF!</definedName>
    <definedName name="D_SRM" localSheetId="23">#REF!</definedName>
    <definedName name="D_SRM" localSheetId="25">#REF!</definedName>
    <definedName name="D_SRM">#REF!</definedName>
    <definedName name="D_SY" localSheetId="11">#REF!</definedName>
    <definedName name="D_SY" localSheetId="12">#REF!</definedName>
    <definedName name="D_SY" localSheetId="13">[80]Q7!$E$10:$AH$10</definedName>
    <definedName name="D_SY" localSheetId="9">#REF!</definedName>
    <definedName name="D_SY" localSheetId="31">#REF!</definedName>
    <definedName name="D_SY" localSheetId="0">#REF!</definedName>
    <definedName name="D_SY" localSheetId="30">#REF!</definedName>
    <definedName name="D_SY" localSheetId="33">#REF!</definedName>
    <definedName name="D_SY" localSheetId="34">#REF!</definedName>
    <definedName name="D_SY" localSheetId="35">#REF!</definedName>
    <definedName name="D_SY" localSheetId="46">#REF!</definedName>
    <definedName name="D_SY" localSheetId="47">#REF!</definedName>
    <definedName name="D_SY" localSheetId="58">#REF!</definedName>
    <definedName name="D_SY" localSheetId="59">#REF!</definedName>
    <definedName name="D_SY" localSheetId="18">#REF!</definedName>
    <definedName name="D_SY" localSheetId="23">#REF!</definedName>
    <definedName name="D_SY" localSheetId="25">#REF!</definedName>
    <definedName name="D_SY">#REF!</definedName>
    <definedName name="D_WPCP33_D" localSheetId="11">#REF!</definedName>
    <definedName name="D_WPCP33_D" localSheetId="12">#REF!</definedName>
    <definedName name="D_WPCP33_D" localSheetId="31">#REF!</definedName>
    <definedName name="D_WPCP33_D" localSheetId="0">#REF!</definedName>
    <definedName name="D_WPCP33_D" localSheetId="30">#REF!</definedName>
    <definedName name="D_WPCP33_D" localSheetId="33">#REF!</definedName>
    <definedName name="D_WPCP33_D" localSheetId="34">#REF!</definedName>
    <definedName name="D_WPCP33_D" localSheetId="35">#REF!</definedName>
    <definedName name="D_WPCP33_D" localSheetId="58">#REF!</definedName>
    <definedName name="D_WPCP33_D" localSheetId="59">#REF!</definedName>
    <definedName name="D_WPCP33_D" localSheetId="23">#REF!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12">#REF!</definedName>
    <definedName name="DA" localSheetId="13">#REF!</definedName>
    <definedName name="da" localSheetId="9">#REF!</definedName>
    <definedName name="da" localSheetId="31">#REF!</definedName>
    <definedName name="da" localSheetId="0">#REF!</definedName>
    <definedName name="da" localSheetId="30">#REF!</definedName>
    <definedName name="da" localSheetId="33">#REF!</definedName>
    <definedName name="da" localSheetId="34">#REF!</definedName>
    <definedName name="da" localSheetId="35">#REF!</definedName>
    <definedName name="da" localSheetId="47">#REF!</definedName>
    <definedName name="da" localSheetId="58">#REF!</definedName>
    <definedName name="da" localSheetId="59">#REF!</definedName>
    <definedName name="da" localSheetId="23">#REF!</definedName>
    <definedName name="da" localSheetId="25">#REF!</definedName>
    <definedName name="da">#REF!</definedName>
    <definedName name="DABA" localSheetId="12">#REF!</definedName>
    <definedName name="DABA" localSheetId="31">#REF!</definedName>
    <definedName name="DABA" localSheetId="0">#REF!</definedName>
    <definedName name="DABA" localSheetId="30">#REF!</definedName>
    <definedName name="DABA" localSheetId="33">#REF!</definedName>
    <definedName name="DABA" localSheetId="34">#REF!</definedName>
    <definedName name="DABA" localSheetId="35">#REF!</definedName>
    <definedName name="DABA" localSheetId="58">#REF!</definedName>
    <definedName name="DABA" localSheetId="59">#REF!</definedName>
    <definedName name="DABA" localSheetId="23">#REF!</definedName>
    <definedName name="DABA">#REF!</definedName>
    <definedName name="DABI" localSheetId="12">#REF!</definedName>
    <definedName name="DABI" localSheetId="31">#REF!</definedName>
    <definedName name="DABI" localSheetId="0">#REF!</definedName>
    <definedName name="DABI" localSheetId="30">#REF!</definedName>
    <definedName name="DABI" localSheetId="33">#REF!</definedName>
    <definedName name="DABI" localSheetId="34">#REF!</definedName>
    <definedName name="DABI" localSheetId="35">#REF!</definedName>
    <definedName name="DABI" localSheetId="58">#REF!</definedName>
    <definedName name="DABI" localSheetId="59">#REF!</definedName>
    <definedName name="DABI" localSheetId="23">#REF!</definedName>
    <definedName name="DABI">#REF!</definedName>
    <definedName name="DABproj">#N/A</definedName>
    <definedName name="DAGproj">#N/A</definedName>
    <definedName name="Daily_Depreciation" localSheetId="32">#REF!</definedName>
    <definedName name="Daily_Depreciation" localSheetId="46">#REF!</definedName>
    <definedName name="Daily_Depreciation" localSheetId="58">'[76]Inter-Bank'!$E$5</definedName>
    <definedName name="Daily_Depreciation" localSheetId="18">#REF!</definedName>
    <definedName name="Daily_Depreciation">'[76]Inter-Bank'!$E$5</definedName>
    <definedName name="DAMU" localSheetId="11">#REF!</definedName>
    <definedName name="DAMU" localSheetId="12">#REF!</definedName>
    <definedName name="DAMU" localSheetId="22">#REF!</definedName>
    <definedName name="DAMU" localSheetId="9">#REF!</definedName>
    <definedName name="DAMU" localSheetId="31">#REF!</definedName>
    <definedName name="DAMU" localSheetId="0">#REF!</definedName>
    <definedName name="DAMU" localSheetId="30">#REF!</definedName>
    <definedName name="DAMU" localSheetId="33">#REF!</definedName>
    <definedName name="DAMU" localSheetId="34">#REF!</definedName>
    <definedName name="DAMU" localSheetId="35">#REF!</definedName>
    <definedName name="DAMU" localSheetId="47">#REF!</definedName>
    <definedName name="DAMU" localSheetId="58">#REF!</definedName>
    <definedName name="DAMU" localSheetId="59">#REF!</definedName>
    <definedName name="DAMU" localSheetId="60">#REF!</definedName>
    <definedName name="DAMU" localSheetId="23">#REF!</definedName>
    <definedName name="DAMU">#REF!</definedName>
    <definedName name="DAperc" localSheetId="11">#REF!</definedName>
    <definedName name="DAperc" localSheetId="12">#REF!</definedName>
    <definedName name="DAperc" localSheetId="9">#REF!</definedName>
    <definedName name="DAperc" localSheetId="31">#REF!</definedName>
    <definedName name="DAperc" localSheetId="0">#REF!</definedName>
    <definedName name="DAperc" localSheetId="30">#REF!</definedName>
    <definedName name="DAperc" localSheetId="33">#REF!</definedName>
    <definedName name="DAperc" localSheetId="34">#REF!</definedName>
    <definedName name="DAperc" localSheetId="35">#REF!</definedName>
    <definedName name="DAperc" localSheetId="47">#REF!</definedName>
    <definedName name="DAperc" localSheetId="58">#REF!</definedName>
    <definedName name="DAperc" localSheetId="59">#REF!</definedName>
    <definedName name="DAperc" localSheetId="23">#REF!</definedName>
    <definedName name="DAperc">#REF!</definedName>
    <definedName name="DAproj">#N/A</definedName>
    <definedName name="DASD">#N/A</definedName>
    <definedName name="DASDB">#N/A</definedName>
    <definedName name="DASDG">#N/A</definedName>
    <definedName name="data" localSheetId="11">#REF!</definedName>
    <definedName name="data" localSheetId="12">#REF!</definedName>
    <definedName name="data" localSheetId="13">[105]DATABANCARIA!$A$3</definedName>
    <definedName name="data" localSheetId="22">#REF!</definedName>
    <definedName name="data" localSheetId="9">#REF!</definedName>
    <definedName name="data" localSheetId="31">#REF!</definedName>
    <definedName name="data" localSheetId="0">#REF!</definedName>
    <definedName name="data" localSheetId="29">#REF!</definedName>
    <definedName name="data" localSheetId="30">#REF!</definedName>
    <definedName name="data" localSheetId="33">#REF!</definedName>
    <definedName name="data" localSheetId="34">#REF!</definedName>
    <definedName name="data" localSheetId="35">#REF!</definedName>
    <definedName name="data" localSheetId="44">#REF!</definedName>
    <definedName name="data" localSheetId="45">#REF!</definedName>
    <definedName name="data" localSheetId="46">#REF!</definedName>
    <definedName name="data" localSheetId="47">#REF!</definedName>
    <definedName name="data" localSheetId="58">#REF!</definedName>
    <definedName name="data" localSheetId="59">#REF!</definedName>
    <definedName name="data" localSheetId="60">#REF!</definedName>
    <definedName name="data" localSheetId="18">#REF!</definedName>
    <definedName name="data" localSheetId="23">#REF!</definedName>
    <definedName name="data" localSheetId="25">#REF!</definedName>
    <definedName name="data">#REF!</definedName>
    <definedName name="data1" localSheetId="11">#REF!</definedName>
    <definedName name="data1" localSheetId="12">#REF!</definedName>
    <definedName name="data1" localSheetId="9">#REF!</definedName>
    <definedName name="data1" localSheetId="31">#REF!</definedName>
    <definedName name="data1" localSheetId="0">#REF!</definedName>
    <definedName name="data1" localSheetId="30">#REF!</definedName>
    <definedName name="data1" localSheetId="33">#REF!</definedName>
    <definedName name="data1" localSheetId="34">#REF!</definedName>
    <definedName name="data1" localSheetId="35">#REF!</definedName>
    <definedName name="data1" localSheetId="44">#REF!</definedName>
    <definedName name="data1" localSheetId="45">#REF!</definedName>
    <definedName name="data1" localSheetId="46">#REF!</definedName>
    <definedName name="data1" localSheetId="47">#REF!</definedName>
    <definedName name="data1" localSheetId="58">#REF!</definedName>
    <definedName name="data1" localSheetId="59">#REF!</definedName>
    <definedName name="data1" localSheetId="18">#REF!</definedName>
    <definedName name="data1" localSheetId="23">#REF!</definedName>
    <definedName name="data1" localSheetId="25">#REF!</definedName>
    <definedName name="data1">#REF!</definedName>
    <definedName name="Data2" localSheetId="11">#REF!</definedName>
    <definedName name="Data2" localSheetId="12">#REF!</definedName>
    <definedName name="data2" localSheetId="13">[106]DATABANCARIA!$A$3</definedName>
    <definedName name="Data2" localSheetId="9">#REF!</definedName>
    <definedName name="Data2" localSheetId="31">#REF!</definedName>
    <definedName name="Data2" localSheetId="0">#REF!</definedName>
    <definedName name="Data2" localSheetId="30">#REF!</definedName>
    <definedName name="Data2" localSheetId="33">#REF!</definedName>
    <definedName name="Data2" localSheetId="34">#REF!</definedName>
    <definedName name="Data2" localSheetId="35">#REF!</definedName>
    <definedName name="Data2" localSheetId="44">#REF!</definedName>
    <definedName name="Data2" localSheetId="45">#REF!</definedName>
    <definedName name="Data2" localSheetId="46">#REF!</definedName>
    <definedName name="Data2" localSheetId="47">#REF!</definedName>
    <definedName name="Data2" localSheetId="58">#REF!</definedName>
    <definedName name="Data2" localSheetId="59">#REF!</definedName>
    <definedName name="Data2" localSheetId="18">#REF!</definedName>
    <definedName name="Data2" localSheetId="23">#REF!</definedName>
    <definedName name="Data2" localSheetId="25">#REF!</definedName>
    <definedName name="Data2">#REF!</definedName>
    <definedName name="Database_MI" localSheetId="11">#REF!</definedName>
    <definedName name="Database_MI" localSheetId="12">#REF!</definedName>
    <definedName name="Database_MI" localSheetId="31">#REF!</definedName>
    <definedName name="Database_MI" localSheetId="0">#REF!</definedName>
    <definedName name="Database_MI" localSheetId="30">#REF!</definedName>
    <definedName name="Database_MI" localSheetId="33">#REF!</definedName>
    <definedName name="Database_MI" localSheetId="34">#REF!</definedName>
    <definedName name="Database_MI" localSheetId="35">#REF!</definedName>
    <definedName name="Database_MI" localSheetId="58">#REF!</definedName>
    <definedName name="Database_MI" localSheetId="59">#REF!</definedName>
    <definedName name="Database_MI" localSheetId="23">#REF!</definedName>
    <definedName name="Database_MI">#REF!</definedName>
    <definedName name="dataSeguimiento" localSheetId="12">#REF!</definedName>
    <definedName name="dataSeguimiento" localSheetId="31">#REF!</definedName>
    <definedName name="dataSeguimiento" localSheetId="0">#REF!</definedName>
    <definedName name="dataSeguimiento" localSheetId="30">#REF!</definedName>
    <definedName name="dataSeguimiento" localSheetId="33">#REF!</definedName>
    <definedName name="dataSeguimiento" localSheetId="34">#REF!</definedName>
    <definedName name="dataSeguimiento" localSheetId="35">#REF!</definedName>
    <definedName name="dataSeguimiento" localSheetId="58">#REF!</definedName>
    <definedName name="dataSeguimiento" localSheetId="59">#REF!</definedName>
    <definedName name="dataSeguimiento" localSheetId="23">#REF!</definedName>
    <definedName name="dataSeguimiento">#REF!</definedName>
    <definedName name="Dataset" localSheetId="11">#REF!</definedName>
    <definedName name="Dataset" localSheetId="12">#REF!</definedName>
    <definedName name="Dataset" localSheetId="9">#REF!</definedName>
    <definedName name="Dataset" localSheetId="31">#REF!</definedName>
    <definedName name="Dataset" localSheetId="0">#REF!</definedName>
    <definedName name="Dataset" localSheetId="30">#REF!</definedName>
    <definedName name="Dataset" localSheetId="33">#REF!</definedName>
    <definedName name="Dataset" localSheetId="34">#REF!</definedName>
    <definedName name="Dataset" localSheetId="35">#REF!</definedName>
    <definedName name="Dataset" localSheetId="44">#REF!</definedName>
    <definedName name="Dataset" localSheetId="45">#REF!</definedName>
    <definedName name="Dataset" localSheetId="46">#REF!</definedName>
    <definedName name="Dataset" localSheetId="47">#REF!</definedName>
    <definedName name="Dataset" localSheetId="58">#REF!</definedName>
    <definedName name="Dataset" localSheetId="59">#REF!</definedName>
    <definedName name="Dataset" localSheetId="18">#REF!</definedName>
    <definedName name="Dataset" localSheetId="23">#REF!</definedName>
    <definedName name="Dataset" localSheetId="25">#REF!</definedName>
    <definedName name="Dataset">#REF!</definedName>
    <definedName name="datatbl" localSheetId="12">#REF!</definedName>
    <definedName name="datatbl" localSheetId="31">#REF!</definedName>
    <definedName name="datatbl" localSheetId="0">#REF!</definedName>
    <definedName name="datatbl" localSheetId="30">#REF!</definedName>
    <definedName name="datatbl" localSheetId="33">#REF!</definedName>
    <definedName name="datatbl" localSheetId="34">#REF!</definedName>
    <definedName name="datatbl" localSheetId="35">#REF!</definedName>
    <definedName name="datatbl" localSheetId="58">#REF!</definedName>
    <definedName name="datatbl" localSheetId="59">#REF!</definedName>
    <definedName name="datatbl" localSheetId="23">#REF!</definedName>
    <definedName name="datatbl">#REF!</definedName>
    <definedName name="date" localSheetId="13">#REF!</definedName>
    <definedName name="date" localSheetId="32">#REF!</definedName>
    <definedName name="date" localSheetId="46">#REF!</definedName>
    <definedName name="date" localSheetId="47">[107]Tablas!$IV$1:$IV$2</definedName>
    <definedName name="date" localSheetId="58">[108]Tablas!$IV$1:$IV$2</definedName>
    <definedName name="date" localSheetId="18">#REF!</definedName>
    <definedName name="date">[108]Tablas!$IV$1:$IV$2</definedName>
    <definedName name="dates" localSheetId="13">'[109]shared data'!$S$8:$S$155</definedName>
    <definedName name="dates" localSheetId="32">#REF!</definedName>
    <definedName name="dates" localSheetId="46">#REF!</definedName>
    <definedName name="dates" localSheetId="58">'[53]shared data'!$S$8:$S$155</definedName>
    <definedName name="dates" localSheetId="18">#REF!</definedName>
    <definedName name="dates">'[53]shared data'!$S$8:$S$155</definedName>
    <definedName name="DATES_A" localSheetId="13">'[109]shared data'!$D$2:$AC$2</definedName>
    <definedName name="DATES_A" localSheetId="32">#REF!</definedName>
    <definedName name="DATES_A" localSheetId="46">#REF!</definedName>
    <definedName name="DATES_A" localSheetId="58">'[53]shared data'!$D$2:$AC$2</definedName>
    <definedName name="DATES_A" localSheetId="18">#REF!</definedName>
    <definedName name="DATES_A">'[53]shared data'!$D$2:$AC$2</definedName>
    <definedName name="dates_w" localSheetId="11">#REF!</definedName>
    <definedName name="dates_w" localSheetId="12">#REF!</definedName>
    <definedName name="dates_w" localSheetId="22">#REF!</definedName>
    <definedName name="dates_w" localSheetId="9">#REF!</definedName>
    <definedName name="dates_w" localSheetId="31">#REF!</definedName>
    <definedName name="dates_w" localSheetId="0">#REF!</definedName>
    <definedName name="dates_w" localSheetId="30">#REF!</definedName>
    <definedName name="dates_w" localSheetId="33">#REF!</definedName>
    <definedName name="dates_w" localSheetId="34">#REF!</definedName>
    <definedName name="dates_w" localSheetId="35">#REF!</definedName>
    <definedName name="dates_w" localSheetId="47">#REF!</definedName>
    <definedName name="dates_w" localSheetId="58">#REF!</definedName>
    <definedName name="dates_w" localSheetId="59">#REF!</definedName>
    <definedName name="dates_w" localSheetId="60">#REF!</definedName>
    <definedName name="dates_w" localSheetId="23">#REF!</definedName>
    <definedName name="dates_w">#REF!</definedName>
    <definedName name="Dates1" localSheetId="11">#REF!</definedName>
    <definedName name="Dates1" localSheetId="12">#REF!</definedName>
    <definedName name="Dates1" localSheetId="9">#REF!</definedName>
    <definedName name="Dates1" localSheetId="31">#REF!</definedName>
    <definedName name="Dates1" localSheetId="0">#REF!</definedName>
    <definedName name="Dates1" localSheetId="29">#REF!</definedName>
    <definedName name="Dates1" localSheetId="30">#REF!</definedName>
    <definedName name="Dates1" localSheetId="33">#REF!</definedName>
    <definedName name="Dates1" localSheetId="34">#REF!</definedName>
    <definedName name="Dates1" localSheetId="35">#REF!</definedName>
    <definedName name="Dates1" localSheetId="46">#REF!</definedName>
    <definedName name="Dates1" localSheetId="47">#REF!</definedName>
    <definedName name="Dates1" localSheetId="58">#REF!</definedName>
    <definedName name="Dates1" localSheetId="59">#REF!</definedName>
    <definedName name="Dates1" localSheetId="18">#REF!</definedName>
    <definedName name="Dates1" localSheetId="23">#REF!</definedName>
    <definedName name="Dates1" localSheetId="25">#REF!</definedName>
    <definedName name="Dates1">#REF!</definedName>
    <definedName name="datesaa" localSheetId="11">#REF!</definedName>
    <definedName name="datesaa" localSheetId="12">#REF!</definedName>
    <definedName name="datesaa" localSheetId="31">#REF!</definedName>
    <definedName name="datesaa" localSheetId="0">#REF!</definedName>
    <definedName name="datesaa" localSheetId="30">#REF!</definedName>
    <definedName name="datesaa" localSheetId="33">#REF!</definedName>
    <definedName name="datesaa" localSheetId="34">#REF!</definedName>
    <definedName name="datesaa" localSheetId="35">#REF!</definedName>
    <definedName name="datesaa" localSheetId="58">#REF!</definedName>
    <definedName name="datesaa" localSheetId="59">#REF!</definedName>
    <definedName name="datesaa" localSheetId="23">#REF!</definedName>
    <definedName name="datesaa">#REF!</definedName>
    <definedName name="datess" localSheetId="12">#REF!</definedName>
    <definedName name="datess" localSheetId="31">#REF!</definedName>
    <definedName name="datess" localSheetId="0">#REF!</definedName>
    <definedName name="datess" localSheetId="30">#REF!</definedName>
    <definedName name="datess" localSheetId="33">#REF!</definedName>
    <definedName name="datess" localSheetId="34">#REF!</definedName>
    <definedName name="datess" localSheetId="35">#REF!</definedName>
    <definedName name="datess" localSheetId="58">#REF!</definedName>
    <definedName name="datess" localSheetId="59">#REF!</definedName>
    <definedName name="datess" localSheetId="23">#REF!</definedName>
    <definedName name="datess">#REF!</definedName>
    <definedName name="DB" localSheetId="11">#REF!</definedName>
    <definedName name="DB" localSheetId="12">#REF!</definedName>
    <definedName name="DB" localSheetId="13">[80]Q7!$E$20:$AH$20</definedName>
    <definedName name="DB" localSheetId="9">#REF!</definedName>
    <definedName name="DB" localSheetId="31">#REF!</definedName>
    <definedName name="DB" localSheetId="0">#REF!</definedName>
    <definedName name="DB" localSheetId="30">#REF!</definedName>
    <definedName name="DB" localSheetId="33">#REF!</definedName>
    <definedName name="DB" localSheetId="34">#REF!</definedName>
    <definedName name="DB" localSheetId="35">#REF!</definedName>
    <definedName name="DB" localSheetId="46">#REF!</definedName>
    <definedName name="DB" localSheetId="47">#REF!</definedName>
    <definedName name="DB" localSheetId="58">#REF!</definedName>
    <definedName name="DB" localSheetId="59">#REF!</definedName>
    <definedName name="DB" localSheetId="18">#REF!</definedName>
    <definedName name="DB" localSheetId="23">#REF!</definedName>
    <definedName name="DB" localSheetId="25">#REF!</definedName>
    <definedName name="DB">#REF!</definedName>
    <definedName name="DBA" localSheetId="11">#REF!</definedName>
    <definedName name="DBA" localSheetId="12">#REF!</definedName>
    <definedName name="DBA" localSheetId="31">#REF!</definedName>
    <definedName name="DBA" localSheetId="0">#REF!</definedName>
    <definedName name="DBA" localSheetId="30">#REF!</definedName>
    <definedName name="DBA" localSheetId="33">#REF!</definedName>
    <definedName name="DBA" localSheetId="34">#REF!</definedName>
    <definedName name="DBA" localSheetId="35">#REF!</definedName>
    <definedName name="DBA" localSheetId="58">#REF!</definedName>
    <definedName name="DBA" localSheetId="59">#REF!</definedName>
    <definedName name="DBA" localSheetId="23">#REF!</definedName>
    <definedName name="DBA">#REF!</definedName>
    <definedName name="DBI" localSheetId="11">#REF!</definedName>
    <definedName name="DBI" localSheetId="12">#REF!</definedName>
    <definedName name="DBI" localSheetId="31">#REF!</definedName>
    <definedName name="DBI" localSheetId="0">#REF!</definedName>
    <definedName name="DBI" localSheetId="30">#REF!</definedName>
    <definedName name="DBI" localSheetId="33">#REF!</definedName>
    <definedName name="DBI" localSheetId="34">#REF!</definedName>
    <definedName name="DBI" localSheetId="35">#REF!</definedName>
    <definedName name="DBI" localSheetId="58">#REF!</definedName>
    <definedName name="DBI" localSheetId="59">#REF!</definedName>
    <definedName name="DBI" localSheetId="23">#REF!</definedName>
    <definedName name="DBI">#REF!</definedName>
    <definedName name="dbo" localSheetId="12">#REF!</definedName>
    <definedName name="dbo" localSheetId="9">#REF!</definedName>
    <definedName name="dbo" localSheetId="31">#REF!</definedName>
    <definedName name="dbo" localSheetId="0">#REF!</definedName>
    <definedName name="dbo" localSheetId="30">#REF!</definedName>
    <definedName name="dbo" localSheetId="33">#REF!</definedName>
    <definedName name="dbo" localSheetId="34">#REF!</definedName>
    <definedName name="dbo" localSheetId="35">#REF!</definedName>
    <definedName name="dbo" localSheetId="44">#REF!</definedName>
    <definedName name="dbo" localSheetId="45">#REF!</definedName>
    <definedName name="dbo" localSheetId="46">#REF!</definedName>
    <definedName name="dbo" localSheetId="47">#REF!</definedName>
    <definedName name="dbo" localSheetId="58">#REF!</definedName>
    <definedName name="dbo" localSheetId="59">#REF!</definedName>
    <definedName name="dbo" localSheetId="18">#REF!</definedName>
    <definedName name="dbo" localSheetId="23">#REF!</definedName>
    <definedName name="dbo" localSheetId="25">#REF!</definedName>
    <definedName name="dbo">#REF!</definedName>
    <definedName name="DBproj">#N/A</definedName>
    <definedName name="dcc" localSheetId="12">#REF!</definedName>
    <definedName name="dcc" localSheetId="22">#REF!</definedName>
    <definedName name="dcc" localSheetId="9">#REF!</definedName>
    <definedName name="dcc" localSheetId="31">#REF!</definedName>
    <definedName name="dcc" localSheetId="0">#REF!</definedName>
    <definedName name="dcc" localSheetId="30">#REF!</definedName>
    <definedName name="dcc" localSheetId="33">#REF!</definedName>
    <definedName name="dcc" localSheetId="34">#REF!</definedName>
    <definedName name="dcc" localSheetId="35">#REF!</definedName>
    <definedName name="dcc" localSheetId="58">#REF!</definedName>
    <definedName name="dcc" localSheetId="59">#REF!</definedName>
    <definedName name="dcc" localSheetId="60">#REF!</definedName>
    <definedName name="dcc" localSheetId="23">#REF!</definedName>
    <definedName name="dcc">#REF!</definedName>
    <definedName name="dcc98j" localSheetId="11">[28]Programa!#REF!</definedName>
    <definedName name="dcc98j" localSheetId="12">[28]Programa!#REF!</definedName>
    <definedName name="dcc98j" localSheetId="22">[28]Programa!#REF!</definedName>
    <definedName name="dcc98j" localSheetId="31">[28]Programa!#REF!</definedName>
    <definedName name="dcc98j" localSheetId="30">[28]Programa!#REF!</definedName>
    <definedName name="dcc98j" localSheetId="32">#REF!</definedName>
    <definedName name="dcc98j" localSheetId="33">[28]Programa!#REF!</definedName>
    <definedName name="dcc98j" localSheetId="34">[28]Programa!#REF!</definedName>
    <definedName name="dcc98j" localSheetId="35">[28]Programa!#REF!</definedName>
    <definedName name="dcc98j" localSheetId="47">[28]Programa!#REF!</definedName>
    <definedName name="dcc98j" localSheetId="58">[28]Programa!#REF!</definedName>
    <definedName name="dcc98j" localSheetId="59">[28]Programa!#REF!</definedName>
    <definedName name="dcc98j" localSheetId="60">[28]Programa!#REF!</definedName>
    <definedName name="dcc98j" localSheetId="18">#REF!</definedName>
    <definedName name="dcc98j" localSheetId="23">[28]Programa!#REF!</definedName>
    <definedName name="dcc98j">[28]Programa!#REF!</definedName>
    <definedName name="dcc98s" localSheetId="11">#REF!</definedName>
    <definedName name="dcc98s" localSheetId="12">#REF!</definedName>
    <definedName name="dcc98s" localSheetId="22">#REF!</definedName>
    <definedName name="dcc98s" localSheetId="9">#REF!</definedName>
    <definedName name="dcc98s" localSheetId="31">#REF!</definedName>
    <definedName name="dcc98s" localSheetId="0">#REF!</definedName>
    <definedName name="dcc98s" localSheetId="30">#REF!</definedName>
    <definedName name="dcc98s" localSheetId="33">#REF!</definedName>
    <definedName name="dcc98s" localSheetId="34">#REF!</definedName>
    <definedName name="dcc98s" localSheetId="35">#REF!</definedName>
    <definedName name="dcc98s" localSheetId="47">#REF!</definedName>
    <definedName name="dcc98s" localSheetId="58">#REF!</definedName>
    <definedName name="dcc98s" localSheetId="59">#REF!</definedName>
    <definedName name="dcc98s" localSheetId="60">#REF!</definedName>
    <definedName name="dcc98s" localSheetId="23">#REF!</definedName>
    <definedName name="dcc98s">#REF!</definedName>
    <definedName name="dd" localSheetId="11" hidden="1">{"Riqfin97",#N/A,FALSE,"Tran";"Riqfinpro",#N/A,FALSE,"Tran"}</definedName>
    <definedName name="dd" localSheetId="12" hidden="1">{"Riqfin97",#N/A,FALSE,"Tran";"Riqfinpro",#N/A,FALSE,"Tran"}</definedName>
    <definedName name="dd" localSheetId="13" hidden="1">{"Riqfin97",#N/A,FALSE,"Tran";"Riqfinpro",#N/A,FALSE,"Tran"}</definedName>
    <definedName name="dd" localSheetId="21" hidden="1">{"Riqfin97",#N/A,FALSE,"Tran";"Riqfinpro",#N/A,FALSE,"Tran"}</definedName>
    <definedName name="dd" localSheetId="22" hidden="1">{"Riqfin97",#N/A,FALSE,"Tran";"Riqfinpro",#N/A,FALSE,"Tran"}</definedName>
    <definedName name="dd" localSheetId="9" hidden="1">{"Riqfin97",#N/A,FALSE,"Tran";"Riqfinpro",#N/A,FALSE,"Tran"}</definedName>
    <definedName name="dd" localSheetId="31" hidden="1">{"Riqfin97",#N/A,FALSE,"Tran";"Riqfinpro",#N/A,FALSE,"Tran"}</definedName>
    <definedName name="dd" localSheetId="0" hidden="1">{"Riqfin97",#N/A,FALSE,"Tran";"Riqfinpro",#N/A,FALSE,"Tran"}</definedName>
    <definedName name="dd" localSheetId="26" hidden="1">{"Riqfin97",#N/A,FALSE,"Tran";"Riqfinpro",#N/A,FALSE,"Tran"}</definedName>
    <definedName name="dd" localSheetId="27" hidden="1">{"Riqfin97",#N/A,FALSE,"Tran";"Riqfinpro",#N/A,FALSE,"Tran"}</definedName>
    <definedName name="dd" localSheetId="28" hidden="1">{"Riqfin97",#N/A,FALSE,"Tran";"Riqfinpro",#N/A,FALSE,"Tran"}</definedName>
    <definedName name="dd" localSheetId="29" hidden="1">{"Riqfin97",#N/A,FALSE,"Tran";"Riqfinpro",#N/A,FALSE,"Tran"}</definedName>
    <definedName name="dd" localSheetId="30" hidden="1">{"Riqfin97",#N/A,FALSE,"Tran";"Riqfinpro",#N/A,FALSE,"Tran"}</definedName>
    <definedName name="dd" localSheetId="32" hidden="1">{"Riqfin97",#N/A,FALSE,"Tran";"Riqfinpro",#N/A,FALSE,"Tran"}</definedName>
    <definedName name="dd" localSheetId="33" hidden="1">{"Riqfin97",#N/A,FALSE,"Tran";"Riqfinpro",#N/A,FALSE,"Tran"}</definedName>
    <definedName name="dd" localSheetId="34" hidden="1">{"Riqfin97",#N/A,FALSE,"Tran";"Riqfinpro",#N/A,FALSE,"Tran"}</definedName>
    <definedName name="dd" localSheetId="35"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18" hidden="1">{"Riqfin97",#N/A,FALSE,"Tran";"Riqfinpro",#N/A,FALSE,"Tran"}</definedName>
    <definedName name="dd" localSheetId="23" hidden="1">{"Riqfin97",#N/A,FALSE,"Tran";"Riqfinpro",#N/A,FALSE,"Tran"}</definedName>
    <definedName name="dd" localSheetId="24" hidden="1">{"Riqfin97",#N/A,FALSE,"Tran";"Riqfinpro",#N/A,FALSE,"Tran"}</definedName>
    <definedName name="dd" localSheetId="25" hidden="1">{"Riqfin97",#N/A,FALSE,"Tran";"Riqfinpro",#N/A,FALSE,"Tran"}</definedName>
    <definedName name="dd" hidden="1">{"Riqfin97",#N/A,FALSE,"Tran";"Riqfinpro",#N/A,FALSE,"Tran"}</definedName>
    <definedName name="DD__Charts_area" localSheetId="12">#REF!</definedName>
    <definedName name="DD__Charts_area" localSheetId="22">#REF!</definedName>
    <definedName name="DD__Charts_area" localSheetId="9">#REF!</definedName>
    <definedName name="DD__Charts_area" localSheetId="31">#REF!</definedName>
    <definedName name="DD__Charts_area" localSheetId="0">#REF!</definedName>
    <definedName name="DD__Charts_area" localSheetId="30">#REF!</definedName>
    <definedName name="DD__Charts_area" localSheetId="33">#REF!</definedName>
    <definedName name="DD__Charts_area" localSheetId="34">#REF!</definedName>
    <definedName name="DD__Charts_area" localSheetId="35">#REF!</definedName>
    <definedName name="DD__Charts_area" localSheetId="58">#REF!</definedName>
    <definedName name="DD__Charts_area" localSheetId="59">#REF!</definedName>
    <definedName name="DD__Charts_area" localSheetId="60">#REF!</definedName>
    <definedName name="DD__Charts_area" localSheetId="23">#REF!</definedName>
    <definedName name="DD__Charts_area">#REF!</definedName>
    <definedName name="DD__GDI" localSheetId="12">#REF!</definedName>
    <definedName name="DD__GDI" localSheetId="9">#REF!</definedName>
    <definedName name="DD__GDI" localSheetId="31">#REF!</definedName>
    <definedName name="DD__GDI" localSheetId="0">#REF!</definedName>
    <definedName name="DD__GDI" localSheetId="30">#REF!</definedName>
    <definedName name="DD__GDI" localSheetId="33">#REF!</definedName>
    <definedName name="DD__GDI" localSheetId="34">#REF!</definedName>
    <definedName name="DD__GDI" localSheetId="35">#REF!</definedName>
    <definedName name="DD__GDI" localSheetId="58">#REF!</definedName>
    <definedName name="DD__GDI" localSheetId="59">#REF!</definedName>
    <definedName name="DD__GDI" localSheetId="23">#REF!</definedName>
    <definedName name="DD__GDI">#REF!</definedName>
    <definedName name="DD__GDP_real_by_sector_of_origin" localSheetId="12">#REF!</definedName>
    <definedName name="DD__GDP_real_by_sector_of_origin" localSheetId="9">#REF!</definedName>
    <definedName name="DD__GDP_real_by_sector_of_origin" localSheetId="31">#REF!</definedName>
    <definedName name="DD__GDP_real_by_sector_of_origin" localSheetId="0">#REF!</definedName>
    <definedName name="DD__GDP_real_by_sector_of_origin" localSheetId="30">#REF!</definedName>
    <definedName name="DD__GDP_real_by_sector_of_origin" localSheetId="33">#REF!</definedName>
    <definedName name="DD__GDP_real_by_sector_of_origin" localSheetId="34">#REF!</definedName>
    <definedName name="DD__GDP_real_by_sector_of_origin" localSheetId="35">#REF!</definedName>
    <definedName name="DD__GDP_real_by_sector_of_origin" localSheetId="58">#REF!</definedName>
    <definedName name="DD__GDP_real_by_sector_of_origin" localSheetId="59">#REF!</definedName>
    <definedName name="DD__GDP_real_by_sector_of_origin" localSheetId="23">#REF!</definedName>
    <definedName name="DD__GDP_real_by_sector_of_origin">#REF!</definedName>
    <definedName name="DD__Labor_Productivity" localSheetId="12">#REF!</definedName>
    <definedName name="DD__Labor_Productivity" localSheetId="31">#REF!</definedName>
    <definedName name="DD__Labor_Productivity" localSheetId="0">#REF!</definedName>
    <definedName name="DD__Labor_Productivity" localSheetId="30">#REF!</definedName>
    <definedName name="DD__Labor_Productivity" localSheetId="33">#REF!</definedName>
    <definedName name="DD__Labor_Productivity" localSheetId="34">#REF!</definedName>
    <definedName name="DD__Labor_Productivity" localSheetId="35">#REF!</definedName>
    <definedName name="DD__Labor_Productivity" localSheetId="58">#REF!</definedName>
    <definedName name="DD__Labor_Productivity" localSheetId="59">#REF!</definedName>
    <definedName name="DD__Labor_Productivity" localSheetId="23">#REF!</definedName>
    <definedName name="DD__Labor_Productivity">#REF!</definedName>
    <definedName name="DD__National_Accounts_at_1958_prices_" localSheetId="12">#REF!</definedName>
    <definedName name="DD__National_Accounts_at_1958_prices_" localSheetId="31">#REF!</definedName>
    <definedName name="DD__National_Accounts_at_1958_prices_" localSheetId="0">#REF!</definedName>
    <definedName name="DD__National_Accounts_at_1958_prices_" localSheetId="30">#REF!</definedName>
    <definedName name="DD__National_Accounts_at_1958_prices_" localSheetId="33">#REF!</definedName>
    <definedName name="DD__National_Accounts_at_1958_prices_" localSheetId="34">#REF!</definedName>
    <definedName name="DD__National_Accounts_at_1958_prices_" localSheetId="35">#REF!</definedName>
    <definedName name="DD__National_Accounts_at_1958_prices_" localSheetId="58">#REF!</definedName>
    <definedName name="DD__National_Accounts_at_1958_prices_" localSheetId="59">#REF!</definedName>
    <definedName name="DD__National_Accounts_at_1958_prices_" localSheetId="23">#REF!</definedName>
    <definedName name="DD__National_Accounts_at_1958_prices_">#REF!</definedName>
    <definedName name="DD__National_Accounts_at_Current_Prices" localSheetId="12">#REF!</definedName>
    <definedName name="DD__National_Accounts_at_Current_Prices" localSheetId="31">#REF!</definedName>
    <definedName name="DD__National_Accounts_at_Current_Prices" localSheetId="0">#REF!</definedName>
    <definedName name="DD__National_Accounts_at_Current_Prices" localSheetId="30">#REF!</definedName>
    <definedName name="DD__National_Accounts_at_Current_Prices" localSheetId="33">#REF!</definedName>
    <definedName name="DD__National_Accounts_at_Current_Prices" localSheetId="34">#REF!</definedName>
    <definedName name="DD__National_Accounts_at_Current_Prices" localSheetId="35">#REF!</definedName>
    <definedName name="DD__National_Accounts_at_Current_Prices" localSheetId="58">#REF!</definedName>
    <definedName name="DD__National_Accounts_at_Current_Prices" localSheetId="59">#REF!</definedName>
    <definedName name="DD__National_Accounts_at_Current_Prices" localSheetId="23">#REF!</definedName>
    <definedName name="DD__National_Accounts_at_Current_Prices">#REF!</definedName>
    <definedName name="DD__National_Accounts_Deflators" localSheetId="12">#REF!</definedName>
    <definedName name="DD__National_Accounts_Deflators" localSheetId="31">#REF!</definedName>
    <definedName name="DD__National_Accounts_Deflators" localSheetId="0">#REF!</definedName>
    <definedName name="DD__National_Accounts_Deflators" localSheetId="30">#REF!</definedName>
    <definedName name="DD__National_Accounts_Deflators" localSheetId="33">#REF!</definedName>
    <definedName name="DD__National_Accounts_Deflators" localSheetId="34">#REF!</definedName>
    <definedName name="DD__National_Accounts_Deflators" localSheetId="35">#REF!</definedName>
    <definedName name="DD__National_Accounts_Deflators" localSheetId="58">#REF!</definedName>
    <definedName name="DD__National_Accounts_Deflators" localSheetId="59">#REF!</definedName>
    <definedName name="DD__National_Accounts_Deflators" localSheetId="23">#REF!</definedName>
    <definedName name="DD__National_Accounts_Deflators">#REF!</definedName>
    <definedName name="DD__Prices_CPI_all_items" localSheetId="12">#REF!</definedName>
    <definedName name="DD__Prices_CPI_all_items" localSheetId="31">#REF!</definedName>
    <definedName name="DD__Prices_CPI_all_items" localSheetId="0">#REF!</definedName>
    <definedName name="DD__Prices_CPI_all_items" localSheetId="30">#REF!</definedName>
    <definedName name="DD__Prices_CPI_all_items" localSheetId="33">#REF!</definedName>
    <definedName name="DD__Prices_CPI_all_items" localSheetId="34">#REF!</definedName>
    <definedName name="DD__Prices_CPI_all_items" localSheetId="35">#REF!</definedName>
    <definedName name="DD__Prices_CPI_all_items" localSheetId="58">#REF!</definedName>
    <definedName name="DD__Prices_CPI_all_items" localSheetId="59">#REF!</definedName>
    <definedName name="DD__Prices_CPI_all_items" localSheetId="23">#REF!</definedName>
    <definedName name="DD__Prices_CPI_all_items">#REF!</definedName>
    <definedName name="DD__Prices_CPI_by_components" localSheetId="12">#REF!</definedName>
    <definedName name="DD__Prices_CPI_by_components" localSheetId="31">#REF!</definedName>
    <definedName name="DD__Prices_CPI_by_components" localSheetId="0">#REF!</definedName>
    <definedName name="DD__Prices_CPI_by_components" localSheetId="30">#REF!</definedName>
    <definedName name="DD__Prices_CPI_by_components" localSheetId="33">#REF!</definedName>
    <definedName name="DD__Prices_CPI_by_components" localSheetId="34">#REF!</definedName>
    <definedName name="DD__Prices_CPI_by_components" localSheetId="35">#REF!</definedName>
    <definedName name="DD__Prices_CPI_by_components" localSheetId="58">#REF!</definedName>
    <definedName name="DD__Prices_CPI_by_components" localSheetId="59">#REF!</definedName>
    <definedName name="DD__Prices_CPI_by_components" localSheetId="23">#REF!</definedName>
    <definedName name="DD__Prices_CPI_by_components">#REF!</definedName>
    <definedName name="DD__Prices_Wage_Indicators" localSheetId="12">#REF!</definedName>
    <definedName name="DD__Prices_Wage_Indicators" localSheetId="31">#REF!</definedName>
    <definedName name="DD__Prices_Wage_Indicators" localSheetId="0">#REF!</definedName>
    <definedName name="DD__Prices_Wage_Indicators" localSheetId="30">#REF!</definedName>
    <definedName name="DD__Prices_Wage_Indicators" localSheetId="33">#REF!</definedName>
    <definedName name="DD__Prices_Wage_Indicators" localSheetId="34">#REF!</definedName>
    <definedName name="DD__Prices_Wage_Indicators" localSheetId="35">#REF!</definedName>
    <definedName name="DD__Prices_Wage_Indicators" localSheetId="58">#REF!</definedName>
    <definedName name="DD__Prices_Wage_Indicators" localSheetId="59">#REF!</definedName>
    <definedName name="DD__Prices_Wage_Indicators" localSheetId="23">#REF!</definedName>
    <definedName name="DD__Prices_Wage_Indicators">#REF!</definedName>
    <definedName name="DD__Selected_Agricultural_Sector_Statistics" localSheetId="12">#REF!</definedName>
    <definedName name="DD__Selected_Agricultural_Sector_Statistics" localSheetId="31">#REF!</definedName>
    <definedName name="DD__Selected_Agricultural_Sector_Statistics" localSheetId="0">#REF!</definedName>
    <definedName name="DD__Selected_Agricultural_Sector_Statistics" localSheetId="30">#REF!</definedName>
    <definedName name="DD__Selected_Agricultural_Sector_Statistics" localSheetId="33">#REF!</definedName>
    <definedName name="DD__Selected_Agricultural_Sector_Statistics" localSheetId="34">#REF!</definedName>
    <definedName name="DD__Selected_Agricultural_Sector_Statistics" localSheetId="35">#REF!</definedName>
    <definedName name="DD__Selected_Agricultural_Sector_Statistics" localSheetId="58">#REF!</definedName>
    <definedName name="DD__Selected_Agricultural_Sector_Statistics" localSheetId="59">#REF!</definedName>
    <definedName name="DD__Selected_Agricultural_Sector_Statistics" localSheetId="23">#REF!</definedName>
    <definedName name="DD__Selected_Agricultural_Sector_Statistics">#REF!</definedName>
    <definedName name="DD__Selected_Agricultural_Sector_Statistics__concluded" localSheetId="12">#REF!</definedName>
    <definedName name="DD__Selected_Agricultural_Sector_Statistics__concluded" localSheetId="31">#REF!</definedName>
    <definedName name="DD__Selected_Agricultural_Sector_Statistics__concluded" localSheetId="0">#REF!</definedName>
    <definedName name="DD__Selected_Agricultural_Sector_Statistics__concluded" localSheetId="30">#REF!</definedName>
    <definedName name="DD__Selected_Agricultural_Sector_Statistics__concluded" localSheetId="33">#REF!</definedName>
    <definedName name="DD__Selected_Agricultural_Sector_Statistics__concluded" localSheetId="34">#REF!</definedName>
    <definedName name="DD__Selected_Agricultural_Sector_Statistics__concluded" localSheetId="35">#REF!</definedName>
    <definedName name="DD__Selected_Agricultural_Sector_Statistics__concluded" localSheetId="58">#REF!</definedName>
    <definedName name="DD__Selected_Agricultural_Sector_Statistics__concluded" localSheetId="59">#REF!</definedName>
    <definedName name="DD__Selected_Agricultural_Sector_Statistics__concluded" localSheetId="23">#REF!</definedName>
    <definedName name="DD__Selected_Agricultural_Sector_Statistics__concluded">#REF!</definedName>
    <definedName name="DD_Index_of_employment" localSheetId="12">#REF!</definedName>
    <definedName name="DD_Index_of_employment" localSheetId="31">#REF!</definedName>
    <definedName name="DD_Index_of_employment" localSheetId="0">#REF!</definedName>
    <definedName name="DD_Index_of_employment" localSheetId="30">#REF!</definedName>
    <definedName name="DD_Index_of_employment" localSheetId="33">#REF!</definedName>
    <definedName name="DD_Index_of_employment" localSheetId="34">#REF!</definedName>
    <definedName name="DD_Index_of_employment" localSheetId="35">#REF!</definedName>
    <definedName name="DD_Index_of_employment" localSheetId="58">#REF!</definedName>
    <definedName name="DD_Index_of_employment" localSheetId="59">#REF!</definedName>
    <definedName name="DD_Index_of_employment" localSheetId="23">#REF!</definedName>
    <definedName name="DD_Index_of_employment">#REF!</definedName>
    <definedName name="DD_Indicators_of_emp_wages_ulc" localSheetId="12">#REF!</definedName>
    <definedName name="DD_Indicators_of_emp_wages_ulc" localSheetId="31">#REF!</definedName>
    <definedName name="DD_Indicators_of_emp_wages_ulc" localSheetId="0">#REF!</definedName>
    <definedName name="DD_Indicators_of_emp_wages_ulc" localSheetId="30">#REF!</definedName>
    <definedName name="DD_Indicators_of_emp_wages_ulc" localSheetId="33">#REF!</definedName>
    <definedName name="DD_Indicators_of_emp_wages_ulc" localSheetId="34">#REF!</definedName>
    <definedName name="DD_Indicators_of_emp_wages_ulc" localSheetId="35">#REF!</definedName>
    <definedName name="DD_Indicators_of_emp_wages_ulc" localSheetId="58">#REF!</definedName>
    <definedName name="DD_Indicators_of_emp_wages_ulc" localSheetId="59">#REF!</definedName>
    <definedName name="DD_Indicators_of_emp_wages_ulc" localSheetId="23">#REF!</definedName>
    <definedName name="DD_Indicators_of_emp_wages_ulc">#REF!</definedName>
    <definedName name="DD_Labor_Productivity" localSheetId="12">#REF!</definedName>
    <definedName name="DD_Labor_Productivity" localSheetId="31">#REF!</definedName>
    <definedName name="DD_Labor_Productivity" localSheetId="0">#REF!</definedName>
    <definedName name="DD_Labor_Productivity" localSheetId="30">#REF!</definedName>
    <definedName name="DD_Labor_Productivity" localSheetId="33">#REF!</definedName>
    <definedName name="DD_Labor_Productivity" localSheetId="34">#REF!</definedName>
    <definedName name="DD_Labor_Productivity" localSheetId="35">#REF!</definedName>
    <definedName name="DD_Labor_Productivity" localSheetId="58">#REF!</definedName>
    <definedName name="DD_Labor_Productivity" localSheetId="59">#REF!</definedName>
    <definedName name="DD_Labor_Productivity" localSheetId="23">#REF!</definedName>
    <definedName name="DD_Labor_Productivity">#REF!</definedName>
    <definedName name="DDD" localSheetId="12">#REF!</definedName>
    <definedName name="ddd" localSheetId="13" hidden="1">{"bop94-99",#N/A,FALSE,"BOP";"bgdp94-99",#N/A,FALSE,"BOPGDP";"exp94-99",#N/A,FALSE,"EXP";"imp94-99",#N/A,FALSE,"IMP";"tt9499",#N/A,FALSE,"TT";"ss94-99",#N/A,FALSE,"SERV";"tran94-99",#N/A,FALSE,"TRAN";"dis95-98",#N/A,FALSE,"DISB";"amor94-99",#N/A,FALSE,"AMOR";"int94-98",#N/A,FALSE,"INT";"debt94-99",#N/A,FALSE,"DEBT"}</definedName>
    <definedName name="DDD" localSheetId="9">#REF!</definedName>
    <definedName name="DDD" localSheetId="31">#REF!</definedName>
    <definedName name="DDD" localSheetId="0">#REF!</definedName>
    <definedName name="DDD" localSheetId="29">#REF!</definedName>
    <definedName name="DDD" localSheetId="30">#REF!</definedName>
    <definedName name="DDD" localSheetId="32">#N/A</definedName>
    <definedName name="DDD" localSheetId="33">#REF!</definedName>
    <definedName name="DDD" localSheetId="34">#REF!</definedName>
    <definedName name="DDD" localSheetId="35">#REF!</definedName>
    <definedName name="DDD" localSheetId="44">#REF!</definedName>
    <definedName name="DDD" localSheetId="45">#REF!</definedName>
    <definedName name="DDD" localSheetId="46">#REF!</definedName>
    <definedName name="DDD" localSheetId="47">#REF!</definedName>
    <definedName name="DDD" localSheetId="58">#REF!</definedName>
    <definedName name="DDD" localSheetId="59">#REF!</definedName>
    <definedName name="DDD" localSheetId="18">#REF!</definedName>
    <definedName name="DDD" localSheetId="23">#REF!</definedName>
    <definedName name="DDD" localSheetId="25">#REF!</definedName>
    <definedName name="DDD">#REF!</definedName>
    <definedName name="dddd" localSheetId="11" hidden="1">{"Minpmon",#N/A,FALSE,"Monthinput"}</definedName>
    <definedName name="dddd" localSheetId="12" hidden="1">{"Minpmon",#N/A,FALSE,"Monthinput"}</definedName>
    <definedName name="dddd" localSheetId="13" hidden="1">{"Minpmon",#N/A,FALSE,"Monthinput"}</definedName>
    <definedName name="dddd" localSheetId="21" hidden="1">{"Minpmon",#N/A,FALSE,"Monthinput"}</definedName>
    <definedName name="dddd" localSheetId="22" hidden="1">{"Minpmon",#N/A,FALSE,"Monthinput"}</definedName>
    <definedName name="dddd" localSheetId="9" hidden="1">{"Minpmon",#N/A,FALSE,"Monthinput"}</definedName>
    <definedName name="dddd" localSheetId="31" hidden="1">{"Minpmon",#N/A,FALSE,"Monthinput"}</definedName>
    <definedName name="dddd" localSheetId="0" hidden="1">{"Minpmon",#N/A,FALSE,"Monthinput"}</definedName>
    <definedName name="dddd" localSheetId="26" hidden="1">{"Minpmon",#N/A,FALSE,"Monthinput"}</definedName>
    <definedName name="dddd" localSheetId="27" hidden="1">{"Minpmon",#N/A,FALSE,"Monthinput"}</definedName>
    <definedName name="dddd" localSheetId="28" hidden="1">{"Minpmon",#N/A,FALSE,"Monthinput"}</definedName>
    <definedName name="dddd" localSheetId="29" hidden="1">{"Minpmon",#N/A,FALSE,"Monthinput"}</definedName>
    <definedName name="dddd" localSheetId="30" hidden="1">{"Minpmon",#N/A,FALSE,"Monthinput"}</definedName>
    <definedName name="dddd" localSheetId="32" hidden="1">{"Minpmon",#N/A,FALSE,"Monthinput"}</definedName>
    <definedName name="dddd" localSheetId="33" hidden="1">{"Minpmon",#N/A,FALSE,"Monthinput"}</definedName>
    <definedName name="dddd" localSheetId="34" hidden="1">{"Minpmon",#N/A,FALSE,"Monthinput"}</definedName>
    <definedName name="dddd" localSheetId="35" hidden="1">{"Minpmon",#N/A,FALSE,"Monthinput"}</definedName>
    <definedName name="dddd" localSheetId="44" hidden="1">{"Minpmon",#N/A,FALSE,"Monthinput"}</definedName>
    <definedName name="dddd" localSheetId="45" hidden="1">{"Minpmon",#N/A,FALSE,"Monthinput"}</definedName>
    <definedName name="dddd" localSheetId="46" hidden="1">{"Minpmon",#N/A,FALSE,"Monthinput"}</definedName>
    <definedName name="dddd" localSheetId="47" hidden="1">{"Minpmon",#N/A,FALSE,"Monthinput"}</definedName>
    <definedName name="dddd" localSheetId="58" hidden="1">{"Minpmon",#N/A,FALSE,"Monthinput"}</definedName>
    <definedName name="dddd" localSheetId="59" hidden="1">{"Minpmon",#N/A,FALSE,"Monthinput"}</definedName>
    <definedName name="dddd" localSheetId="60" hidden="1">{"Minpmon",#N/A,FALSE,"Monthinput"}</definedName>
    <definedName name="dddd" localSheetId="18" hidden="1">{"Minpmon",#N/A,FALSE,"Monthinput"}</definedName>
    <definedName name="dddd" localSheetId="23" hidden="1">{"Minpmon",#N/A,FALSE,"Monthinput"}</definedName>
    <definedName name="dddd" localSheetId="24" hidden="1">{"Minpmon",#N/A,FALSE,"Monthinput"}</definedName>
    <definedName name="dddd" localSheetId="25" hidden="1">{"Minpmon",#N/A,FALSE,"Monthinput"}</definedName>
    <definedName name="dddd" hidden="1">{"Minpmon",#N/A,FALSE,"Monthinput"}</definedName>
    <definedName name="dddddd" localSheetId="11" hidden="1">{"Tab1",#N/A,FALSE,"P";"Tab2",#N/A,FALSE,"P"}</definedName>
    <definedName name="dddddd" localSheetId="12" hidden="1">{"Tab1",#N/A,FALSE,"P";"Tab2",#N/A,FALSE,"P"}</definedName>
    <definedName name="dddddd" localSheetId="13" hidden="1">{"Tab1",#N/A,FALSE,"P";"Tab2",#N/A,FALSE,"P"}</definedName>
    <definedName name="dddddd" localSheetId="21" hidden="1">{"Tab1",#N/A,FALSE,"P";"Tab2",#N/A,FALSE,"P"}</definedName>
    <definedName name="dddddd" localSheetId="22" hidden="1">{"Tab1",#N/A,FALSE,"P";"Tab2",#N/A,FALSE,"P"}</definedName>
    <definedName name="dddddd" localSheetId="9" hidden="1">{"Tab1",#N/A,FALSE,"P";"Tab2",#N/A,FALSE,"P"}</definedName>
    <definedName name="dddddd" localSheetId="31" hidden="1">{"Tab1",#N/A,FALSE,"P";"Tab2",#N/A,FALSE,"P"}</definedName>
    <definedName name="dddddd" localSheetId="0" hidden="1">{"Tab1",#N/A,FALSE,"P";"Tab2",#N/A,FALSE,"P"}</definedName>
    <definedName name="dddddd" localSheetId="26" hidden="1">{"Tab1",#N/A,FALSE,"P";"Tab2",#N/A,FALSE,"P"}</definedName>
    <definedName name="dddddd" localSheetId="27" hidden="1">{"Tab1",#N/A,FALSE,"P";"Tab2",#N/A,FALSE,"P"}</definedName>
    <definedName name="dddddd" localSheetId="28" hidden="1">{"Tab1",#N/A,FALSE,"P";"Tab2",#N/A,FALSE,"P"}</definedName>
    <definedName name="dddddd" localSheetId="29" hidden="1">{"Tab1",#N/A,FALSE,"P";"Tab2",#N/A,FALSE,"P"}</definedName>
    <definedName name="dddddd" localSheetId="30" hidden="1">{"Tab1",#N/A,FALSE,"P";"Tab2",#N/A,FALSE,"P"}</definedName>
    <definedName name="dddddd" localSheetId="32" hidden="1">{"Tab1",#N/A,FALSE,"P";"Tab2",#N/A,FALSE,"P"}</definedName>
    <definedName name="dddddd" localSheetId="33" hidden="1">{"Tab1",#N/A,FALSE,"P";"Tab2",#N/A,FALSE,"P"}</definedName>
    <definedName name="dddddd" localSheetId="34" hidden="1">{"Tab1",#N/A,FALSE,"P";"Tab2",#N/A,FALSE,"P"}</definedName>
    <definedName name="dddddd" localSheetId="35" hidden="1">{"Tab1",#N/A,FALSE,"P";"Tab2",#N/A,FALSE,"P"}</definedName>
    <definedName name="dddddd" localSheetId="44" hidden="1">{"Tab1",#N/A,FALSE,"P";"Tab2",#N/A,FALSE,"P"}</definedName>
    <definedName name="dddddd" localSheetId="45" hidden="1">{"Tab1",#N/A,FALSE,"P";"Tab2",#N/A,FALSE,"P"}</definedName>
    <definedName name="dddddd" localSheetId="46" hidden="1">{"Tab1",#N/A,FALSE,"P";"Tab2",#N/A,FALSE,"P"}</definedName>
    <definedName name="dddddd" localSheetId="47" hidden="1">{"Tab1",#N/A,FALSE,"P";"Tab2",#N/A,FALSE,"P"}</definedName>
    <definedName name="dddddd" localSheetId="58" hidden="1">{"Tab1",#N/A,FALSE,"P";"Tab2",#N/A,FALSE,"P"}</definedName>
    <definedName name="dddddd" localSheetId="59" hidden="1">{"Tab1",#N/A,FALSE,"P";"Tab2",#N/A,FALSE,"P"}</definedName>
    <definedName name="dddddd" localSheetId="60" hidden="1">{"Tab1",#N/A,FALSE,"P";"Tab2",#N/A,FALSE,"P"}</definedName>
    <definedName name="dddddd" localSheetId="18" hidden="1">{"Tab1",#N/A,FALSE,"P";"Tab2",#N/A,FALSE,"P"}</definedName>
    <definedName name="dddddd" localSheetId="23" hidden="1">{"Tab1",#N/A,FALSE,"P";"Tab2",#N/A,FALSE,"P"}</definedName>
    <definedName name="dddddd" localSheetId="24" hidden="1">{"Tab1",#N/A,FALSE,"P";"Tab2",#N/A,FALSE,"P"}</definedName>
    <definedName name="dddddd" localSheetId="25" hidden="1">{"Tab1",#N/A,FALSE,"P";"Tab2",#N/A,FALSE,"P"}</definedName>
    <definedName name="dddddd" hidden="1">{"Tab1",#N/A,FALSE,"P";"Tab2",#N/A,FALSE,"P"}</definedName>
    <definedName name="ddgdg" localSheetId="11" hidden="1">#REF!</definedName>
    <definedName name="ddgdg" localSheetId="12" hidden="1">#REF!</definedName>
    <definedName name="ddgdg" localSheetId="22" hidden="1">#REF!</definedName>
    <definedName name="ddgdg" localSheetId="9" hidden="1">#REF!</definedName>
    <definedName name="ddgdg" localSheetId="31" hidden="1">#REF!</definedName>
    <definedName name="ddgdg" localSheetId="0" hidden="1">#REF!</definedName>
    <definedName name="ddgdg" localSheetId="29" hidden="1">#REF!</definedName>
    <definedName name="ddgdg" localSheetId="30" hidden="1">#REF!</definedName>
    <definedName name="ddgdg" localSheetId="33" hidden="1">#REF!</definedName>
    <definedName name="ddgdg" localSheetId="34" hidden="1">#REF!</definedName>
    <definedName name="ddgdg" localSheetId="35" hidden="1">#REF!</definedName>
    <definedName name="ddgdg" localSheetId="44" hidden="1">#REF!</definedName>
    <definedName name="ddgdg" localSheetId="45" hidden="1">#REF!</definedName>
    <definedName name="ddgdg" localSheetId="46" hidden="1">#REF!</definedName>
    <definedName name="ddgdg" localSheetId="47" hidden="1">#REF!</definedName>
    <definedName name="ddgdg" localSheetId="58" hidden="1">#REF!</definedName>
    <definedName name="ddgdg" localSheetId="59" hidden="1">#REF!</definedName>
    <definedName name="ddgdg" localSheetId="60" hidden="1">#REF!</definedName>
    <definedName name="ddgdg" localSheetId="18" hidden="1">#REF!</definedName>
    <definedName name="ddgdg" localSheetId="23" hidden="1">#REF!</definedName>
    <definedName name="ddgdg" localSheetId="25" hidden="1">#REF!</definedName>
    <definedName name="ddgdg" hidden="1">#REF!</definedName>
    <definedName name="DDR" localSheetId="11">#REF!</definedName>
    <definedName name="DDR" localSheetId="12">#REF!</definedName>
    <definedName name="DDR" localSheetId="31">#REF!</definedName>
    <definedName name="DDR" localSheetId="0">#REF!</definedName>
    <definedName name="DDR" localSheetId="30">#REF!</definedName>
    <definedName name="DDR" localSheetId="33">#REF!</definedName>
    <definedName name="DDR" localSheetId="34">#REF!</definedName>
    <definedName name="DDR" localSheetId="35">#REF!</definedName>
    <definedName name="DDR" localSheetId="58">#REF!</definedName>
    <definedName name="DDR" localSheetId="59">#REF!</definedName>
    <definedName name="DDR" localSheetId="23">#REF!</definedName>
    <definedName name="DDR">#REF!</definedName>
    <definedName name="DDRBA" localSheetId="11">#REF!</definedName>
    <definedName name="DDRBA" localSheetId="12">#REF!</definedName>
    <definedName name="DDRBA" localSheetId="31">#REF!</definedName>
    <definedName name="DDRBA" localSheetId="0">#REF!</definedName>
    <definedName name="DDRBA" localSheetId="30">#REF!</definedName>
    <definedName name="DDRBA" localSheetId="33">#REF!</definedName>
    <definedName name="DDRBA" localSheetId="34">#REF!</definedName>
    <definedName name="DDRBA" localSheetId="35">#REF!</definedName>
    <definedName name="DDRBA" localSheetId="58">#REF!</definedName>
    <definedName name="DDRBA" localSheetId="59">#REF!</definedName>
    <definedName name="DDRBA" localSheetId="23">#REF!</definedName>
    <definedName name="DDRBA">#REF!</definedName>
    <definedName name="Deal_Date" localSheetId="32">#REF!</definedName>
    <definedName name="Deal_Date" localSheetId="46">#REF!</definedName>
    <definedName name="Deal_Date" localSheetId="58">'[76]Inter-Bank'!$B$5</definedName>
    <definedName name="Deal_Date" localSheetId="18">#REF!</definedName>
    <definedName name="Deal_Date">'[76]Inter-Bank'!$B$5</definedName>
    <definedName name="DEBRIEF" localSheetId="11">#REF!</definedName>
    <definedName name="DEBRIEF" localSheetId="12">#REF!</definedName>
    <definedName name="DEBRIEF" localSheetId="22">#REF!</definedName>
    <definedName name="DEBRIEF" localSheetId="9">#REF!</definedName>
    <definedName name="DEBRIEF" localSheetId="31">#REF!</definedName>
    <definedName name="DEBRIEF" localSheetId="0">#REF!</definedName>
    <definedName name="DEBRIEF" localSheetId="29">#REF!</definedName>
    <definedName name="DEBRIEF" localSheetId="30">#REF!</definedName>
    <definedName name="DEBRIEF" localSheetId="33">#REF!</definedName>
    <definedName name="DEBRIEF" localSheetId="34">#REF!</definedName>
    <definedName name="DEBRIEF" localSheetId="35">#REF!</definedName>
    <definedName name="DEBRIEF" localSheetId="46">#REF!</definedName>
    <definedName name="DEBRIEF" localSheetId="47">#REF!</definedName>
    <definedName name="DEBRIEF" localSheetId="58">#REF!</definedName>
    <definedName name="DEBRIEF" localSheetId="59">#REF!</definedName>
    <definedName name="DEBRIEF" localSheetId="60">#REF!</definedName>
    <definedName name="DEBRIEF" localSheetId="18">#REF!</definedName>
    <definedName name="DEBRIEF" localSheetId="23">#REF!</definedName>
    <definedName name="DEBRIEF" localSheetId="25">#REF!</definedName>
    <definedName name="DEBRIEF">#REF!</definedName>
    <definedName name="DEBT" localSheetId="11">#REF!</definedName>
    <definedName name="DEBT" localSheetId="12">#REF!</definedName>
    <definedName name="debt" localSheetId="13">#REF!</definedName>
    <definedName name="DEBT" localSheetId="9">#REF!</definedName>
    <definedName name="DEBT" localSheetId="31">#REF!</definedName>
    <definedName name="DEBT" localSheetId="0">#REF!</definedName>
    <definedName name="DEBT" localSheetId="30">#REF!</definedName>
    <definedName name="DEBT" localSheetId="33">#REF!</definedName>
    <definedName name="DEBT" localSheetId="34">#REF!</definedName>
    <definedName name="DEBT" localSheetId="35">#REF!</definedName>
    <definedName name="DEBT" localSheetId="44">#REF!</definedName>
    <definedName name="DEBT" localSheetId="45">#REF!</definedName>
    <definedName name="DEBT" localSheetId="46">#REF!</definedName>
    <definedName name="DEBT" localSheetId="47">#REF!</definedName>
    <definedName name="DEBT" localSheetId="58">#REF!</definedName>
    <definedName name="DEBT" localSheetId="59">#REF!</definedName>
    <definedName name="DEBT" localSheetId="18">#REF!</definedName>
    <definedName name="DEBT" localSheetId="23">#REF!</definedName>
    <definedName name="DEBT" localSheetId="25">#REF!</definedName>
    <definedName name="DEBT">#REF!</definedName>
    <definedName name="DEBT_NEW" localSheetId="11">[67]Debt!#REF!</definedName>
    <definedName name="DEBT_NEW" localSheetId="31">[67]Debt!#REF!</definedName>
    <definedName name="DEBT_NEW" localSheetId="32">#REF!</definedName>
    <definedName name="DEBT_NEW" localSheetId="33">[67]Debt!#REF!</definedName>
    <definedName name="DEBT_NEW" localSheetId="34">[67]Debt!#REF!</definedName>
    <definedName name="DEBT_NEW" localSheetId="58">[67]Debt!#REF!</definedName>
    <definedName name="DEBT_NEW" localSheetId="59">[67]Debt!#REF!</definedName>
    <definedName name="DEBT_NEW" localSheetId="18">#REF!</definedName>
    <definedName name="DEBT_NEW" localSheetId="23">[67]Debt!#REF!</definedName>
    <definedName name="DEBT_NEW">[67]Debt!#REF!</definedName>
    <definedName name="DEBT_OLD" localSheetId="11">[67]Debt!#REF!</definedName>
    <definedName name="DEBT_OLD" localSheetId="12">[67]Debt!#REF!</definedName>
    <definedName name="DEBT_OLD" localSheetId="31">[67]Debt!#REF!</definedName>
    <definedName name="DEBT_OLD" localSheetId="32">#REF!</definedName>
    <definedName name="DEBT_OLD" localSheetId="33">[67]Debt!#REF!</definedName>
    <definedName name="DEBT_OLD" localSheetId="34">[67]Debt!#REF!</definedName>
    <definedName name="DEBT_OLD" localSheetId="58">[67]Debt!#REF!</definedName>
    <definedName name="DEBT_OLD" localSheetId="59">[67]Debt!#REF!</definedName>
    <definedName name="DEBT_OLD" localSheetId="18">#REF!</definedName>
    <definedName name="DEBT_OLD" localSheetId="23">[67]Debt!#REF!</definedName>
    <definedName name="DEBT_OLD">[67]Debt!#REF!</definedName>
    <definedName name="DEBT_TOT" localSheetId="11">[67]Debt!#REF!</definedName>
    <definedName name="DEBT_TOT" localSheetId="12">[67]Debt!#REF!</definedName>
    <definedName name="DEBT_TOT" localSheetId="31">[67]Debt!#REF!</definedName>
    <definedName name="DEBT_TOT" localSheetId="32">#REF!</definedName>
    <definedName name="DEBT_TOT" localSheetId="33">[67]Debt!#REF!</definedName>
    <definedName name="DEBT_TOT" localSheetId="34">[67]Debt!#REF!</definedName>
    <definedName name="DEBT_TOT" localSheetId="58">[67]Debt!#REF!</definedName>
    <definedName name="DEBT_TOT" localSheetId="59">[67]Debt!#REF!</definedName>
    <definedName name="DEBT_TOT" localSheetId="18">#REF!</definedName>
    <definedName name="DEBT_TOT">[67]Debt!#REF!</definedName>
    <definedName name="DEBT1" localSheetId="11">#REF!</definedName>
    <definedName name="DEBT1" localSheetId="12">#REF!</definedName>
    <definedName name="DEBT1" localSheetId="22">#REF!</definedName>
    <definedName name="DEBT1" localSheetId="9">#REF!</definedName>
    <definedName name="DEBT1" localSheetId="31">#REF!</definedName>
    <definedName name="DEBT1" localSheetId="0">#REF!</definedName>
    <definedName name="DEBT1" localSheetId="30">#REF!</definedName>
    <definedName name="DEBT1" localSheetId="33">#REF!</definedName>
    <definedName name="DEBT1" localSheetId="34">#REF!</definedName>
    <definedName name="DEBT1" localSheetId="35">#REF!</definedName>
    <definedName name="DEBT1" localSheetId="47">#REF!</definedName>
    <definedName name="DEBT1" localSheetId="58">#REF!</definedName>
    <definedName name="DEBT1" localSheetId="59">#REF!</definedName>
    <definedName name="DEBT1" localSheetId="60">#REF!</definedName>
    <definedName name="DEBT1" localSheetId="23">#REF!</definedName>
    <definedName name="DEBT1">#REF!</definedName>
    <definedName name="DEBT10" localSheetId="11">#REF!</definedName>
    <definedName name="DEBT10" localSheetId="12">#REF!</definedName>
    <definedName name="DEBT10" localSheetId="9">#REF!</definedName>
    <definedName name="DEBT10" localSheetId="31">#REF!</definedName>
    <definedName name="DEBT10" localSheetId="0">#REF!</definedName>
    <definedName name="DEBT10" localSheetId="30">#REF!</definedName>
    <definedName name="DEBT10" localSheetId="33">#REF!</definedName>
    <definedName name="DEBT10" localSheetId="34">#REF!</definedName>
    <definedName name="DEBT10" localSheetId="35">#REF!</definedName>
    <definedName name="DEBT10" localSheetId="47">#REF!</definedName>
    <definedName name="DEBT10" localSheetId="58">#REF!</definedName>
    <definedName name="DEBT10" localSheetId="59">#REF!</definedName>
    <definedName name="DEBT10" localSheetId="23">#REF!</definedName>
    <definedName name="DEBT10">#REF!</definedName>
    <definedName name="DEBT11" localSheetId="11">#REF!</definedName>
    <definedName name="DEBT11" localSheetId="12">#REF!</definedName>
    <definedName name="DEBT11" localSheetId="9">#REF!</definedName>
    <definedName name="DEBT11" localSheetId="31">#REF!</definedName>
    <definedName name="DEBT11" localSheetId="0">#REF!</definedName>
    <definedName name="DEBT11" localSheetId="30">#REF!</definedName>
    <definedName name="DEBT11" localSheetId="33">#REF!</definedName>
    <definedName name="DEBT11" localSheetId="34">#REF!</definedName>
    <definedName name="DEBT11" localSheetId="35">#REF!</definedName>
    <definedName name="DEBT11" localSheetId="47">#REF!</definedName>
    <definedName name="DEBT11" localSheetId="58">#REF!</definedName>
    <definedName name="DEBT11" localSheetId="59">#REF!</definedName>
    <definedName name="DEBT11" localSheetId="23">#REF!</definedName>
    <definedName name="DEBT11">#REF!</definedName>
    <definedName name="DEBT12" localSheetId="12">#REF!</definedName>
    <definedName name="DEBT12" localSheetId="31">#REF!</definedName>
    <definedName name="DEBT12" localSheetId="0">#REF!</definedName>
    <definedName name="DEBT12" localSheetId="30">#REF!</definedName>
    <definedName name="DEBT12" localSheetId="33">#REF!</definedName>
    <definedName name="DEBT12" localSheetId="34">#REF!</definedName>
    <definedName name="DEBT12" localSheetId="35">#REF!</definedName>
    <definedName name="DEBT12" localSheetId="58">#REF!</definedName>
    <definedName name="DEBT12" localSheetId="59">#REF!</definedName>
    <definedName name="DEBT12" localSheetId="23">#REF!</definedName>
    <definedName name="DEBT12">#REF!</definedName>
    <definedName name="DEBT13" localSheetId="12">#REF!</definedName>
    <definedName name="DEBT13" localSheetId="31">#REF!</definedName>
    <definedName name="DEBT13" localSheetId="0">#REF!</definedName>
    <definedName name="DEBT13" localSheetId="30">#REF!</definedName>
    <definedName name="DEBT13" localSheetId="33">#REF!</definedName>
    <definedName name="DEBT13" localSheetId="34">#REF!</definedName>
    <definedName name="DEBT13" localSheetId="35">#REF!</definedName>
    <definedName name="DEBT13" localSheetId="58">#REF!</definedName>
    <definedName name="DEBT13" localSheetId="59">#REF!</definedName>
    <definedName name="DEBT13" localSheetId="23">#REF!</definedName>
    <definedName name="DEBT13">#REF!</definedName>
    <definedName name="DEBT14" localSheetId="12">#REF!</definedName>
    <definedName name="DEBT14" localSheetId="31">#REF!</definedName>
    <definedName name="DEBT14" localSheetId="0">#REF!</definedName>
    <definedName name="DEBT14" localSheetId="30">#REF!</definedName>
    <definedName name="DEBT14" localSheetId="33">#REF!</definedName>
    <definedName name="DEBT14" localSheetId="34">#REF!</definedName>
    <definedName name="DEBT14" localSheetId="35">#REF!</definedName>
    <definedName name="DEBT14" localSheetId="58">#REF!</definedName>
    <definedName name="DEBT14" localSheetId="59">#REF!</definedName>
    <definedName name="DEBT14" localSheetId="23">#REF!</definedName>
    <definedName name="DEBT14">#REF!</definedName>
    <definedName name="DEBT15" localSheetId="12">#REF!</definedName>
    <definedName name="DEBT15" localSheetId="31">#REF!</definedName>
    <definedName name="DEBT15" localSheetId="0">#REF!</definedName>
    <definedName name="DEBT15" localSheetId="30">#REF!</definedName>
    <definedName name="DEBT15" localSheetId="33">#REF!</definedName>
    <definedName name="DEBT15" localSheetId="34">#REF!</definedName>
    <definedName name="DEBT15" localSheetId="35">#REF!</definedName>
    <definedName name="DEBT15" localSheetId="58">#REF!</definedName>
    <definedName name="DEBT15" localSheetId="59">#REF!</definedName>
    <definedName name="DEBT15" localSheetId="23">#REF!</definedName>
    <definedName name="DEBT15">#REF!</definedName>
    <definedName name="DEBT16" localSheetId="12">#REF!</definedName>
    <definedName name="DEBT16" localSheetId="31">#REF!</definedName>
    <definedName name="DEBT16" localSheetId="0">#REF!</definedName>
    <definedName name="DEBT16" localSheetId="30">#REF!</definedName>
    <definedName name="DEBT16" localSheetId="33">#REF!</definedName>
    <definedName name="DEBT16" localSheetId="34">#REF!</definedName>
    <definedName name="DEBT16" localSheetId="35">#REF!</definedName>
    <definedName name="DEBT16" localSheetId="58">#REF!</definedName>
    <definedName name="DEBT16" localSheetId="59">#REF!</definedName>
    <definedName name="DEBT16" localSheetId="23">#REF!</definedName>
    <definedName name="DEBT16">#REF!</definedName>
    <definedName name="DEBT2" localSheetId="12">#REF!</definedName>
    <definedName name="DEBT2" localSheetId="31">#REF!</definedName>
    <definedName name="DEBT2" localSheetId="0">#REF!</definedName>
    <definedName name="DEBT2" localSheetId="30">#REF!</definedName>
    <definedName name="DEBT2" localSheetId="33">#REF!</definedName>
    <definedName name="DEBT2" localSheetId="34">#REF!</definedName>
    <definedName name="DEBT2" localSheetId="35">#REF!</definedName>
    <definedName name="DEBT2" localSheetId="58">#REF!</definedName>
    <definedName name="DEBT2" localSheetId="59">#REF!</definedName>
    <definedName name="DEBT2" localSheetId="23">#REF!</definedName>
    <definedName name="DEBT2">#REF!</definedName>
    <definedName name="DEBT3" localSheetId="12">#REF!</definedName>
    <definedName name="DEBT3" localSheetId="31">#REF!</definedName>
    <definedName name="DEBT3" localSheetId="0">#REF!</definedName>
    <definedName name="DEBT3" localSheetId="30">#REF!</definedName>
    <definedName name="DEBT3" localSheetId="33">#REF!</definedName>
    <definedName name="DEBT3" localSheetId="34">#REF!</definedName>
    <definedName name="DEBT3" localSheetId="35">#REF!</definedName>
    <definedName name="DEBT3" localSheetId="58">#REF!</definedName>
    <definedName name="DEBT3" localSheetId="59">#REF!</definedName>
    <definedName name="DEBT3" localSheetId="23">#REF!</definedName>
    <definedName name="DEBT3">#REF!</definedName>
    <definedName name="DEBT4" localSheetId="12">#REF!</definedName>
    <definedName name="DEBT4" localSheetId="31">#REF!</definedName>
    <definedName name="DEBT4" localSheetId="0">#REF!</definedName>
    <definedName name="DEBT4" localSheetId="30">#REF!</definedName>
    <definedName name="DEBT4" localSheetId="33">#REF!</definedName>
    <definedName name="DEBT4" localSheetId="34">#REF!</definedName>
    <definedName name="DEBT4" localSheetId="35">#REF!</definedName>
    <definedName name="DEBT4" localSheetId="58">#REF!</definedName>
    <definedName name="DEBT4" localSheetId="59">#REF!</definedName>
    <definedName name="DEBT4" localSheetId="23">#REF!</definedName>
    <definedName name="DEBT4">#REF!</definedName>
    <definedName name="DEBT5" localSheetId="12">#REF!</definedName>
    <definedName name="DEBT5" localSheetId="31">#REF!</definedName>
    <definedName name="DEBT5" localSheetId="0">#REF!</definedName>
    <definedName name="DEBT5" localSheetId="30">#REF!</definedName>
    <definedName name="DEBT5" localSheetId="33">#REF!</definedName>
    <definedName name="DEBT5" localSheetId="34">#REF!</definedName>
    <definedName name="DEBT5" localSheetId="35">#REF!</definedName>
    <definedName name="DEBT5" localSheetId="58">#REF!</definedName>
    <definedName name="DEBT5" localSheetId="59">#REF!</definedName>
    <definedName name="DEBT5" localSheetId="23">#REF!</definedName>
    <definedName name="DEBT5">#REF!</definedName>
    <definedName name="DEBT6" localSheetId="12">#REF!</definedName>
    <definedName name="DEBT6" localSheetId="31">#REF!</definedName>
    <definedName name="DEBT6" localSheetId="0">#REF!</definedName>
    <definedName name="DEBT6" localSheetId="30">#REF!</definedName>
    <definedName name="DEBT6" localSheetId="33">#REF!</definedName>
    <definedName name="DEBT6" localSheetId="34">#REF!</definedName>
    <definedName name="DEBT6" localSheetId="35">#REF!</definedName>
    <definedName name="DEBT6" localSheetId="58">#REF!</definedName>
    <definedName name="DEBT6" localSheetId="59">#REF!</definedName>
    <definedName name="DEBT6" localSheetId="23">#REF!</definedName>
    <definedName name="DEBT6">#REF!</definedName>
    <definedName name="DEBT7" localSheetId="12">#REF!</definedName>
    <definedName name="DEBT7" localSheetId="31">#REF!</definedName>
    <definedName name="DEBT7" localSheetId="0">#REF!</definedName>
    <definedName name="DEBT7" localSheetId="30">#REF!</definedName>
    <definedName name="DEBT7" localSheetId="33">#REF!</definedName>
    <definedName name="DEBT7" localSheetId="34">#REF!</definedName>
    <definedName name="DEBT7" localSheetId="35">#REF!</definedName>
    <definedName name="DEBT7" localSheetId="58">#REF!</definedName>
    <definedName name="DEBT7" localSheetId="59">#REF!</definedName>
    <definedName name="DEBT7" localSheetId="23">#REF!</definedName>
    <definedName name="DEBT7">#REF!</definedName>
    <definedName name="DEBT8" localSheetId="12">#REF!</definedName>
    <definedName name="DEBT8" localSheetId="31">#REF!</definedName>
    <definedName name="DEBT8" localSheetId="0">#REF!</definedName>
    <definedName name="DEBT8" localSheetId="30">#REF!</definedName>
    <definedName name="DEBT8" localSheetId="33">#REF!</definedName>
    <definedName name="DEBT8" localSheetId="34">#REF!</definedName>
    <definedName name="DEBT8" localSheetId="35">#REF!</definedName>
    <definedName name="DEBT8" localSheetId="58">#REF!</definedName>
    <definedName name="DEBT8" localSheetId="59">#REF!</definedName>
    <definedName name="DEBT8" localSheetId="23">#REF!</definedName>
    <definedName name="DEBT8">#REF!</definedName>
    <definedName name="DEBT9" localSheetId="12">#REF!</definedName>
    <definedName name="DEBT9" localSheetId="31">#REF!</definedName>
    <definedName name="DEBT9" localSheetId="0">#REF!</definedName>
    <definedName name="DEBT9" localSheetId="30">#REF!</definedName>
    <definedName name="DEBT9" localSheetId="33">#REF!</definedName>
    <definedName name="DEBT9" localSheetId="34">#REF!</definedName>
    <definedName name="DEBT9" localSheetId="35">#REF!</definedName>
    <definedName name="DEBT9" localSheetId="58">#REF!</definedName>
    <definedName name="DEBT9" localSheetId="59">#REF!</definedName>
    <definedName name="DEBT9" localSheetId="23">#REF!</definedName>
    <definedName name="DEBT9">#REF!</definedName>
    <definedName name="defesti" localSheetId="12">#REF!</definedName>
    <definedName name="defesti" localSheetId="31">#REF!</definedName>
    <definedName name="defesti" localSheetId="0">#REF!</definedName>
    <definedName name="defesti" localSheetId="30">#REF!</definedName>
    <definedName name="defesti" localSheetId="33">#REF!</definedName>
    <definedName name="defesti" localSheetId="34">#REF!</definedName>
    <definedName name="defesti" localSheetId="35">#REF!</definedName>
    <definedName name="defesti" localSheetId="58">#REF!</definedName>
    <definedName name="defesti" localSheetId="59">#REF!</definedName>
    <definedName name="defesti" localSheetId="23">#REF!</definedName>
    <definedName name="defesti">#REF!</definedName>
    <definedName name="deficit" localSheetId="12">#REF!</definedName>
    <definedName name="deficit" localSheetId="31">#REF!</definedName>
    <definedName name="deficit" localSheetId="0">#REF!</definedName>
    <definedName name="deficit" localSheetId="30">#REF!</definedName>
    <definedName name="deficit" localSheetId="33">#REF!</definedName>
    <definedName name="deficit" localSheetId="34">#REF!</definedName>
    <definedName name="deficit" localSheetId="35">#REF!</definedName>
    <definedName name="deficit" localSheetId="58">#REF!</definedName>
    <definedName name="deficit" localSheetId="59">#REF!</definedName>
    <definedName name="deficit" localSheetId="23">#REF!</definedName>
    <definedName name="deficit">#REF!</definedName>
    <definedName name="DEFICIT98" localSheetId="12">#REF!</definedName>
    <definedName name="DEFICIT98" localSheetId="31">#REF!</definedName>
    <definedName name="DEFICIT98" localSheetId="0">#REF!</definedName>
    <definedName name="DEFICIT98" localSheetId="30">#REF!</definedName>
    <definedName name="DEFICIT98" localSheetId="33">#REF!</definedName>
    <definedName name="DEFICIT98" localSheetId="34">#REF!</definedName>
    <definedName name="DEFICIT98" localSheetId="35">#REF!</definedName>
    <definedName name="DEFICIT98" localSheetId="58">#REF!</definedName>
    <definedName name="DEFICIT98" localSheetId="59">#REF!</definedName>
    <definedName name="DEFICIT98" localSheetId="23">#REF!</definedName>
    <definedName name="DEFICIT98">#REF!</definedName>
    <definedName name="DEFICIT99" localSheetId="12">#REF!</definedName>
    <definedName name="DEFICIT99" localSheetId="31">#REF!</definedName>
    <definedName name="DEFICIT99" localSheetId="0">#REF!</definedName>
    <definedName name="DEFICIT99" localSheetId="30">#REF!</definedName>
    <definedName name="DEFICIT99" localSheetId="33">#REF!</definedName>
    <definedName name="DEFICIT99" localSheetId="34">#REF!</definedName>
    <definedName name="DEFICIT99" localSheetId="35">#REF!</definedName>
    <definedName name="DEFICIT99" localSheetId="58">#REF!</definedName>
    <definedName name="DEFICIT99" localSheetId="59">#REF!</definedName>
    <definedName name="DEFICIT99" localSheetId="23">#REF!</definedName>
    <definedName name="DEFICIT99">#REF!</definedName>
    <definedName name="DEFL" localSheetId="12">#REF!</definedName>
    <definedName name="DEFL" localSheetId="9">#REF!</definedName>
    <definedName name="DEFL" localSheetId="31">#REF!</definedName>
    <definedName name="DEFL" localSheetId="0">#REF!</definedName>
    <definedName name="DEFL" localSheetId="30">#REF!</definedName>
    <definedName name="DEFL" localSheetId="33">#REF!</definedName>
    <definedName name="DEFL" localSheetId="34">#REF!</definedName>
    <definedName name="DEFL" localSheetId="35">#REF!</definedName>
    <definedName name="DEFL" localSheetId="47">#REF!</definedName>
    <definedName name="DEFL" localSheetId="58">#REF!</definedName>
    <definedName name="DEFL" localSheetId="59">#REF!</definedName>
    <definedName name="DEFL" localSheetId="23">#REF!</definedName>
    <definedName name="DEFL" localSheetId="25">#REF!</definedName>
    <definedName name="DEFL">#REF!</definedName>
    <definedName name="DEG" localSheetId="12">#REF!</definedName>
    <definedName name="DEG" localSheetId="9">#REF!</definedName>
    <definedName name="DEG" localSheetId="31">#REF!</definedName>
    <definedName name="DEG" localSheetId="0">#REF!</definedName>
    <definedName name="DEG" localSheetId="30">#REF!</definedName>
    <definedName name="DEG" localSheetId="32">#N/A</definedName>
    <definedName name="DEG" localSheetId="33">#REF!</definedName>
    <definedName name="DEG" localSheetId="34">#REF!</definedName>
    <definedName name="DEG" localSheetId="35">#REF!</definedName>
    <definedName name="DEG" localSheetId="44">#REF!</definedName>
    <definedName name="DEG" localSheetId="45">#REF!</definedName>
    <definedName name="DEG" localSheetId="46">#REF!</definedName>
    <definedName name="DEG" localSheetId="47">#REF!</definedName>
    <definedName name="DEG" localSheetId="58">#REF!</definedName>
    <definedName name="DEG" localSheetId="59">#REF!</definedName>
    <definedName name="DEG" localSheetId="18">#REF!</definedName>
    <definedName name="DEG" localSheetId="23">#REF!</definedName>
    <definedName name="DEG" localSheetId="25">#REF!</definedName>
    <definedName name="DEG">#REF!</definedName>
    <definedName name="DEM" localSheetId="32">#REF!</definedName>
    <definedName name="DEM" localSheetId="58">[60]CIRRs!$C$84</definedName>
    <definedName name="DEM" localSheetId="18">#REF!</definedName>
    <definedName name="DEM">[60]CIRRs!$C$84</definedName>
    <definedName name="DEMEURO" localSheetId="11">#REF!</definedName>
    <definedName name="DEMEURO" localSheetId="12">#REF!</definedName>
    <definedName name="DEMEURO" localSheetId="13">#REF!</definedName>
    <definedName name="DEMEURO" localSheetId="22">#REF!</definedName>
    <definedName name="DEMEURO" localSheetId="9">#REF!</definedName>
    <definedName name="DEMEURO" localSheetId="31">#REF!</definedName>
    <definedName name="DEMEURO" localSheetId="0">#REF!</definedName>
    <definedName name="DEMEURO" localSheetId="30">#REF!</definedName>
    <definedName name="DEMEURO" localSheetId="32">#N/A</definedName>
    <definedName name="DEMEURO" localSheetId="33">#REF!</definedName>
    <definedName name="DEMEURO" localSheetId="34">#REF!</definedName>
    <definedName name="DEMEURO" localSheetId="35">#REF!</definedName>
    <definedName name="DEMEURO" localSheetId="44">#REF!</definedName>
    <definedName name="DEMEURO" localSheetId="45">#REF!</definedName>
    <definedName name="DEMEURO" localSheetId="46">#REF!</definedName>
    <definedName name="DEMEURO" localSheetId="47">#REF!</definedName>
    <definedName name="DEMEURO" localSheetId="58">#REF!</definedName>
    <definedName name="DEMEURO" localSheetId="59">#REF!</definedName>
    <definedName name="DEMEURO" localSheetId="60">#REF!</definedName>
    <definedName name="DEMEURO" localSheetId="18">#REF!</definedName>
    <definedName name="DEMEURO" localSheetId="23">#REF!</definedName>
    <definedName name="DEMEURO" localSheetId="25">#REF!</definedName>
    <definedName name="DEMEURO">#REF!</definedName>
    <definedName name="Denmark_wt" localSheetId="32">#REF!</definedName>
    <definedName name="Denmark_wt" localSheetId="58">'[75]OECD wgt'!$B$17</definedName>
    <definedName name="Denmark_wt" localSheetId="18">#REF!</definedName>
    <definedName name="Denmark_wt">'[75]OECD wgt'!$B$17</definedName>
    <definedName name="Department" localSheetId="11">'[94]Exchange Rate chart'!#REF!</definedName>
    <definedName name="Department" localSheetId="12">'[94]Exchange Rate chart'!#REF!</definedName>
    <definedName name="Department" localSheetId="22">'[94]Exchange Rate chart'!#REF!</definedName>
    <definedName name="Department" localSheetId="9">'[94]Exchange Rate chart'!#REF!</definedName>
    <definedName name="Department" localSheetId="31">'[94]Exchange Rate chart'!#REF!</definedName>
    <definedName name="Department" localSheetId="30">'[94]Exchange Rate chart'!#REF!</definedName>
    <definedName name="Department" localSheetId="32">#REF!</definedName>
    <definedName name="Department" localSheetId="33">'[94]Exchange Rate chart'!#REF!</definedName>
    <definedName name="Department" localSheetId="34">'[94]Exchange Rate chart'!#REF!</definedName>
    <definedName name="Department" localSheetId="35">'[94]Exchange Rate chart'!#REF!</definedName>
    <definedName name="Department" localSheetId="47">'[94]Exchange Rate chart'!#REF!</definedName>
    <definedName name="Department" localSheetId="58">'[94]Exchange Rate chart'!#REF!</definedName>
    <definedName name="Department" localSheetId="59">'[94]Exchange Rate chart'!#REF!</definedName>
    <definedName name="Department" localSheetId="60">'[94]Exchange Rate chart'!#REF!</definedName>
    <definedName name="Department" localSheetId="18">#REF!</definedName>
    <definedName name="Department" localSheetId="23">'[94]Exchange Rate chart'!#REF!</definedName>
    <definedName name="Department">'[94]Exchange Rate chart'!#REF!</definedName>
    <definedName name="DependenciaBrecha" localSheetId="32">#REF!</definedName>
    <definedName name="DependenciaBrecha" localSheetId="58">[110]ROE!$B$136</definedName>
    <definedName name="DependenciaBrecha" localSheetId="18">#REF!</definedName>
    <definedName name="DependenciaBrecha">[110]ROE!$B$136</definedName>
    <definedName name="DependenciaBrecha2" localSheetId="11">[111]ROE!$B$136</definedName>
    <definedName name="DependenciaBrecha2" localSheetId="12">[111]ROE!$B$136</definedName>
    <definedName name="DependenciaBrecha2" localSheetId="31">[111]ROE!$B$136</definedName>
    <definedName name="DependenciaBrecha2" localSheetId="32">#REF!</definedName>
    <definedName name="DependenciaBrecha2" localSheetId="33">[111]ROE!$B$136</definedName>
    <definedName name="DependenciaBrecha2" localSheetId="34">[111]ROE!$B$136</definedName>
    <definedName name="DependenciaBrecha2" localSheetId="47">[111]ROE!$B$136</definedName>
    <definedName name="DependenciaBrecha2" localSheetId="58">[111]ROE!$B$136</definedName>
    <definedName name="DependenciaBrecha2" localSheetId="59">[111]ROE!$B$136</definedName>
    <definedName name="DependenciaBrecha2" localSheetId="18">#REF!</definedName>
    <definedName name="DependenciaBrecha2" localSheetId="23">[111]ROE!$B$136</definedName>
    <definedName name="DependenciaBrecha2">[111]ROE!$B$136</definedName>
    <definedName name="DependenciaSpread" localSheetId="32">#REF!</definedName>
    <definedName name="DependenciaSpread" localSheetId="58">[110]ROE!$B$134</definedName>
    <definedName name="DependenciaSpread" localSheetId="18">#REF!</definedName>
    <definedName name="DependenciaSpread">[110]ROE!$B$134</definedName>
    <definedName name="DependenciaSpread2" localSheetId="11">[111]ROE!$B$134</definedName>
    <definedName name="DependenciaSpread2" localSheetId="12">[111]ROE!$B$134</definedName>
    <definedName name="DependenciaSpread2" localSheetId="31">[111]ROE!$B$134</definedName>
    <definedName name="DependenciaSpread2" localSheetId="32">#REF!</definedName>
    <definedName name="DependenciaSpread2" localSheetId="33">[111]ROE!$B$134</definedName>
    <definedName name="DependenciaSpread2" localSheetId="34">[111]ROE!$B$134</definedName>
    <definedName name="DependenciaSpread2" localSheetId="47">[111]ROE!$B$134</definedName>
    <definedName name="DependenciaSpread2" localSheetId="58">[111]ROE!$B$134</definedName>
    <definedName name="DependenciaSpread2" localSheetId="59">[111]ROE!$B$134</definedName>
    <definedName name="DependenciaSpread2" localSheetId="18">#REF!</definedName>
    <definedName name="DependenciaSpread2" localSheetId="23">[111]ROE!$B$134</definedName>
    <definedName name="DependenciaSpread2">[111]ROE!$B$134</definedName>
    <definedName name="der" localSheetId="11" hidden="1">{"Tab1",#N/A,FALSE,"P";"Tab2",#N/A,FALSE,"P"}</definedName>
    <definedName name="der" localSheetId="12" hidden="1">{"Tab1",#N/A,FALSE,"P";"Tab2",#N/A,FALSE,"P"}</definedName>
    <definedName name="der" localSheetId="13" hidden="1">{"Tab1",#N/A,FALSE,"P";"Tab2",#N/A,FALSE,"P"}</definedName>
    <definedName name="der" localSheetId="21" hidden="1">{"Tab1",#N/A,FALSE,"P";"Tab2",#N/A,FALSE,"P"}</definedName>
    <definedName name="der" localSheetId="22" hidden="1">{"Tab1",#N/A,FALSE,"P";"Tab2",#N/A,FALSE,"P"}</definedName>
    <definedName name="der" localSheetId="9" hidden="1">{"Tab1",#N/A,FALSE,"P";"Tab2",#N/A,FALSE,"P"}</definedName>
    <definedName name="der" localSheetId="31" hidden="1">{"Tab1",#N/A,FALSE,"P";"Tab2",#N/A,FALSE,"P"}</definedName>
    <definedName name="der" localSheetId="0" hidden="1">{"Tab1",#N/A,FALSE,"P";"Tab2",#N/A,FALSE,"P"}</definedName>
    <definedName name="der" localSheetId="26" hidden="1">{"Tab1",#N/A,FALSE,"P";"Tab2",#N/A,FALSE,"P"}</definedName>
    <definedName name="der" localSheetId="27" hidden="1">{"Tab1",#N/A,FALSE,"P";"Tab2",#N/A,FALSE,"P"}</definedName>
    <definedName name="der" localSheetId="28" hidden="1">{"Tab1",#N/A,FALSE,"P";"Tab2",#N/A,FALSE,"P"}</definedName>
    <definedName name="der" localSheetId="29" hidden="1">{"Tab1",#N/A,FALSE,"P";"Tab2",#N/A,FALSE,"P"}</definedName>
    <definedName name="der" localSheetId="30" hidden="1">{"Tab1",#N/A,FALSE,"P";"Tab2",#N/A,FALSE,"P"}</definedName>
    <definedName name="der" localSheetId="32" hidden="1">{"Tab1",#N/A,FALSE,"P";"Tab2",#N/A,FALSE,"P"}</definedName>
    <definedName name="der" localSheetId="33" hidden="1">{"Tab1",#N/A,FALSE,"P";"Tab2",#N/A,FALSE,"P"}</definedName>
    <definedName name="der" localSheetId="34" hidden="1">{"Tab1",#N/A,FALSE,"P";"Tab2",#N/A,FALSE,"P"}</definedName>
    <definedName name="der" localSheetId="35" hidden="1">{"Tab1",#N/A,FALSE,"P";"Tab2",#N/A,FALSE,"P"}</definedName>
    <definedName name="der" localSheetId="44" hidden="1">{"Tab1",#N/A,FALSE,"P";"Tab2",#N/A,FALSE,"P"}</definedName>
    <definedName name="der" localSheetId="45" hidden="1">{"Tab1",#N/A,FALSE,"P";"Tab2",#N/A,FALSE,"P"}</definedName>
    <definedName name="der" localSheetId="46" hidden="1">{"Tab1",#N/A,FALSE,"P";"Tab2",#N/A,FALSE,"P"}</definedName>
    <definedName name="der" localSheetId="47" hidden="1">{"Tab1",#N/A,FALSE,"P";"Tab2",#N/A,FALSE,"P"}</definedName>
    <definedName name="der" localSheetId="58" hidden="1">{"Tab1",#N/A,FALSE,"P";"Tab2",#N/A,FALSE,"P"}</definedName>
    <definedName name="der" localSheetId="59" hidden="1">{"Tab1",#N/A,FALSE,"P";"Tab2",#N/A,FALSE,"P"}</definedName>
    <definedName name="der" localSheetId="60" hidden="1">{"Tab1",#N/A,FALSE,"P";"Tab2",#N/A,FALSE,"P"}</definedName>
    <definedName name="der" localSheetId="18" hidden="1">{"Tab1",#N/A,FALSE,"P";"Tab2",#N/A,FALSE,"P"}</definedName>
    <definedName name="der" localSheetId="23" hidden="1">{"Tab1",#N/A,FALSE,"P";"Tab2",#N/A,FALSE,"P"}</definedName>
    <definedName name="der" localSheetId="24" hidden="1">{"Tab1",#N/A,FALSE,"P";"Tab2",#N/A,FALSE,"P"}</definedName>
    <definedName name="der" localSheetId="25" hidden="1">{"Tab1",#N/A,FALSE,"P";"Tab2",#N/A,FALSE,"P"}</definedName>
    <definedName name="der" hidden="1">{"Tab1",#N/A,FALSE,"P";"Tab2",#N/A,FALSE,"P"}</definedName>
    <definedName name="DES" localSheetId="11">#REF!</definedName>
    <definedName name="DES" localSheetId="12">#REF!</definedName>
    <definedName name="DES" localSheetId="22">#REF!</definedName>
    <definedName name="DES" localSheetId="9">#REF!</definedName>
    <definedName name="DES" localSheetId="31">#REF!</definedName>
    <definedName name="DES" localSheetId="0">#REF!</definedName>
    <definedName name="DES" localSheetId="30">#REF!</definedName>
    <definedName name="DES" localSheetId="33">#REF!</definedName>
    <definedName name="DES" localSheetId="34">#REF!</definedName>
    <definedName name="DES" localSheetId="35">#REF!</definedName>
    <definedName name="DES" localSheetId="46">#REF!</definedName>
    <definedName name="DES" localSheetId="58">#REF!</definedName>
    <definedName name="DES" localSheetId="59">#REF!</definedName>
    <definedName name="DES" localSheetId="60">#REF!</definedName>
    <definedName name="DES" localSheetId="18">#REF!</definedName>
    <definedName name="DES" localSheetId="23">#REF!</definedName>
    <definedName name="DES" localSheetId="25">#REF!</definedName>
    <definedName name="DES">#REF!</definedName>
    <definedName name="DESC96" localSheetId="11">#REF!</definedName>
    <definedName name="DESC96" localSheetId="12">#REF!</definedName>
    <definedName name="DESC96" localSheetId="31">#REF!</definedName>
    <definedName name="DESC96" localSheetId="0">#REF!</definedName>
    <definedName name="DESC96" localSheetId="30">#REF!</definedName>
    <definedName name="DESC96" localSheetId="33">#REF!</definedName>
    <definedName name="DESC96" localSheetId="34">#REF!</definedName>
    <definedName name="DESC96" localSheetId="35">#REF!</definedName>
    <definedName name="DESC96" localSheetId="58">#REF!</definedName>
    <definedName name="DESC96" localSheetId="59">#REF!</definedName>
    <definedName name="DESC96" localSheetId="23">#REF!</definedName>
    <definedName name="DESC96">#REF!</definedName>
    <definedName name="DESPUESCORTE" localSheetId="11">#REF!</definedName>
    <definedName name="DESPUESCORTE" localSheetId="12">#REF!</definedName>
    <definedName name="DESPUESCORTE" localSheetId="31">#REF!</definedName>
    <definedName name="DESPUESCORTE" localSheetId="0">#REF!</definedName>
    <definedName name="DESPUESCORTE" localSheetId="30">#REF!</definedName>
    <definedName name="DESPUESCORTE" localSheetId="33">#REF!</definedName>
    <definedName name="DESPUESCORTE" localSheetId="34">#REF!</definedName>
    <definedName name="DESPUESCORTE" localSheetId="35">#REF!</definedName>
    <definedName name="DESPUESCORTE" localSheetId="58">#REF!</definedName>
    <definedName name="DESPUESCORTE" localSheetId="59">#REF!</definedName>
    <definedName name="DESPUESCORTE" localSheetId="23">#REF!</definedName>
    <definedName name="DESPUESCORTE">#REF!</definedName>
    <definedName name="dexbccr" localSheetId="12">#REF!</definedName>
    <definedName name="dexbccr" localSheetId="31">#REF!</definedName>
    <definedName name="dexbccr" localSheetId="0">#REF!</definedName>
    <definedName name="dexbccr" localSheetId="30">#REF!</definedName>
    <definedName name="dexbccr" localSheetId="33">#REF!</definedName>
    <definedName name="dexbccr" localSheetId="34">#REF!</definedName>
    <definedName name="dexbccr" localSheetId="35">#REF!</definedName>
    <definedName name="dexbccr" localSheetId="58">#REF!</definedName>
    <definedName name="dexbccr" localSheetId="59">#REF!</definedName>
    <definedName name="dexbccr" localSheetId="23">#REF!</definedName>
    <definedName name="dexbccr">#REF!</definedName>
    <definedName name="df" localSheetId="11">[7]!df</definedName>
    <definedName name="df" localSheetId="12">[7]!df</definedName>
    <definedName name="df" localSheetId="31">[7]!df</definedName>
    <definedName name="df" localSheetId="32">#REF!</definedName>
    <definedName name="df" localSheetId="33">[7]!df</definedName>
    <definedName name="df" localSheetId="34">[7]!df</definedName>
    <definedName name="df" localSheetId="47">[7]!df</definedName>
    <definedName name="df" localSheetId="58">[7]!df</definedName>
    <definedName name="df" localSheetId="59">[7]!df</definedName>
    <definedName name="df" localSheetId="18">#REF!</definedName>
    <definedName name="df" localSheetId="23">[7]!df</definedName>
    <definedName name="df">[7]!df</definedName>
    <definedName name="dfdf" localSheetId="12" hidden="1">'[103]Fax a enviar'!#REF!</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22" hidden="1">'[103]Fax a enviar'!#REF!</definedName>
    <definedName name="dfdf" localSheetId="31" hidden="1">'[103]Fax a enviar'!#REF!</definedName>
    <definedName name="dfdf" localSheetId="26" hidden="1">#REF!</definedName>
    <definedName name="dfdf" localSheetId="27" hidden="1">#REF!</definedName>
    <definedName name="dfdf" localSheetId="28" hidden="1">#REF!</definedName>
    <definedName name="dfdf" localSheetId="29" hidden="1">#REF!</definedName>
    <definedName name="dfdf" localSheetId="30" hidden="1">'[103]Fax a enviar'!#REF!</definedName>
    <definedName name="dfdf" localSheetId="32" hidden="1">#REF!</definedName>
    <definedName name="dfdf" localSheetId="33" hidden="1">'[103]Fax a enviar'!#REF!</definedName>
    <definedName name="dfdf" localSheetId="34" hidden="1">'[103]Fax a enviar'!#REF!</definedName>
    <definedName name="dfdf" localSheetId="35" hidden="1">'[103]Fax a enviar'!#REF!</definedName>
    <definedName name="dfdf" localSheetId="46" hidden="1">#REF!</definedName>
    <definedName name="dfdf" localSheetId="47" hidden="1">'[103]Fax a enviar'!#REF!</definedName>
    <definedName name="dfdf" localSheetId="58" hidden="1">'[103]Fax a enviar'!#REF!</definedName>
    <definedName name="dfdf" localSheetId="59" hidden="1">'[103]Fax a enviar'!#REF!</definedName>
    <definedName name="dfdf" localSheetId="60" hidden="1">'[103]Fax a enviar'!#REF!</definedName>
    <definedName name="dfdf" localSheetId="18" hidden="1">#REF!</definedName>
    <definedName name="dfdf" localSheetId="23" hidden="1">'[103]Fax a enviar'!#REF!</definedName>
    <definedName name="dfdf" localSheetId="25" hidden="1">#REF!</definedName>
    <definedName name="dfdf" hidden="1">'[103]Fax a enviar'!#REF!</definedName>
    <definedName name="dfdfsd" localSheetId="12" hidden="1">'[112]Fax a enviar'!#REF!</definedName>
    <definedName name="dfdfsd" localSheetId="22" hidden="1">'[112]Fax a enviar'!#REF!</definedName>
    <definedName name="dfdfsd" localSheetId="31" hidden="1">'[112]Fax a enviar'!#REF!</definedName>
    <definedName name="dfdfsd" localSheetId="29" hidden="1">#REF!</definedName>
    <definedName name="dfdfsd" localSheetId="32" hidden="1">#REF!</definedName>
    <definedName name="dfdfsd" localSheetId="33" hidden="1">'[112]Fax a enviar'!#REF!</definedName>
    <definedName name="dfdfsd" localSheetId="34" hidden="1">'[112]Fax a enviar'!#REF!</definedName>
    <definedName name="dfdfsd" localSheetId="35" hidden="1">'[112]Fax a enviar'!#REF!</definedName>
    <definedName name="dfdfsd" localSheetId="46" hidden="1">#REF!</definedName>
    <definedName name="dfdfsd" localSheetId="58" hidden="1">'[112]Fax a enviar'!#REF!</definedName>
    <definedName name="dfdfsd" localSheetId="59" hidden="1">'[112]Fax a enviar'!#REF!</definedName>
    <definedName name="dfdfsd" localSheetId="60" hidden="1">'[112]Fax a enviar'!#REF!</definedName>
    <definedName name="dfdfsd" localSheetId="18" hidden="1">#REF!</definedName>
    <definedName name="dfdfsd" localSheetId="23" hidden="1">'[112]Fax a enviar'!#REF!</definedName>
    <definedName name="dfdfsd" localSheetId="25" hidden="1">#REF!</definedName>
    <definedName name="dfdfsd" hidden="1">'[112]Fax a enviar'!#REF!</definedName>
    <definedName name="dfdgfdfd" localSheetId="12" hidden="1">'[113]Fax a enviar'!#REF!</definedName>
    <definedName name="dfdgfdfd" localSheetId="31" hidden="1">'[113]Fax a enviar'!#REF!</definedName>
    <definedName name="dfdgfdfd" localSheetId="32" hidden="1">#REF!</definedName>
    <definedName name="dfdgfdfd" localSheetId="33" hidden="1">'[113]Fax a enviar'!#REF!</definedName>
    <definedName name="dfdgfdfd" localSheetId="34" hidden="1">'[113]Fax a enviar'!#REF!</definedName>
    <definedName name="dfdgfdfd" localSheetId="35" hidden="1">'[113]Fax a enviar'!#REF!</definedName>
    <definedName name="dfdgfdfd" localSheetId="46" hidden="1">#REF!</definedName>
    <definedName name="dfdgfdfd" localSheetId="58" hidden="1">'[113]Fax a enviar'!#REF!</definedName>
    <definedName name="dfdgfdfd" localSheetId="59" hidden="1">'[113]Fax a enviar'!#REF!</definedName>
    <definedName name="dfdgfdfd" localSheetId="18" hidden="1">#REF!</definedName>
    <definedName name="dfdgfdfd" localSheetId="23" hidden="1">'[113]Fax a enviar'!#REF!</definedName>
    <definedName name="dfdgfdfd" hidden="1">'[113]Fax a enviar'!#REF!</definedName>
    <definedName name="dfdgfdsfsd" localSheetId="11" hidden="1">#REF!</definedName>
    <definedName name="dfdgfdsfsd" localSheetId="12" hidden="1">#REF!</definedName>
    <definedName name="dfdgfdsfsd" localSheetId="22" hidden="1">#REF!</definedName>
    <definedName name="dfdgfdsfsd" localSheetId="9" hidden="1">#REF!</definedName>
    <definedName name="dfdgfdsfsd" localSheetId="31" hidden="1">#REF!</definedName>
    <definedName name="dfdgfdsfsd" localSheetId="0" hidden="1">#REF!</definedName>
    <definedName name="dfdgfdsfsd" localSheetId="29" hidden="1">#REF!</definedName>
    <definedName name="dfdgfdsfsd" localSheetId="30" hidden="1">#REF!</definedName>
    <definedName name="dfdgfdsfsd" localSheetId="33" hidden="1">#REF!</definedName>
    <definedName name="dfdgfdsfsd" localSheetId="34" hidden="1">#REF!</definedName>
    <definedName name="dfdgfdsfsd" localSheetId="35" hidden="1">#REF!</definedName>
    <definedName name="dfdgfdsfsd" localSheetId="44" hidden="1">#REF!</definedName>
    <definedName name="dfdgfdsfsd" localSheetId="45" hidden="1">#REF!</definedName>
    <definedName name="dfdgfdsfsd" localSheetId="46" hidden="1">#REF!</definedName>
    <definedName name="dfdgfdsfsd" localSheetId="47" hidden="1">#REF!</definedName>
    <definedName name="dfdgfdsfsd" localSheetId="58" hidden="1">#REF!</definedName>
    <definedName name="dfdgfdsfsd" localSheetId="59" hidden="1">#REF!</definedName>
    <definedName name="dfdgfdsfsd" localSheetId="60" hidden="1">#REF!</definedName>
    <definedName name="dfdgfdsfsd" localSheetId="18" hidden="1">#REF!</definedName>
    <definedName name="dfdgfdsfsd" localSheetId="23" hidden="1">#REF!</definedName>
    <definedName name="dfdgfdsfsd" localSheetId="25" hidden="1">#REF!</definedName>
    <definedName name="dfdgfdsfsd" hidden="1">#REF!</definedName>
    <definedName name="dfgd" localSheetId="11">#REF!</definedName>
    <definedName name="dfgd" localSheetId="12">#REF!</definedName>
    <definedName name="dfgd" localSheetId="9">#REF!</definedName>
    <definedName name="dfgd" localSheetId="31">#REF!</definedName>
    <definedName name="dfgd" localSheetId="0">#REF!</definedName>
    <definedName name="dfgd" localSheetId="30">#REF!</definedName>
    <definedName name="dfgd" localSheetId="33">#REF!</definedName>
    <definedName name="dfgd" localSheetId="34">#REF!</definedName>
    <definedName name="dfgd" localSheetId="35">#REF!</definedName>
    <definedName name="dfgd" localSheetId="44">#REF!</definedName>
    <definedName name="dfgd" localSheetId="45">#REF!</definedName>
    <definedName name="dfgd" localSheetId="46">#REF!</definedName>
    <definedName name="dfgd" localSheetId="47">#REF!</definedName>
    <definedName name="dfgd" localSheetId="58">#REF!</definedName>
    <definedName name="dfgd" localSheetId="59">#REF!</definedName>
    <definedName name="dfgd" localSheetId="18">#REF!</definedName>
    <definedName name="dfgd" localSheetId="23">#REF!</definedName>
    <definedName name="dfgd" localSheetId="25">#REF!</definedName>
    <definedName name="dfgd">#REF!</definedName>
    <definedName name="DG" localSheetId="11">#REF!</definedName>
    <definedName name="DG" localSheetId="12">#REF!</definedName>
    <definedName name="DG" localSheetId="13">[80]Q7!$E$19:$AH$19</definedName>
    <definedName name="DG" localSheetId="9">#REF!</definedName>
    <definedName name="DG" localSheetId="31">#REF!</definedName>
    <definedName name="DG" localSheetId="0">#REF!</definedName>
    <definedName name="DG" localSheetId="30">#REF!</definedName>
    <definedName name="DG" localSheetId="33">#REF!</definedName>
    <definedName name="DG" localSheetId="34">#REF!</definedName>
    <definedName name="DG" localSheetId="35">#REF!</definedName>
    <definedName name="DG" localSheetId="46">#REF!</definedName>
    <definedName name="DG" localSheetId="47">#REF!</definedName>
    <definedName name="DG" localSheetId="58">#REF!</definedName>
    <definedName name="DG" localSheetId="59">#REF!</definedName>
    <definedName name="DG" localSheetId="18">#REF!</definedName>
    <definedName name="DG" localSheetId="23">#REF!</definedName>
    <definedName name="DG" localSheetId="25">#REF!</definedName>
    <definedName name="DG">#REF!</definedName>
    <definedName name="DG_S" localSheetId="11">#REF!</definedName>
    <definedName name="DG_S" localSheetId="12">#REF!</definedName>
    <definedName name="DG_S" localSheetId="13">[80]Q7!$E$14:$AH$14</definedName>
    <definedName name="DG_S" localSheetId="9">#REF!</definedName>
    <definedName name="DG_S" localSheetId="31">#REF!</definedName>
    <definedName name="DG_S" localSheetId="0">#REF!</definedName>
    <definedName name="DG_S" localSheetId="30">#REF!</definedName>
    <definedName name="DG_S" localSheetId="33">#REF!</definedName>
    <definedName name="DG_S" localSheetId="34">#REF!</definedName>
    <definedName name="DG_S" localSheetId="35">#REF!</definedName>
    <definedName name="DG_S" localSheetId="46">#REF!</definedName>
    <definedName name="DG_S" localSheetId="47">#REF!</definedName>
    <definedName name="DG_S" localSheetId="58">#REF!</definedName>
    <definedName name="DG_S" localSheetId="59">#REF!</definedName>
    <definedName name="DG_S" localSheetId="18">#REF!</definedName>
    <definedName name="DG_S" localSheetId="23">#REF!</definedName>
    <definedName name="DG_S" localSheetId="25">#REF!</definedName>
    <definedName name="DG_S">#REF!</definedName>
    <definedName name="dgdgd" localSheetId="11" hidden="1">#REF!</definedName>
    <definedName name="dgdgd" localSheetId="12" hidden="1">#REF!</definedName>
    <definedName name="dgdgd" localSheetId="9" hidden="1">#REF!</definedName>
    <definedName name="dgdgd" localSheetId="31" hidden="1">#REF!</definedName>
    <definedName name="dgdgd" localSheetId="0" hidden="1">#REF!</definedName>
    <definedName name="dgdgd" localSheetId="30" hidden="1">#REF!</definedName>
    <definedName name="dgdgd" localSheetId="33" hidden="1">#REF!</definedName>
    <definedName name="dgdgd" localSheetId="34" hidden="1">#REF!</definedName>
    <definedName name="dgdgd" localSheetId="35" hidden="1">#REF!</definedName>
    <definedName name="dgdgd" localSheetId="44" hidden="1">#REF!</definedName>
    <definedName name="dgdgd" localSheetId="45" hidden="1">#REF!</definedName>
    <definedName name="dgdgd" localSheetId="46" hidden="1">#REF!</definedName>
    <definedName name="dgdgd" localSheetId="47" hidden="1">#REF!</definedName>
    <definedName name="dgdgd" localSheetId="58" hidden="1">#REF!</definedName>
    <definedName name="dgdgd" localSheetId="59" hidden="1">#REF!</definedName>
    <definedName name="dgdgd" localSheetId="18" hidden="1">#REF!</definedName>
    <definedName name="dgdgd" localSheetId="23" hidden="1">#REF!</definedName>
    <definedName name="dgdgd" localSheetId="25" hidden="1">#REF!</definedName>
    <definedName name="dgdgd" hidden="1">#REF!</definedName>
    <definedName name="DGImonth" localSheetId="11">#REF!</definedName>
    <definedName name="DGImonth" localSheetId="12">#REF!</definedName>
    <definedName name="DGImonth" localSheetId="31">#REF!</definedName>
    <definedName name="DGImonth" localSheetId="0">#REF!</definedName>
    <definedName name="DGImonth" localSheetId="30">#REF!</definedName>
    <definedName name="DGImonth" localSheetId="33">#REF!</definedName>
    <definedName name="DGImonth" localSheetId="34">#REF!</definedName>
    <definedName name="DGImonth" localSheetId="35">#REF!</definedName>
    <definedName name="DGImonth" localSheetId="58">#REF!</definedName>
    <definedName name="DGImonth" localSheetId="59">#REF!</definedName>
    <definedName name="DGImonth" localSheetId="23">#REF!</definedName>
    <definedName name="DGImonth">#REF!</definedName>
    <definedName name="DGproj">#N/A</definedName>
    <definedName name="DIARIO" localSheetId="12">#REF!</definedName>
    <definedName name="DIARIO" localSheetId="22">#REF!</definedName>
    <definedName name="DIARIO" localSheetId="9">#REF!</definedName>
    <definedName name="DIARIO" localSheetId="31">#REF!</definedName>
    <definedName name="DIARIO" localSheetId="0">#REF!</definedName>
    <definedName name="DIARIO" localSheetId="30">#REF!</definedName>
    <definedName name="DIARIO" localSheetId="33">#REF!</definedName>
    <definedName name="DIARIO" localSheetId="34">#REF!</definedName>
    <definedName name="DIARIO" localSheetId="35">#REF!</definedName>
    <definedName name="DIARIO" localSheetId="58">#REF!</definedName>
    <definedName name="DIARIO" localSheetId="59">#REF!</definedName>
    <definedName name="DIARIO" localSheetId="60">#REF!</definedName>
    <definedName name="DIARIO" localSheetId="23">#REF!</definedName>
    <definedName name="DIARIO">#REF!</definedName>
    <definedName name="DIC._88" localSheetId="12">#REF!</definedName>
    <definedName name="DIC._88" localSheetId="9">#REF!</definedName>
    <definedName name="DIC._88" localSheetId="31">#REF!</definedName>
    <definedName name="DIC._88" localSheetId="0">#REF!</definedName>
    <definedName name="DIC._88" localSheetId="30">#REF!</definedName>
    <definedName name="DIC._88" localSheetId="33">#REF!</definedName>
    <definedName name="DIC._88" localSheetId="34">#REF!</definedName>
    <definedName name="DIC._88" localSheetId="35">#REF!</definedName>
    <definedName name="DIC._88" localSheetId="58">#REF!</definedName>
    <definedName name="DIC._88" localSheetId="59">#REF!</definedName>
    <definedName name="DIC._88" localSheetId="23">#REF!</definedName>
    <definedName name="DIC._88">#REF!</definedName>
    <definedName name="DIC._89" localSheetId="12">#REF!</definedName>
    <definedName name="DIC._89" localSheetId="9">#REF!</definedName>
    <definedName name="DIC._89" localSheetId="31">#REF!</definedName>
    <definedName name="DIC._89" localSheetId="0">#REF!</definedName>
    <definedName name="DIC._89" localSheetId="30">#REF!</definedName>
    <definedName name="DIC._89" localSheetId="33">#REF!</definedName>
    <definedName name="DIC._89" localSheetId="34">#REF!</definedName>
    <definedName name="DIC._89" localSheetId="35">#REF!</definedName>
    <definedName name="DIC._89" localSheetId="58">#REF!</definedName>
    <definedName name="DIC._89" localSheetId="59">#REF!</definedName>
    <definedName name="DIC._89" localSheetId="23">#REF!</definedName>
    <definedName name="DIC._89">#REF!</definedName>
    <definedName name="DIFCTO00" localSheetId="12">#REF!</definedName>
    <definedName name="DIFCTO00" localSheetId="31">#REF!</definedName>
    <definedName name="DIFCTO00" localSheetId="0">#REF!</definedName>
    <definedName name="DIFCTO00" localSheetId="30">#REF!</definedName>
    <definedName name="DIFCTO00" localSheetId="33">#REF!</definedName>
    <definedName name="DIFCTO00" localSheetId="34">#REF!</definedName>
    <definedName name="DIFCTO00" localSheetId="35">#REF!</definedName>
    <definedName name="DIFCTO00" localSheetId="58">#REF!</definedName>
    <definedName name="DIFCTO00" localSheetId="59">#REF!</definedName>
    <definedName name="DIFCTO00" localSheetId="23">#REF!</definedName>
    <definedName name="DIFCTO00">#REF!</definedName>
    <definedName name="DIFCTO97" localSheetId="12">#REF!</definedName>
    <definedName name="DIFCTO97" localSheetId="31">#REF!</definedName>
    <definedName name="DIFCTO97" localSheetId="0">#REF!</definedName>
    <definedName name="DIFCTO97" localSheetId="30">#REF!</definedName>
    <definedName name="DIFCTO97" localSheetId="33">#REF!</definedName>
    <definedName name="DIFCTO97" localSheetId="34">#REF!</definedName>
    <definedName name="DIFCTO97" localSheetId="35">#REF!</definedName>
    <definedName name="DIFCTO97" localSheetId="58">#REF!</definedName>
    <definedName name="DIFCTO97" localSheetId="59">#REF!</definedName>
    <definedName name="DIFCTO97" localSheetId="23">#REF!</definedName>
    <definedName name="DIFCTO97">#REF!</definedName>
    <definedName name="DIFCTO98" localSheetId="12">#REF!</definedName>
    <definedName name="DIFCTO98" localSheetId="31">#REF!</definedName>
    <definedName name="DIFCTO98" localSheetId="0">#REF!</definedName>
    <definedName name="DIFCTO98" localSheetId="30">#REF!</definedName>
    <definedName name="DIFCTO98" localSheetId="33">#REF!</definedName>
    <definedName name="DIFCTO98" localSheetId="34">#REF!</definedName>
    <definedName name="DIFCTO98" localSheetId="35">#REF!</definedName>
    <definedName name="DIFCTO98" localSheetId="58">#REF!</definedName>
    <definedName name="DIFCTO98" localSheetId="59">#REF!</definedName>
    <definedName name="DIFCTO98" localSheetId="23">#REF!</definedName>
    <definedName name="DIFCTO98">#REF!</definedName>
    <definedName name="DIFCTO99" localSheetId="12">#REF!</definedName>
    <definedName name="DIFCTO99" localSheetId="31">#REF!</definedName>
    <definedName name="DIFCTO99" localSheetId="0">#REF!</definedName>
    <definedName name="DIFCTO99" localSheetId="30">#REF!</definedName>
    <definedName name="DIFCTO99" localSheetId="33">#REF!</definedName>
    <definedName name="DIFCTO99" localSheetId="34">#REF!</definedName>
    <definedName name="DIFCTO99" localSheetId="35">#REF!</definedName>
    <definedName name="DIFCTO99" localSheetId="58">#REF!</definedName>
    <definedName name="DIFCTO99" localSheetId="59">#REF!</definedName>
    <definedName name="DIFCTO99" localSheetId="23">#REF!</definedName>
    <definedName name="DIFCTO99">#REF!</definedName>
    <definedName name="Diferencia" localSheetId="31">[114]A.11!#REF!</definedName>
    <definedName name="Diferencia" localSheetId="32">#REF!</definedName>
    <definedName name="Diferencia" localSheetId="58">[114]A.11!#REF!</definedName>
    <definedName name="Diferencia" localSheetId="59">[114]A.11!#REF!</definedName>
    <definedName name="Diferencia" localSheetId="18">#REF!</definedName>
    <definedName name="Diferencia" localSheetId="23">[114]A.11!#REF!</definedName>
    <definedName name="Diferencia">[114]A.11!#REF!</definedName>
    <definedName name="DISB" localSheetId="12">[67]Debt!#REF!</definedName>
    <definedName name="DISB" localSheetId="31">[67]Debt!#REF!</definedName>
    <definedName name="DISB" localSheetId="32">#REF!</definedName>
    <definedName name="DISB" localSheetId="58">[67]Debt!#REF!</definedName>
    <definedName name="DISB" localSheetId="59">[67]Debt!#REF!</definedName>
    <definedName name="DISB" localSheetId="18">#REF!</definedName>
    <definedName name="DISB" localSheetId="23">[67]Debt!#REF!</definedName>
    <definedName name="DISB">[67]Debt!#REF!</definedName>
    <definedName name="Discount_IDA" localSheetId="32">#REF!</definedName>
    <definedName name="Discount_IDA" localSheetId="46">#REF!</definedName>
    <definedName name="Discount_IDA" localSheetId="58">[115]NPV!$B$28</definedName>
    <definedName name="Discount_IDA" localSheetId="18">#REF!</definedName>
    <definedName name="Discount_IDA">[115]NPV!$B$28</definedName>
    <definedName name="Discount_IDA1" localSheetId="11">#REF!</definedName>
    <definedName name="Discount_IDA1" localSheetId="12">#REF!</definedName>
    <definedName name="Discount_IDA1" localSheetId="22">#REF!</definedName>
    <definedName name="Discount_IDA1" localSheetId="9">#REF!</definedName>
    <definedName name="Discount_IDA1" localSheetId="31">#REF!</definedName>
    <definedName name="Discount_IDA1" localSheetId="0">#REF!</definedName>
    <definedName name="Discount_IDA1" localSheetId="30">#REF!</definedName>
    <definedName name="Discount_IDA1" localSheetId="33">#REF!</definedName>
    <definedName name="Discount_IDA1" localSheetId="34">#REF!</definedName>
    <definedName name="Discount_IDA1" localSheetId="35">#REF!</definedName>
    <definedName name="Discount_IDA1" localSheetId="47">#REF!</definedName>
    <definedName name="Discount_IDA1" localSheetId="58">#REF!</definedName>
    <definedName name="Discount_IDA1" localSheetId="59">#REF!</definedName>
    <definedName name="Discount_IDA1" localSheetId="60">#REF!</definedName>
    <definedName name="Discount_IDA1" localSheetId="23">#REF!</definedName>
    <definedName name="Discount_IDA1">#REF!</definedName>
    <definedName name="Discount_NC" localSheetId="11">[115]NPV!#REF!</definedName>
    <definedName name="Discount_NC" localSheetId="12">[115]NPV!#REF!</definedName>
    <definedName name="Discount_NC" localSheetId="13">#REF!</definedName>
    <definedName name="Discount_NC" localSheetId="22">[115]NPV!#REF!</definedName>
    <definedName name="Discount_NC" localSheetId="9">[115]NPV!#REF!</definedName>
    <definedName name="Discount_NC" localSheetId="31">[115]NPV!#REF!</definedName>
    <definedName name="Discount_NC" localSheetId="26">#REF!</definedName>
    <definedName name="Discount_NC" localSheetId="27">#REF!</definedName>
    <definedName name="Discount_NC" localSheetId="28">#REF!</definedName>
    <definedName name="Discount_NC" localSheetId="29">#REF!</definedName>
    <definedName name="Discount_NC" localSheetId="30">[115]NPV!#REF!</definedName>
    <definedName name="Discount_NC" localSheetId="32">#REF!</definedName>
    <definedName name="Discount_NC" localSheetId="33">[115]NPV!#REF!</definedName>
    <definedName name="Discount_NC" localSheetId="34">[115]NPV!#REF!</definedName>
    <definedName name="Discount_NC" localSheetId="35">[115]NPV!#REF!</definedName>
    <definedName name="Discount_NC" localSheetId="46">#REF!</definedName>
    <definedName name="Discount_NC" localSheetId="47">[115]NPV!#REF!</definedName>
    <definedName name="Discount_NC" localSheetId="58">[115]NPV!#REF!</definedName>
    <definedName name="Discount_NC" localSheetId="59">[115]NPV!#REF!</definedName>
    <definedName name="Discount_NC" localSheetId="60">[115]NPV!#REF!</definedName>
    <definedName name="Discount_NC" localSheetId="18">#REF!</definedName>
    <definedName name="Discount_NC" localSheetId="23">[115]NPV!#REF!</definedName>
    <definedName name="Discount_NC">[115]NPV!#REF!</definedName>
    <definedName name="DiscountRate" localSheetId="11">#REF!</definedName>
    <definedName name="DiscountRate" localSheetId="12">#REF!</definedName>
    <definedName name="DiscountRate" localSheetId="13">#REF!</definedName>
    <definedName name="DiscountRate" localSheetId="22">#REF!</definedName>
    <definedName name="DiscountRate" localSheetId="9">#REF!</definedName>
    <definedName name="DiscountRate" localSheetId="31">#REF!</definedName>
    <definedName name="DiscountRate" localSheetId="0">#REF!</definedName>
    <definedName name="DiscountRate" localSheetId="29">#REF!</definedName>
    <definedName name="DiscountRate" localSheetId="30">#REF!</definedName>
    <definedName name="DiscountRate" localSheetId="33">#REF!</definedName>
    <definedName name="DiscountRate" localSheetId="34">#REF!</definedName>
    <definedName name="DiscountRate" localSheetId="35">#REF!</definedName>
    <definedName name="DiscountRate" localSheetId="46">#REF!</definedName>
    <definedName name="DiscountRate" localSheetId="47">#REF!</definedName>
    <definedName name="DiscountRate" localSheetId="58">#REF!</definedName>
    <definedName name="DiscountRate" localSheetId="59">#REF!</definedName>
    <definedName name="DiscountRate" localSheetId="60">#REF!</definedName>
    <definedName name="DiscountRate" localSheetId="18">#REF!</definedName>
    <definedName name="DiscountRate" localSheetId="23">#REF!</definedName>
    <definedName name="DiscountRate" localSheetId="25">#REF!</definedName>
    <definedName name="DiscountRate">#REF!</definedName>
    <definedName name="divi" localSheetId="32">#REF!</definedName>
    <definedName name="divi" localSheetId="58">[116]Base!$H$2816</definedName>
    <definedName name="divi" localSheetId="18">#REF!</definedName>
    <definedName name="divi">[116]Base!$H$2816</definedName>
    <definedName name="DIVISOOR" localSheetId="32">#REF!</definedName>
    <definedName name="DIVISOOR" localSheetId="58">[117]Sheet2!$A$46</definedName>
    <definedName name="DIVISOOR" localSheetId="18">#REF!</definedName>
    <definedName name="DIVISOOR">[117]Sheet2!$A$46</definedName>
    <definedName name="DIVISOR" localSheetId="11">#REF!</definedName>
    <definedName name="DIVISOR" localSheetId="12">#REF!</definedName>
    <definedName name="divisor" localSheetId="13">#REF!</definedName>
    <definedName name="DIVISOR" localSheetId="22">#REF!</definedName>
    <definedName name="DIVISOR" localSheetId="9">#REF!</definedName>
    <definedName name="DIVISOR" localSheetId="31">#REF!</definedName>
    <definedName name="DIVISOR" localSheetId="0">#REF!</definedName>
    <definedName name="DIVISOR" localSheetId="30">#REF!</definedName>
    <definedName name="DIVISOR" localSheetId="32">#N/A</definedName>
    <definedName name="DIVISOR" localSheetId="33">#REF!</definedName>
    <definedName name="DIVISOR" localSheetId="34">#REF!</definedName>
    <definedName name="DIVISOR" localSheetId="35">#REF!</definedName>
    <definedName name="DIVISOR" localSheetId="44">#REF!</definedName>
    <definedName name="DIVISOR" localSheetId="45">#REF!</definedName>
    <definedName name="DIVISOR" localSheetId="46">#REF!</definedName>
    <definedName name="DIVISOR" localSheetId="47">#REF!</definedName>
    <definedName name="DIVISOR" localSheetId="58">#REF!</definedName>
    <definedName name="DIVISOR" localSheetId="59">#REF!</definedName>
    <definedName name="DIVISOR" localSheetId="60">#REF!</definedName>
    <definedName name="DIVISOR" localSheetId="18">#REF!</definedName>
    <definedName name="DIVISOR" localSheetId="23">#REF!</definedName>
    <definedName name="DIVISOR" localSheetId="25">#REF!</definedName>
    <definedName name="DIVISOR">#REF!</definedName>
    <definedName name="DIVISOR1" localSheetId="12">#REF!</definedName>
    <definedName name="DIVISOR1" localSheetId="13">#REF!</definedName>
    <definedName name="DIVISOR1" localSheetId="9">#REF!</definedName>
    <definedName name="DIVISOR1" localSheetId="31">#REF!</definedName>
    <definedName name="DIVISOR1" localSheetId="0">#REF!</definedName>
    <definedName name="DIVISOR1" localSheetId="30">#REF!</definedName>
    <definedName name="DIVISOR1" localSheetId="32">#N/A</definedName>
    <definedName name="DIVISOR1" localSheetId="33">#REF!</definedName>
    <definedName name="DIVISOR1" localSheetId="34">#REF!</definedName>
    <definedName name="DIVISOR1" localSheetId="35">#REF!</definedName>
    <definedName name="DIVISOR1" localSheetId="44">#REF!</definedName>
    <definedName name="DIVISOR1" localSheetId="45">#REF!</definedName>
    <definedName name="DIVISOR1" localSheetId="46">#REF!</definedName>
    <definedName name="DIVISOR1" localSheetId="47">#REF!</definedName>
    <definedName name="DIVISOR1" localSheetId="58">#REF!</definedName>
    <definedName name="DIVISOR1" localSheetId="59">#REF!</definedName>
    <definedName name="DIVISOR1" localSheetId="18">#REF!</definedName>
    <definedName name="DIVISOR1" localSheetId="23">#REF!</definedName>
    <definedName name="DIVISOR1" localSheetId="25">#REF!</definedName>
    <definedName name="DIVISOR1">#REF!</definedName>
    <definedName name="DKK" localSheetId="12">#REF!</definedName>
    <definedName name="DKK" localSheetId="13">#REF!</definedName>
    <definedName name="DKK" localSheetId="9">#REF!</definedName>
    <definedName name="DKK" localSheetId="31">#REF!</definedName>
    <definedName name="DKK" localSheetId="0">#REF!</definedName>
    <definedName name="DKK" localSheetId="30">#REF!</definedName>
    <definedName name="DKK" localSheetId="32">#N/A</definedName>
    <definedName name="DKK" localSheetId="33">#REF!</definedName>
    <definedName name="DKK" localSheetId="34">#REF!</definedName>
    <definedName name="DKK" localSheetId="35">#REF!</definedName>
    <definedName name="DKK" localSheetId="44">#REF!</definedName>
    <definedName name="DKK" localSheetId="45">#REF!</definedName>
    <definedName name="DKK" localSheetId="46">#REF!</definedName>
    <definedName name="DKK" localSheetId="47">#REF!</definedName>
    <definedName name="DKK" localSheetId="58">#REF!</definedName>
    <definedName name="DKK" localSheetId="59">#REF!</definedName>
    <definedName name="DKK" localSheetId="18">#REF!</definedName>
    <definedName name="DKK" localSheetId="23">#REF!</definedName>
    <definedName name="DKK" localSheetId="25">#REF!</definedName>
    <definedName name="DKK">#REF!</definedName>
    <definedName name="DKR" localSheetId="12">#REF!</definedName>
    <definedName name="DKR" localSheetId="9">#REF!</definedName>
    <definedName name="DKR" localSheetId="31">#REF!</definedName>
    <definedName name="DKR" localSheetId="0">#REF!</definedName>
    <definedName name="DKR" localSheetId="30">#REF!</definedName>
    <definedName name="DKR" localSheetId="32">#N/A</definedName>
    <definedName name="DKR" localSheetId="33">#REF!</definedName>
    <definedName name="DKR" localSheetId="34">#REF!</definedName>
    <definedName name="DKR" localSheetId="35">#REF!</definedName>
    <definedName name="DKR" localSheetId="44">#REF!</definedName>
    <definedName name="DKR" localSheetId="45">#REF!</definedName>
    <definedName name="DKR" localSheetId="46">#REF!</definedName>
    <definedName name="DKR" localSheetId="47">#REF!</definedName>
    <definedName name="DKR" localSheetId="58">#REF!</definedName>
    <definedName name="DKR" localSheetId="59">#REF!</definedName>
    <definedName name="DKR" localSheetId="18">#REF!</definedName>
    <definedName name="DKR" localSheetId="23">#REF!</definedName>
    <definedName name="DKR" localSheetId="25">#REF!</definedName>
    <definedName name="DKR">#REF!</definedName>
    <definedName name="DM" localSheetId="12">#REF!</definedName>
    <definedName name="DM" localSheetId="9">#REF!</definedName>
    <definedName name="DM" localSheetId="31">#REF!</definedName>
    <definedName name="DM" localSheetId="0">#REF!</definedName>
    <definedName name="DM" localSheetId="30">#REF!</definedName>
    <definedName name="DM" localSheetId="32">#N/A</definedName>
    <definedName name="DM" localSheetId="33">#REF!</definedName>
    <definedName name="DM" localSheetId="34">#REF!</definedName>
    <definedName name="DM" localSheetId="35">#REF!</definedName>
    <definedName name="DM" localSheetId="44">#REF!</definedName>
    <definedName name="DM" localSheetId="45">#REF!</definedName>
    <definedName name="DM" localSheetId="46">#REF!</definedName>
    <definedName name="DM" localSheetId="47">#REF!</definedName>
    <definedName name="DM" localSheetId="58">#REF!</definedName>
    <definedName name="DM" localSheetId="59">#REF!</definedName>
    <definedName name="DM" localSheetId="18">#REF!</definedName>
    <definedName name="DM" localSheetId="23">#REF!</definedName>
    <definedName name="DM" localSheetId="25">#REF!</definedName>
    <definedName name="DM">#REF!</definedName>
    <definedName name="DM1A" localSheetId="12">#REF!</definedName>
    <definedName name="DM1A" localSheetId="9">#REF!</definedName>
    <definedName name="DM1A" localSheetId="31">#REF!</definedName>
    <definedName name="DM1A" localSheetId="0">#REF!</definedName>
    <definedName name="DM1A" localSheetId="30">#REF!</definedName>
    <definedName name="DM1A" localSheetId="32">#N/A</definedName>
    <definedName name="DM1A" localSheetId="33">#REF!</definedName>
    <definedName name="DM1A" localSheetId="34">#REF!</definedName>
    <definedName name="DM1A" localSheetId="35">#REF!</definedName>
    <definedName name="DM1A" localSheetId="44">#REF!</definedName>
    <definedName name="DM1A" localSheetId="45">#REF!</definedName>
    <definedName name="DM1A" localSheetId="46">#REF!</definedName>
    <definedName name="DM1A" localSheetId="47">#REF!</definedName>
    <definedName name="DM1A" localSheetId="58">#REF!</definedName>
    <definedName name="DM1A" localSheetId="59">#REF!</definedName>
    <definedName name="DM1A" localSheetId="18">#REF!</definedName>
    <definedName name="DM1A" localSheetId="23">#REF!</definedName>
    <definedName name="DM1A" localSheetId="25">#REF!</definedName>
    <definedName name="DM1A">#REF!</definedName>
    <definedName name="DMBYS" localSheetId="32">#REF!</definedName>
    <definedName name="DMBYS" localSheetId="58">[97]RESULTADOS!$A$86:$IV$86</definedName>
    <definedName name="DMBYS" localSheetId="18">#REF!</definedName>
    <definedName name="DMBYS">[97]RESULTADOS!$A$86:$IV$86</definedName>
    <definedName name="DMU" localSheetId="11">#REF!</definedName>
    <definedName name="DMU" localSheetId="12">#REF!</definedName>
    <definedName name="DMU" localSheetId="22">#REF!</definedName>
    <definedName name="DMU" localSheetId="9">#REF!</definedName>
    <definedName name="DMU" localSheetId="31">#REF!</definedName>
    <definedName name="DMU" localSheetId="0">#REF!</definedName>
    <definedName name="DMU" localSheetId="30">#REF!</definedName>
    <definedName name="DMU" localSheetId="33">#REF!</definedName>
    <definedName name="DMU" localSheetId="34">#REF!</definedName>
    <definedName name="DMU" localSheetId="35">#REF!</definedName>
    <definedName name="DMU" localSheetId="47">#REF!</definedName>
    <definedName name="DMU" localSheetId="58">#REF!</definedName>
    <definedName name="DMU" localSheetId="59">#REF!</definedName>
    <definedName name="DMU" localSheetId="60">#REF!</definedName>
    <definedName name="DMU" localSheetId="23">#REF!</definedName>
    <definedName name="DMU">#REF!</definedName>
    <definedName name="DNP" localSheetId="32">#REF!</definedName>
    <definedName name="DNP" localSheetId="58">[97]SUPUESTOS!A$18</definedName>
    <definedName name="DNP" localSheetId="18">#REF!</definedName>
    <definedName name="DNP">[97]SUPUESTOS!A$18</definedName>
    <definedName name="DO" localSheetId="11">#REF!</definedName>
    <definedName name="DO" localSheetId="12">#REF!</definedName>
    <definedName name="DO" localSheetId="13">[78]Q7!#REF!</definedName>
    <definedName name="DO" localSheetId="22">#REF!</definedName>
    <definedName name="DO" localSheetId="9">#REF!</definedName>
    <definedName name="DO" localSheetId="31">#REF!</definedName>
    <definedName name="DO" localSheetId="0">#REF!</definedName>
    <definedName name="DO" localSheetId="30">#REF!</definedName>
    <definedName name="DO" localSheetId="33">#REF!</definedName>
    <definedName name="DO" localSheetId="34">#REF!</definedName>
    <definedName name="DO" localSheetId="35">#REF!</definedName>
    <definedName name="DO" localSheetId="46">#REF!</definedName>
    <definedName name="DO" localSheetId="47">#REF!</definedName>
    <definedName name="DO" localSheetId="58">#REF!</definedName>
    <definedName name="DO" localSheetId="59">#REF!</definedName>
    <definedName name="DO" localSheetId="60">#REF!</definedName>
    <definedName name="DO" localSheetId="18">#REF!</definedName>
    <definedName name="DO" localSheetId="23">#REF!</definedName>
    <definedName name="DO" localSheetId="25">#REF!</definedName>
    <definedName name="DO">#REF!</definedName>
    <definedName name="DOMI">#N/A</definedName>
    <definedName name="DOMINIO2">#N/A</definedName>
    <definedName name="DPOB" localSheetId="32">#REF!</definedName>
    <definedName name="DPOB" localSheetId="58">[97]SUPUESTOS!A$7</definedName>
    <definedName name="DPOB" localSheetId="18">#REF!</definedName>
    <definedName name="DPOB">[97]SUPUESTOS!A$7</definedName>
    <definedName name="Dproj">#N/A</definedName>
    <definedName name="DR" localSheetId="11">#REF!</definedName>
    <definedName name="DR" localSheetId="12">#REF!</definedName>
    <definedName name="dr" localSheetId="13">#REF!</definedName>
    <definedName name="DR" localSheetId="22">#REF!</definedName>
    <definedName name="DR" localSheetId="9">#REF!</definedName>
    <definedName name="DR" localSheetId="31">#REF!</definedName>
    <definedName name="DR" localSheetId="0">#REF!</definedName>
    <definedName name="DR" localSheetId="29">#REF!</definedName>
    <definedName name="DR" localSheetId="30">#REF!</definedName>
    <definedName name="DR" localSheetId="32">#N/A</definedName>
    <definedName name="DR" localSheetId="33">#REF!</definedName>
    <definedName name="DR" localSheetId="34">#REF!</definedName>
    <definedName name="DR" localSheetId="35">#REF!</definedName>
    <definedName name="DR" localSheetId="44">#REF!</definedName>
    <definedName name="DR" localSheetId="45">#REF!</definedName>
    <definedName name="DR" localSheetId="46">#REF!</definedName>
    <definedName name="DR" localSheetId="47">#REF!</definedName>
    <definedName name="DR" localSheetId="58">#REF!</definedName>
    <definedName name="DR" localSheetId="59">#REF!</definedName>
    <definedName name="DR" localSheetId="60">#REF!</definedName>
    <definedName name="DR" localSheetId="18">#REF!</definedName>
    <definedName name="DR" localSheetId="23">#REF!</definedName>
    <definedName name="DR" localSheetId="25">#REF!</definedName>
    <definedName name="DR">#REF!</definedName>
    <definedName name="DR1A" localSheetId="12">#REF!</definedName>
    <definedName name="DR1A" localSheetId="13">#REF!</definedName>
    <definedName name="DR1A" localSheetId="9">#REF!</definedName>
    <definedName name="DR1A" localSheetId="31">#REF!</definedName>
    <definedName name="DR1A" localSheetId="0">#REF!</definedName>
    <definedName name="DR1A" localSheetId="30">#REF!</definedName>
    <definedName name="DR1A" localSheetId="32">#N/A</definedName>
    <definedName name="DR1A" localSheetId="33">#REF!</definedName>
    <definedName name="DR1A" localSheetId="34">#REF!</definedName>
    <definedName name="DR1A" localSheetId="35">#REF!</definedName>
    <definedName name="DR1A" localSheetId="44">#REF!</definedName>
    <definedName name="DR1A" localSheetId="45">#REF!</definedName>
    <definedName name="DR1A" localSheetId="46">#REF!</definedName>
    <definedName name="DR1A" localSheetId="47">#REF!</definedName>
    <definedName name="DR1A" localSheetId="58">#REF!</definedName>
    <definedName name="DR1A" localSheetId="59">#REF!</definedName>
    <definedName name="DR1A" localSheetId="18">#REF!</definedName>
    <definedName name="DR1A" localSheetId="23">#REF!</definedName>
    <definedName name="DR1A" localSheetId="25">#REF!</definedName>
    <definedName name="DR1A">#REF!</definedName>
    <definedName name="drd" localSheetId="11" hidden="1">{FALSE,FALSE,-1.25,-15.5,484.5,276.75,FALSE,FALSE,TRUE,TRUE,0,12,#N/A,46,#N/A,2.93460490463215,15.35,1,FALSE,FALSE,3,TRUE,1,FALSE,100,"Swvu.PLA1.","ACwvu.PLA1.",#N/A,FALSE,FALSE,0,0,0,0,2,"","",TRUE,TRUE,FALSE,FALSE,1,60,#N/A,#N/A,FALSE,FALSE,FALSE,FALSE,FALSE,FALSE,FALSE,9,65532,65532,FALSE,FALSE,TRUE,TRUE,TRUE}</definedName>
    <definedName name="drd" localSheetId="12" hidden="1">{FALSE,FALSE,-1.25,-15.5,484.5,276.75,FALSE,FALSE,TRUE,TRUE,0,12,#N/A,46,#N/A,2.93460490463215,15.35,1,FALSE,FALSE,3,TRUE,1,FALSE,100,"Swvu.PLA1.","ACwvu.PLA1.",#N/A,FALSE,FALSE,0,0,0,0,2,"","",TRUE,TRUE,FALSE,FALSE,1,60,#N/A,#N/A,FALSE,FALSE,FALSE,FALSE,FALSE,FALSE,FALSE,9,65532,65532,FALSE,FALSE,TRUE,TRUE,TRUE}</definedName>
    <definedName name="drd" localSheetId="21"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9" hidden="1">{FALSE,FALSE,-1.25,-15.5,484.5,276.75,FALSE,FALSE,TRUE,TRUE,0,12,#N/A,46,#N/A,2.93460490463215,15.35,1,FALSE,FALSE,3,TRUE,1,FALSE,100,"Swvu.PLA1.","ACwvu.PLA1.",#N/A,FALSE,FALSE,0,0,0,0,2,"","",TRUE,TRUE,FALSE,FALSE,1,60,#N/A,#N/A,FALSE,FALSE,FALSE,FALSE,FALSE,FALSE,FALSE,9,65532,65532,FALSE,FALSE,TRUE,TRUE,TRUE}</definedName>
    <definedName name="drd" localSheetId="31"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26"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28"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32" hidden="1">{FALSE,FALSE,-1.25,-15.5,484.5,276.75,FALSE,FALSE,TRUE,TRUE,0,12,#N/A,46,#N/A,2.93460490463215,15.35,1,FALSE,FALSE,3,TRUE,1,FALSE,100,"Swvu.PLA1.","ACwvu.PLA1.",#N/A,FALSE,FALSE,0,0,0,0,2,"","",TRUE,TRUE,FALSE,FALSE,1,60,#N/A,#N/A,FALSE,FALSE,FALSE,FALSE,FALSE,FALSE,FALSE,9,65532,65532,FALSE,FALSE,TRUE,TRUE,TRUE}</definedName>
    <definedName name="drd" localSheetId="33" hidden="1">{FALSE,FALSE,-1.25,-15.5,484.5,276.75,FALSE,FALSE,TRUE,TRUE,0,12,#N/A,46,#N/A,2.93460490463215,15.35,1,FALSE,FALSE,3,TRUE,1,FALSE,100,"Swvu.PLA1.","ACwvu.PLA1.",#N/A,FALSE,FALSE,0,0,0,0,2,"","",TRUE,TRUE,FALSE,FALSE,1,60,#N/A,#N/A,FALSE,FALSE,FALSE,FALSE,FALSE,FALSE,FALSE,9,65532,65532,FALSE,FALSE,TRUE,TRUE,TRUE}</definedName>
    <definedName name="drd" localSheetId="34" hidden="1">{FALSE,FALSE,-1.25,-15.5,484.5,276.75,FALSE,FALSE,TRUE,TRUE,0,12,#N/A,46,#N/A,2.93460490463215,15.35,1,FALSE,FALSE,3,TRUE,1,FALSE,100,"Swvu.PLA1.","ACwvu.PLA1.",#N/A,FALSE,FALSE,0,0,0,0,2,"","",TRUE,TRUE,FALSE,FALSE,1,60,#N/A,#N/A,FALSE,FALSE,FALSE,FALSE,FALSE,FALSE,FALSE,9,65532,65532,FALSE,FALSE,TRUE,TRUE,TRUE}</definedName>
    <definedName name="drd" localSheetId="35" hidden="1">{FALSE,FALSE,-1.25,-15.5,484.5,276.75,FALSE,FALSE,TRUE,TRUE,0,12,#N/A,46,#N/A,2.93460490463215,15.35,1,FALSE,FALSE,3,TRUE,1,FALSE,100,"Swvu.PLA1.","ACwvu.PLA1.",#N/A,FALSE,FALSE,0,0,0,0,2,"","",TRUE,TRUE,FALSE,FALSE,1,60,#N/A,#N/A,FALSE,FALSE,FALSE,FALSE,FALSE,FALSE,FALSE,9,65532,65532,FALSE,FALSE,TRUE,TRUE,TRUE}</definedName>
    <definedName name="drd" localSheetId="44" hidden="1">{FALSE,FALSE,-1.25,-15.5,484.5,276.75,FALSE,FALSE,TRUE,TRUE,0,12,#N/A,46,#N/A,2.93460490463215,15.35,1,FALSE,FALSE,3,TRUE,1,FALSE,100,"Swvu.PLA1.","ACwvu.PLA1.",#N/A,FALSE,FALSE,0,0,0,0,2,"","",TRUE,TRUE,FALSE,FALSE,1,60,#N/A,#N/A,FALSE,FALSE,FALSE,FALSE,FALSE,FALSE,FALSE,9,65532,65532,FALSE,FALSE,TRUE,TRUE,TRUE}</definedName>
    <definedName name="drd" localSheetId="45" hidden="1">{FALSE,FALSE,-1.25,-15.5,484.5,276.75,FALSE,FALSE,TRUE,TRUE,0,12,#N/A,46,#N/A,2.93460490463215,15.35,1,FALSE,FALSE,3,TRUE,1,FALSE,100,"Swvu.PLA1.","ACwvu.PLA1.",#N/A,FALSE,FALSE,0,0,0,0,2,"","",TRUE,TRUE,FALSE,FALSE,1,60,#N/A,#N/A,FALSE,FALSE,FALSE,FALSE,FALSE,FALSE,FALSE,9,65532,65532,FALSE,FALSE,TRUE,TRUE,TRUE}</definedName>
    <definedName name="drd" localSheetId="46" hidden="1">{FALSE,FALSE,-1.25,-15.5,484.5,276.75,FALSE,FALSE,TRUE,TRUE,0,12,#N/A,46,#N/A,2.93460490463215,15.35,1,FALSE,FALSE,3,TRUE,1,FALSE,100,"Swvu.PLA1.","ACwvu.PLA1.",#N/A,FALSE,FALSE,0,0,0,0,2,"","",TRUE,TRUE,FALSE,FALSE,1,60,#N/A,#N/A,FALSE,FALSE,FALSE,FALSE,FALSE,FALSE,FALSE,9,65532,65532,FALSE,FALSE,TRUE,TRUE,TRUE}</definedName>
    <definedName name="drd" localSheetId="47" hidden="1">{FALSE,FALSE,-1.25,-15.5,484.5,276.75,FALSE,FALSE,TRUE,TRUE,0,12,#N/A,46,#N/A,2.93460490463215,15.35,1,FALSE,FALSE,3,TRUE,1,FALSE,100,"Swvu.PLA1.","ACwvu.PLA1.",#N/A,FALSE,FALSE,0,0,0,0,2,"","",TRUE,TRUE,FALSE,FALSE,1,60,#N/A,#N/A,FALSE,FALSE,FALSE,FALSE,FALSE,FALSE,FALSE,9,65532,65532,FALSE,FALSE,TRUE,TRUE,TRUE}</definedName>
    <definedName name="drd" localSheetId="58" hidden="1">{FALSE,FALSE,-1.25,-15.5,484.5,276.75,FALSE,FALSE,TRUE,TRUE,0,12,#N/A,46,#N/A,2.93460490463215,15.35,1,FALSE,FALSE,3,TRUE,1,FALSE,100,"Swvu.PLA1.","ACwvu.PLA1.",#N/A,FALSE,FALSE,0,0,0,0,2,"","",TRUE,TRUE,FALSE,FALSE,1,60,#N/A,#N/A,FALSE,FALSE,FALSE,FALSE,FALSE,FALSE,FALSE,9,65532,65532,FALSE,FALSE,TRUE,TRUE,TRUE}</definedName>
    <definedName name="drd" localSheetId="59" hidden="1">{FALSE,FALSE,-1.25,-15.5,484.5,276.75,FALSE,FALSE,TRUE,TRUE,0,12,#N/A,46,#N/A,2.93460490463215,15.35,1,FALSE,FALSE,3,TRUE,1,FALSE,100,"Swvu.PLA1.","ACwvu.PLA1.",#N/A,FALSE,FALSE,0,0,0,0,2,"","",TRUE,TRUE,FALSE,FALSE,1,60,#N/A,#N/A,FALSE,FALSE,FALSE,FALSE,FALSE,FALSE,FALSE,9,65532,65532,FALSE,FALSE,TRUE,TRUE,TRUE}</definedName>
    <definedName name="drd" localSheetId="60" hidden="1">{FALSE,FALSE,-1.25,-15.5,484.5,276.75,FALSE,FALSE,TRUE,TRUE,0,12,#N/A,46,#N/A,2.93460490463215,15.35,1,FALSE,FALSE,3,TRUE,1,FALSE,100,"Swvu.PLA1.","ACwvu.PLA1.",#N/A,FALSE,FALSE,0,0,0,0,2,"","",TRUE,TRUE,FALSE,FALSE,1,60,#N/A,#N/A,FALSE,FALSE,FALSE,FALSE,FALSE,FALSE,FALSE,9,65532,65532,FALSE,FALSE,TRUE,TRUE,TRUE}</definedName>
    <definedName name="drd" localSheetId="18"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24" hidden="1">{FALSE,FALSE,-1.25,-15.5,484.5,276.75,FALSE,FALSE,TRUE,TRUE,0,12,#N/A,46,#N/A,2.93460490463215,15.35,1,FALSE,FALSE,3,TRUE,1,FALSE,100,"Swvu.PLA1.","ACwvu.PLA1.",#N/A,FALSE,FALSE,0,0,0,0,2,"","",TRUE,TRUE,FALSE,FALSE,1,60,#N/A,#N/A,FALSE,FALSE,FALSE,FALSE,FALSE,FALSE,FALSE,9,65532,65532,FALSE,FALSE,TRUE,TRUE,TRUE}</definedName>
    <definedName name="drd" localSheetId="25"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 localSheetId="32">#REF!</definedName>
    <definedName name="DRFP" localSheetId="58">'[97]SMONET-FINANC'!$A$99:$IV$99</definedName>
    <definedName name="DRFP" localSheetId="18">#REF!</definedName>
    <definedName name="DRFP">'[97]SMONET-FINANC'!$A$99:$IV$99</definedName>
    <definedName name="ds" localSheetId="12" hidden="1">'[103]Fax a enviar'!#REF!</definedName>
    <definedName name="DS" localSheetId="13">[80]Q7!$E$22:$AH$22</definedName>
    <definedName name="ds" localSheetId="22" hidden="1">'[103]Fax a enviar'!#REF!</definedName>
    <definedName name="ds" localSheetId="9" hidden="1">'[103]Fax a enviar'!#REF!</definedName>
    <definedName name="ds" localSheetId="31" hidden="1">'[103]Fax a enviar'!#REF!</definedName>
    <definedName name="ds" localSheetId="30" hidden="1">'[103]Fax a enviar'!#REF!</definedName>
    <definedName name="ds" localSheetId="32" hidden="1">#REF!</definedName>
    <definedName name="ds" localSheetId="33" hidden="1">'[103]Fax a enviar'!#REF!</definedName>
    <definedName name="ds" localSheetId="34" hidden="1">'[103]Fax a enviar'!#REF!</definedName>
    <definedName name="ds" localSheetId="35" hidden="1">'[103]Fax a enviar'!#REF!</definedName>
    <definedName name="ds" localSheetId="46" hidden="1">#REF!</definedName>
    <definedName name="ds" localSheetId="47" hidden="1">'[103]Fax a enviar'!#REF!</definedName>
    <definedName name="ds" localSheetId="58" hidden="1">'[103]Fax a enviar'!#REF!</definedName>
    <definedName name="ds" localSheetId="59" hidden="1">'[103]Fax a enviar'!#REF!</definedName>
    <definedName name="ds" localSheetId="60" hidden="1">'[103]Fax a enviar'!#REF!</definedName>
    <definedName name="ds" localSheetId="18" hidden="1">#REF!</definedName>
    <definedName name="ds" localSheetId="23" hidden="1">'[103]Fax a enviar'!#REF!</definedName>
    <definedName name="ds" hidden="1">'[103]Fax a enviar'!#REF!</definedName>
    <definedName name="DSA_Assumptions" localSheetId="11">#REF!</definedName>
    <definedName name="DSA_Assumptions" localSheetId="12">#REF!</definedName>
    <definedName name="DSA_Assumptions" localSheetId="22">#REF!</definedName>
    <definedName name="DSA_Assumptions" localSheetId="9">#REF!</definedName>
    <definedName name="DSA_Assumptions" localSheetId="31">#REF!</definedName>
    <definedName name="DSA_Assumptions" localSheetId="0">#REF!</definedName>
    <definedName name="DSA_Assumptions" localSheetId="29">#REF!</definedName>
    <definedName name="DSA_Assumptions" localSheetId="30">#REF!</definedName>
    <definedName name="DSA_Assumptions" localSheetId="33">#REF!</definedName>
    <definedName name="DSA_Assumptions" localSheetId="34">#REF!</definedName>
    <definedName name="DSA_Assumptions" localSheetId="35">#REF!</definedName>
    <definedName name="DSA_Assumptions" localSheetId="46">#REF!</definedName>
    <definedName name="DSA_Assumptions" localSheetId="47">#REF!</definedName>
    <definedName name="DSA_Assumptions" localSheetId="58">#REF!</definedName>
    <definedName name="DSA_Assumptions" localSheetId="59">#REF!</definedName>
    <definedName name="DSA_Assumptions" localSheetId="60">#REF!</definedName>
    <definedName name="DSA_Assumptions" localSheetId="18">#REF!</definedName>
    <definedName name="DSA_Assumptions" localSheetId="23">#REF!</definedName>
    <definedName name="DSA_Assumptions" localSheetId="25">#REF!</definedName>
    <definedName name="DSA_Assumptions">#REF!</definedName>
    <definedName name="dsaout" localSheetId="11">#REF!</definedName>
    <definedName name="dsaout" localSheetId="12">#REF!</definedName>
    <definedName name="dsaout" localSheetId="31">#REF!</definedName>
    <definedName name="dsaout" localSheetId="0">#REF!</definedName>
    <definedName name="dsaout" localSheetId="30">#REF!</definedName>
    <definedName name="dsaout" localSheetId="33">#REF!</definedName>
    <definedName name="dsaout" localSheetId="34">#REF!</definedName>
    <definedName name="dsaout" localSheetId="35">#REF!</definedName>
    <definedName name="dsaout" localSheetId="58">#REF!</definedName>
    <definedName name="dsaout" localSheetId="59">#REF!</definedName>
    <definedName name="dsaout" localSheetId="23">#REF!</definedName>
    <definedName name="dsaout">#REF!</definedName>
    <definedName name="DSD">#N/A</definedName>
    <definedName name="DSD_S">#N/A</definedName>
    <definedName name="DSDB">#N/A</definedName>
    <definedName name="DSDG">#N/A</definedName>
    <definedName name="dsds" localSheetId="11" hidden="1">'[103]Fax a enviar'!#REF!</definedName>
    <definedName name="dsds" localSheetId="12" hidden="1">'[103]Fax a enviar'!#REF!</definedName>
    <definedName name="dsds" localSheetId="31" hidden="1">'[103]Fax a enviar'!#REF!</definedName>
    <definedName name="dsds" localSheetId="29" hidden="1">#REF!</definedName>
    <definedName name="dsds" localSheetId="32" hidden="1">#REF!</definedName>
    <definedName name="dsds" localSheetId="33" hidden="1">'[103]Fax a enviar'!#REF!</definedName>
    <definedName name="dsds" localSheetId="34" hidden="1">'[103]Fax a enviar'!#REF!</definedName>
    <definedName name="dsds" localSheetId="46" hidden="1">#REF!</definedName>
    <definedName name="dsds" localSheetId="47" hidden="1">'[103]Fax a enviar'!#REF!</definedName>
    <definedName name="dsds" localSheetId="58" hidden="1">'[103]Fax a enviar'!#REF!</definedName>
    <definedName name="dsds" localSheetId="59" hidden="1">'[103]Fax a enviar'!#REF!</definedName>
    <definedName name="dsds" localSheetId="18" hidden="1">#REF!</definedName>
    <definedName name="dsds" localSheetId="23" hidden="1">'[103]Fax a enviar'!#REF!</definedName>
    <definedName name="dsds" hidden="1">'[103]Fax a enviar'!#REF!</definedName>
    <definedName name="DSI" localSheetId="11">#REF!</definedName>
    <definedName name="DSI" localSheetId="12">#REF!</definedName>
    <definedName name="DSI" localSheetId="13">[78]Q7!#REF!</definedName>
    <definedName name="DSI" localSheetId="22">#REF!</definedName>
    <definedName name="DSI" localSheetId="9">#REF!</definedName>
    <definedName name="DSI" localSheetId="31">#REF!</definedName>
    <definedName name="DSI" localSheetId="0">#REF!</definedName>
    <definedName name="DSI" localSheetId="29">#REF!</definedName>
    <definedName name="DSI" localSheetId="30">#REF!</definedName>
    <definedName name="DSI" localSheetId="33">#REF!</definedName>
    <definedName name="DSI" localSheetId="34">#REF!</definedName>
    <definedName name="DSI" localSheetId="35">#REF!</definedName>
    <definedName name="DSI" localSheetId="46">#REF!</definedName>
    <definedName name="DSI" localSheetId="47">#REF!</definedName>
    <definedName name="DSI" localSheetId="58">#REF!</definedName>
    <definedName name="DSI" localSheetId="59">#REF!</definedName>
    <definedName name="DSI" localSheetId="60">#REF!</definedName>
    <definedName name="DSI" localSheetId="18">#REF!</definedName>
    <definedName name="DSI" localSheetId="23">#REF!</definedName>
    <definedName name="DSI" localSheetId="25">#REF!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1">#REF!</definedName>
    <definedName name="DSP" localSheetId="12">#REF!</definedName>
    <definedName name="DSP" localSheetId="13">[80]Q7!$E$23:$AH$23</definedName>
    <definedName name="DSP" localSheetId="22">#REF!</definedName>
    <definedName name="DSP" localSheetId="9">#REF!</definedName>
    <definedName name="DSP" localSheetId="31">#REF!</definedName>
    <definedName name="DSP" localSheetId="0">#REF!</definedName>
    <definedName name="DSP" localSheetId="29">#REF!</definedName>
    <definedName name="DSP" localSheetId="30">#REF!</definedName>
    <definedName name="DSP" localSheetId="33">#REF!</definedName>
    <definedName name="DSP" localSheetId="34">#REF!</definedName>
    <definedName name="DSP" localSheetId="35">#REF!</definedName>
    <definedName name="DSP" localSheetId="46">#REF!</definedName>
    <definedName name="DSP" localSheetId="47">#REF!</definedName>
    <definedName name="DSP" localSheetId="58">#REF!</definedName>
    <definedName name="DSP" localSheetId="59">#REF!</definedName>
    <definedName name="DSP" localSheetId="60">#REF!</definedName>
    <definedName name="DSP" localSheetId="18">#REF!</definedName>
    <definedName name="DSP" localSheetId="23">#REF!</definedName>
    <definedName name="DSP" localSheetId="25">#REF!</definedName>
    <definedName name="DSP">#REF!</definedName>
    <definedName name="DSPBproj">#N/A</definedName>
    <definedName name="DSPG" localSheetId="11">#REF!</definedName>
    <definedName name="DSPG" localSheetId="12">#REF!</definedName>
    <definedName name="DSPG" localSheetId="13">[80]Q7!$E$25:$AH$25</definedName>
    <definedName name="DSPG" localSheetId="22">#REF!</definedName>
    <definedName name="DSPG" localSheetId="9">#REF!</definedName>
    <definedName name="DSPG" localSheetId="31">#REF!</definedName>
    <definedName name="DSPG" localSheetId="0">#REF!</definedName>
    <definedName name="DSPG" localSheetId="29">#REF!</definedName>
    <definedName name="DSPG" localSheetId="30">#REF!</definedName>
    <definedName name="DSPG" localSheetId="33">#REF!</definedName>
    <definedName name="DSPG" localSheetId="34">#REF!</definedName>
    <definedName name="DSPG" localSheetId="35">#REF!</definedName>
    <definedName name="DSPG" localSheetId="46">#REF!</definedName>
    <definedName name="DSPG" localSheetId="47">#REF!</definedName>
    <definedName name="DSPG" localSheetId="58">#REF!</definedName>
    <definedName name="DSPG" localSheetId="59">#REF!</definedName>
    <definedName name="DSPG" localSheetId="60">#REF!</definedName>
    <definedName name="DSPG" localSheetId="18">#REF!</definedName>
    <definedName name="DSPG" localSheetId="23">#REF!</definedName>
    <definedName name="DSPG" localSheetId="25">#REF!</definedName>
    <definedName name="DSPG">#REF!</definedName>
    <definedName name="DSPGproj">#N/A</definedName>
    <definedName name="DSPproj">#N/A</definedName>
    <definedName name="DSPSD">#N/A</definedName>
    <definedName name="DSPSDB">#N/A</definedName>
    <definedName name="DSPSDG">#N/A</definedName>
    <definedName name="DTS" localSheetId="11">#REF!</definedName>
    <definedName name="DTS" localSheetId="12">#REF!</definedName>
    <definedName name="DTS" localSheetId="22">#REF!</definedName>
    <definedName name="DTS" localSheetId="9">#REF!</definedName>
    <definedName name="DTS" localSheetId="31">#REF!</definedName>
    <definedName name="DTS" localSheetId="0">#REF!</definedName>
    <definedName name="DTS" localSheetId="30">#REF!</definedName>
    <definedName name="DTS" localSheetId="33">#REF!</definedName>
    <definedName name="DTS" localSheetId="34">#REF!</definedName>
    <definedName name="DTS" localSheetId="35">#REF!</definedName>
    <definedName name="DTS" localSheetId="58">#REF!</definedName>
    <definedName name="DTS" localSheetId="59">#REF!</definedName>
    <definedName name="DTS" localSheetId="60">#REF!</definedName>
    <definedName name="DTS" localSheetId="23">#REF!</definedName>
    <definedName name="DTS">#REF!</definedName>
    <definedName name="dummy" localSheetId="11">#REF!</definedName>
    <definedName name="dummy" localSheetId="12">#REF!</definedName>
    <definedName name="dummy" localSheetId="9">#REF!</definedName>
    <definedName name="dummy" localSheetId="31">#REF!</definedName>
    <definedName name="dummy" localSheetId="0">#REF!</definedName>
    <definedName name="dummy" localSheetId="30">#REF!</definedName>
    <definedName name="dummy" localSheetId="33">#REF!</definedName>
    <definedName name="dummy" localSheetId="34">#REF!</definedName>
    <definedName name="dummy" localSheetId="35">#REF!</definedName>
    <definedName name="dummy" localSheetId="58">#REF!</definedName>
    <definedName name="dummy" localSheetId="59">#REF!</definedName>
    <definedName name="dummy" localSheetId="23">#REF!</definedName>
    <definedName name="dummy">#REF!</definedName>
    <definedName name="DXBYS" localSheetId="32">#REF!</definedName>
    <definedName name="DXBYS" localSheetId="58">[97]RESULTADOS!$A$82:$IV$82</definedName>
    <definedName name="DXBYS" localSheetId="18">#REF!</definedName>
    <definedName name="DXBYS">[97]RESULTADOS!$A$82:$IV$82</definedName>
    <definedName name="DY" localSheetId="11">#REF!</definedName>
    <definedName name="DY" localSheetId="12">#REF!</definedName>
    <definedName name="DY" localSheetId="13">#REF!</definedName>
    <definedName name="DY" localSheetId="22">#REF!</definedName>
    <definedName name="DY" localSheetId="9">#REF!</definedName>
    <definedName name="DY" localSheetId="31">#REF!</definedName>
    <definedName name="DY" localSheetId="0">#REF!</definedName>
    <definedName name="DY" localSheetId="29">#REF!</definedName>
    <definedName name="DY" localSheetId="30">#REF!</definedName>
    <definedName name="DY" localSheetId="32">#N/A</definedName>
    <definedName name="DY" localSheetId="33">#REF!</definedName>
    <definedName name="DY" localSheetId="34">#REF!</definedName>
    <definedName name="DY" localSheetId="35">#REF!</definedName>
    <definedName name="DY" localSheetId="44">#REF!</definedName>
    <definedName name="DY" localSheetId="45">#REF!</definedName>
    <definedName name="DY" localSheetId="46">#REF!</definedName>
    <definedName name="DY" localSheetId="47">#REF!</definedName>
    <definedName name="DY" localSheetId="58">#REF!</definedName>
    <definedName name="DY" localSheetId="59">#REF!</definedName>
    <definedName name="DY" localSheetId="60">#REF!</definedName>
    <definedName name="DY" localSheetId="18">#REF!</definedName>
    <definedName name="DY" localSheetId="23">#REF!</definedName>
    <definedName name="DY" localSheetId="25">#REF!</definedName>
    <definedName name="DY">#REF!</definedName>
    <definedName name="DY1A" localSheetId="12">#REF!</definedName>
    <definedName name="DY1A" localSheetId="13">#REF!</definedName>
    <definedName name="DY1A" localSheetId="9">#REF!</definedName>
    <definedName name="DY1A" localSheetId="31">#REF!</definedName>
    <definedName name="DY1A" localSheetId="0">#REF!</definedName>
    <definedName name="DY1A" localSheetId="30">#REF!</definedName>
    <definedName name="DY1A" localSheetId="32">#N/A</definedName>
    <definedName name="DY1A" localSheetId="33">#REF!</definedName>
    <definedName name="DY1A" localSheetId="34">#REF!</definedName>
    <definedName name="DY1A" localSheetId="35">#REF!</definedName>
    <definedName name="DY1A" localSheetId="44">#REF!</definedName>
    <definedName name="DY1A" localSheetId="45">#REF!</definedName>
    <definedName name="DY1A" localSheetId="46">#REF!</definedName>
    <definedName name="DY1A" localSheetId="47">#REF!</definedName>
    <definedName name="DY1A" localSheetId="58">#REF!</definedName>
    <definedName name="DY1A" localSheetId="59">#REF!</definedName>
    <definedName name="DY1A" localSheetId="18">#REF!</definedName>
    <definedName name="DY1A" localSheetId="23">#REF!</definedName>
    <definedName name="DY1A" localSheetId="25">#REF!</definedName>
    <definedName name="DY1A">#REF!</definedName>
    <definedName name="E" localSheetId="11">#REF!</definedName>
    <definedName name="E" localSheetId="12">#REF!</definedName>
    <definedName name="E" localSheetId="13">'[118]PIB EN CORR'!#REF!</definedName>
    <definedName name="E" localSheetId="9">#REF!</definedName>
    <definedName name="E" localSheetId="31">#REF!</definedName>
    <definedName name="E" localSheetId="0">#REF!</definedName>
    <definedName name="E" localSheetId="30">#REF!</definedName>
    <definedName name="E" localSheetId="33">#REF!</definedName>
    <definedName name="E" localSheetId="34">#REF!</definedName>
    <definedName name="E" localSheetId="35">#REF!</definedName>
    <definedName name="E" localSheetId="44">#REF!</definedName>
    <definedName name="E" localSheetId="45">#REF!</definedName>
    <definedName name="E" localSheetId="46">#REF!</definedName>
    <definedName name="E" localSheetId="47">#REF!</definedName>
    <definedName name="E" localSheetId="58">#REF!</definedName>
    <definedName name="E" localSheetId="59">#REF!</definedName>
    <definedName name="E" localSheetId="18">#REF!</definedName>
    <definedName name="E" localSheetId="23">#REF!</definedName>
    <definedName name="E" localSheetId="25">#REF!</definedName>
    <definedName name="E">#REF!</definedName>
    <definedName name="EBRD" localSheetId="11">#REF!</definedName>
    <definedName name="EBRD" localSheetId="12">#REF!</definedName>
    <definedName name="EBRD" localSheetId="9">#REF!</definedName>
    <definedName name="EBRD" localSheetId="31">#REF!</definedName>
    <definedName name="EBRD" localSheetId="0">#REF!</definedName>
    <definedName name="EBRD" localSheetId="30">#REF!</definedName>
    <definedName name="EBRD" localSheetId="33">#REF!</definedName>
    <definedName name="EBRD" localSheetId="34">#REF!</definedName>
    <definedName name="EBRD" localSheetId="35">#REF!</definedName>
    <definedName name="EBRD" localSheetId="47">#REF!</definedName>
    <definedName name="EBRD" localSheetId="58">#REF!</definedName>
    <definedName name="EBRD" localSheetId="59">#REF!</definedName>
    <definedName name="EBRD" localSheetId="23">#REF!</definedName>
    <definedName name="EBRD" localSheetId="25">#REF!</definedName>
    <definedName name="EBRD">#REF!</definedName>
    <definedName name="Ecowas" localSheetId="11">[66]terms!#REF!</definedName>
    <definedName name="Ecowas" localSheetId="31">[66]terms!#REF!</definedName>
    <definedName name="Ecowas" localSheetId="32">#REF!</definedName>
    <definedName name="Ecowas" localSheetId="58">[66]terms!#REF!</definedName>
    <definedName name="Ecowas" localSheetId="59">[66]terms!#REF!</definedName>
    <definedName name="Ecowas" localSheetId="18">#REF!</definedName>
    <definedName name="Ecowas" localSheetId="23">[66]terms!#REF!</definedName>
    <definedName name="Ecowas">[66]terms!#REF!</definedName>
    <definedName name="ECU" localSheetId="11">#REF!</definedName>
    <definedName name="ECU" localSheetId="12">#REF!</definedName>
    <definedName name="ECU" localSheetId="13">#REF!</definedName>
    <definedName name="ECU" localSheetId="22">#REF!</definedName>
    <definedName name="ECU" localSheetId="9">#REF!</definedName>
    <definedName name="ECU" localSheetId="31">#REF!</definedName>
    <definedName name="ECU" localSheetId="0">#REF!</definedName>
    <definedName name="ECU" localSheetId="30">#REF!</definedName>
    <definedName name="ECU" localSheetId="32">#N/A</definedName>
    <definedName name="ECU" localSheetId="33">#REF!</definedName>
    <definedName name="ECU" localSheetId="34">#REF!</definedName>
    <definedName name="ECU" localSheetId="35">#REF!</definedName>
    <definedName name="ECU" localSheetId="44">#REF!</definedName>
    <definedName name="ECU" localSheetId="45">#REF!</definedName>
    <definedName name="ECU" localSheetId="46">#REF!</definedName>
    <definedName name="ECU" localSheetId="47">#REF!</definedName>
    <definedName name="ECU" localSheetId="58">#REF!</definedName>
    <definedName name="ECU" localSheetId="59">#REF!</definedName>
    <definedName name="ECU" localSheetId="60">#REF!</definedName>
    <definedName name="ECU" localSheetId="18">#REF!</definedName>
    <definedName name="ECU" localSheetId="23">#REF!</definedName>
    <definedName name="ECU" localSheetId="25">#REF!</definedName>
    <definedName name="ECU">#REF!</definedName>
    <definedName name="EDNA" localSheetId="13">[78]Q6!#REF!</definedName>
    <definedName name="EDNA">#N/A</definedName>
    <definedName name="EDNA_B" localSheetId="11">[104]Q6!#REF!</definedName>
    <definedName name="EDNA_B" localSheetId="12">[104]Q6!#REF!</definedName>
    <definedName name="EDNA_B" localSheetId="22">[104]Q6!#REF!</definedName>
    <definedName name="EDNA_B" localSheetId="31">[104]Q6!#REF!</definedName>
    <definedName name="EDNA_B" localSheetId="32">#REF!</definedName>
    <definedName name="EDNA_B" localSheetId="34">[104]Q6!#REF!</definedName>
    <definedName name="EDNA_B" localSheetId="58">[104]Q6!#REF!</definedName>
    <definedName name="EDNA_B" localSheetId="59">[104]Q6!#REF!</definedName>
    <definedName name="EDNA_B" localSheetId="60">[104]Q6!#REF!</definedName>
    <definedName name="EDNA_B" localSheetId="18">#REF!</definedName>
    <definedName name="EDNA_B" localSheetId="23">[104]Q6!#REF!</definedName>
    <definedName name="EDNA_B">[104]Q6!#REF!</definedName>
    <definedName name="EDNA_D" localSheetId="11">[104]Q7!#REF!</definedName>
    <definedName name="EDNA_D" localSheetId="32">#REF!</definedName>
    <definedName name="EDNA_D" localSheetId="34">[104]Q7!#REF!</definedName>
    <definedName name="EDNA_D" localSheetId="58">[104]Q7!#REF!</definedName>
    <definedName name="EDNA_D" localSheetId="18">#REF!</definedName>
    <definedName name="EDNA_D" localSheetId="23">[104]Q7!#REF!</definedName>
    <definedName name="EDNA_D">[104]Q7!#REF!</definedName>
    <definedName name="EDNA_T" localSheetId="11">[104]Q5!#REF!</definedName>
    <definedName name="EDNA_T" localSheetId="32">#REF!</definedName>
    <definedName name="EDNA_T" localSheetId="58">[104]Q5!#REF!</definedName>
    <definedName name="EDNA_T" localSheetId="18">#REF!</definedName>
    <definedName name="EDNA_T">[104]Q5!#REF!</definedName>
    <definedName name="EDNE" localSheetId="11">[104]Q7!#REF!</definedName>
    <definedName name="EDNE" localSheetId="32">#REF!</definedName>
    <definedName name="EDNE" localSheetId="58">[104]Q7!#REF!</definedName>
    <definedName name="EDNE" localSheetId="18">#REF!</definedName>
    <definedName name="EDNE">[104]Q7!#REF!</definedName>
    <definedName name="edr" localSheetId="11" hidden="1">{"Riqfin97",#N/A,FALSE,"Tran";"Riqfinpro",#N/A,FALSE,"Tran"}</definedName>
    <definedName name="edr" localSheetId="12" hidden="1">{"Riqfin97",#N/A,FALSE,"Tran";"Riqfinpro",#N/A,FALSE,"Tran"}</definedName>
    <definedName name="edr" localSheetId="13" hidden="1">{"Riqfin97",#N/A,FALSE,"Tran";"Riqfinpro",#N/A,FALSE,"Tran"}</definedName>
    <definedName name="edr" localSheetId="21" hidden="1">{"Riqfin97",#N/A,FALSE,"Tran";"Riqfinpro",#N/A,FALSE,"Tran"}</definedName>
    <definedName name="edr" localSheetId="22" hidden="1">{"Riqfin97",#N/A,FALSE,"Tran";"Riqfinpro",#N/A,FALSE,"Tran"}</definedName>
    <definedName name="edr" localSheetId="9" hidden="1">{"Riqfin97",#N/A,FALSE,"Tran";"Riqfinpro",#N/A,FALSE,"Tran"}</definedName>
    <definedName name="edr" localSheetId="31" hidden="1">{"Riqfin97",#N/A,FALSE,"Tran";"Riqfinpro",#N/A,FALSE,"Tran"}</definedName>
    <definedName name="edr" localSheetId="0" hidden="1">{"Riqfin97",#N/A,FALSE,"Tran";"Riqfinpro",#N/A,FALSE,"Tran"}</definedName>
    <definedName name="edr" localSheetId="26" hidden="1">{"Riqfin97",#N/A,FALSE,"Tran";"Riqfinpro",#N/A,FALSE,"Tran"}</definedName>
    <definedName name="edr" localSheetId="27" hidden="1">{"Riqfin97",#N/A,FALSE,"Tran";"Riqfinpro",#N/A,FALSE,"Tran"}</definedName>
    <definedName name="edr" localSheetId="28" hidden="1">{"Riqfin97",#N/A,FALSE,"Tran";"Riqfinpro",#N/A,FALSE,"Tran"}</definedName>
    <definedName name="edr" localSheetId="29" hidden="1">{"Riqfin97",#N/A,FALSE,"Tran";"Riqfinpro",#N/A,FALSE,"Tran"}</definedName>
    <definedName name="edr" localSheetId="30" hidden="1">{"Riqfin97",#N/A,FALSE,"Tran";"Riqfinpro",#N/A,FALSE,"Tran"}</definedName>
    <definedName name="edr" localSheetId="32" hidden="1">{"Riqfin97",#N/A,FALSE,"Tran";"Riqfinpro",#N/A,FALSE,"Tran"}</definedName>
    <definedName name="edr" localSheetId="33" hidden="1">{"Riqfin97",#N/A,FALSE,"Tran";"Riqfinpro",#N/A,FALSE,"Tran"}</definedName>
    <definedName name="edr" localSheetId="34" hidden="1">{"Riqfin97",#N/A,FALSE,"Tran";"Riqfinpro",#N/A,FALSE,"Tran"}</definedName>
    <definedName name="edr" localSheetId="35" hidden="1">{"Riqfin97",#N/A,FALSE,"Tran";"Riqfinpro",#N/A,FALSE,"Tran"}</definedName>
    <definedName name="edr" localSheetId="44" hidden="1">{"Riqfin97",#N/A,FALSE,"Tran";"Riqfinpro",#N/A,FALSE,"Tran"}</definedName>
    <definedName name="edr" localSheetId="45" hidden="1">{"Riqfin97",#N/A,FALSE,"Tran";"Riqfinpro",#N/A,FALSE,"Tran"}</definedName>
    <definedName name="edr" localSheetId="46" hidden="1">{"Riqfin97",#N/A,FALSE,"Tran";"Riqfinpro",#N/A,FALSE,"Tran"}</definedName>
    <definedName name="edr" localSheetId="47" hidden="1">{"Riqfin97",#N/A,FALSE,"Tran";"Riqfinpro",#N/A,FALSE,"Tran"}</definedName>
    <definedName name="edr" localSheetId="58" hidden="1">{"Riqfin97",#N/A,FALSE,"Tran";"Riqfinpro",#N/A,FALSE,"Tran"}</definedName>
    <definedName name="edr" localSheetId="59" hidden="1">{"Riqfin97",#N/A,FALSE,"Tran";"Riqfinpro",#N/A,FALSE,"Tran"}</definedName>
    <definedName name="edr" localSheetId="60" hidden="1">{"Riqfin97",#N/A,FALSE,"Tran";"Riqfinpro",#N/A,FALSE,"Tran"}</definedName>
    <definedName name="edr" localSheetId="18" hidden="1">{"Riqfin97",#N/A,FALSE,"Tran";"Riqfinpro",#N/A,FALSE,"Tran"}</definedName>
    <definedName name="edr" localSheetId="23" hidden="1">{"Riqfin97",#N/A,FALSE,"Tran";"Riqfinpro",#N/A,FALSE,"Tran"}</definedName>
    <definedName name="edr" localSheetId="24" hidden="1">{"Riqfin97",#N/A,FALSE,"Tran";"Riqfinpro",#N/A,FALSE,"Tran"}</definedName>
    <definedName name="edr" localSheetId="25" hidden="1">{"Riqfin97",#N/A,FALSE,"Tran";"Riqfinpro",#N/A,FALSE,"Tran"}</definedName>
    <definedName name="edr" hidden="1">{"Riqfin97",#N/A,FALSE,"Tran";"Riqfinpro",#N/A,FALSE,"Tran"}</definedName>
    <definedName name="ee" localSheetId="11" hidden="1">{"Tab1",#N/A,FALSE,"P";"Tab2",#N/A,FALSE,"P"}</definedName>
    <definedName name="ee" localSheetId="12" hidden="1">{"Tab1",#N/A,FALSE,"P";"Tab2",#N/A,FALSE,"P"}</definedName>
    <definedName name="ee" localSheetId="13" hidden="1">{"Main Economic Indicators",#N/A,FALSE,"C"}</definedName>
    <definedName name="ee" localSheetId="21" hidden="1">{"Tab1",#N/A,FALSE,"P";"Tab2",#N/A,FALSE,"P"}</definedName>
    <definedName name="ee" localSheetId="22" hidden="1">{"Tab1",#N/A,FALSE,"P";"Tab2",#N/A,FALSE,"P"}</definedName>
    <definedName name="ee" localSheetId="9" hidden="1">{"Tab1",#N/A,FALSE,"P";"Tab2",#N/A,FALSE,"P"}</definedName>
    <definedName name="ee" localSheetId="31" hidden="1">{"Tab1",#N/A,FALSE,"P";"Tab2",#N/A,FALSE,"P"}</definedName>
    <definedName name="ee" localSheetId="0" hidden="1">{"Tab1",#N/A,FALSE,"P";"Tab2",#N/A,FALSE,"P"}</definedName>
    <definedName name="ee" localSheetId="26" hidden="1">{"Tab1",#N/A,FALSE,"P";"Tab2",#N/A,FALSE,"P"}</definedName>
    <definedName name="ee" localSheetId="27" hidden="1">{"Tab1",#N/A,FALSE,"P";"Tab2",#N/A,FALSE,"P"}</definedName>
    <definedName name="ee" localSheetId="28" hidden="1">{"Tab1",#N/A,FALSE,"P";"Tab2",#N/A,FALSE,"P"}</definedName>
    <definedName name="ee" localSheetId="29" hidden="1">{"Tab1",#N/A,FALSE,"P";"Tab2",#N/A,FALSE,"P"}</definedName>
    <definedName name="ee" localSheetId="30" hidden="1">{"Tab1",#N/A,FALSE,"P";"Tab2",#N/A,FALSE,"P"}</definedName>
    <definedName name="ee" localSheetId="32" hidden="1">{"Tab1",#N/A,FALSE,"P";"Tab2",#N/A,FALSE,"P"}</definedName>
    <definedName name="ee" localSheetId="33" hidden="1">{"Tab1",#N/A,FALSE,"P";"Tab2",#N/A,FALSE,"P"}</definedName>
    <definedName name="ee" localSheetId="34" hidden="1">{"Tab1",#N/A,FALSE,"P";"Tab2",#N/A,FALSE,"P"}</definedName>
    <definedName name="ee" localSheetId="35" hidden="1">{"Tab1",#N/A,FALSE,"P";"Tab2",#N/A,FALSE,"P"}</definedName>
    <definedName name="ee" localSheetId="44" hidden="1">{"Tab1",#N/A,FALSE,"P";"Tab2",#N/A,FALSE,"P"}</definedName>
    <definedName name="ee" localSheetId="45" hidden="1">{"Tab1",#N/A,FALSE,"P";"Tab2",#N/A,FALSE,"P"}</definedName>
    <definedName name="ee" localSheetId="46" hidden="1">{"Tab1",#N/A,FALSE,"P";"Tab2",#N/A,FALSE,"P"}</definedName>
    <definedName name="ee" localSheetId="47" hidden="1">{"Tab1",#N/A,FALSE,"P";"Tab2",#N/A,FALSE,"P"}</definedName>
    <definedName name="ee" localSheetId="58" hidden="1">{"Tab1",#N/A,FALSE,"P";"Tab2",#N/A,FALSE,"P"}</definedName>
    <definedName name="ee" localSheetId="59" hidden="1">{"Tab1",#N/A,FALSE,"P";"Tab2",#N/A,FALSE,"P"}</definedName>
    <definedName name="ee" localSheetId="60" hidden="1">{"Tab1",#N/A,FALSE,"P";"Tab2",#N/A,FALSE,"P"}</definedName>
    <definedName name="ee" localSheetId="18" hidden="1">{"Tab1",#N/A,FALSE,"P";"Tab2",#N/A,FALSE,"P"}</definedName>
    <definedName name="ee" localSheetId="23" hidden="1">{"Tab1",#N/A,FALSE,"P";"Tab2",#N/A,FALSE,"P"}</definedName>
    <definedName name="ee" localSheetId="24" hidden="1">{"Tab1",#N/A,FALSE,"P";"Tab2",#N/A,FALSE,"P"}</definedName>
    <definedName name="ee" localSheetId="25" hidden="1">{"Tab1",#N/A,FALSE,"P";"Tab2",#N/A,FALSE,"P"}</definedName>
    <definedName name="ee" hidden="1">{"Tab1",#N/A,FALSE,"P";"Tab2",#N/A,FALSE,"P"}</definedName>
    <definedName name="EE_Table_02.___Selected_National_Accounts_Aggregates" localSheetId="12">#REF!</definedName>
    <definedName name="EE_Table_02.___Selected_National_Accounts_Aggregates" localSheetId="22">#REF!</definedName>
    <definedName name="EE_Table_02.___Selected_National_Accounts_Aggregates" localSheetId="9">#REF!</definedName>
    <definedName name="EE_Table_02.___Selected_National_Accounts_Aggregates" localSheetId="31">#REF!</definedName>
    <definedName name="EE_Table_02.___Selected_National_Accounts_Aggregates" localSheetId="0">#REF!</definedName>
    <definedName name="EE_Table_02.___Selected_National_Accounts_Aggregates" localSheetId="30">#REF!</definedName>
    <definedName name="EE_Table_02.___Selected_National_Accounts_Aggregates" localSheetId="33">#REF!</definedName>
    <definedName name="EE_Table_02.___Selected_National_Accounts_Aggregates" localSheetId="34">#REF!</definedName>
    <definedName name="EE_Table_02.___Selected_National_Accounts_Aggregates" localSheetId="35">#REF!</definedName>
    <definedName name="EE_Table_02.___Selected_National_Accounts_Aggregates" localSheetId="58">#REF!</definedName>
    <definedName name="EE_Table_02.___Selected_National_Accounts_Aggregates" localSheetId="59">#REF!</definedName>
    <definedName name="EE_Table_02.___Selected_National_Accounts_Aggregates" localSheetId="60">#REF!</definedName>
    <definedName name="EE_Table_02.___Selected_National_Accounts_Aggregates" localSheetId="23">#REF!</definedName>
    <definedName name="EE_Table_02.___Selected_National_Accounts_Aggregates">#REF!</definedName>
    <definedName name="EE_Table_03.___Expenditure_and_Savings" localSheetId="12">#REF!</definedName>
    <definedName name="EE_Table_03.___Expenditure_and_Savings" localSheetId="9">#REF!</definedName>
    <definedName name="EE_Table_03.___Expenditure_and_Savings" localSheetId="31">#REF!</definedName>
    <definedName name="EE_Table_03.___Expenditure_and_Savings" localSheetId="0">#REF!</definedName>
    <definedName name="EE_Table_03.___Expenditure_and_Savings" localSheetId="30">#REF!</definedName>
    <definedName name="EE_Table_03.___Expenditure_and_Savings" localSheetId="33">#REF!</definedName>
    <definedName name="EE_Table_03.___Expenditure_and_Savings" localSheetId="34">#REF!</definedName>
    <definedName name="EE_Table_03.___Expenditure_and_Savings" localSheetId="35">#REF!</definedName>
    <definedName name="EE_Table_03.___Expenditure_and_Savings" localSheetId="58">#REF!</definedName>
    <definedName name="EE_Table_03.___Expenditure_and_Savings" localSheetId="59">#REF!</definedName>
    <definedName name="EE_Table_03.___Expenditure_and_Savings" localSheetId="23">#REF!</definedName>
    <definedName name="EE_Table_03.___Expenditure_and_Savings">#REF!</definedName>
    <definedName name="EE_Table_04.___Consumer_Price_Indices____1" localSheetId="12">#REF!</definedName>
    <definedName name="EE_Table_04.___Consumer_Price_Indices____1" localSheetId="9">#REF!</definedName>
    <definedName name="EE_Table_04.___Consumer_Price_Indices____1" localSheetId="31">#REF!</definedName>
    <definedName name="EE_Table_04.___Consumer_Price_Indices____1" localSheetId="0">#REF!</definedName>
    <definedName name="EE_Table_04.___Consumer_Price_Indices____1" localSheetId="30">#REF!</definedName>
    <definedName name="EE_Table_04.___Consumer_Price_Indices____1" localSheetId="33">#REF!</definedName>
    <definedName name="EE_Table_04.___Consumer_Price_Indices____1" localSheetId="34">#REF!</definedName>
    <definedName name="EE_Table_04.___Consumer_Price_Indices____1" localSheetId="35">#REF!</definedName>
    <definedName name="EE_Table_04.___Consumer_Price_Indices____1" localSheetId="58">#REF!</definedName>
    <definedName name="EE_Table_04.___Consumer_Price_Indices____1" localSheetId="59">#REF!</definedName>
    <definedName name="EE_Table_04.___Consumer_Price_Indices____1" localSheetId="23">#REF!</definedName>
    <definedName name="EE_Table_04.___Consumer_Price_Indices____1">#REF!</definedName>
    <definedName name="EE_Table_16.__National_Accounts_at_Current_Prices" localSheetId="12">#REF!</definedName>
    <definedName name="EE_Table_16.__National_Accounts_at_Current_Prices" localSheetId="31">#REF!</definedName>
    <definedName name="EE_Table_16.__National_Accounts_at_Current_Prices" localSheetId="0">#REF!</definedName>
    <definedName name="EE_Table_16.__National_Accounts_at_Current_Prices" localSheetId="30">#REF!</definedName>
    <definedName name="EE_Table_16.__National_Accounts_at_Current_Prices" localSheetId="33">#REF!</definedName>
    <definedName name="EE_Table_16.__National_Accounts_at_Current_Prices" localSheetId="34">#REF!</definedName>
    <definedName name="EE_Table_16.__National_Accounts_at_Current_Prices" localSheetId="35">#REF!</definedName>
    <definedName name="EE_Table_16.__National_Accounts_at_Current_Prices" localSheetId="58">#REF!</definedName>
    <definedName name="EE_Table_16.__National_Accounts_at_Current_Prices" localSheetId="59">#REF!</definedName>
    <definedName name="EE_Table_16.__National_Accounts_at_Current_Prices" localSheetId="23">#REF!</definedName>
    <definedName name="EE_Table_16.__National_Accounts_at_Current_Prices">#REF!</definedName>
    <definedName name="EE_Table_17___Real_Gross_Domestic_Expenditure" localSheetId="12">#REF!</definedName>
    <definedName name="EE_Table_17___Real_Gross_Domestic_Expenditure" localSheetId="31">#REF!</definedName>
    <definedName name="EE_Table_17___Real_Gross_Domestic_Expenditure" localSheetId="0">#REF!</definedName>
    <definedName name="EE_Table_17___Real_Gross_Domestic_Expenditure" localSheetId="30">#REF!</definedName>
    <definedName name="EE_Table_17___Real_Gross_Domestic_Expenditure" localSheetId="33">#REF!</definedName>
    <definedName name="EE_Table_17___Real_Gross_Domestic_Expenditure" localSheetId="34">#REF!</definedName>
    <definedName name="EE_Table_17___Real_Gross_Domestic_Expenditure" localSheetId="35">#REF!</definedName>
    <definedName name="EE_Table_17___Real_Gross_Domestic_Expenditure" localSheetId="58">#REF!</definedName>
    <definedName name="EE_Table_17___Real_Gross_Domestic_Expenditure" localSheetId="59">#REF!</definedName>
    <definedName name="EE_Table_17___Real_Gross_Domestic_Expenditure" localSheetId="23">#REF!</definedName>
    <definedName name="EE_Table_17___Real_Gross_Domestic_Expenditure">#REF!</definedName>
    <definedName name="EE_Table_18.__Real_Gross_Domestic_Product_by_Sector" localSheetId="12">#REF!</definedName>
    <definedName name="EE_Table_18.__Real_Gross_Domestic_Product_by_Sector" localSheetId="31">#REF!</definedName>
    <definedName name="EE_Table_18.__Real_Gross_Domestic_Product_by_Sector" localSheetId="0">#REF!</definedName>
    <definedName name="EE_Table_18.__Real_Gross_Domestic_Product_by_Sector" localSheetId="30">#REF!</definedName>
    <definedName name="EE_Table_18.__Real_Gross_Domestic_Product_by_Sector" localSheetId="33">#REF!</definedName>
    <definedName name="EE_Table_18.__Real_Gross_Domestic_Product_by_Sector" localSheetId="34">#REF!</definedName>
    <definedName name="EE_Table_18.__Real_Gross_Domestic_Product_by_Sector" localSheetId="35">#REF!</definedName>
    <definedName name="EE_Table_18.__Real_Gross_Domestic_Product_by_Sector" localSheetId="58">#REF!</definedName>
    <definedName name="EE_Table_18.__Real_Gross_Domestic_Product_by_Sector" localSheetId="59">#REF!</definedName>
    <definedName name="EE_Table_18.__Real_Gross_Domestic_Product_by_Sector" localSheetId="23">#REF!</definedName>
    <definedName name="EE_Table_18.__Real_Gross_Domestic_Product_by_Sector">#REF!</definedName>
    <definedName name="EE_Table_19.__Gross_Domestic_Investment" localSheetId="12">#REF!</definedName>
    <definedName name="EE_Table_19.__Gross_Domestic_Investment" localSheetId="31">#REF!</definedName>
    <definedName name="EE_Table_19.__Gross_Domestic_Investment" localSheetId="0">#REF!</definedName>
    <definedName name="EE_Table_19.__Gross_Domestic_Investment" localSheetId="30">#REF!</definedName>
    <definedName name="EE_Table_19.__Gross_Domestic_Investment" localSheetId="33">#REF!</definedName>
    <definedName name="EE_Table_19.__Gross_Domestic_Investment" localSheetId="34">#REF!</definedName>
    <definedName name="EE_Table_19.__Gross_Domestic_Investment" localSheetId="35">#REF!</definedName>
    <definedName name="EE_Table_19.__Gross_Domestic_Investment" localSheetId="58">#REF!</definedName>
    <definedName name="EE_Table_19.__Gross_Domestic_Investment" localSheetId="59">#REF!</definedName>
    <definedName name="EE_Table_19.__Gross_Domestic_Investment" localSheetId="23">#REF!</definedName>
    <definedName name="EE_Table_19.__Gross_Domestic_Investment">#REF!</definedName>
    <definedName name="EE_Table_20.__Selected_Agricultural_Sector_Statistics" localSheetId="12">#REF!</definedName>
    <definedName name="EE_Table_20.__Selected_Agricultural_Sector_Statistics" localSheetId="31">#REF!</definedName>
    <definedName name="EE_Table_20.__Selected_Agricultural_Sector_Statistics" localSheetId="0">#REF!</definedName>
    <definedName name="EE_Table_20.__Selected_Agricultural_Sector_Statistics" localSheetId="30">#REF!</definedName>
    <definedName name="EE_Table_20.__Selected_Agricultural_Sector_Statistics" localSheetId="33">#REF!</definedName>
    <definedName name="EE_Table_20.__Selected_Agricultural_Sector_Statistics" localSheetId="34">#REF!</definedName>
    <definedName name="EE_Table_20.__Selected_Agricultural_Sector_Statistics" localSheetId="35">#REF!</definedName>
    <definedName name="EE_Table_20.__Selected_Agricultural_Sector_Statistics" localSheetId="58">#REF!</definedName>
    <definedName name="EE_Table_20.__Selected_Agricultural_Sector_Statistics" localSheetId="59">#REF!</definedName>
    <definedName name="EE_Table_20.__Selected_Agricultural_Sector_Statistics" localSheetId="23">#REF!</definedName>
    <definedName name="EE_Table_20.__Selected_Agricultural_Sector_Statistics">#REF!</definedName>
    <definedName name="EE_Table_20.5__Ag_Sector_Statistics__concluded" localSheetId="12">#REF!</definedName>
    <definedName name="EE_Table_20.5__Ag_Sector_Statistics__concluded" localSheetId="31">#REF!</definedName>
    <definedName name="EE_Table_20.5__Ag_Sector_Statistics__concluded" localSheetId="0">#REF!</definedName>
    <definedName name="EE_Table_20.5__Ag_Sector_Statistics__concluded" localSheetId="30">#REF!</definedName>
    <definedName name="EE_Table_20.5__Ag_Sector_Statistics__concluded" localSheetId="33">#REF!</definedName>
    <definedName name="EE_Table_20.5__Ag_Sector_Statistics__concluded" localSheetId="34">#REF!</definedName>
    <definedName name="EE_Table_20.5__Ag_Sector_Statistics__concluded" localSheetId="35">#REF!</definedName>
    <definedName name="EE_Table_20.5__Ag_Sector_Statistics__concluded" localSheetId="58">#REF!</definedName>
    <definedName name="EE_Table_20.5__Ag_Sector_Statistics__concluded" localSheetId="59">#REF!</definedName>
    <definedName name="EE_Table_20.5__Ag_Sector_Statistics__concluded" localSheetId="23">#REF!</definedName>
    <definedName name="EE_Table_20.5__Ag_Sector_Statistics__concluded">#REF!</definedName>
    <definedName name="EE_Table_21.__Manufacturing_Production" localSheetId="12">#REF!</definedName>
    <definedName name="EE_Table_21.__Manufacturing_Production" localSheetId="31">#REF!</definedName>
    <definedName name="EE_Table_21.__Manufacturing_Production" localSheetId="0">#REF!</definedName>
    <definedName name="EE_Table_21.__Manufacturing_Production" localSheetId="30">#REF!</definedName>
    <definedName name="EE_Table_21.__Manufacturing_Production" localSheetId="33">#REF!</definedName>
    <definedName name="EE_Table_21.__Manufacturing_Production" localSheetId="34">#REF!</definedName>
    <definedName name="EE_Table_21.__Manufacturing_Production" localSheetId="35">#REF!</definedName>
    <definedName name="EE_Table_21.__Manufacturing_Production" localSheetId="58">#REF!</definedName>
    <definedName name="EE_Table_21.__Manufacturing_Production" localSheetId="59">#REF!</definedName>
    <definedName name="EE_Table_21.__Manufacturing_Production" localSheetId="23">#REF!</definedName>
    <definedName name="EE_Table_21.__Manufacturing_Production">#REF!</definedName>
    <definedName name="EE_Table_22.__Production_Exports_and_Imports_of_Petroleum" localSheetId="12">#REF!</definedName>
    <definedName name="EE_Table_22.__Production_Exports_and_Imports_of_Petroleum" localSheetId="31">#REF!</definedName>
    <definedName name="EE_Table_22.__Production_Exports_and_Imports_of_Petroleum" localSheetId="0">#REF!</definedName>
    <definedName name="EE_Table_22.__Production_Exports_and_Imports_of_Petroleum" localSheetId="30">#REF!</definedName>
    <definedName name="EE_Table_22.__Production_Exports_and_Imports_of_Petroleum" localSheetId="33">#REF!</definedName>
    <definedName name="EE_Table_22.__Production_Exports_and_Imports_of_Petroleum" localSheetId="34">#REF!</definedName>
    <definedName name="EE_Table_22.__Production_Exports_and_Imports_of_Petroleum" localSheetId="35">#REF!</definedName>
    <definedName name="EE_Table_22.__Production_Exports_and_Imports_of_Petroleum" localSheetId="58">#REF!</definedName>
    <definedName name="EE_Table_22.__Production_Exports_and_Imports_of_Petroleum" localSheetId="59">#REF!</definedName>
    <definedName name="EE_Table_22.__Production_Exports_and_Imports_of_Petroleum" localSheetId="23">#REF!</definedName>
    <definedName name="EE_Table_22.__Production_Exports_and_Imports_of_Petroleum">#REF!</definedName>
    <definedName name="EE_Table_23.__Retail_Prices_for_Petroleum_Products" localSheetId="12">#REF!</definedName>
    <definedName name="EE_Table_23.__Retail_Prices_for_Petroleum_Products" localSheetId="31">#REF!</definedName>
    <definedName name="EE_Table_23.__Retail_Prices_for_Petroleum_Products" localSheetId="0">#REF!</definedName>
    <definedName name="EE_Table_23.__Retail_Prices_for_Petroleum_Products" localSheetId="30">#REF!</definedName>
    <definedName name="EE_Table_23.__Retail_Prices_for_Petroleum_Products" localSheetId="33">#REF!</definedName>
    <definedName name="EE_Table_23.__Retail_Prices_for_Petroleum_Products" localSheetId="34">#REF!</definedName>
    <definedName name="EE_Table_23.__Retail_Prices_for_Petroleum_Products" localSheetId="35">#REF!</definedName>
    <definedName name="EE_Table_23.__Retail_Prices_for_Petroleum_Products" localSheetId="58">#REF!</definedName>
    <definedName name="EE_Table_23.__Retail_Prices_for_Petroleum_Products" localSheetId="59">#REF!</definedName>
    <definedName name="EE_Table_23.__Retail_Prices_for_Petroleum_Products" localSheetId="23">#REF!</definedName>
    <definedName name="EE_Table_23.__Retail_Prices_for_Petroleum_Products">#REF!</definedName>
    <definedName name="EE_Table_24.__Consumption_of_Petroleum_and_Derivatives" localSheetId="12">#REF!</definedName>
    <definedName name="EE_Table_24.__Consumption_of_Petroleum_and_Derivatives" localSheetId="31">#REF!</definedName>
    <definedName name="EE_Table_24.__Consumption_of_Petroleum_and_Derivatives" localSheetId="0">#REF!</definedName>
    <definedName name="EE_Table_24.__Consumption_of_Petroleum_and_Derivatives" localSheetId="30">#REF!</definedName>
    <definedName name="EE_Table_24.__Consumption_of_Petroleum_and_Derivatives" localSheetId="33">#REF!</definedName>
    <definedName name="EE_Table_24.__Consumption_of_Petroleum_and_Derivatives" localSheetId="34">#REF!</definedName>
    <definedName name="EE_Table_24.__Consumption_of_Petroleum_and_Derivatives" localSheetId="35">#REF!</definedName>
    <definedName name="EE_Table_24.__Consumption_of_Petroleum_and_Derivatives" localSheetId="58">#REF!</definedName>
    <definedName name="EE_Table_24.__Consumption_of_Petroleum_and_Derivatives" localSheetId="59">#REF!</definedName>
    <definedName name="EE_Table_24.__Consumption_of_Petroleum_and_Derivatives" localSheetId="23">#REF!</definedName>
    <definedName name="EE_Table_24.__Consumption_of_Petroleum_and_Derivatives">#REF!</definedName>
    <definedName name="EE_Table_25.__Production_and_Distribution_Electricity" localSheetId="12">#REF!</definedName>
    <definedName name="EE_Table_25.__Production_and_Distribution_Electricity" localSheetId="31">#REF!</definedName>
    <definedName name="EE_Table_25.__Production_and_Distribution_Electricity" localSheetId="0">#REF!</definedName>
    <definedName name="EE_Table_25.__Production_and_Distribution_Electricity" localSheetId="30">#REF!</definedName>
    <definedName name="EE_Table_25.__Production_and_Distribution_Electricity" localSheetId="33">#REF!</definedName>
    <definedName name="EE_Table_25.__Production_and_Distribution_Electricity" localSheetId="34">#REF!</definedName>
    <definedName name="EE_Table_25.__Production_and_Distribution_Electricity" localSheetId="35">#REF!</definedName>
    <definedName name="EE_Table_25.__Production_and_Distribution_Electricity" localSheetId="58">#REF!</definedName>
    <definedName name="EE_Table_25.__Production_and_Distribution_Electricity" localSheetId="59">#REF!</definedName>
    <definedName name="EE_Table_25.__Production_and_Distribution_Electricity" localSheetId="23">#REF!</definedName>
    <definedName name="EE_Table_25.__Production_and_Distribution_Electricity">#REF!</definedName>
    <definedName name="EE_Table_26.__Average_Price_of_Electricity" localSheetId="12">#REF!</definedName>
    <definedName name="EE_Table_26.__Average_Price_of_Electricity" localSheetId="31">#REF!</definedName>
    <definedName name="EE_Table_26.__Average_Price_of_Electricity" localSheetId="0">#REF!</definedName>
    <definedName name="EE_Table_26.__Average_Price_of_Electricity" localSheetId="30">#REF!</definedName>
    <definedName name="EE_Table_26.__Average_Price_of_Electricity" localSheetId="33">#REF!</definedName>
    <definedName name="EE_Table_26.__Average_Price_of_Electricity" localSheetId="34">#REF!</definedName>
    <definedName name="EE_Table_26.__Average_Price_of_Electricity" localSheetId="35">#REF!</definedName>
    <definedName name="EE_Table_26.__Average_Price_of_Electricity" localSheetId="58">#REF!</definedName>
    <definedName name="EE_Table_26.__Average_Price_of_Electricity" localSheetId="59">#REF!</definedName>
    <definedName name="EE_Table_26.__Average_Price_of_Electricity" localSheetId="23">#REF!</definedName>
    <definedName name="EE_Table_26.__Average_Price_of_Electricity">#REF!</definedName>
    <definedName name="EE_Table_27.__Guatemala___Consumer_Price_Indices__1" localSheetId="12">#REF!</definedName>
    <definedName name="EE_Table_27.__Guatemala___Consumer_Price_Indices__1" localSheetId="31">#REF!</definedName>
    <definedName name="EE_Table_27.__Guatemala___Consumer_Price_Indices__1" localSheetId="0">#REF!</definedName>
    <definedName name="EE_Table_27.__Guatemala___Consumer_Price_Indices__1" localSheetId="30">#REF!</definedName>
    <definedName name="EE_Table_27.__Guatemala___Consumer_Price_Indices__1" localSheetId="33">#REF!</definedName>
    <definedName name="EE_Table_27.__Guatemala___Consumer_Price_Indices__1" localSheetId="34">#REF!</definedName>
    <definedName name="EE_Table_27.__Guatemala___Consumer_Price_Indices__1" localSheetId="35">#REF!</definedName>
    <definedName name="EE_Table_27.__Guatemala___Consumer_Price_Indices__1" localSheetId="58">#REF!</definedName>
    <definedName name="EE_Table_27.__Guatemala___Consumer_Price_Indices__1" localSheetId="59">#REF!</definedName>
    <definedName name="EE_Table_27.__Guatemala___Consumer_Price_Indices__1" localSheetId="23">#REF!</definedName>
    <definedName name="EE_Table_27.__Guatemala___Consumer_Price_Indices__1">#REF!</definedName>
    <definedName name="EE_Table_28._Guatemala___Selected_Wage_Indicators_1" localSheetId="12">#REF!</definedName>
    <definedName name="EE_Table_28._Guatemala___Selected_Wage_Indicators_1" localSheetId="31">#REF!</definedName>
    <definedName name="EE_Table_28._Guatemala___Selected_Wage_Indicators_1" localSheetId="0">#REF!</definedName>
    <definedName name="EE_Table_28._Guatemala___Selected_Wage_Indicators_1" localSheetId="30">#REF!</definedName>
    <definedName name="EE_Table_28._Guatemala___Selected_Wage_Indicators_1" localSheetId="33">#REF!</definedName>
    <definedName name="EE_Table_28._Guatemala___Selected_Wage_Indicators_1" localSheetId="34">#REF!</definedName>
    <definedName name="EE_Table_28._Guatemala___Selected_Wage_Indicators_1" localSheetId="35">#REF!</definedName>
    <definedName name="EE_Table_28._Guatemala___Selected_Wage_Indicators_1" localSheetId="58">#REF!</definedName>
    <definedName name="EE_Table_28._Guatemala___Selected_Wage_Indicators_1" localSheetId="59">#REF!</definedName>
    <definedName name="EE_Table_28._Guatemala___Selected_Wage_Indicators_1" localSheetId="23">#REF!</definedName>
    <definedName name="EE_Table_28._Guatemala___Selected_Wage_Indicators_1">#REF!</definedName>
    <definedName name="EE_Table_29.__Minimum_Monthly_Wages_by_Economic_Activity" localSheetId="12">#REF!</definedName>
    <definedName name="EE_Table_29.__Minimum_Monthly_Wages_by_Economic_Activity" localSheetId="31">#REF!</definedName>
    <definedName name="EE_Table_29.__Minimum_Monthly_Wages_by_Economic_Activity" localSheetId="0">#REF!</definedName>
    <definedName name="EE_Table_29.__Minimum_Monthly_Wages_by_Economic_Activity" localSheetId="30">#REF!</definedName>
    <definedName name="EE_Table_29.__Minimum_Monthly_Wages_by_Economic_Activity" localSheetId="33">#REF!</definedName>
    <definedName name="EE_Table_29.__Minimum_Monthly_Wages_by_Economic_Activity" localSheetId="34">#REF!</definedName>
    <definedName name="EE_Table_29.__Minimum_Monthly_Wages_by_Economic_Activity" localSheetId="35">#REF!</definedName>
    <definedName name="EE_Table_29.__Minimum_Monthly_Wages_by_Economic_Activity" localSheetId="58">#REF!</definedName>
    <definedName name="EE_Table_29.__Minimum_Monthly_Wages_by_Economic_Activity" localSheetId="59">#REF!</definedName>
    <definedName name="EE_Table_29.__Minimum_Monthly_Wages_by_Economic_Activity" localSheetId="23">#REF!</definedName>
    <definedName name="EE_Table_29.__Minimum_Monthly_Wages_by_Economic_Activity">#REF!</definedName>
    <definedName name="EE_Table_30._Guatemala___Selected_Employment_and_Labor_Productivity_Indicators" localSheetId="12">#REF!</definedName>
    <definedName name="EE_Table_30._Guatemala___Selected_Employment_and_Labor_Productivity_Indicators" localSheetId="31">#REF!</definedName>
    <definedName name="EE_Table_30._Guatemala___Selected_Employment_and_Labor_Productivity_Indicators" localSheetId="0">#REF!</definedName>
    <definedName name="EE_Table_30._Guatemala___Selected_Employment_and_Labor_Productivity_Indicators" localSheetId="30">#REF!</definedName>
    <definedName name="EE_Table_30._Guatemala___Selected_Employment_and_Labor_Productivity_Indicators" localSheetId="33">#REF!</definedName>
    <definedName name="EE_Table_30._Guatemala___Selected_Employment_and_Labor_Productivity_Indicators" localSheetId="34">#REF!</definedName>
    <definedName name="EE_Table_30._Guatemala___Selected_Employment_and_Labor_Productivity_Indicators" localSheetId="35">#REF!</definedName>
    <definedName name="EE_Table_30._Guatemala___Selected_Employment_and_Labor_Productivity_Indicators" localSheetId="58">#REF!</definedName>
    <definedName name="EE_Table_30._Guatemala___Selected_Employment_and_Labor_Productivity_Indicators" localSheetId="59">#REF!</definedName>
    <definedName name="EE_Table_30._Guatemala___Selected_Employment_and_Labor_Productivity_Indicators" localSheetId="23">#REF!</definedName>
    <definedName name="EE_Table_30._Guatemala___Selected_Employment_and_Labor_Productivity_Indicators">#REF!</definedName>
    <definedName name="EE_Table_31._Wage_and_Employment_Indicators_1" localSheetId="12">#REF!</definedName>
    <definedName name="EE_Table_31._Wage_and_Employment_Indicators_1" localSheetId="31">#REF!</definedName>
    <definedName name="EE_Table_31._Wage_and_Employment_Indicators_1" localSheetId="0">#REF!</definedName>
    <definedName name="EE_Table_31._Wage_and_Employment_Indicators_1" localSheetId="30">#REF!</definedName>
    <definedName name="EE_Table_31._Wage_and_Employment_Indicators_1" localSheetId="33">#REF!</definedName>
    <definedName name="EE_Table_31._Wage_and_Employment_Indicators_1" localSheetId="34">#REF!</definedName>
    <definedName name="EE_Table_31._Wage_and_Employment_Indicators_1" localSheetId="35">#REF!</definedName>
    <definedName name="EE_Table_31._Wage_and_Employment_Indicators_1" localSheetId="58">#REF!</definedName>
    <definedName name="EE_Table_31._Wage_and_Employment_Indicators_1" localSheetId="59">#REF!</definedName>
    <definedName name="EE_Table_31._Wage_and_Employment_Indicators_1" localSheetId="23">#REF!</definedName>
    <definedName name="EE_Table_31._Wage_and_Employment_Indicators_1">#REF!</definedName>
    <definedName name="EE_Table_32_ULC_PROD_indicators" localSheetId="12">#REF!</definedName>
    <definedName name="EE_Table_32_ULC_PROD_indicators" localSheetId="31">#REF!</definedName>
    <definedName name="EE_Table_32_ULC_PROD_indicators" localSheetId="0">#REF!</definedName>
    <definedName name="EE_Table_32_ULC_PROD_indicators" localSheetId="30">#REF!</definedName>
    <definedName name="EE_Table_32_ULC_PROD_indicators" localSheetId="33">#REF!</definedName>
    <definedName name="EE_Table_32_ULC_PROD_indicators" localSheetId="34">#REF!</definedName>
    <definedName name="EE_Table_32_ULC_PROD_indicators" localSheetId="35">#REF!</definedName>
    <definedName name="EE_Table_32_ULC_PROD_indicators" localSheetId="58">#REF!</definedName>
    <definedName name="EE_Table_32_ULC_PROD_indicators" localSheetId="59">#REF!</definedName>
    <definedName name="EE_Table_32_ULC_PROD_indicators" localSheetId="23">#REF!</definedName>
    <definedName name="EE_Table_32_ULC_PROD_indicators">#REF!</definedName>
    <definedName name="EE_Table_33_Indicators_of_Competitiveness" localSheetId="12">#REF!</definedName>
    <definedName name="EE_Table_33_Indicators_of_Competitiveness" localSheetId="31">#REF!</definedName>
    <definedName name="EE_Table_33_Indicators_of_Competitiveness" localSheetId="0">#REF!</definedName>
    <definedName name="EE_Table_33_Indicators_of_Competitiveness" localSheetId="30">#REF!</definedName>
    <definedName name="EE_Table_33_Indicators_of_Competitiveness" localSheetId="33">#REF!</definedName>
    <definedName name="EE_Table_33_Indicators_of_Competitiveness" localSheetId="34">#REF!</definedName>
    <definedName name="EE_Table_33_Indicators_of_Competitiveness" localSheetId="35">#REF!</definedName>
    <definedName name="EE_Table_33_Indicators_of_Competitiveness" localSheetId="58">#REF!</definedName>
    <definedName name="EE_Table_33_Indicators_of_Competitiveness" localSheetId="59">#REF!</definedName>
    <definedName name="EE_Table_33_Indicators_of_Competitiveness" localSheetId="23">#REF!</definedName>
    <definedName name="EE_Table_33_Indicators_of_Competitiveness">#REF!</definedName>
    <definedName name="eee" localSheetId="11" hidden="1">{"Tab1",#N/A,FALSE,"P";"Tab2",#N/A,FALSE,"P"}</definedName>
    <definedName name="eee" localSheetId="12" hidden="1">{"Tab1",#N/A,FALSE,"P";"Tab2",#N/A,FALSE,"P"}</definedName>
    <definedName name="eee" localSheetId="13" hidden="1">{"Tab1",#N/A,FALSE,"P";"Tab2",#N/A,FALSE,"P"}</definedName>
    <definedName name="eee" localSheetId="21" hidden="1">{"Tab1",#N/A,FALSE,"P";"Tab2",#N/A,FALSE,"P"}</definedName>
    <definedName name="eee" localSheetId="22" hidden="1">{"Tab1",#N/A,FALSE,"P";"Tab2",#N/A,FALSE,"P"}</definedName>
    <definedName name="eee" localSheetId="9" hidden="1">{"Tab1",#N/A,FALSE,"P";"Tab2",#N/A,FALSE,"P"}</definedName>
    <definedName name="eee" localSheetId="31" hidden="1">{"Tab1",#N/A,FALSE,"P";"Tab2",#N/A,FALSE,"P"}</definedName>
    <definedName name="eee" localSheetId="0" hidden="1">{"Tab1",#N/A,FALSE,"P";"Tab2",#N/A,FALSE,"P"}</definedName>
    <definedName name="eee" localSheetId="26" hidden="1">{"Tab1",#N/A,FALSE,"P";"Tab2",#N/A,FALSE,"P"}</definedName>
    <definedName name="eee" localSheetId="27" hidden="1">{"Tab1",#N/A,FALSE,"P";"Tab2",#N/A,FALSE,"P"}</definedName>
    <definedName name="eee" localSheetId="28" hidden="1">{"Tab1",#N/A,FALSE,"P";"Tab2",#N/A,FALSE,"P"}</definedName>
    <definedName name="eee" localSheetId="29" hidden="1">{"Tab1",#N/A,FALSE,"P";"Tab2",#N/A,FALSE,"P"}</definedName>
    <definedName name="eee" localSheetId="30" hidden="1">{"Tab1",#N/A,FALSE,"P";"Tab2",#N/A,FALSE,"P"}</definedName>
    <definedName name="eee" localSheetId="32" hidden="1">{"Tab1",#N/A,FALSE,"P";"Tab2",#N/A,FALSE,"P"}</definedName>
    <definedName name="eee" localSheetId="33" hidden="1">{"Tab1",#N/A,FALSE,"P";"Tab2",#N/A,FALSE,"P"}</definedName>
    <definedName name="eee" localSheetId="34" hidden="1">{"Tab1",#N/A,FALSE,"P";"Tab2",#N/A,FALSE,"P"}</definedName>
    <definedName name="eee" localSheetId="35"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18" hidden="1">{"Tab1",#N/A,FALSE,"P";"Tab2",#N/A,FALSE,"P"}</definedName>
    <definedName name="eee" localSheetId="23" hidden="1">{"Tab1",#N/A,FALSE,"P";"Tab2",#N/A,FALSE,"P"}</definedName>
    <definedName name="eee" localSheetId="24" hidden="1">{"Tab1",#N/A,FALSE,"P";"Tab2",#N/A,FALSE,"P"}</definedName>
    <definedName name="eee" localSheetId="25" hidden="1">{"Tab1",#N/A,FALSE,"P";"Tab2",#N/A,FALSE,"P"}</definedName>
    <definedName name="eee" hidden="1">{"Tab1",#N/A,FALSE,"P";"Tab2",#N/A,FALSE,"P"}</definedName>
    <definedName name="eeee" localSheetId="11"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21" hidden="1">{"Riqfin97",#N/A,FALSE,"Tran";"Riqfinpro",#N/A,FALSE,"Tran"}</definedName>
    <definedName name="eeee" localSheetId="22" hidden="1">{"Riqfin97",#N/A,FALSE,"Tran";"Riqfinpro",#N/A,FALSE,"Tran"}</definedName>
    <definedName name="eeee" localSheetId="9" hidden="1">{"Riqfin97",#N/A,FALSE,"Tran";"Riqfinpro",#N/A,FALSE,"Tran"}</definedName>
    <definedName name="eeee" localSheetId="31" hidden="1">{"Riqfin97",#N/A,FALSE,"Tran";"Riqfinpro",#N/A,FALSE,"Tran"}</definedName>
    <definedName name="eeee" localSheetId="0" hidden="1">{"Riqfin97",#N/A,FALSE,"Tran";"Riqfinpro",#N/A,FALSE,"Tran"}</definedName>
    <definedName name="eeee" localSheetId="26" hidden="1">{"Riqfin97",#N/A,FALSE,"Tran";"Riqfinpro",#N/A,FALSE,"Tran"}</definedName>
    <definedName name="eeee" localSheetId="27" hidden="1">{"Riqfin97",#N/A,FALSE,"Tran";"Riqfinpro",#N/A,FALSE,"Tran"}</definedName>
    <definedName name="eeee" localSheetId="28" hidden="1">{"Riqfin97",#N/A,FALSE,"Tran";"Riqfinpro",#N/A,FALSE,"Tran"}</definedName>
    <definedName name="eeee" localSheetId="29" hidden="1">{"Riqfin97",#N/A,FALSE,"Tran";"Riqfinpro",#N/A,FALSE,"Tran"}</definedName>
    <definedName name="eeee" localSheetId="30" hidden="1">{"Riqfin97",#N/A,FALSE,"Tran";"Riqfinpro",#N/A,FALSE,"Tran"}</definedName>
    <definedName name="eeee" localSheetId="32" hidden="1">{"Riqfin97",#N/A,FALSE,"Tran";"Riqfinpro",#N/A,FALSE,"Tran"}</definedName>
    <definedName name="eeee" localSheetId="33" hidden="1">{"Riqfin97",#N/A,FALSE,"Tran";"Riqfinpro",#N/A,FALSE,"Tran"}</definedName>
    <definedName name="eeee" localSheetId="34" hidden="1">{"Riqfin97",#N/A,FALSE,"Tran";"Riqfinpro",#N/A,FALSE,"Tran"}</definedName>
    <definedName name="eeee" localSheetId="35" hidden="1">{"Riqfin97",#N/A,FALSE,"Tran";"Riqfinpro",#N/A,FALSE,"Tran"}</definedName>
    <definedName name="eeee" localSheetId="44" hidden="1">{"Riqfin97",#N/A,FALSE,"Tran";"Riqfinpro",#N/A,FALSE,"Tran"}</definedName>
    <definedName name="eeee" localSheetId="45" hidden="1">{"Riqfin97",#N/A,FALSE,"Tran";"Riqfinpro",#N/A,FALSE,"Tran"}</definedName>
    <definedName name="eeee" localSheetId="46" hidden="1">{"Riqfin97",#N/A,FALSE,"Tran";"Riqfinpro",#N/A,FALSE,"Tran"}</definedName>
    <definedName name="eeee" localSheetId="47" hidden="1">{"Riqfin97",#N/A,FALSE,"Tran";"Riqfinpro",#N/A,FALSE,"Tran"}</definedName>
    <definedName name="eeee" localSheetId="58" hidden="1">{"Riqfin97",#N/A,FALSE,"Tran";"Riqfinpro",#N/A,FALSE,"Tran"}</definedName>
    <definedName name="eeee" localSheetId="59" hidden="1">{"Riqfin97",#N/A,FALSE,"Tran";"Riqfinpro",#N/A,FALSE,"Tran"}</definedName>
    <definedName name="eeee" localSheetId="60" hidden="1">{"Riqfin97",#N/A,FALSE,"Tran";"Riqfinpro",#N/A,FALSE,"Tran"}</definedName>
    <definedName name="eeee" localSheetId="18"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25" hidden="1">{"Riqfin97",#N/A,FALSE,"Tran";"Riqfinpro",#N/A,FALSE,"Tran"}</definedName>
    <definedName name="eeee"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9" hidden="1">{"Riqfin97",#N/A,FALSE,"Tran";"Riqfinpro",#N/A,FALSE,"Tran"}</definedName>
    <definedName name="eeeee" localSheetId="31" hidden="1">{"Riqfin97",#N/A,FALSE,"Tran";"Riqfinpro",#N/A,FALSE,"Tran"}</definedName>
    <definedName name="eeeee" localSheetId="0" hidden="1">{"Riqfin97",#N/A,FALSE,"Tran";"Riqfinpro",#N/A,FALSE,"Tran"}</definedName>
    <definedName name="eeeee" localSheetId="26" hidden="1">{"Riqfin97",#N/A,FALSE,"Tran";"Riqfinpro",#N/A,FALSE,"Tran"}</definedName>
    <definedName name="eeeee" localSheetId="27" hidden="1">{"Riqfin97",#N/A,FALSE,"Tran";"Riqfinpro",#N/A,FALSE,"Tran"}</definedName>
    <definedName name="eeeee" localSheetId="28" hidden="1">{"Riqfin97",#N/A,FALSE,"Tran";"Riqfinpro",#N/A,FALSE,"Tran"}</definedName>
    <definedName name="eeeee" localSheetId="29" hidden="1">{"Riqfin97",#N/A,FALSE,"Tran";"Riqfinpro",#N/A,FALSE,"Tran"}</definedName>
    <definedName name="eeeee" localSheetId="30" hidden="1">{"Riqfin97",#N/A,FALSE,"Tran";"Riqfinpro",#N/A,FALSE,"Tran"}</definedName>
    <definedName name="eeeee" localSheetId="32" hidden="1">{"Riqfin97",#N/A,FALSE,"Tran";"Riqfinpro",#N/A,FALSE,"Tran"}</definedName>
    <definedName name="eeeee" localSheetId="33" hidden="1">{"Riqfin97",#N/A,FALSE,"Tran";"Riqfinpro",#N/A,FALSE,"Tran"}</definedName>
    <definedName name="eeeee" localSheetId="34" hidden="1">{"Riqfin97",#N/A,FALSE,"Tran";"Riqfinpro",#N/A,FALSE,"Tran"}</definedName>
    <definedName name="eeeee" localSheetId="35" hidden="1">{"Riqfin97",#N/A,FALSE,"Tran";"Riqfinpro",#N/A,FALSE,"Tran"}</definedName>
    <definedName name="eeeee" localSheetId="44" hidden="1">{"Riqfin97",#N/A,FALSE,"Tran";"Riqfinpro",#N/A,FALSE,"Tran"}</definedName>
    <definedName name="eeeee" localSheetId="45" hidden="1">{"Riqfin97",#N/A,FALSE,"Tran";"Riqfinpro",#N/A,FALSE,"Tran"}</definedName>
    <definedName name="eeeee" localSheetId="46" hidden="1">{"Riqfin97",#N/A,FALSE,"Tran";"Riqfinpro",#N/A,FALSE,"Tran"}</definedName>
    <definedName name="eeeee" localSheetId="47" hidden="1">{"Riqfin97",#N/A,FALSE,"Tran";"Riqfinpro",#N/A,FALSE,"Tran"}</definedName>
    <definedName name="eeeee" localSheetId="58" hidden="1">{"Riqfin97",#N/A,FALSE,"Tran";"Riqfinpro",#N/A,FALSE,"Tran"}</definedName>
    <definedName name="eeeee" localSheetId="59" hidden="1">{"Riqfin97",#N/A,FALSE,"Tran";"Riqfinpro",#N/A,FALSE,"Tran"}</definedName>
    <definedName name="eeeee" localSheetId="60" hidden="1">{"Riqfin97",#N/A,FALSE,"Tran";"Riqfinpro",#N/A,FALSE,"Tran"}</definedName>
    <definedName name="eeeee" localSheetId="18"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25" hidden="1">{"Riqfin97",#N/A,FALSE,"Tran";"Riqfinpro",#N/A,FALSE,"Tran"}</definedName>
    <definedName name="eeeee" hidden="1">{"Riqfin97",#N/A,FALSE,"Tran";"Riqfinpro",#N/A,FALSE,"Tran"}</definedName>
    <definedName name="eeeeeee" localSheetId="11" hidden="1">{"Riqfin97",#N/A,FALSE,"Tran";"Riqfinpro",#N/A,FALSE,"Tran"}</definedName>
    <definedName name="eeeeeee" localSheetId="12" hidden="1">{"Riqfin97",#N/A,FALSE,"Tran";"Riqfinpro",#N/A,FALSE,"Tran"}</definedName>
    <definedName name="eeeeeee" localSheetId="13" hidden="1">{"Riqfin97",#N/A,FALSE,"Tran";"Riqfinpro",#N/A,FALSE,"Tran"}</definedName>
    <definedName name="eeeeeee" localSheetId="21" hidden="1">{"Riqfin97",#N/A,FALSE,"Tran";"Riqfinpro",#N/A,FALSE,"Tran"}</definedName>
    <definedName name="eeeeeee" localSheetId="22" hidden="1">{"Riqfin97",#N/A,FALSE,"Tran";"Riqfinpro",#N/A,FALSE,"Tran"}</definedName>
    <definedName name="eeeeeee" localSheetId="9" hidden="1">{"Riqfin97",#N/A,FALSE,"Tran";"Riqfinpro",#N/A,FALSE,"Tran"}</definedName>
    <definedName name="eeeeeee" localSheetId="31" hidden="1">{"Riqfin97",#N/A,FALSE,"Tran";"Riqfinpro",#N/A,FALSE,"Tran"}</definedName>
    <definedName name="eeeeeee" localSheetId="0" hidden="1">{"Riqfin97",#N/A,FALSE,"Tran";"Riqfinpro",#N/A,FALSE,"Tran"}</definedName>
    <definedName name="eeeeeee" localSheetId="26" hidden="1">{"Riqfin97",#N/A,FALSE,"Tran";"Riqfinpro",#N/A,FALSE,"Tran"}</definedName>
    <definedName name="eeeeeee" localSheetId="27" hidden="1">{"Riqfin97",#N/A,FALSE,"Tran";"Riqfinpro",#N/A,FALSE,"Tran"}</definedName>
    <definedName name="eeeeeee" localSheetId="28" hidden="1">{"Riqfin97",#N/A,FALSE,"Tran";"Riqfinpro",#N/A,FALSE,"Tran"}</definedName>
    <definedName name="eeeeeee" localSheetId="29" hidden="1">{"Riqfin97",#N/A,FALSE,"Tran";"Riqfinpro",#N/A,FALSE,"Tran"}</definedName>
    <definedName name="eeeeeee" localSheetId="30" hidden="1">{"Riqfin97",#N/A,FALSE,"Tran";"Riqfinpro",#N/A,FALSE,"Tran"}</definedName>
    <definedName name="eeeeeee" localSheetId="32" hidden="1">{"Riqfin97",#N/A,FALSE,"Tran";"Riqfinpro",#N/A,FALSE,"Tran"}</definedName>
    <definedName name="eeeeeee" localSheetId="33" hidden="1">{"Riqfin97",#N/A,FALSE,"Tran";"Riqfinpro",#N/A,FALSE,"Tran"}</definedName>
    <definedName name="eeeeeee" localSheetId="34" hidden="1">{"Riqfin97",#N/A,FALSE,"Tran";"Riqfinpro",#N/A,FALSE,"Tran"}</definedName>
    <definedName name="eeeeeee" localSheetId="35" hidden="1">{"Riqfin97",#N/A,FALSE,"Tran";"Riqfinpro",#N/A,FALSE,"Tran"}</definedName>
    <definedName name="eeeeeee" localSheetId="44" hidden="1">{"Riqfin97",#N/A,FALSE,"Tran";"Riqfinpro",#N/A,FALSE,"Tran"}</definedName>
    <definedName name="eeeeeee" localSheetId="45" hidden="1">{"Riqfin97",#N/A,FALSE,"Tran";"Riqfinpro",#N/A,FALSE,"Tran"}</definedName>
    <definedName name="eeeeeee" localSheetId="46" hidden="1">{"Riqfin97",#N/A,FALSE,"Tran";"Riqfinpro",#N/A,FALSE,"Tran"}</definedName>
    <definedName name="eeeeeee" localSheetId="47" hidden="1">{"Riqfin97",#N/A,FALSE,"Tran";"Riqfinpro",#N/A,FALSE,"Tran"}</definedName>
    <definedName name="eeeeeee" localSheetId="58" hidden="1">{"Riqfin97",#N/A,FALSE,"Tran";"Riqfinpro",#N/A,FALSE,"Tran"}</definedName>
    <definedName name="eeeeeee" localSheetId="59" hidden="1">{"Riqfin97",#N/A,FALSE,"Tran";"Riqfinpro",#N/A,FALSE,"Tran"}</definedName>
    <definedName name="eeeeeee" localSheetId="60" hidden="1">{"Riqfin97",#N/A,FALSE,"Tran";"Riqfinpro",#N/A,FALSE,"Tran"}</definedName>
    <definedName name="eeeeeee" localSheetId="18" hidden="1">{"Riqfin97",#N/A,FALSE,"Tran";"Riqfinpro",#N/A,FALSE,"Tran"}</definedName>
    <definedName name="eeeeeee" localSheetId="23" hidden="1">{"Riqfin97",#N/A,FALSE,"Tran";"Riqfinpro",#N/A,FALSE,"Tran"}</definedName>
    <definedName name="eeeeeee" localSheetId="24" hidden="1">{"Riqfin97",#N/A,FALSE,"Tran";"Riqfinpro",#N/A,FALSE,"Tran"}</definedName>
    <definedName name="eeeeeee" localSheetId="25" hidden="1">{"Riqfin97",#N/A,FALSE,"Tran";"Riqfinpro",#N/A,FALSE,"Tran"}</definedName>
    <definedName name="eeeeeee" hidden="1">{"Riqfin97",#N/A,FALSE,"Tran";"Riqfinpro",#N/A,FALSE,"Tran"}</definedName>
    <definedName name="eeeeeeeeee" localSheetId="11" hidden="1">#REF!</definedName>
    <definedName name="eeeeeeeeee" localSheetId="12" hidden="1">#REF!</definedName>
    <definedName name="eeeeeeeeee" localSheetId="22" hidden="1">#REF!</definedName>
    <definedName name="eeeeeeeeee" localSheetId="9" hidden="1">#REF!</definedName>
    <definedName name="eeeeeeeeee" localSheetId="31" hidden="1">#REF!</definedName>
    <definedName name="eeeeeeeeee" localSheetId="0" hidden="1">#REF!</definedName>
    <definedName name="eeeeeeeeee" localSheetId="29" hidden="1">#REF!</definedName>
    <definedName name="eeeeeeeeee" localSheetId="30" hidden="1">#REF!</definedName>
    <definedName name="eeeeeeeeee" localSheetId="33" hidden="1">#REF!</definedName>
    <definedName name="eeeeeeeeee" localSheetId="34" hidden="1">#REF!</definedName>
    <definedName name="eeeeeeeeee" localSheetId="35" hidden="1">#REF!</definedName>
    <definedName name="eeeeeeeeee" localSheetId="44" hidden="1">#REF!</definedName>
    <definedName name="eeeeeeeeee" localSheetId="45" hidden="1">#REF!</definedName>
    <definedName name="eeeeeeeeee" localSheetId="46" hidden="1">#REF!</definedName>
    <definedName name="eeeeeeeeee" localSheetId="47" hidden="1">#REF!</definedName>
    <definedName name="eeeeeeeeee" localSheetId="58" hidden="1">#REF!</definedName>
    <definedName name="eeeeeeeeee" localSheetId="59" hidden="1">#REF!</definedName>
    <definedName name="eeeeeeeeee" localSheetId="60" hidden="1">#REF!</definedName>
    <definedName name="eeeeeeeeee" localSheetId="18" hidden="1">#REF!</definedName>
    <definedName name="eeeeeeeeee" localSheetId="23" hidden="1">#REF!</definedName>
    <definedName name="eeeeeeeeee" localSheetId="25" hidden="1">#REF!</definedName>
    <definedName name="eeeeeeeeee" hidden="1">#REF!</definedName>
    <definedName name="efdfrd" localSheetId="11" hidden="1">{"Tab1",#N/A,FALSE,"P";"Tab2",#N/A,FALSE,"P"}</definedName>
    <definedName name="efdfrd" localSheetId="12" hidden="1">{"Tab1",#N/A,FALSE,"P";"Tab2",#N/A,FALSE,"P"}</definedName>
    <definedName name="efdfrd" localSheetId="21" hidden="1">{"Tab1",#N/A,FALSE,"P";"Tab2",#N/A,FALSE,"P"}</definedName>
    <definedName name="efdfrd" localSheetId="22" hidden="1">{"Tab1",#N/A,FALSE,"P";"Tab2",#N/A,FALSE,"P"}</definedName>
    <definedName name="efdfrd" localSheetId="9" hidden="1">{"Tab1",#N/A,FALSE,"P";"Tab2",#N/A,FALSE,"P"}</definedName>
    <definedName name="efdfrd" localSheetId="31" hidden="1">{"Tab1",#N/A,FALSE,"P";"Tab2",#N/A,FALSE,"P"}</definedName>
    <definedName name="efdfrd" localSheetId="0" hidden="1">{"Tab1",#N/A,FALSE,"P";"Tab2",#N/A,FALSE,"P"}</definedName>
    <definedName name="efdfrd" localSheetId="30" hidden="1">{"Tab1",#N/A,FALSE,"P";"Tab2",#N/A,FALSE,"P"}</definedName>
    <definedName name="efdfrd" localSheetId="32" hidden="1">{"Tab1",#N/A,FALSE,"P";"Tab2",#N/A,FALSE,"P"}</definedName>
    <definedName name="efdfrd" localSheetId="33" hidden="1">{"Tab1",#N/A,FALSE,"P";"Tab2",#N/A,FALSE,"P"}</definedName>
    <definedName name="efdfrd" localSheetId="34" hidden="1">{"Tab1",#N/A,FALSE,"P";"Tab2",#N/A,FALSE,"P"}</definedName>
    <definedName name="efdfrd" localSheetId="35" hidden="1">{"Tab1",#N/A,FALSE,"P";"Tab2",#N/A,FALSE,"P"}</definedName>
    <definedName name="efdfrd" localSheetId="44" hidden="1">{"Tab1",#N/A,FALSE,"P";"Tab2",#N/A,FALSE,"P"}</definedName>
    <definedName name="efdfrd" localSheetId="46" hidden="1">{"Tab1",#N/A,FALSE,"P";"Tab2",#N/A,FALSE,"P"}</definedName>
    <definedName name="efdfrd" localSheetId="47" hidden="1">{"Tab1",#N/A,FALSE,"P";"Tab2",#N/A,FALSE,"P"}</definedName>
    <definedName name="efdfrd" localSheetId="58" hidden="1">{"Tab1",#N/A,FALSE,"P";"Tab2",#N/A,FALSE,"P"}</definedName>
    <definedName name="efdfrd" localSheetId="59" hidden="1">{"Tab1",#N/A,FALSE,"P";"Tab2",#N/A,FALSE,"P"}</definedName>
    <definedName name="efdfrd" localSheetId="60" hidden="1">{"Tab1",#N/A,FALSE,"P";"Tab2",#N/A,FALSE,"P"}</definedName>
    <definedName name="efdfrd" localSheetId="18" hidden="1">{"Tab1",#N/A,FALSE,"P";"Tab2",#N/A,FALSE,"P"}</definedName>
    <definedName name="efdfrd" localSheetId="23" hidden="1">{"Tab1",#N/A,FALSE,"P";"Tab2",#N/A,FALSE,"P"}</definedName>
    <definedName name="efdfrd" hidden="1">{"Tab1",#N/A,FALSE,"P";"Tab2",#N/A,FALSE,"P"}</definedName>
    <definedName name="efdgd" localSheetId="12" hidden="1">'[119]Fax a enviar'!#REF!</definedName>
    <definedName name="efdgd" localSheetId="29" hidden="1">#REF!</definedName>
    <definedName name="efdgd" localSheetId="32" hidden="1">#REF!</definedName>
    <definedName name="efdgd" localSheetId="34" hidden="1">'[119]Fax a enviar'!#REF!</definedName>
    <definedName name="efdgd" localSheetId="44" hidden="1">'[119]Fax a enviar'!#REF!</definedName>
    <definedName name="efdgd" localSheetId="45" hidden="1">#REF!</definedName>
    <definedName name="efdgd" localSheetId="46" hidden="1">#REF!</definedName>
    <definedName name="efdgd" localSheetId="47" hidden="1">'[119]Fax a enviar'!#REF!</definedName>
    <definedName name="efdgd" localSheetId="58" hidden="1">'[119]Fax a enviar'!#REF!</definedName>
    <definedName name="efdgd" localSheetId="59" hidden="1">'[119]Fax a enviar'!#REF!</definedName>
    <definedName name="efdgd" localSheetId="18" hidden="1">#REF!</definedName>
    <definedName name="efdgd" localSheetId="23" hidden="1">'[119]Fax a enviar'!#REF!</definedName>
    <definedName name="efdgd" localSheetId="25" hidden="1">#REF!</definedName>
    <definedName name="efdgd" hidden="1">'[119]Fax a enviar'!#REF!</definedName>
    <definedName name="EfectivoCuentasBancarias" localSheetId="32">#REF!</definedName>
    <definedName name="EfectivoCuentasBancarias" localSheetId="58">'[81]Vaciado 1'!$D$13</definedName>
    <definedName name="EfectivoCuentasBancarias" localSheetId="18">#REF!</definedName>
    <definedName name="EfectivoCuentasBancarias">'[81]Vaciado 1'!$D$13</definedName>
    <definedName name="efefte" localSheetId="11" hidden="1">'[119]Fax a enviar'!#REF!</definedName>
    <definedName name="efefte" localSheetId="12" hidden="1">'[119]Fax a enviar'!#REF!</definedName>
    <definedName name="efefte" localSheetId="22" hidden="1">'[119]Fax a enviar'!#REF!</definedName>
    <definedName name="efefte" localSheetId="9" hidden="1">'[119]Fax a enviar'!#REF!</definedName>
    <definedName name="efefte" localSheetId="31" hidden="1">'[119]Fax a enviar'!#REF!</definedName>
    <definedName name="efefte" localSheetId="29" hidden="1">#REF!</definedName>
    <definedName name="efefte" localSheetId="30" hidden="1">'[119]Fax a enviar'!#REF!</definedName>
    <definedName name="efefte" localSheetId="32" hidden="1">#REF!</definedName>
    <definedName name="efefte" localSheetId="33" hidden="1">'[119]Fax a enviar'!#REF!</definedName>
    <definedName name="efefte" localSheetId="34" hidden="1">'[119]Fax a enviar'!#REF!</definedName>
    <definedName name="efefte" localSheetId="35" hidden="1">'[119]Fax a enviar'!#REF!</definedName>
    <definedName name="efefte" localSheetId="44" hidden="1">'[119]Fax a enviar'!#REF!</definedName>
    <definedName name="efefte" localSheetId="45" hidden="1">#REF!</definedName>
    <definedName name="efefte" localSheetId="46" hidden="1">#REF!</definedName>
    <definedName name="efefte" localSheetId="58" hidden="1">'[119]Fax a enviar'!#REF!</definedName>
    <definedName name="efefte" localSheetId="59" hidden="1">'[119]Fax a enviar'!#REF!</definedName>
    <definedName name="efefte" localSheetId="60" hidden="1">'[119]Fax a enviar'!#REF!</definedName>
    <definedName name="efefte" localSheetId="18" hidden="1">#REF!</definedName>
    <definedName name="efefte" localSheetId="23" hidden="1">'[119]Fax a enviar'!#REF!</definedName>
    <definedName name="efefte" localSheetId="25" hidden="1">#REF!</definedName>
    <definedName name="efefte" hidden="1">'[119]Fax a enviar'!#REF!</definedName>
    <definedName name="efsdfsd" localSheetId="11" hidden="1">#REF!</definedName>
    <definedName name="efsdfsd" localSheetId="12" hidden="1">#REF!</definedName>
    <definedName name="efsdfsd" localSheetId="22" hidden="1">#REF!</definedName>
    <definedName name="efsdfsd" localSheetId="9" hidden="1">#REF!</definedName>
    <definedName name="efsdfsd" localSheetId="31" hidden="1">#REF!</definedName>
    <definedName name="efsdfsd" localSheetId="0" hidden="1">#REF!</definedName>
    <definedName name="efsdfsd" localSheetId="29" hidden="1">#REF!</definedName>
    <definedName name="efsdfsd" localSheetId="30" hidden="1">#REF!</definedName>
    <definedName name="efsdfsd" localSheetId="33" hidden="1">#REF!</definedName>
    <definedName name="efsdfsd" localSheetId="34" hidden="1">#REF!</definedName>
    <definedName name="efsdfsd" localSheetId="35" hidden="1">#REF!</definedName>
    <definedName name="efsdfsd" localSheetId="44" hidden="1">#REF!</definedName>
    <definedName name="efsdfsd" localSheetId="45" hidden="1">#REF!</definedName>
    <definedName name="efsdfsd" localSheetId="46" hidden="1">#REF!</definedName>
    <definedName name="efsdfsd" localSheetId="47" hidden="1">#REF!</definedName>
    <definedName name="efsdfsd" localSheetId="58" hidden="1">#REF!</definedName>
    <definedName name="efsdfsd" localSheetId="59" hidden="1">#REF!</definedName>
    <definedName name="efsdfsd" localSheetId="60" hidden="1">#REF!</definedName>
    <definedName name="efsdfsd" localSheetId="18" hidden="1">#REF!</definedName>
    <definedName name="efsdfsd" localSheetId="23" hidden="1">#REF!</definedName>
    <definedName name="efsdfsd" localSheetId="25" hidden="1">#REF!</definedName>
    <definedName name="efsdfsd" hidden="1">#REF!</definedName>
    <definedName name="EIB" localSheetId="32">#REF!</definedName>
    <definedName name="EIB" localSheetId="58">[60]CIRRs!$C$61</definedName>
    <definedName name="EIB" localSheetId="18">#REF!</definedName>
    <definedName name="EIB">[60]CIRRs!$C$61</definedName>
    <definedName name="eka" localSheetId="11">#REF!</definedName>
    <definedName name="eka" localSheetId="12">#REF!</definedName>
    <definedName name="eka" localSheetId="22">#REF!</definedName>
    <definedName name="eka" localSheetId="9">#REF!</definedName>
    <definedName name="eka" localSheetId="31">#REF!</definedName>
    <definedName name="eka" localSheetId="0">#REF!</definedName>
    <definedName name="eka" localSheetId="30">#REF!</definedName>
    <definedName name="eka" localSheetId="33">#REF!</definedName>
    <definedName name="eka" localSheetId="34">#REF!</definedName>
    <definedName name="eka" localSheetId="35">#REF!</definedName>
    <definedName name="eka" localSheetId="44">#REF!</definedName>
    <definedName name="eka" localSheetId="45">#REF!</definedName>
    <definedName name="eka" localSheetId="46">#REF!</definedName>
    <definedName name="eka" localSheetId="47">#REF!</definedName>
    <definedName name="eka" localSheetId="58">#REF!</definedName>
    <definedName name="eka" localSheetId="59">#REF!</definedName>
    <definedName name="eka" localSheetId="60">#REF!</definedName>
    <definedName name="eka" localSheetId="18">#REF!</definedName>
    <definedName name="eka" localSheetId="23">#REF!</definedName>
    <definedName name="eka" localSheetId="25">#REF!</definedName>
    <definedName name="eka">#REF!</definedName>
    <definedName name="ele" localSheetId="11">#REF!</definedName>
    <definedName name="ele" localSheetId="12">#REF!</definedName>
    <definedName name="ele" localSheetId="31">#REF!</definedName>
    <definedName name="ele" localSheetId="0">#REF!</definedName>
    <definedName name="ele" localSheetId="30">#REF!</definedName>
    <definedName name="ele" localSheetId="33">#REF!</definedName>
    <definedName name="ele" localSheetId="34">#REF!</definedName>
    <definedName name="ele" localSheetId="35">#REF!</definedName>
    <definedName name="ele" localSheetId="58">#REF!</definedName>
    <definedName name="ele" localSheetId="59">#REF!</definedName>
    <definedName name="ele" localSheetId="23">#REF!</definedName>
    <definedName name="ele">#REF!</definedName>
    <definedName name="elect" localSheetId="11">#REF!</definedName>
    <definedName name="elect" localSheetId="12">#REF!</definedName>
    <definedName name="elect" localSheetId="31">#REF!</definedName>
    <definedName name="elect" localSheetId="0">#REF!</definedName>
    <definedName name="elect" localSheetId="30">#REF!</definedName>
    <definedName name="elect" localSheetId="33">#REF!</definedName>
    <definedName name="elect" localSheetId="34">#REF!</definedName>
    <definedName name="elect" localSheetId="35">#REF!</definedName>
    <definedName name="elect" localSheetId="58">#REF!</definedName>
    <definedName name="elect" localSheetId="59">#REF!</definedName>
    <definedName name="elect" localSheetId="23">#REF!</definedName>
    <definedName name="elect">#REF!</definedName>
    <definedName name="ELV" localSheetId="11">[120]FIN!#REF!</definedName>
    <definedName name="ELV" localSheetId="12">[120]FIN!#REF!</definedName>
    <definedName name="ELV" localSheetId="31">[120]FIN!#REF!</definedName>
    <definedName name="ELV" localSheetId="32">#REF!</definedName>
    <definedName name="ELV" localSheetId="33">[120]FIN!#REF!</definedName>
    <definedName name="ELV" localSheetId="34">[120]FIN!#REF!</definedName>
    <definedName name="ELV" localSheetId="47">[120]FIN!#REF!</definedName>
    <definedName name="ELV" localSheetId="58">[120]FIN!#REF!</definedName>
    <definedName name="ELV" localSheetId="59">[120]FIN!#REF!</definedName>
    <definedName name="ELV" localSheetId="18">#REF!</definedName>
    <definedName name="ELV" localSheetId="23">[120]FIN!#REF!</definedName>
    <definedName name="ELV">[120]FIN!#REF!</definedName>
    <definedName name="EMETEL" localSheetId="11">#REF!</definedName>
    <definedName name="EMETEL" localSheetId="12">#REF!</definedName>
    <definedName name="EMETEL" localSheetId="22">#REF!</definedName>
    <definedName name="EMETEL" localSheetId="9">#REF!</definedName>
    <definedName name="EMETEL" localSheetId="31">#REF!</definedName>
    <definedName name="EMETEL" localSheetId="0">#REF!</definedName>
    <definedName name="EMETEL" localSheetId="30">#REF!</definedName>
    <definedName name="EMETEL" localSheetId="33">#REF!</definedName>
    <definedName name="EMETEL" localSheetId="34">#REF!</definedName>
    <definedName name="EMETEL" localSheetId="35">#REF!</definedName>
    <definedName name="EMETEL" localSheetId="47">#REF!</definedName>
    <definedName name="EMETEL" localSheetId="58">#REF!</definedName>
    <definedName name="EMETEL" localSheetId="59">#REF!</definedName>
    <definedName name="EMETEL" localSheetId="60">#REF!</definedName>
    <definedName name="EMETEL" localSheetId="23">#REF!</definedName>
    <definedName name="EMETEL">#REF!</definedName>
    <definedName name="emi" localSheetId="11">#REF!</definedName>
    <definedName name="emi" localSheetId="12">#REF!</definedName>
    <definedName name="emi" localSheetId="9">#REF!</definedName>
    <definedName name="emi" localSheetId="31">#REF!</definedName>
    <definedName name="emi" localSheetId="0">#REF!</definedName>
    <definedName name="emi" localSheetId="30">#REF!</definedName>
    <definedName name="emi" localSheetId="33">#REF!</definedName>
    <definedName name="emi" localSheetId="34">#REF!</definedName>
    <definedName name="emi" localSheetId="35">#REF!</definedName>
    <definedName name="emi" localSheetId="47">#REF!</definedName>
    <definedName name="emi" localSheetId="58">#REF!</definedName>
    <definedName name="emi" localSheetId="59">#REF!</definedName>
    <definedName name="emi" localSheetId="23">#REF!</definedName>
    <definedName name="emi">#REF!</definedName>
    <definedName name="emi98j" localSheetId="11">[28]Programa!#REF!</definedName>
    <definedName name="emi98j" localSheetId="12">[28]Programa!#REF!</definedName>
    <definedName name="emi98j" localSheetId="9">[28]Programa!#REF!</definedName>
    <definedName name="emi98j" localSheetId="31">[28]Programa!#REF!</definedName>
    <definedName name="emi98j" localSheetId="32">#REF!</definedName>
    <definedName name="emi98j" localSheetId="33">[28]Programa!#REF!</definedName>
    <definedName name="emi98j" localSheetId="34">[28]Programa!#REF!</definedName>
    <definedName name="emi98j" localSheetId="47">[28]Programa!#REF!</definedName>
    <definedName name="emi98j" localSheetId="58">[28]Programa!#REF!</definedName>
    <definedName name="emi98j" localSheetId="59">[28]Programa!#REF!</definedName>
    <definedName name="emi98j" localSheetId="18">#REF!</definedName>
    <definedName name="emi98j" localSheetId="23">[28]Programa!#REF!</definedName>
    <definedName name="emi98j">[28]Programa!#REF!</definedName>
    <definedName name="emi98s" localSheetId="11">#REF!</definedName>
    <definedName name="emi98s" localSheetId="12">#REF!</definedName>
    <definedName name="emi98s" localSheetId="22">#REF!</definedName>
    <definedName name="emi98s" localSheetId="9">#REF!</definedName>
    <definedName name="emi98s" localSheetId="31">#REF!</definedName>
    <definedName name="emi98s" localSheetId="0">#REF!</definedName>
    <definedName name="emi98s" localSheetId="30">#REF!</definedName>
    <definedName name="emi98s" localSheetId="33">#REF!</definedName>
    <definedName name="emi98s" localSheetId="34">#REF!</definedName>
    <definedName name="emi98s" localSheetId="35">#REF!</definedName>
    <definedName name="emi98s" localSheetId="47">#REF!</definedName>
    <definedName name="emi98s" localSheetId="58">#REF!</definedName>
    <definedName name="emi98s" localSheetId="59">#REF!</definedName>
    <definedName name="emi98s" localSheetId="60">#REF!</definedName>
    <definedName name="emi98s" localSheetId="23">#REF!</definedName>
    <definedName name="emi98s">#REF!</definedName>
    <definedName name="EMISION" localSheetId="11">[68]BCP!#REF!</definedName>
    <definedName name="EMISION" localSheetId="12">[68]BCP!#REF!</definedName>
    <definedName name="EMISION" localSheetId="22">[68]BCP!#REF!</definedName>
    <definedName name="EMISION" localSheetId="9">[68]BCP!#REF!</definedName>
    <definedName name="EMISION" localSheetId="31">[68]BCP!#REF!</definedName>
    <definedName name="EMISION" localSheetId="32">#REF!</definedName>
    <definedName name="EMISION" localSheetId="33">[68]BCP!#REF!</definedName>
    <definedName name="EMISION" localSheetId="34">[68]BCP!#REF!</definedName>
    <definedName name="EMISION" localSheetId="35">[68]BCP!#REF!</definedName>
    <definedName name="EMISION" localSheetId="46">#REF!</definedName>
    <definedName name="EMISION" localSheetId="47">[68]BCP!#REF!</definedName>
    <definedName name="EMISION" localSheetId="58">[68]BCP!#REF!</definedName>
    <definedName name="EMISION" localSheetId="59">[68]BCP!#REF!</definedName>
    <definedName name="EMISION" localSheetId="60">[68]BCP!#REF!</definedName>
    <definedName name="EMISION" localSheetId="18">#REF!</definedName>
    <definedName name="EMISION" localSheetId="23">[68]BCP!#REF!</definedName>
    <definedName name="EMISION" localSheetId="25">#REF!</definedName>
    <definedName name="EMISION">[68]BCP!#REF!</definedName>
    <definedName name="EMIT" localSheetId="32">#REF!</definedName>
    <definedName name="EMIT" localSheetId="58">'[121]Ranking Bancario'!$BF$5:$BJ$54</definedName>
    <definedName name="EMIT" localSheetId="18">#REF!</definedName>
    <definedName name="EMIT">'[121]Ranking Bancario'!$BF$5:$BJ$54</definedName>
    <definedName name="empty" localSheetId="11">#REF!</definedName>
    <definedName name="empty" localSheetId="12">#REF!</definedName>
    <definedName name="empty" localSheetId="13">[80]Q5!$DZ$1</definedName>
    <definedName name="empty" localSheetId="22">#REF!</definedName>
    <definedName name="empty" localSheetId="9">#REF!</definedName>
    <definedName name="empty" localSheetId="31">#REF!</definedName>
    <definedName name="empty" localSheetId="0">#REF!</definedName>
    <definedName name="empty" localSheetId="29">#REF!</definedName>
    <definedName name="empty" localSheetId="30">#REF!</definedName>
    <definedName name="empty" localSheetId="33">#REF!</definedName>
    <definedName name="empty" localSheetId="34">#REF!</definedName>
    <definedName name="empty" localSheetId="35">#REF!</definedName>
    <definedName name="empty" localSheetId="46">#REF!</definedName>
    <definedName name="empty" localSheetId="47">#REF!</definedName>
    <definedName name="empty" localSheetId="58">#REF!</definedName>
    <definedName name="empty" localSheetId="59">#REF!</definedName>
    <definedName name="empty" localSheetId="60">#REF!</definedName>
    <definedName name="empty" localSheetId="18">#REF!</definedName>
    <definedName name="empty" localSheetId="23">#REF!</definedName>
    <definedName name="empty" localSheetId="25">#REF!</definedName>
    <definedName name="empty">#REF!</definedName>
    <definedName name="encajec" localSheetId="11">#REF!</definedName>
    <definedName name="encajec" localSheetId="12">#REF!</definedName>
    <definedName name="encajec" localSheetId="31">#REF!</definedName>
    <definedName name="encajec" localSheetId="0">#REF!</definedName>
    <definedName name="encajec" localSheetId="30">#REF!</definedName>
    <definedName name="encajec" localSheetId="33">#REF!</definedName>
    <definedName name="encajec" localSheetId="34">#REF!</definedName>
    <definedName name="encajec" localSheetId="35">#REF!</definedName>
    <definedName name="encajec" localSheetId="58">#REF!</definedName>
    <definedName name="encajec" localSheetId="59">#REF!</definedName>
    <definedName name="encajec" localSheetId="23">#REF!</definedName>
    <definedName name="encajec">#REF!</definedName>
    <definedName name="encajed" localSheetId="11">#REF!</definedName>
    <definedName name="encajed" localSheetId="12">#REF!</definedName>
    <definedName name="encajed" localSheetId="31">#REF!</definedName>
    <definedName name="encajed" localSheetId="0">#REF!</definedName>
    <definedName name="encajed" localSheetId="30">#REF!</definedName>
    <definedName name="encajed" localSheetId="33">#REF!</definedName>
    <definedName name="encajed" localSheetId="34">#REF!</definedName>
    <definedName name="encajed" localSheetId="35">#REF!</definedName>
    <definedName name="encajed" localSheetId="58">#REF!</definedName>
    <definedName name="encajed" localSheetId="59">#REF!</definedName>
    <definedName name="encajed" localSheetId="23">#REF!</definedName>
    <definedName name="encajed">#REF!</definedName>
    <definedName name="ENDA" localSheetId="13">#REF!</definedName>
    <definedName name="ENDA">#N/A</definedName>
    <definedName name="ENDA_PR" localSheetId="12">#REF!</definedName>
    <definedName name="ENDA_PR" localSheetId="22">#REF!</definedName>
    <definedName name="ENDA_PR" localSheetId="9">#REF!</definedName>
    <definedName name="ENDA_PR" localSheetId="31">#REF!</definedName>
    <definedName name="ENDA_PR" localSheetId="0">#REF!</definedName>
    <definedName name="ENDA_PR" localSheetId="30">#REF!</definedName>
    <definedName name="ENDA_PR" localSheetId="33">#REF!</definedName>
    <definedName name="ENDA_PR" localSheetId="34">#REF!</definedName>
    <definedName name="ENDA_PR" localSheetId="35">#REF!</definedName>
    <definedName name="ENDA_PR" localSheetId="58">#REF!</definedName>
    <definedName name="ENDA_PR" localSheetId="59">#REF!</definedName>
    <definedName name="ENDA_PR" localSheetId="60">#REF!</definedName>
    <definedName name="ENDA_PR" localSheetId="23">#REF!</definedName>
    <definedName name="ENDA_PR">#REF!</definedName>
    <definedName name="enda2" localSheetId="32">#REF!</definedName>
    <definedName name="enda2" localSheetId="58">[2]Q6!$E$132:$AH$132</definedName>
    <definedName name="enda2" localSheetId="18">#REF!</definedName>
    <definedName name="enda2">[2]Q6!$E$132:$AH$132</definedName>
    <definedName name="ENDE" localSheetId="12">#REF!</definedName>
    <definedName name="ENDE" localSheetId="22">#REF!</definedName>
    <definedName name="ENDE" localSheetId="9">#REF!</definedName>
    <definedName name="ENDE" localSheetId="31">#REF!</definedName>
    <definedName name="ENDE" localSheetId="0">#REF!</definedName>
    <definedName name="ENDE" localSheetId="30">#REF!</definedName>
    <definedName name="ENDE" localSheetId="33">#REF!</definedName>
    <definedName name="ENDE" localSheetId="34">#REF!</definedName>
    <definedName name="ENDE" localSheetId="35">#REF!</definedName>
    <definedName name="ENDE" localSheetId="58">#REF!</definedName>
    <definedName name="ENDE" localSheetId="59">#REF!</definedName>
    <definedName name="ENDE" localSheetId="60">#REF!</definedName>
    <definedName name="ENDE" localSheetId="23">#REF!</definedName>
    <definedName name="ENDE">#REF!</definedName>
    <definedName name="ENE._89" localSheetId="12">#REF!</definedName>
    <definedName name="ENE._89" localSheetId="9">#REF!</definedName>
    <definedName name="ENE._89" localSheetId="31">#REF!</definedName>
    <definedName name="ENE._89" localSheetId="0">#REF!</definedName>
    <definedName name="ENE._89" localSheetId="30">#REF!</definedName>
    <definedName name="ENE._89" localSheetId="33">#REF!</definedName>
    <definedName name="ENE._89" localSheetId="34">#REF!</definedName>
    <definedName name="ENE._89" localSheetId="35">#REF!</definedName>
    <definedName name="ENE._89" localSheetId="58">#REF!</definedName>
    <definedName name="ENE._89" localSheetId="59">#REF!</definedName>
    <definedName name="ENE._89" localSheetId="23">#REF!</definedName>
    <definedName name="ENE._89">#REF!</definedName>
    <definedName name="ENE._90" localSheetId="12">#REF!</definedName>
    <definedName name="ENE._90" localSheetId="9">#REF!</definedName>
    <definedName name="ENE._90" localSheetId="31">#REF!</definedName>
    <definedName name="ENE._90" localSheetId="0">#REF!</definedName>
    <definedName name="ENE._90" localSheetId="30">#REF!</definedName>
    <definedName name="ENE._90" localSheetId="33">#REF!</definedName>
    <definedName name="ENE._90" localSheetId="34">#REF!</definedName>
    <definedName name="ENE._90" localSheetId="35">#REF!</definedName>
    <definedName name="ENE._90" localSheetId="58">#REF!</definedName>
    <definedName name="ENE._90" localSheetId="59">#REF!</definedName>
    <definedName name="ENE._90" localSheetId="23">#REF!</definedName>
    <definedName name="ENE._90">#REF!</definedName>
    <definedName name="enri" localSheetId="12">#REF!</definedName>
    <definedName name="enri" localSheetId="9">#REF!</definedName>
    <definedName name="enri" localSheetId="31">#REF!</definedName>
    <definedName name="enri" localSheetId="0">#REF!</definedName>
    <definedName name="enri" localSheetId="29">#REF!</definedName>
    <definedName name="enri" localSheetId="30">#REF!</definedName>
    <definedName name="enri" localSheetId="33">#REF!</definedName>
    <definedName name="enri" localSheetId="34">#REF!</definedName>
    <definedName name="enri" localSheetId="35">#REF!</definedName>
    <definedName name="enri" localSheetId="46">#REF!</definedName>
    <definedName name="enri" localSheetId="47">#REF!</definedName>
    <definedName name="enri" localSheetId="58">#REF!</definedName>
    <definedName name="enri" localSheetId="59">#REF!</definedName>
    <definedName name="enri" localSheetId="18">#REF!</definedName>
    <definedName name="enri" localSheetId="23">#REF!</definedName>
    <definedName name="enri" localSheetId="25">#REF!</definedName>
    <definedName name="enri">#REF!</definedName>
    <definedName name="EP" localSheetId="12">#REF!</definedName>
    <definedName name="EP" localSheetId="31">#REF!</definedName>
    <definedName name="EP" localSheetId="0">#REF!</definedName>
    <definedName name="EP" localSheetId="30">#REF!</definedName>
    <definedName name="EP" localSheetId="33">#REF!</definedName>
    <definedName name="EP" localSheetId="34">#REF!</definedName>
    <definedName name="EP" localSheetId="35">#REF!</definedName>
    <definedName name="EP" localSheetId="58">#REF!</definedName>
    <definedName name="EP" localSheetId="59">#REF!</definedName>
    <definedName name="EP" localSheetId="23">#REF!</definedName>
    <definedName name="EP">#REF!</definedName>
    <definedName name="EPNF96" localSheetId="12">#REF!</definedName>
    <definedName name="EPNF96" localSheetId="31">#REF!</definedName>
    <definedName name="EPNF96" localSheetId="0">#REF!</definedName>
    <definedName name="EPNF96" localSheetId="30">#REF!</definedName>
    <definedName name="EPNF96" localSheetId="33">#REF!</definedName>
    <definedName name="EPNF96" localSheetId="34">#REF!</definedName>
    <definedName name="EPNF96" localSheetId="35">#REF!</definedName>
    <definedName name="EPNF96" localSheetId="58">#REF!</definedName>
    <definedName name="EPNF96" localSheetId="59">#REF!</definedName>
    <definedName name="EPNF96" localSheetId="23">#REF!</definedName>
    <definedName name="EPNF96">#REF!</definedName>
    <definedName name="erererer" localSheetId="12" hidden="1">'[103]Fax a enviar'!#REF!</definedName>
    <definedName name="erererer" localSheetId="29" hidden="1">#REF!</definedName>
    <definedName name="erererer" localSheetId="32" hidden="1">#REF!</definedName>
    <definedName name="erererer" localSheetId="34" hidden="1">'[103]Fax a enviar'!#REF!</definedName>
    <definedName name="erererer" localSheetId="44" hidden="1">'[103]Fax a enviar'!#REF!</definedName>
    <definedName name="erererer" localSheetId="45" hidden="1">#REF!</definedName>
    <definedName name="erererer" localSheetId="46" hidden="1">#REF!</definedName>
    <definedName name="erererer" localSheetId="58" hidden="1">'[103]Fax a enviar'!#REF!</definedName>
    <definedName name="erererer" localSheetId="59" hidden="1">'[103]Fax a enviar'!#REF!</definedName>
    <definedName name="erererer" localSheetId="18" hidden="1">#REF!</definedName>
    <definedName name="erererer" localSheetId="23" hidden="1">'[103]Fax a enviar'!#REF!</definedName>
    <definedName name="erererer" localSheetId="25" hidden="1">#REF!</definedName>
    <definedName name="erererer" hidden="1">'[103]Fax a enviar'!#REF!</definedName>
    <definedName name="ererwrw" localSheetId="12" hidden="1">'[113]Fax a enviar'!#REF!</definedName>
    <definedName name="ererwrw" localSheetId="32" hidden="1">#REF!</definedName>
    <definedName name="ererwrw" localSheetId="34" hidden="1">'[113]Fax a enviar'!#REF!</definedName>
    <definedName name="ererwrw" localSheetId="44" hidden="1">'[113]Fax a enviar'!#REF!</definedName>
    <definedName name="ererwrw" localSheetId="45" hidden="1">#REF!</definedName>
    <definedName name="ererwrw" localSheetId="46" hidden="1">#REF!</definedName>
    <definedName name="ererwrw" localSheetId="47" hidden="1">'[113]Fax a enviar'!#REF!</definedName>
    <definedName name="ererwrw" localSheetId="58" hidden="1">'[113]Fax a enviar'!#REF!</definedName>
    <definedName name="ererwrw" localSheetId="59" hidden="1">'[113]Fax a enviar'!#REF!</definedName>
    <definedName name="ererwrw" localSheetId="18" hidden="1">#REF!</definedName>
    <definedName name="ererwrw" localSheetId="23" hidden="1">'[113]Fax a enviar'!#REF!</definedName>
    <definedName name="ererwrw" localSheetId="25" hidden="1">#REF!</definedName>
    <definedName name="ererwrw" hidden="1">'[113]Fax a enviar'!#REF!</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1" hidden="1">{"Main Economic Indicators",#N/A,FALSE,"C"}</definedName>
    <definedName name="ergferger" localSheetId="22" hidden="1">{"Main Economic Indicators",#N/A,FALSE,"C"}</definedName>
    <definedName name="ergferger" localSheetId="9" hidden="1">{"Main Economic Indicators",#N/A,FALSE,"C"}</definedName>
    <definedName name="ergferger" localSheetId="31" hidden="1">{"Main Economic Indicators",#N/A,FALSE,"C"}</definedName>
    <definedName name="ergferger" localSheetId="0" hidden="1">{"Main Economic Indicators",#N/A,FALSE,"C"}</definedName>
    <definedName name="ergferger" localSheetId="26" hidden="1">{"Main Economic Indicators",#N/A,FALSE,"C"}</definedName>
    <definedName name="ergferger" localSheetId="27" hidden="1">{"Main Economic Indicators",#N/A,FALSE,"C"}</definedName>
    <definedName name="ergferger" localSheetId="28" hidden="1">{"Main Economic Indicators",#N/A,FALSE,"C"}</definedName>
    <definedName name="ergferger" localSheetId="29" hidden="1">{"Main Economic Indicators",#N/A,FALSE,"C"}</definedName>
    <definedName name="ergferger" localSheetId="30" hidden="1">{"Main Economic Indicators",#N/A,FALSE,"C"}</definedName>
    <definedName name="ergferger" localSheetId="32" hidden="1">{"Main Economic Indicators",#N/A,FALSE,"C"}</definedName>
    <definedName name="ergferger" localSheetId="33" hidden="1">{"Main Economic Indicators",#N/A,FALSE,"C"}</definedName>
    <definedName name="ergferger" localSheetId="34" hidden="1">{"Main Economic Indicators",#N/A,FALSE,"C"}</definedName>
    <definedName name="ergferger" localSheetId="35"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18" hidden="1">{"Main Economic Indicators",#N/A,FALSE,"C"}</definedName>
    <definedName name="ergferger" localSheetId="23" hidden="1">{"Main Economic Indicators",#N/A,FALSE,"C"}</definedName>
    <definedName name="ergferger" localSheetId="24" hidden="1">{"Main Economic Indicators",#N/A,FALSE,"C"}</definedName>
    <definedName name="ergferger" localSheetId="25" hidden="1">{"Main Economic Indicators",#N/A,FALSE,"C"}</definedName>
    <definedName name="ergferger" hidden="1">{"Main Economic Indicators",#N/A,FALSE,"C"}</definedName>
    <definedName name="ergferger1" localSheetId="11" hidden="1">{"Main Economic Indicators",#N/A,FALSE,"C"}</definedName>
    <definedName name="ergferger1" localSheetId="12" hidden="1">{"Main Economic Indicators",#N/A,FALSE,"C"}</definedName>
    <definedName name="ergferger1" localSheetId="13" hidden="1">{"Main Economic Indicators",#N/A,FALSE,"C"}</definedName>
    <definedName name="ergferger1" localSheetId="21" hidden="1">{"Main Economic Indicators",#N/A,FALSE,"C"}</definedName>
    <definedName name="ergferger1" localSheetId="22" hidden="1">{"Main Economic Indicators",#N/A,FALSE,"C"}</definedName>
    <definedName name="ergferger1" localSheetId="9" hidden="1">{"Main Economic Indicators",#N/A,FALSE,"C"}</definedName>
    <definedName name="ergferger1" localSheetId="31" hidden="1">{"Main Economic Indicators",#N/A,FALSE,"C"}</definedName>
    <definedName name="ergferger1" localSheetId="0" hidden="1">{"Main Economic Indicators",#N/A,FALSE,"C"}</definedName>
    <definedName name="ergferger1" localSheetId="26" hidden="1">{"Main Economic Indicators",#N/A,FALSE,"C"}</definedName>
    <definedName name="ergferger1" localSheetId="27" hidden="1">{"Main Economic Indicators",#N/A,FALSE,"C"}</definedName>
    <definedName name="ergferger1" localSheetId="28" hidden="1">{"Main Economic Indicators",#N/A,FALSE,"C"}</definedName>
    <definedName name="ergferger1" localSheetId="29" hidden="1">{"Main Economic Indicators",#N/A,FALSE,"C"}</definedName>
    <definedName name="ergferger1" localSheetId="30" hidden="1">{"Main Economic Indicators",#N/A,FALSE,"C"}</definedName>
    <definedName name="ergferger1" localSheetId="32" hidden="1">{"Main Economic Indicators",#N/A,FALSE,"C"}</definedName>
    <definedName name="ergferger1" localSheetId="33" hidden="1">{"Main Economic Indicators",#N/A,FALSE,"C"}</definedName>
    <definedName name="ergferger1" localSheetId="34" hidden="1">{"Main Economic Indicators",#N/A,FALSE,"C"}</definedName>
    <definedName name="ergferger1" localSheetId="35" hidden="1">{"Main Economic Indicators",#N/A,FALSE,"C"}</definedName>
    <definedName name="ergferger1" localSheetId="44" hidden="1">{"Main Economic Indicators",#N/A,FALSE,"C"}</definedName>
    <definedName name="ergferger1" localSheetId="45" hidden="1">{"Main Economic Indicators",#N/A,FALSE,"C"}</definedName>
    <definedName name="ergferger1" localSheetId="46" hidden="1">{"Main Economic Indicators",#N/A,FALSE,"C"}</definedName>
    <definedName name="ergferger1" localSheetId="47" hidden="1">{"Main Economic Indicators",#N/A,FALSE,"C"}</definedName>
    <definedName name="ergferger1" localSheetId="58" hidden="1">{"Main Economic Indicators",#N/A,FALSE,"C"}</definedName>
    <definedName name="ergferger1" localSheetId="59" hidden="1">{"Main Economic Indicators",#N/A,FALSE,"C"}</definedName>
    <definedName name="ergferger1" localSheetId="60" hidden="1">{"Main Economic Indicators",#N/A,FALSE,"C"}</definedName>
    <definedName name="ergferger1" localSheetId="18" hidden="1">{"Main Economic Indicators",#N/A,FALSE,"C"}</definedName>
    <definedName name="ergferger1" localSheetId="23" hidden="1">{"Main Economic Indicators",#N/A,FALSE,"C"}</definedName>
    <definedName name="ergferger1" localSheetId="24" hidden="1">{"Main Economic Indicators",#N/A,FALSE,"C"}</definedName>
    <definedName name="ergferger1" localSheetId="25" hidden="1">{"Main Economic Indicators",#N/A,FALSE,"C"}</definedName>
    <definedName name="ergferger1" hidden="1">{"Main Economic Indicators",#N/A,FALSE,"C"}</definedName>
    <definedName name="ernesto">#N/A</definedName>
    <definedName name="ert" localSheetId="11" hidden="1">{"Minpmon",#N/A,FALSE,"Monthinput"}</definedName>
    <definedName name="ert" localSheetId="12" hidden="1">{"Minpmon",#N/A,FALSE,"Monthinput"}</definedName>
    <definedName name="ert" localSheetId="13" hidden="1">{"Minpmon",#N/A,FALSE,"Monthinput"}</definedName>
    <definedName name="ert" localSheetId="21" hidden="1">{"Minpmon",#N/A,FALSE,"Monthinput"}</definedName>
    <definedName name="ert" localSheetId="22" hidden="1">{"Minpmon",#N/A,FALSE,"Monthinput"}</definedName>
    <definedName name="ert" localSheetId="9" hidden="1">{"Minpmon",#N/A,FALSE,"Monthinput"}</definedName>
    <definedName name="ert" localSheetId="31" hidden="1">{"Minpmon",#N/A,FALSE,"Monthinput"}</definedName>
    <definedName name="ert" localSheetId="0" hidden="1">{"Minpmon",#N/A,FALSE,"Monthinput"}</definedName>
    <definedName name="ert" localSheetId="26" hidden="1">{"Minpmon",#N/A,FALSE,"Monthinput"}</definedName>
    <definedName name="ert" localSheetId="27" hidden="1">{"Minpmon",#N/A,FALSE,"Monthinput"}</definedName>
    <definedName name="ert" localSheetId="28" hidden="1">{"Minpmon",#N/A,FALSE,"Monthinput"}</definedName>
    <definedName name="ert" localSheetId="29" hidden="1">{"Minpmon",#N/A,FALSE,"Monthinput"}</definedName>
    <definedName name="ert" localSheetId="30" hidden="1">{"Minpmon",#N/A,FALSE,"Monthinput"}</definedName>
    <definedName name="ert" localSheetId="32" hidden="1">{"Minpmon",#N/A,FALSE,"Monthinput"}</definedName>
    <definedName name="ert" localSheetId="33" hidden="1">{"Minpmon",#N/A,FALSE,"Monthinput"}</definedName>
    <definedName name="ert" localSheetId="34" hidden="1">{"Minpmon",#N/A,FALSE,"Monthinput"}</definedName>
    <definedName name="ert" localSheetId="35" hidden="1">{"Minpmon",#N/A,FALSE,"Monthinput"}</definedName>
    <definedName name="ert" localSheetId="44" hidden="1">{"Minpmon",#N/A,FALSE,"Monthinput"}</definedName>
    <definedName name="ert" localSheetId="45" hidden="1">{"Minpmon",#N/A,FALSE,"Monthinput"}</definedName>
    <definedName name="ert" localSheetId="46" hidden="1">{"Minpmon",#N/A,FALSE,"Monthinput"}</definedName>
    <definedName name="ert" localSheetId="47" hidden="1">{"Minpmon",#N/A,FALSE,"Monthinput"}</definedName>
    <definedName name="ert" localSheetId="58" hidden="1">{"Minpmon",#N/A,FALSE,"Monthinput"}</definedName>
    <definedName name="ert" localSheetId="59" hidden="1">{"Minpmon",#N/A,FALSE,"Monthinput"}</definedName>
    <definedName name="ert" localSheetId="60" hidden="1">{"Minpmon",#N/A,FALSE,"Monthinput"}</definedName>
    <definedName name="ert" localSheetId="18" hidden="1">{"Minpmon",#N/A,FALSE,"Monthinput"}</definedName>
    <definedName name="ert" localSheetId="23" hidden="1">{"Minpmon",#N/A,FALSE,"Monthinput"}</definedName>
    <definedName name="ert" localSheetId="24" hidden="1">{"Minpmon",#N/A,FALSE,"Monthinput"}</definedName>
    <definedName name="ert" localSheetId="25" hidden="1">{"Minpmon",#N/A,FALSE,"Monthinput"}</definedName>
    <definedName name="ert" hidden="1">{"Minpmon",#N/A,FALSE,"Monthinput"}</definedName>
    <definedName name="ESAF_QUAR_GDP" localSheetId="11">#REF!</definedName>
    <definedName name="ESAF_QUAR_GDP" localSheetId="12">#REF!</definedName>
    <definedName name="ESAF_QUAR_GDP" localSheetId="22">#REF!</definedName>
    <definedName name="ESAF_QUAR_GDP" localSheetId="9">#REF!</definedName>
    <definedName name="ESAF_QUAR_GDP" localSheetId="31">#REF!</definedName>
    <definedName name="ESAF_QUAR_GDP" localSheetId="0">#REF!</definedName>
    <definedName name="ESAF_QUAR_GDP" localSheetId="30">#REF!</definedName>
    <definedName name="ESAF_QUAR_GDP" localSheetId="33">#REF!</definedName>
    <definedName name="ESAF_QUAR_GDP" localSheetId="34">#REF!</definedName>
    <definedName name="ESAF_QUAR_GDP" localSheetId="35">#REF!</definedName>
    <definedName name="ESAF_QUAR_GDP" localSheetId="46">#REF!</definedName>
    <definedName name="ESAF_QUAR_GDP" localSheetId="58">#REF!</definedName>
    <definedName name="ESAF_QUAR_GDP" localSheetId="59">#REF!</definedName>
    <definedName name="ESAF_QUAR_GDP" localSheetId="60">#REF!</definedName>
    <definedName name="ESAF_QUAR_GDP" localSheetId="18">#REF!</definedName>
    <definedName name="ESAF_QUAR_GDP" localSheetId="23">#REF!</definedName>
    <definedName name="ESAF_QUAR_GDP" localSheetId="25">#REF!</definedName>
    <definedName name="ESAF_QUAR_GDP">#REF!</definedName>
    <definedName name="esafr" localSheetId="11">#REF!</definedName>
    <definedName name="esafr" localSheetId="12">#REF!</definedName>
    <definedName name="esafr" localSheetId="9">#REF!</definedName>
    <definedName name="esafr" localSheetId="31">#REF!</definedName>
    <definedName name="esafr" localSheetId="0">#REF!</definedName>
    <definedName name="esafr" localSheetId="30">#REF!</definedName>
    <definedName name="esafr" localSheetId="33">#REF!</definedName>
    <definedName name="esafr" localSheetId="34">#REF!</definedName>
    <definedName name="esafr" localSheetId="35">#REF!</definedName>
    <definedName name="esafr" localSheetId="46">#REF!</definedName>
    <definedName name="esafr" localSheetId="47">#REF!</definedName>
    <definedName name="esafr" localSheetId="58">#REF!</definedName>
    <definedName name="esafr" localSheetId="59">#REF!</definedName>
    <definedName name="esafr" localSheetId="18">#REF!</definedName>
    <definedName name="esafr" localSheetId="23">#REF!</definedName>
    <definedName name="esafr" localSheetId="25">#REF!</definedName>
    <definedName name="esafr">#REF!</definedName>
    <definedName name="ESC" localSheetId="12">#REF!</definedName>
    <definedName name="ESC" localSheetId="13">#REF!</definedName>
    <definedName name="ESC" localSheetId="9">#REF!</definedName>
    <definedName name="ESC" localSheetId="31">#REF!</definedName>
    <definedName name="ESC" localSheetId="0">#REF!</definedName>
    <definedName name="ESC" localSheetId="30">#REF!</definedName>
    <definedName name="ESC" localSheetId="32">#N/A</definedName>
    <definedName name="ESC" localSheetId="33">#REF!</definedName>
    <definedName name="ESC" localSheetId="34">#REF!</definedName>
    <definedName name="ESC" localSheetId="35">#REF!</definedName>
    <definedName name="ESC" localSheetId="44">#REF!</definedName>
    <definedName name="ESC" localSheetId="45">#REF!</definedName>
    <definedName name="ESC" localSheetId="46">#REF!</definedName>
    <definedName name="ESC" localSheetId="47">#REF!</definedName>
    <definedName name="ESC" localSheetId="58">#REF!</definedName>
    <definedName name="ESC" localSheetId="59">#REF!</definedName>
    <definedName name="ESC" localSheetId="18">#REF!</definedName>
    <definedName name="ESC" localSheetId="23">#REF!</definedName>
    <definedName name="ESC" localSheetId="25">#REF!</definedName>
    <definedName name="ESC">#REF!</definedName>
    <definedName name="ESP" localSheetId="12">#REF!</definedName>
    <definedName name="ESP" localSheetId="31">#REF!</definedName>
    <definedName name="ESP" localSheetId="0">#REF!</definedName>
    <definedName name="ESP" localSheetId="30">#REF!</definedName>
    <definedName name="ESP" localSheetId="33">#REF!</definedName>
    <definedName name="ESP" localSheetId="34">#REF!</definedName>
    <definedName name="ESP" localSheetId="35">#REF!</definedName>
    <definedName name="ESP" localSheetId="58">#REF!</definedName>
    <definedName name="ESP" localSheetId="59">#REF!</definedName>
    <definedName name="ESP" localSheetId="23">#REF!</definedName>
    <definedName name="ESP">#REF!</definedName>
    <definedName name="estacional" localSheetId="12">#REF!</definedName>
    <definedName name="estacional" localSheetId="31">#REF!</definedName>
    <definedName name="estacional" localSheetId="0">#REF!</definedName>
    <definedName name="estacional" localSheetId="30">#REF!</definedName>
    <definedName name="estacional" localSheetId="33">#REF!</definedName>
    <definedName name="estacional" localSheetId="34">#REF!</definedName>
    <definedName name="estacional" localSheetId="35">#REF!</definedName>
    <definedName name="estacional" localSheetId="58">#REF!</definedName>
    <definedName name="estacional" localSheetId="59">#REF!</definedName>
    <definedName name="estacional" localSheetId="23">#REF!</definedName>
    <definedName name="estacional">#REF!</definedName>
    <definedName name="ESTRUCTURA" localSheetId="12" hidden="1">[11]C!#REF!</definedName>
    <definedName name="ESTRUCTURA" localSheetId="31" hidden="1">[11]C!#REF!</definedName>
    <definedName name="ESTRUCTURA" localSheetId="32" hidden="1">#REF!</definedName>
    <definedName name="ESTRUCTURA" localSheetId="34" hidden="1">[11]C!#REF!</definedName>
    <definedName name="ESTRUCTURA" localSheetId="46" hidden="1">#REF!</definedName>
    <definedName name="ESTRUCTURA" localSheetId="47" hidden="1">[11]C!#REF!</definedName>
    <definedName name="ESTRUCTURA" localSheetId="58" hidden="1">[11]C!#REF!</definedName>
    <definedName name="ESTRUCTURA" localSheetId="59" hidden="1">[11]C!#REF!</definedName>
    <definedName name="ESTRUCTURA" localSheetId="18" hidden="1">#REF!</definedName>
    <definedName name="ESTRUCTURA" localSheetId="23" hidden="1">[11]C!#REF!</definedName>
    <definedName name="ESTRUCTURA" localSheetId="25" hidden="1">#REF!</definedName>
    <definedName name="ESTRUCTURA" hidden="1">[11]C!#REF!</definedName>
    <definedName name="etewte" localSheetId="11" hidden="1">#REF!</definedName>
    <definedName name="etewte" localSheetId="12" hidden="1">#REF!</definedName>
    <definedName name="etewte" localSheetId="22" hidden="1">#REF!</definedName>
    <definedName name="etewte" localSheetId="9" hidden="1">#REF!</definedName>
    <definedName name="etewte" localSheetId="31" hidden="1">#REF!</definedName>
    <definedName name="etewte" localSheetId="0" hidden="1">#REF!</definedName>
    <definedName name="etewte" localSheetId="29" hidden="1">#REF!</definedName>
    <definedName name="etewte" localSheetId="30" hidden="1">#REF!</definedName>
    <definedName name="etewte" localSheetId="33" hidden="1">#REF!</definedName>
    <definedName name="etewte" localSheetId="34" hidden="1">#REF!</definedName>
    <definedName name="etewte" localSheetId="35" hidden="1">#REF!</definedName>
    <definedName name="etewte" localSheetId="44" hidden="1">#REF!</definedName>
    <definedName name="etewte" localSheetId="45" hidden="1">#REF!</definedName>
    <definedName name="etewte" localSheetId="46" hidden="1">#REF!</definedName>
    <definedName name="etewte" localSheetId="47" hidden="1">#REF!</definedName>
    <definedName name="etewte" localSheetId="58" hidden="1">#REF!</definedName>
    <definedName name="etewte" localSheetId="59" hidden="1">#REF!</definedName>
    <definedName name="etewte" localSheetId="60" hidden="1">#REF!</definedName>
    <definedName name="etewte" localSheetId="18" hidden="1">#REF!</definedName>
    <definedName name="etewte" localSheetId="23" hidden="1">#REF!</definedName>
    <definedName name="etewte" localSheetId="25" hidden="1">#REF!</definedName>
    <definedName name="etewte" hidden="1">#REF!</definedName>
    <definedName name="etwt" localSheetId="11" hidden="1">#REF!</definedName>
    <definedName name="etwt" localSheetId="12" hidden="1">#REF!</definedName>
    <definedName name="etwt" localSheetId="9" hidden="1">#REF!</definedName>
    <definedName name="etwt" localSheetId="31" hidden="1">#REF!</definedName>
    <definedName name="etwt" localSheetId="0" hidden="1">#REF!</definedName>
    <definedName name="etwt" localSheetId="30" hidden="1">#REF!</definedName>
    <definedName name="etwt" localSheetId="33" hidden="1">#REF!</definedName>
    <definedName name="etwt" localSheetId="34" hidden="1">#REF!</definedName>
    <definedName name="etwt" localSheetId="35" hidden="1">#REF!</definedName>
    <definedName name="etwt" localSheetId="44" hidden="1">#REF!</definedName>
    <definedName name="etwt" localSheetId="45" hidden="1">#REF!</definedName>
    <definedName name="etwt" localSheetId="46" hidden="1">#REF!</definedName>
    <definedName name="etwt" localSheetId="47" hidden="1">#REF!</definedName>
    <definedName name="etwt" localSheetId="58" hidden="1">#REF!</definedName>
    <definedName name="etwt" localSheetId="59" hidden="1">#REF!</definedName>
    <definedName name="etwt" localSheetId="18" hidden="1">#REF!</definedName>
    <definedName name="etwt" localSheetId="23" hidden="1">#REF!</definedName>
    <definedName name="etwt" localSheetId="25" hidden="1">#REF!</definedName>
    <definedName name="etwt" hidden="1">#REF!</definedName>
    <definedName name="EU" localSheetId="32">#REF!</definedName>
    <definedName name="EU" localSheetId="58">[60]CIRRs!$C$62</definedName>
    <definedName name="EU" localSheetId="18">#REF!</definedName>
    <definedName name="EU">[60]CIRRs!$C$62</definedName>
    <definedName name="EUR" localSheetId="32">#REF!</definedName>
    <definedName name="EUR" localSheetId="58">[60]CIRRs!$C$87</definedName>
    <definedName name="EUR" localSheetId="18">#REF!</definedName>
    <definedName name="EUR">[60]CIRRs!$C$87</definedName>
    <definedName name="EURCRUDE87" localSheetId="11">#REF!</definedName>
    <definedName name="EURCRUDE87" localSheetId="12">#REF!</definedName>
    <definedName name="EURCRUDE87" localSheetId="22">#REF!</definedName>
    <definedName name="EURCRUDE87" localSheetId="9">#REF!</definedName>
    <definedName name="EURCRUDE87" localSheetId="31">#REF!</definedName>
    <definedName name="EURCRUDE87" localSheetId="0">#REF!</definedName>
    <definedName name="EURCRUDE87" localSheetId="30">#REF!</definedName>
    <definedName name="EURCRUDE87" localSheetId="33">#REF!</definedName>
    <definedName name="EURCRUDE87" localSheetId="34">#REF!</definedName>
    <definedName name="EURCRUDE87" localSheetId="35">#REF!</definedName>
    <definedName name="EURCRUDE87" localSheetId="44">#REF!</definedName>
    <definedName name="EURCRUDE87" localSheetId="45">#REF!</definedName>
    <definedName name="EURCRUDE87" localSheetId="46">#REF!</definedName>
    <definedName name="EURCRUDE87" localSheetId="47">#REF!</definedName>
    <definedName name="EURCRUDE87" localSheetId="58">#REF!</definedName>
    <definedName name="EURCRUDE87" localSheetId="59">#REF!</definedName>
    <definedName name="EURCRUDE87" localSheetId="60">#REF!</definedName>
    <definedName name="EURCRUDE87" localSheetId="18">#REF!</definedName>
    <definedName name="EURCRUDE87" localSheetId="23">#REF!</definedName>
    <definedName name="EURCRUDE87" localSheetId="25">#REF!</definedName>
    <definedName name="EURCRUDE87">#REF!</definedName>
    <definedName name="EURCRUDE88" localSheetId="11">#REF!</definedName>
    <definedName name="EURCRUDE88" localSheetId="12">#REF!</definedName>
    <definedName name="EURCRUDE88" localSheetId="9">#REF!</definedName>
    <definedName name="EURCRUDE88" localSheetId="31">#REF!</definedName>
    <definedName name="EURCRUDE88" localSheetId="0">#REF!</definedName>
    <definedName name="EURCRUDE88" localSheetId="30">#REF!</definedName>
    <definedName name="EURCRUDE88" localSheetId="33">#REF!</definedName>
    <definedName name="EURCRUDE88" localSheetId="34">#REF!</definedName>
    <definedName name="EURCRUDE88" localSheetId="35">#REF!</definedName>
    <definedName name="EURCRUDE88" localSheetId="44">#REF!</definedName>
    <definedName name="EURCRUDE88" localSheetId="45">#REF!</definedName>
    <definedName name="EURCRUDE88" localSheetId="46">#REF!</definedName>
    <definedName name="EURCRUDE88" localSheetId="47">#REF!</definedName>
    <definedName name="EURCRUDE88" localSheetId="58">#REF!</definedName>
    <definedName name="EURCRUDE88" localSheetId="59">#REF!</definedName>
    <definedName name="EURCRUDE88" localSheetId="18">#REF!</definedName>
    <definedName name="EURCRUDE88" localSheetId="23">#REF!</definedName>
    <definedName name="EURCRUDE88" localSheetId="25">#REF!</definedName>
    <definedName name="EURCRUDE88">#REF!</definedName>
    <definedName name="EURO" localSheetId="12">#REF!</definedName>
    <definedName name="EURO" localSheetId="13">#REF!</definedName>
    <definedName name="EURO" localSheetId="9">#REF!</definedName>
    <definedName name="EURO" localSheetId="31">#REF!</definedName>
    <definedName name="EURO" localSheetId="0">#REF!</definedName>
    <definedName name="EURO" localSheetId="30">#REF!</definedName>
    <definedName name="EURO" localSheetId="32">#N/A</definedName>
    <definedName name="EURO" localSheetId="33">#REF!</definedName>
    <definedName name="EURO" localSheetId="34">#REF!</definedName>
    <definedName name="EURO" localSheetId="35">#REF!</definedName>
    <definedName name="EURO" localSheetId="44">#REF!</definedName>
    <definedName name="EURO" localSheetId="45">#REF!</definedName>
    <definedName name="EURO" localSheetId="46">#REF!</definedName>
    <definedName name="EURO" localSheetId="47">#REF!</definedName>
    <definedName name="EURO" localSheetId="58">#REF!</definedName>
    <definedName name="EURO" localSheetId="59">#REF!</definedName>
    <definedName name="EURO" localSheetId="18">#REF!</definedName>
    <definedName name="EURO" localSheetId="23">#REF!</definedName>
    <definedName name="EURO" localSheetId="25">#REF!</definedName>
    <definedName name="EURO">#REF!</definedName>
    <definedName name="EURO1" localSheetId="12">#REF!</definedName>
    <definedName name="EURO1" localSheetId="13">#REF!</definedName>
    <definedName name="EURO1" localSheetId="9">#REF!</definedName>
    <definedName name="EURO1" localSheetId="31">#REF!</definedName>
    <definedName name="EURO1" localSheetId="0">#REF!</definedName>
    <definedName name="EURO1" localSheetId="30">#REF!</definedName>
    <definedName name="EURO1" localSheetId="32">#N/A</definedName>
    <definedName name="EURO1" localSheetId="33">#REF!</definedName>
    <definedName name="EURO1" localSheetId="34">#REF!</definedName>
    <definedName name="EURO1" localSheetId="35">#REF!</definedName>
    <definedName name="EURO1" localSheetId="44">#REF!</definedName>
    <definedName name="EURO1" localSheetId="45">#REF!</definedName>
    <definedName name="EURO1" localSheetId="46">#REF!</definedName>
    <definedName name="EURO1" localSheetId="47">#REF!</definedName>
    <definedName name="EURO1" localSheetId="58">#REF!</definedName>
    <definedName name="EURO1" localSheetId="59">#REF!</definedName>
    <definedName name="EURO1" localSheetId="18">#REF!</definedName>
    <definedName name="EURO1" localSheetId="23">#REF!</definedName>
    <definedName name="EURO1" localSheetId="25">#REF!</definedName>
    <definedName name="EURO1">#REF!</definedName>
    <definedName name="EURPROD87" localSheetId="12">#REF!</definedName>
    <definedName name="EURPROD87" localSheetId="9">#REF!</definedName>
    <definedName name="EURPROD87" localSheetId="31">#REF!</definedName>
    <definedName name="EURPROD87" localSheetId="0">#REF!</definedName>
    <definedName name="EURPROD87" localSheetId="30">#REF!</definedName>
    <definedName name="EURPROD87" localSheetId="33">#REF!</definedName>
    <definedName name="EURPROD87" localSheetId="34">#REF!</definedName>
    <definedName name="EURPROD87" localSheetId="35">#REF!</definedName>
    <definedName name="EURPROD87" localSheetId="44">#REF!</definedName>
    <definedName name="EURPROD87" localSheetId="45">#REF!</definedName>
    <definedName name="EURPROD87" localSheetId="46">#REF!</definedName>
    <definedName name="EURPROD87" localSheetId="47">#REF!</definedName>
    <definedName name="EURPROD87" localSheetId="58">#REF!</definedName>
    <definedName name="EURPROD87" localSheetId="59">#REF!</definedName>
    <definedName name="EURPROD87" localSheetId="18">#REF!</definedName>
    <definedName name="EURPROD87" localSheetId="23">#REF!</definedName>
    <definedName name="EURPROD87" localSheetId="25">#REF!</definedName>
    <definedName name="EURPROD87">#REF!</definedName>
    <definedName name="EURPROD88" localSheetId="12">#REF!</definedName>
    <definedName name="EURPROD88" localSheetId="9">#REF!</definedName>
    <definedName name="EURPROD88" localSheetId="31">#REF!</definedName>
    <definedName name="EURPROD88" localSheetId="0">#REF!</definedName>
    <definedName name="EURPROD88" localSheetId="30">#REF!</definedName>
    <definedName name="EURPROD88" localSheetId="33">#REF!</definedName>
    <definedName name="EURPROD88" localSheetId="34">#REF!</definedName>
    <definedName name="EURPROD88" localSheetId="35">#REF!</definedName>
    <definedName name="EURPROD88" localSheetId="44">#REF!</definedName>
    <definedName name="EURPROD88" localSheetId="45">#REF!</definedName>
    <definedName name="EURPROD88" localSheetId="46">#REF!</definedName>
    <definedName name="EURPROD88" localSheetId="47">#REF!</definedName>
    <definedName name="EURPROD88" localSheetId="58">#REF!</definedName>
    <definedName name="EURPROD88" localSheetId="59">#REF!</definedName>
    <definedName name="EURPROD88" localSheetId="18">#REF!</definedName>
    <definedName name="EURPROD88" localSheetId="23">#REF!</definedName>
    <definedName name="EURPROD88" localSheetId="25">#REF!</definedName>
    <definedName name="EURPROD88">#REF!</definedName>
    <definedName name="EURTOT87" localSheetId="12">#REF!</definedName>
    <definedName name="EURTOT87" localSheetId="9">#REF!</definedName>
    <definedName name="EURTOT87" localSheetId="31">#REF!</definedName>
    <definedName name="EURTOT87" localSheetId="0">#REF!</definedName>
    <definedName name="EURTOT87" localSheetId="30">#REF!</definedName>
    <definedName name="EURTOT87" localSheetId="33">#REF!</definedName>
    <definedName name="EURTOT87" localSheetId="34">#REF!</definedName>
    <definedName name="EURTOT87" localSheetId="35">#REF!</definedName>
    <definedName name="EURTOT87" localSheetId="44">#REF!</definedName>
    <definedName name="EURTOT87" localSheetId="45">#REF!</definedName>
    <definedName name="EURTOT87" localSheetId="46">#REF!</definedName>
    <definedName name="EURTOT87" localSheetId="47">#REF!</definedName>
    <definedName name="EURTOT87" localSheetId="58">#REF!</definedName>
    <definedName name="EURTOT87" localSheetId="59">#REF!</definedName>
    <definedName name="EURTOT87" localSheetId="18">#REF!</definedName>
    <definedName name="EURTOT87" localSheetId="23">#REF!</definedName>
    <definedName name="EURTOT87" localSheetId="25">#REF!</definedName>
    <definedName name="EURTOT87">#REF!</definedName>
    <definedName name="EURTOT88" localSheetId="12">#REF!</definedName>
    <definedName name="EURTOT88" localSheetId="9">#REF!</definedName>
    <definedName name="EURTOT88" localSheetId="31">#REF!</definedName>
    <definedName name="EURTOT88" localSheetId="0">#REF!</definedName>
    <definedName name="EURTOT88" localSheetId="30">#REF!</definedName>
    <definedName name="EURTOT88" localSheetId="33">#REF!</definedName>
    <definedName name="EURTOT88" localSheetId="34">#REF!</definedName>
    <definedName name="EURTOT88" localSheetId="35">#REF!</definedName>
    <definedName name="EURTOT88" localSheetId="44">#REF!</definedName>
    <definedName name="EURTOT88" localSheetId="45">#REF!</definedName>
    <definedName name="EURTOT88" localSheetId="46">#REF!</definedName>
    <definedName name="EURTOT88" localSheetId="47">#REF!</definedName>
    <definedName name="EURTOT88" localSheetId="58">#REF!</definedName>
    <definedName name="EURTOT88" localSheetId="59">#REF!</definedName>
    <definedName name="EURTOT88" localSheetId="18">#REF!</definedName>
    <definedName name="EURTOT88" localSheetId="23">#REF!</definedName>
    <definedName name="EURTOT88" localSheetId="25">#REF!</definedName>
    <definedName name="EURTOT88">#REF!</definedName>
    <definedName name="eustocks">#N/A</definedName>
    <definedName name="ex" localSheetId="32">#REF!</definedName>
    <definedName name="ex" localSheetId="46">#REF!</definedName>
    <definedName name="ex" localSheetId="58">[122]Sheet1!$N$2:$Q$26</definedName>
    <definedName name="ex" localSheetId="18">#REF!</definedName>
    <definedName name="ex">[122]Sheet1!$N$2:$Q$26</definedName>
    <definedName name="EXCEDENTE_DEL_10__SEGUN_EL_TOPE_ASIGNADO_A__BUENOS_AIRES__LEY_N__23621" localSheetId="32">#REF!</definedName>
    <definedName name="EXCEDENTE_DEL_10__SEGUN_EL_TOPE_ASIGNADO_A__BUENOS_AIRES__LEY_N__23621" localSheetId="58">[6]C!$B$18:$N$18</definedName>
    <definedName name="EXCEDENTE_DEL_10__SEGUN_EL_TOPE_ASIGNADO_A__BUENOS_AIRES__LEY_N__23621" localSheetId="18">#REF!</definedName>
    <definedName name="EXCEDENTE_DEL_10__SEGUN_EL_TOPE_ASIGNADO_A__BUENOS_AIRES__LEY_N__23621">[6]C!$B$18:$N$18</definedName>
    <definedName name="Exch.Rate" localSheetId="12">#REF!</definedName>
    <definedName name="Exch.Rate" localSheetId="22">#REF!</definedName>
    <definedName name="Exch.Rate" localSheetId="9">#REF!</definedName>
    <definedName name="Exch.Rate" localSheetId="31">#REF!</definedName>
    <definedName name="Exch.Rate" localSheetId="0">#REF!</definedName>
    <definedName name="Exch.Rate" localSheetId="30">#REF!</definedName>
    <definedName name="Exch.Rate" localSheetId="33">#REF!</definedName>
    <definedName name="Exch.Rate" localSheetId="34">#REF!</definedName>
    <definedName name="Exch.Rate" localSheetId="35">#REF!</definedName>
    <definedName name="Exch.Rate" localSheetId="58">#REF!</definedName>
    <definedName name="Exch.Rate" localSheetId="59">#REF!</definedName>
    <definedName name="Exch.Rate" localSheetId="60">#REF!</definedName>
    <definedName name="Exch.Rate" localSheetId="23">#REF!</definedName>
    <definedName name="Exch.Rate">#REF!</definedName>
    <definedName name="ExitWRS" localSheetId="13">[123]Main!$AB$25</definedName>
    <definedName name="ExitWRS" localSheetId="32">#REF!</definedName>
    <definedName name="ExitWRS" localSheetId="46">#REF!</definedName>
    <definedName name="ExitWRS" localSheetId="58">[124]Main!$AB$25</definedName>
    <definedName name="ExitWRS" localSheetId="18">#REF!</definedName>
    <definedName name="ExitWRS">[124]Main!$AB$25</definedName>
    <definedName name="Exportacion_Por_Importancia" localSheetId="32">#REF!</definedName>
    <definedName name="Exportacion_Por_Importancia" localSheetId="58">[125]Macro1!$A$1</definedName>
    <definedName name="Exportacion_Por_Importancia" localSheetId="18">#REF!</definedName>
    <definedName name="Exportacion_Por_Importancia">[125]Macro1!$A$1</definedName>
    <definedName name="EXR_UPDATE" localSheetId="11">#REF!</definedName>
    <definedName name="EXR_UPDATE" localSheetId="12">#REF!</definedName>
    <definedName name="EXR_UPDATE" localSheetId="22">#REF!</definedName>
    <definedName name="EXR_UPDATE" localSheetId="9">#REF!</definedName>
    <definedName name="EXR_UPDATE" localSheetId="31">#REF!</definedName>
    <definedName name="EXR_UPDATE" localSheetId="0">#REF!</definedName>
    <definedName name="EXR_UPDATE" localSheetId="30">#REF!</definedName>
    <definedName name="EXR_UPDATE" localSheetId="33">#REF!</definedName>
    <definedName name="EXR_UPDATE" localSheetId="34">#REF!</definedName>
    <definedName name="EXR_UPDATE" localSheetId="35">#REF!</definedName>
    <definedName name="EXR_UPDATE" localSheetId="47">#REF!</definedName>
    <definedName name="EXR_UPDATE" localSheetId="58">#REF!</definedName>
    <definedName name="EXR_UPDATE" localSheetId="59">#REF!</definedName>
    <definedName name="EXR_UPDATE" localSheetId="60">#REF!</definedName>
    <definedName name="EXR_UPDATE" localSheetId="23">#REF!</definedName>
    <definedName name="EXR_UPDATE">#REF!</definedName>
    <definedName name="External_debt_indicators" localSheetId="32">#REF!:#REF!</definedName>
    <definedName name="External_debt_indicators" localSheetId="58">[126]Table3!$F$8:$AB$437:'[126]Table3'!$AB$9</definedName>
    <definedName name="External_debt_indicators" localSheetId="18">#REF!:#REF!</definedName>
    <definedName name="External_debt_indicators">[126]Table3!$F$8:$AB$437:'[126]Table3'!$AB$9</definedName>
    <definedName name="FAL" localSheetId="11">#REF!</definedName>
    <definedName name="FAL" localSheetId="12">#REF!</definedName>
    <definedName name="FAL" localSheetId="13">#REF!</definedName>
    <definedName name="FAL" localSheetId="22">#REF!</definedName>
    <definedName name="FAL" localSheetId="9">#REF!</definedName>
    <definedName name="FAL" localSheetId="31">#REF!</definedName>
    <definedName name="FAL" localSheetId="0">#REF!</definedName>
    <definedName name="FAL" localSheetId="29">#REF!</definedName>
    <definedName name="FAL" localSheetId="30">#REF!</definedName>
    <definedName name="FAL" localSheetId="32">#N/A</definedName>
    <definedName name="FAL" localSheetId="33">#REF!</definedName>
    <definedName name="FAL" localSheetId="34">#REF!</definedName>
    <definedName name="FAL" localSheetId="35">#REF!</definedName>
    <definedName name="FAL" localSheetId="44">#REF!</definedName>
    <definedName name="FAL" localSheetId="45">#REF!</definedName>
    <definedName name="FAL" localSheetId="46">#REF!</definedName>
    <definedName name="FAL" localSheetId="47">#REF!</definedName>
    <definedName name="FAL" localSheetId="58">#REF!</definedName>
    <definedName name="FAL" localSheetId="59">#REF!</definedName>
    <definedName name="FAL" localSheetId="60">#REF!</definedName>
    <definedName name="FAL" localSheetId="18">#REF!</definedName>
    <definedName name="FAL" localSheetId="23">#REF!</definedName>
    <definedName name="FAL" localSheetId="25">#REF!</definedName>
    <definedName name="FAL">#REF!</definedName>
    <definedName name="FB" localSheetId="12">#REF!</definedName>
    <definedName name="FB" localSheetId="13">#REF!</definedName>
    <definedName name="FB" localSheetId="9">#REF!</definedName>
    <definedName name="FB" localSheetId="31">#REF!</definedName>
    <definedName name="FB" localSheetId="0">#REF!</definedName>
    <definedName name="FB" localSheetId="30">#REF!</definedName>
    <definedName name="FB" localSheetId="32">#N/A</definedName>
    <definedName name="FB" localSheetId="33">#REF!</definedName>
    <definedName name="FB" localSheetId="34">#REF!</definedName>
    <definedName name="FB" localSheetId="35">#REF!</definedName>
    <definedName name="FB" localSheetId="44">#REF!</definedName>
    <definedName name="FB" localSheetId="45">#REF!</definedName>
    <definedName name="FB" localSheetId="46">#REF!</definedName>
    <definedName name="FB" localSheetId="47">#REF!</definedName>
    <definedName name="FB" localSheetId="58">#REF!</definedName>
    <definedName name="FB" localSheetId="59">#REF!</definedName>
    <definedName name="FB" localSheetId="18">#REF!</definedName>
    <definedName name="FB" localSheetId="23">#REF!</definedName>
    <definedName name="FB" localSheetId="25">#REF!</definedName>
    <definedName name="FB">#REF!</definedName>
    <definedName name="FB1A" localSheetId="12">#REF!</definedName>
    <definedName name="FB1A" localSheetId="13">#REF!</definedName>
    <definedName name="FB1A" localSheetId="9">#REF!</definedName>
    <definedName name="FB1A" localSheetId="31">#REF!</definedName>
    <definedName name="FB1A" localSheetId="0">#REF!</definedName>
    <definedName name="FB1A" localSheetId="30">#REF!</definedName>
    <definedName name="FB1A" localSheetId="32">#N/A</definedName>
    <definedName name="FB1A" localSheetId="33">#REF!</definedName>
    <definedName name="FB1A" localSheetId="34">#REF!</definedName>
    <definedName name="FB1A" localSheetId="35">#REF!</definedName>
    <definedName name="FB1A" localSheetId="44">#REF!</definedName>
    <definedName name="FB1A" localSheetId="45">#REF!</definedName>
    <definedName name="FB1A" localSheetId="46">#REF!</definedName>
    <definedName name="FB1A" localSheetId="47">#REF!</definedName>
    <definedName name="FB1A" localSheetId="58">#REF!</definedName>
    <definedName name="FB1A" localSheetId="59">#REF!</definedName>
    <definedName name="FB1A" localSheetId="18">#REF!</definedName>
    <definedName name="FB1A" localSheetId="23">#REF!</definedName>
    <definedName name="FB1A" localSheetId="25">#REF!</definedName>
    <definedName name="FB1A">#REF!</definedName>
    <definedName name="fdfd" localSheetId="12" hidden="1">'[42]Fax a enviar'!#REF!</definedName>
    <definedName name="fdfd" localSheetId="31" hidden="1">'[42]Fax a enviar'!#REF!</definedName>
    <definedName name="fdfd" localSheetId="32" hidden="1">#REF!</definedName>
    <definedName name="fdfd" localSheetId="33" hidden="1">'[42]Fax a enviar'!#REF!</definedName>
    <definedName name="fdfd" localSheetId="34" hidden="1">'[42]Fax a enviar'!#REF!</definedName>
    <definedName name="fdfd" localSheetId="44" hidden="1">'[42]Fax a enviar'!#REF!</definedName>
    <definedName name="fdfd" localSheetId="45" hidden="1">#REF!</definedName>
    <definedName name="fdfd" localSheetId="46" hidden="1">#REF!</definedName>
    <definedName name="fdfd" localSheetId="58" hidden="1">'[42]Fax a enviar'!#REF!</definedName>
    <definedName name="fdfd" localSheetId="59" hidden="1">'[42]Fax a enviar'!#REF!</definedName>
    <definedName name="fdfd" localSheetId="18" hidden="1">#REF!</definedName>
    <definedName name="fdfd" localSheetId="23" hidden="1">'[42]Fax a enviar'!#REF!</definedName>
    <definedName name="fdfd" localSheetId="25" hidden="1">#REF!</definedName>
    <definedName name="fdfd" hidden="1">'[42]Fax a enviar'!#REF!</definedName>
    <definedName name="fdfdd" localSheetId="11" hidden="1">#REF!</definedName>
    <definedName name="fdfdd" localSheetId="12" hidden="1">#REF!</definedName>
    <definedName name="fdfdd" localSheetId="22" hidden="1">#REF!</definedName>
    <definedName name="fdfdd" localSheetId="9" hidden="1">#REF!</definedName>
    <definedName name="fdfdd" localSheetId="31" hidden="1">#REF!</definedName>
    <definedName name="fdfdd" localSheetId="0" hidden="1">#REF!</definedName>
    <definedName name="fdfdd" localSheetId="29" hidden="1">#REF!</definedName>
    <definedName name="fdfdd" localSheetId="30" hidden="1">#REF!</definedName>
    <definedName name="fdfdd" localSheetId="33" hidden="1">#REF!</definedName>
    <definedName name="fdfdd" localSheetId="34" hidden="1">#REF!</definedName>
    <definedName name="fdfdd" localSheetId="35" hidden="1">#REF!</definedName>
    <definedName name="fdfdd" localSheetId="44" hidden="1">#REF!</definedName>
    <definedName name="fdfdd" localSheetId="45" hidden="1">#REF!</definedName>
    <definedName name="fdfdd" localSheetId="46" hidden="1">#REF!</definedName>
    <definedName name="fdfdd" localSheetId="47" hidden="1">#REF!</definedName>
    <definedName name="fdfdd" localSheetId="58" hidden="1">#REF!</definedName>
    <definedName name="fdfdd" localSheetId="59" hidden="1">#REF!</definedName>
    <definedName name="fdfdd" localSheetId="60" hidden="1">#REF!</definedName>
    <definedName name="fdfdd" localSheetId="18" hidden="1">#REF!</definedName>
    <definedName name="fdfdd" localSheetId="23" hidden="1">#REF!</definedName>
    <definedName name="fdfdd" localSheetId="25" hidden="1">#REF!</definedName>
    <definedName name="fdfdd" hidden="1">#REF!</definedName>
    <definedName name="fdfddf" localSheetId="11" hidden="1">#REF!</definedName>
    <definedName name="fdfddf" localSheetId="12" hidden="1">#REF!</definedName>
    <definedName name="fdfddf" localSheetId="9" hidden="1">#REF!</definedName>
    <definedName name="fdfddf" localSheetId="31" hidden="1">#REF!</definedName>
    <definedName name="fdfddf" localSheetId="0" hidden="1">#REF!</definedName>
    <definedName name="fdfddf" localSheetId="30" hidden="1">#REF!</definedName>
    <definedName name="fdfddf" localSheetId="33" hidden="1">#REF!</definedName>
    <definedName name="fdfddf" localSheetId="34" hidden="1">#REF!</definedName>
    <definedName name="fdfddf" localSheetId="35" hidden="1">#REF!</definedName>
    <definedName name="fdfddf" localSheetId="44" hidden="1">#REF!</definedName>
    <definedName name="fdfddf" localSheetId="45" hidden="1">#REF!</definedName>
    <definedName name="fdfddf" localSheetId="46" hidden="1">#REF!</definedName>
    <definedName name="fdfddf" localSheetId="47" hidden="1">#REF!</definedName>
    <definedName name="fdfddf" localSheetId="58" hidden="1">#REF!</definedName>
    <definedName name="fdfddf" localSheetId="59" hidden="1">#REF!</definedName>
    <definedName name="fdfddf" localSheetId="18" hidden="1">#REF!</definedName>
    <definedName name="fdfddf" localSheetId="23" hidden="1">#REF!</definedName>
    <definedName name="fdfddf" localSheetId="25" hidden="1">#REF!</definedName>
    <definedName name="fdfddf" hidden="1">#REF!</definedName>
    <definedName name="fdfdf" localSheetId="11" hidden="1">'[42]Fax a enviar'!#REF!</definedName>
    <definedName name="fdfdf" localSheetId="12" hidden="1">'[42]Fax a enviar'!#REF!</definedName>
    <definedName name="fdfdf" localSheetId="31" hidden="1">'[42]Fax a enviar'!#REF!</definedName>
    <definedName name="fdfdf" localSheetId="32" hidden="1">#REF!</definedName>
    <definedName name="fdfdf" localSheetId="33" hidden="1">'[42]Fax a enviar'!#REF!</definedName>
    <definedName name="fdfdf" localSheetId="34" hidden="1">'[42]Fax a enviar'!#REF!</definedName>
    <definedName name="fdfdf" localSheetId="44" hidden="1">'[42]Fax a enviar'!#REF!</definedName>
    <definedName name="fdfdf" localSheetId="46" hidden="1">#REF!</definedName>
    <definedName name="fdfdf" localSheetId="58" hidden="1">'[42]Fax a enviar'!#REF!</definedName>
    <definedName name="fdfdf" localSheetId="59" hidden="1">'[42]Fax a enviar'!#REF!</definedName>
    <definedName name="fdfdf" localSheetId="18" hidden="1">#REF!</definedName>
    <definedName name="fdfdf" localSheetId="23" hidden="1">'[42]Fax a enviar'!#REF!</definedName>
    <definedName name="fdfdf" localSheetId="25" hidden="1">#REF!</definedName>
    <definedName name="fdfdf" hidden="1">'[42]Fax a enviar'!#REF!</definedName>
    <definedName name="fdfds" localSheetId="11" hidden="1">#REF!</definedName>
    <definedName name="fdfds" localSheetId="12" hidden="1">#REF!</definedName>
    <definedName name="fdfds" localSheetId="22" hidden="1">#REF!</definedName>
    <definedName name="fdfds" localSheetId="9" hidden="1">#REF!</definedName>
    <definedName name="fdfds" localSheetId="31" hidden="1">#REF!</definedName>
    <definedName name="fdfds" localSheetId="0" hidden="1">#REF!</definedName>
    <definedName name="fdfds" localSheetId="29" hidden="1">#REF!</definedName>
    <definedName name="fdfds" localSheetId="30" hidden="1">#REF!</definedName>
    <definedName name="fdfds" localSheetId="33" hidden="1">#REF!</definedName>
    <definedName name="fdfds" localSheetId="34" hidden="1">#REF!</definedName>
    <definedName name="fdfds" localSheetId="35" hidden="1">#REF!</definedName>
    <definedName name="fdfds" localSheetId="44" hidden="1">#REF!</definedName>
    <definedName name="fdfds" localSheetId="45" hidden="1">#REF!</definedName>
    <definedName name="fdfds" localSheetId="46" hidden="1">#REF!</definedName>
    <definedName name="fdfds" localSheetId="47" hidden="1">#REF!</definedName>
    <definedName name="fdfds" localSheetId="58" hidden="1">#REF!</definedName>
    <definedName name="fdfds" localSheetId="59" hidden="1">#REF!</definedName>
    <definedName name="fdfds" localSheetId="60" hidden="1">#REF!</definedName>
    <definedName name="fdfds" localSheetId="18" hidden="1">#REF!</definedName>
    <definedName name="fdfds" localSheetId="23" hidden="1">#REF!</definedName>
    <definedName name="fdfds" localSheetId="25" hidden="1">#REF!</definedName>
    <definedName name="fdfds" hidden="1">#REF!</definedName>
    <definedName name="fdfdsafsdf" localSheetId="11" hidden="1">'[112]Fax a enviar'!#REF!</definedName>
    <definedName name="fdfdsafsdf" localSheetId="12" hidden="1">'[112]Fax a enviar'!#REF!</definedName>
    <definedName name="fdfdsafsdf" localSheetId="22" hidden="1">'[112]Fax a enviar'!#REF!</definedName>
    <definedName name="fdfdsafsdf" localSheetId="31" hidden="1">'[112]Fax a enviar'!#REF!</definedName>
    <definedName name="fdfdsafsdf" localSheetId="29" hidden="1">#REF!</definedName>
    <definedName name="fdfdsafsdf" localSheetId="32" hidden="1">#REF!</definedName>
    <definedName name="fdfdsafsdf" localSheetId="33" hidden="1">'[112]Fax a enviar'!#REF!</definedName>
    <definedName name="fdfdsafsdf" localSheetId="34" hidden="1">'[112]Fax a enviar'!#REF!</definedName>
    <definedName name="fdfdsafsdf" localSheetId="44" hidden="1">'[112]Fax a enviar'!#REF!</definedName>
    <definedName name="fdfdsafsdf" localSheetId="46" hidden="1">#REF!</definedName>
    <definedName name="fdfdsafsdf" localSheetId="58" hidden="1">'[112]Fax a enviar'!#REF!</definedName>
    <definedName name="fdfdsafsdf" localSheetId="59" hidden="1">'[112]Fax a enviar'!#REF!</definedName>
    <definedName name="fdfdsafsdf" localSheetId="60" hidden="1">'[112]Fax a enviar'!#REF!</definedName>
    <definedName name="fdfdsafsdf" localSheetId="18" hidden="1">#REF!</definedName>
    <definedName name="fdfdsafsdf" localSheetId="23" hidden="1">'[112]Fax a enviar'!#REF!</definedName>
    <definedName name="fdfdsafsdf" localSheetId="25" hidden="1">#REF!</definedName>
    <definedName name="fdfdsafsdf" hidden="1">'[112]Fax a enviar'!#REF!</definedName>
    <definedName name="fdfdsf" localSheetId="11" hidden="1">#REF!</definedName>
    <definedName name="fdfdsf" localSheetId="12" hidden="1">#REF!</definedName>
    <definedName name="fdfdsf" localSheetId="22" hidden="1">#REF!</definedName>
    <definedName name="fdfdsf" localSheetId="9" hidden="1">#REF!</definedName>
    <definedName name="fdfdsf" localSheetId="31" hidden="1">#REF!</definedName>
    <definedName name="fdfdsf" localSheetId="0" hidden="1">#REF!</definedName>
    <definedName name="fdfdsf" localSheetId="29" hidden="1">#REF!</definedName>
    <definedName name="fdfdsf" localSheetId="30" hidden="1">#REF!</definedName>
    <definedName name="fdfdsf" localSheetId="33" hidden="1">#REF!</definedName>
    <definedName name="fdfdsf" localSheetId="34" hidden="1">#REF!</definedName>
    <definedName name="fdfdsf" localSheetId="35" hidden="1">#REF!</definedName>
    <definedName name="fdfdsf" localSheetId="44" hidden="1">#REF!</definedName>
    <definedName name="fdfdsf" localSheetId="45" hidden="1">#REF!</definedName>
    <definedName name="fdfdsf" localSheetId="46" hidden="1">#REF!</definedName>
    <definedName name="fdfdsf" localSheetId="47" hidden="1">#REF!</definedName>
    <definedName name="fdfdsf" localSheetId="58" hidden="1">#REF!</definedName>
    <definedName name="fdfdsf" localSheetId="59" hidden="1">#REF!</definedName>
    <definedName name="fdfdsf" localSheetId="60" hidden="1">#REF!</definedName>
    <definedName name="fdfdsf" localSheetId="18" hidden="1">#REF!</definedName>
    <definedName name="fdfdsf" localSheetId="23" hidden="1">#REF!</definedName>
    <definedName name="fdfdsf" localSheetId="25" hidden="1">#REF!</definedName>
    <definedName name="fdfdsf" hidden="1">#REF!</definedName>
    <definedName name="fdfsd" localSheetId="11" hidden="1">'[72]Fax a enviar'!#REF!</definedName>
    <definedName name="fdfsd" localSheetId="12" hidden="1">'[72]Fax a enviar'!#REF!</definedName>
    <definedName name="fdfsd" localSheetId="22" hidden="1">'[72]Fax a enviar'!#REF!</definedName>
    <definedName name="fdfsd" localSheetId="31" hidden="1">'[72]Fax a enviar'!#REF!</definedName>
    <definedName name="fdfsd" localSheetId="29" hidden="1">#REF!</definedName>
    <definedName name="fdfsd" localSheetId="32" hidden="1">#REF!</definedName>
    <definedName name="fdfsd" localSheetId="33" hidden="1">'[72]Fax a enviar'!#REF!</definedName>
    <definedName name="fdfsd" localSheetId="34" hidden="1">'[72]Fax a enviar'!#REF!</definedName>
    <definedName name="fdfsd" localSheetId="44" hidden="1">'[72]Fax a enviar'!#REF!</definedName>
    <definedName name="fdfsd" localSheetId="46" hidden="1">#REF!</definedName>
    <definedName name="fdfsd" localSheetId="58" hidden="1">'[72]Fax a enviar'!#REF!</definedName>
    <definedName name="fdfsd" localSheetId="59" hidden="1">'[72]Fax a enviar'!#REF!</definedName>
    <definedName name="fdfsd" localSheetId="60" hidden="1">'[72]Fax a enviar'!#REF!</definedName>
    <definedName name="fdfsd" localSheetId="18" hidden="1">#REF!</definedName>
    <definedName name="fdfsd" localSheetId="23" hidden="1">'[72]Fax a enviar'!#REF!</definedName>
    <definedName name="fdfsd" localSheetId="25" hidden="1">#REF!</definedName>
    <definedName name="fdfsd" hidden="1">'[72]Fax a enviar'!#REF!</definedName>
    <definedName name="feb" localSheetId="11">[28]Programa!#REF!</definedName>
    <definedName name="feb" localSheetId="12">[28]Programa!#REF!</definedName>
    <definedName name="feb" localSheetId="22">[28]Programa!#REF!</definedName>
    <definedName name="feb" localSheetId="31">[28]Programa!#REF!</definedName>
    <definedName name="feb" localSheetId="32">#REF!</definedName>
    <definedName name="feb" localSheetId="33">[28]Programa!#REF!</definedName>
    <definedName name="feb" localSheetId="34">[28]Programa!#REF!</definedName>
    <definedName name="feb" localSheetId="47">[28]Programa!#REF!</definedName>
    <definedName name="feb" localSheetId="58">[28]Programa!#REF!</definedName>
    <definedName name="feb" localSheetId="59">[28]Programa!#REF!</definedName>
    <definedName name="feb" localSheetId="60">[28]Programa!#REF!</definedName>
    <definedName name="feb" localSheetId="18">#REF!</definedName>
    <definedName name="feb" localSheetId="23">[28]Programa!#REF!</definedName>
    <definedName name="feb">[28]Programa!#REF!</definedName>
    <definedName name="FEB._89" localSheetId="11">#REF!</definedName>
    <definedName name="FEB._89" localSheetId="12">#REF!</definedName>
    <definedName name="FEB._89" localSheetId="22">#REF!</definedName>
    <definedName name="FEB._89" localSheetId="9">#REF!</definedName>
    <definedName name="FEB._89" localSheetId="31">#REF!</definedName>
    <definedName name="FEB._89" localSheetId="0">#REF!</definedName>
    <definedName name="FEB._89" localSheetId="30">#REF!</definedName>
    <definedName name="FEB._89" localSheetId="33">#REF!</definedName>
    <definedName name="FEB._89" localSheetId="34">#REF!</definedName>
    <definedName name="FEB._89" localSheetId="35">#REF!</definedName>
    <definedName name="FEB._89" localSheetId="47">#REF!</definedName>
    <definedName name="FEB._89" localSheetId="58">#REF!</definedName>
    <definedName name="FEB._89" localSheetId="59">#REF!</definedName>
    <definedName name="FEB._89" localSheetId="60">#REF!</definedName>
    <definedName name="FEB._89" localSheetId="23">#REF!</definedName>
    <definedName name="FEB._89">#REF!</definedName>
    <definedName name="fecha" localSheetId="11">[28]Programa!#REF!</definedName>
    <definedName name="fecha" localSheetId="12">[28]Programa!#REF!</definedName>
    <definedName name="fecha" localSheetId="22">[28]Programa!#REF!</definedName>
    <definedName name="fecha" localSheetId="9">[28]Programa!#REF!</definedName>
    <definedName name="fecha" localSheetId="31">[28]Programa!#REF!</definedName>
    <definedName name="fecha" localSheetId="32">#REF!</definedName>
    <definedName name="fecha" localSheetId="33">[28]Programa!#REF!</definedName>
    <definedName name="fecha" localSheetId="34">[28]Programa!#REF!</definedName>
    <definedName name="fecha" localSheetId="35">[28]Programa!#REF!</definedName>
    <definedName name="fecha" localSheetId="47">[28]Programa!#REF!</definedName>
    <definedName name="fecha" localSheetId="58">[28]Programa!#REF!</definedName>
    <definedName name="fecha" localSheetId="59">[28]Programa!#REF!</definedName>
    <definedName name="fecha" localSheetId="60">[28]Programa!#REF!</definedName>
    <definedName name="fecha" localSheetId="18">#REF!</definedName>
    <definedName name="fecha" localSheetId="23">[28]Programa!#REF!</definedName>
    <definedName name="fecha">[28]Programa!#REF!</definedName>
    <definedName name="FechaCorte">#REF!</definedName>
    <definedName name="fechas" localSheetId="11">[69]Contribution!$K$51:$DC$52</definedName>
    <definedName name="fechas" localSheetId="12">[69]Contribution!$K$51:$DC$52</definedName>
    <definedName name="fechas" localSheetId="31">[69]Contribution!$K$51:$DC$52</definedName>
    <definedName name="fechas" localSheetId="32">#REF!</definedName>
    <definedName name="fechas" localSheetId="33">[69]Contribution!$K$51:$DC$52</definedName>
    <definedName name="fechas" localSheetId="34">[69]Contribution!$K$51:$DC$52</definedName>
    <definedName name="fechas" localSheetId="47">[69]Contribution!$K$51:$DC$52</definedName>
    <definedName name="fechas" localSheetId="58">[69]Contribution!$K$51:$DC$52</definedName>
    <definedName name="fechas" localSheetId="59">[69]Contribution!$K$51:$DC$52</definedName>
    <definedName name="fechas" localSheetId="18">#REF!</definedName>
    <definedName name="fechas" localSheetId="23">[69]Contribution!$K$51:$DC$52</definedName>
    <definedName name="fechas">[69]Contribution!$K$51:$DC$52</definedName>
    <definedName name="fed" localSheetId="11" hidden="1">{"Riqfin97",#N/A,FALSE,"Tran";"Riqfinpro",#N/A,FALSE,"Tran"}</definedName>
    <definedName name="fed" localSheetId="12" hidden="1">{"Riqfin97",#N/A,FALSE,"Tran";"Riqfinpro",#N/A,FALSE,"Tran"}</definedName>
    <definedName name="fed" localSheetId="13" hidden="1">{"Riqfin97",#N/A,FALSE,"Tran";"Riqfinpro",#N/A,FALSE,"Tran"}</definedName>
    <definedName name="fed" localSheetId="21" hidden="1">{"Riqfin97",#N/A,FALSE,"Tran";"Riqfinpro",#N/A,FALSE,"Tran"}</definedName>
    <definedName name="fed" localSheetId="22" hidden="1">{"Riqfin97",#N/A,FALSE,"Tran";"Riqfinpro",#N/A,FALSE,"Tran"}</definedName>
    <definedName name="fed" localSheetId="9" hidden="1">{"Riqfin97",#N/A,FALSE,"Tran";"Riqfinpro",#N/A,FALSE,"Tran"}</definedName>
    <definedName name="fed" localSheetId="31" hidden="1">{"Riqfin97",#N/A,FALSE,"Tran";"Riqfinpro",#N/A,FALSE,"Tran"}</definedName>
    <definedName name="fed" localSheetId="0" hidden="1">{"Riqfin97",#N/A,FALSE,"Tran";"Riqfinpro",#N/A,FALSE,"Tran"}</definedName>
    <definedName name="fed" localSheetId="26" hidden="1">{"Riqfin97",#N/A,FALSE,"Tran";"Riqfinpro",#N/A,FALSE,"Tran"}</definedName>
    <definedName name="fed" localSheetId="27" hidden="1">{"Riqfin97",#N/A,FALSE,"Tran";"Riqfinpro",#N/A,FALSE,"Tran"}</definedName>
    <definedName name="fed" localSheetId="28" hidden="1">{"Riqfin97",#N/A,FALSE,"Tran";"Riqfinpro",#N/A,FALSE,"Tran"}</definedName>
    <definedName name="fed" localSheetId="29" hidden="1">{"Riqfin97",#N/A,FALSE,"Tran";"Riqfinpro",#N/A,FALSE,"Tran"}</definedName>
    <definedName name="fed" localSheetId="30" hidden="1">{"Riqfin97",#N/A,FALSE,"Tran";"Riqfinpro",#N/A,FALSE,"Tran"}</definedName>
    <definedName name="fed" localSheetId="32" hidden="1">{"Riqfin97",#N/A,FALSE,"Tran";"Riqfinpro",#N/A,FALSE,"Tran"}</definedName>
    <definedName name="fed" localSheetId="33" hidden="1">{"Riqfin97",#N/A,FALSE,"Tran";"Riqfinpro",#N/A,FALSE,"Tran"}</definedName>
    <definedName name="fed" localSheetId="34" hidden="1">{"Riqfin97",#N/A,FALSE,"Tran";"Riqfinpro",#N/A,FALSE,"Tran"}</definedName>
    <definedName name="fed" localSheetId="35" hidden="1">{"Riqfin97",#N/A,FALSE,"Tran";"Riqfinpro",#N/A,FALSE,"Tran"}</definedName>
    <definedName name="fed" localSheetId="44" hidden="1">{"Riqfin97",#N/A,FALSE,"Tran";"Riqfinpro",#N/A,FALSE,"Tran"}</definedName>
    <definedName name="fed" localSheetId="45" hidden="1">{"Riqfin97",#N/A,FALSE,"Tran";"Riqfinpro",#N/A,FALSE,"Tran"}</definedName>
    <definedName name="fed" localSheetId="46" hidden="1">{"Riqfin97",#N/A,FALSE,"Tran";"Riqfinpro",#N/A,FALSE,"Tran"}</definedName>
    <definedName name="fed" localSheetId="47" hidden="1">{"Riqfin97",#N/A,FALSE,"Tran";"Riqfinpro",#N/A,FALSE,"Tran"}</definedName>
    <definedName name="fed" localSheetId="58" hidden="1">{"Riqfin97",#N/A,FALSE,"Tran";"Riqfinpro",#N/A,FALSE,"Tran"}</definedName>
    <definedName name="fed" localSheetId="59" hidden="1">{"Riqfin97",#N/A,FALSE,"Tran";"Riqfinpro",#N/A,FALSE,"Tran"}</definedName>
    <definedName name="fed" localSheetId="60" hidden="1">{"Riqfin97",#N/A,FALSE,"Tran";"Riqfinpro",#N/A,FALSE,"Tran"}</definedName>
    <definedName name="fed" localSheetId="18" hidden="1">{"Riqfin97",#N/A,FALSE,"Tran";"Riqfinpro",#N/A,FALSE,"Tran"}</definedName>
    <definedName name="fed" localSheetId="23" hidden="1">{"Riqfin97",#N/A,FALSE,"Tran";"Riqfinpro",#N/A,FALSE,"Tran"}</definedName>
    <definedName name="fed" localSheetId="24" hidden="1">{"Riqfin97",#N/A,FALSE,"Tran";"Riqfinpro",#N/A,FALSE,"Tran"}</definedName>
    <definedName name="fed" localSheetId="25" hidden="1">{"Riqfin97",#N/A,FALSE,"Tran";"Riqfinpro",#N/A,FALSE,"Tran"}</definedName>
    <definedName name="fed" hidden="1">{"Riqfin97",#N/A,FALSE,"Tran";"Riqfinpro",#N/A,FALSE,"Tran"}</definedName>
    <definedName name="feere" localSheetId="12" hidden="1">'[103]Fax a enviar'!#REF!</definedName>
    <definedName name="feere" localSheetId="32" hidden="1">#REF!</definedName>
    <definedName name="feere" localSheetId="46" hidden="1">#REF!</definedName>
    <definedName name="feere" localSheetId="58" hidden="1">'[103]Fax a enviar'!#REF!</definedName>
    <definedName name="feere" localSheetId="59" hidden="1">'[103]Fax a enviar'!#REF!</definedName>
    <definedName name="feere" localSheetId="18" hidden="1">#REF!</definedName>
    <definedName name="feere" hidden="1">'[103]Fax a enviar'!#REF!</definedName>
    <definedName name="fef" localSheetId="12" hidden="1">'[103]Fax a enviar'!#REF!</definedName>
    <definedName name="fef" localSheetId="32" hidden="1">#REF!</definedName>
    <definedName name="fef" localSheetId="46" hidden="1">#REF!</definedName>
    <definedName name="fef" localSheetId="58" hidden="1">'[103]Fax a enviar'!#REF!</definedName>
    <definedName name="fef" localSheetId="59" hidden="1">'[103]Fax a enviar'!#REF!</definedName>
    <definedName name="fef" localSheetId="18" hidden="1">#REF!</definedName>
    <definedName name="fef" hidden="1">'[103]Fax a enviar'!#REF!</definedName>
    <definedName name="fer" localSheetId="11" hidden="1">{"Riqfin97",#N/A,FALSE,"Tran";"Riqfinpro",#N/A,FALSE,"Tran"}</definedName>
    <definedName name="fer" localSheetId="12" hidden="1">{"Riqfin97",#N/A,FALSE,"Tran";"Riqfinpro",#N/A,FALSE,"Tran"}</definedName>
    <definedName name="fer" localSheetId="13" hidden="1">{"Riqfin97",#N/A,FALSE,"Tran";"Riqfinpro",#N/A,FALSE,"Tran"}</definedName>
    <definedName name="fer" localSheetId="21" hidden="1">{"Riqfin97",#N/A,FALSE,"Tran";"Riqfinpro",#N/A,FALSE,"Tran"}</definedName>
    <definedName name="fer" localSheetId="22" hidden="1">{"Riqfin97",#N/A,FALSE,"Tran";"Riqfinpro",#N/A,FALSE,"Tran"}</definedName>
    <definedName name="fer" localSheetId="9" hidden="1">{"Riqfin97",#N/A,FALSE,"Tran";"Riqfinpro",#N/A,FALSE,"Tran"}</definedName>
    <definedName name="fer" localSheetId="31" hidden="1">{"Riqfin97",#N/A,FALSE,"Tran";"Riqfinpro",#N/A,FALSE,"Tran"}</definedName>
    <definedName name="fer" localSheetId="0" hidden="1">{"Riqfin97",#N/A,FALSE,"Tran";"Riqfinpro",#N/A,FALSE,"Tran"}</definedName>
    <definedName name="fer" localSheetId="26" hidden="1">{"Riqfin97",#N/A,FALSE,"Tran";"Riqfinpro",#N/A,FALSE,"Tran"}</definedName>
    <definedName name="fer" localSheetId="27" hidden="1">{"Riqfin97",#N/A,FALSE,"Tran";"Riqfinpro",#N/A,FALSE,"Tran"}</definedName>
    <definedName name="fer" localSheetId="28" hidden="1">{"Riqfin97",#N/A,FALSE,"Tran";"Riqfinpro",#N/A,FALSE,"Tran"}</definedName>
    <definedName name="fer" localSheetId="29" hidden="1">{"Riqfin97",#N/A,FALSE,"Tran";"Riqfinpro",#N/A,FALSE,"Tran"}</definedName>
    <definedName name="fer" localSheetId="30" hidden="1">{"Riqfin97",#N/A,FALSE,"Tran";"Riqfinpro",#N/A,FALSE,"Tran"}</definedName>
    <definedName name="fer" localSheetId="32" hidden="1">{"Riqfin97",#N/A,FALSE,"Tran";"Riqfinpro",#N/A,FALSE,"Tran"}</definedName>
    <definedName name="fer" localSheetId="33" hidden="1">{"Riqfin97",#N/A,FALSE,"Tran";"Riqfinpro",#N/A,FALSE,"Tran"}</definedName>
    <definedName name="fer" localSheetId="34" hidden="1">{"Riqfin97",#N/A,FALSE,"Tran";"Riqfinpro",#N/A,FALSE,"Tran"}</definedName>
    <definedName name="fer" localSheetId="35" hidden="1">{"Riqfin97",#N/A,FALSE,"Tran";"Riqfinpro",#N/A,FALSE,"Tran"}</definedName>
    <definedName name="fer" localSheetId="44" hidden="1">{"Riqfin97",#N/A,FALSE,"Tran";"Riqfinpro",#N/A,FALSE,"Tran"}</definedName>
    <definedName name="fer" localSheetId="45" hidden="1">{"Riqfin97",#N/A,FALSE,"Tran";"Riqfinpro",#N/A,FALSE,"Tran"}</definedName>
    <definedName name="fer" localSheetId="46" hidden="1">{"Riqfin97",#N/A,FALSE,"Tran";"Riqfinpro",#N/A,FALSE,"Tran"}</definedName>
    <definedName name="fer" localSheetId="47" hidden="1">{"Riqfin97",#N/A,FALSE,"Tran";"Riqfinpro",#N/A,FALSE,"Tran"}</definedName>
    <definedName name="fer" localSheetId="58" hidden="1">{"Riqfin97",#N/A,FALSE,"Tran";"Riqfinpro",#N/A,FALSE,"Tran"}</definedName>
    <definedName name="fer" localSheetId="59" hidden="1">{"Riqfin97",#N/A,FALSE,"Tran";"Riqfinpro",#N/A,FALSE,"Tran"}</definedName>
    <definedName name="fer" localSheetId="60" hidden="1">{"Riqfin97",#N/A,FALSE,"Tran";"Riqfinpro",#N/A,FALSE,"Tran"}</definedName>
    <definedName name="fer" localSheetId="18" hidden="1">{"Riqfin97",#N/A,FALSE,"Tran";"Riqfinpro",#N/A,FALSE,"Tran"}</definedName>
    <definedName name="fer" localSheetId="23" hidden="1">{"Riqfin97",#N/A,FALSE,"Tran";"Riqfinpro",#N/A,FALSE,"Tran"}</definedName>
    <definedName name="fer" localSheetId="24" hidden="1">{"Riqfin97",#N/A,FALSE,"Tran";"Riqfinpro",#N/A,FALSE,"Tran"}</definedName>
    <definedName name="fer" localSheetId="25" hidden="1">{"Riqfin97",#N/A,FALSE,"Tran";"Riqfinpro",#N/A,FALSE,"Tran"}</definedName>
    <definedName name="fer" hidden="1">{"Riqfin97",#N/A,FALSE,"Tran";"Riqfinpro",#N/A,FALSE,"Tran"}</definedName>
    <definedName name="FF" localSheetId="12">#REF!</definedName>
    <definedName name="ff" localSheetId="13" hidden="1">{"Tab1",#N/A,FALSE,"P";"Tab2",#N/A,FALSE,"P"}</definedName>
    <definedName name="FF" localSheetId="22">#REF!</definedName>
    <definedName name="FF" localSheetId="9">#REF!</definedName>
    <definedName name="FF" localSheetId="31">#REF!</definedName>
    <definedName name="FF" localSheetId="0">#REF!</definedName>
    <definedName name="FF" localSheetId="29">#REF!</definedName>
    <definedName name="FF" localSheetId="30">#REF!</definedName>
    <definedName name="FF" localSheetId="32">#N/A</definedName>
    <definedName name="FF" localSheetId="33">#REF!</definedName>
    <definedName name="FF" localSheetId="34">#REF!</definedName>
    <definedName name="FF" localSheetId="35">#REF!</definedName>
    <definedName name="FF" localSheetId="44">#REF!</definedName>
    <definedName name="FF" localSheetId="45">#REF!</definedName>
    <definedName name="FF" localSheetId="46">#REF!</definedName>
    <definedName name="FF" localSheetId="47">#REF!</definedName>
    <definedName name="FF" localSheetId="58">#REF!</definedName>
    <definedName name="FF" localSheetId="59">#REF!</definedName>
    <definedName name="FF" localSheetId="60">#REF!</definedName>
    <definedName name="FF" localSheetId="18">#REF!</definedName>
    <definedName name="FF" localSheetId="23">#REF!</definedName>
    <definedName name="FF" localSheetId="25">#REF!</definedName>
    <definedName name="FF">#REF!</definedName>
    <definedName name="FF1A" localSheetId="11">#REF!</definedName>
    <definedName name="FF1A" localSheetId="12">#REF!</definedName>
    <definedName name="FF1A" localSheetId="13">#REF!</definedName>
    <definedName name="FF1A" localSheetId="9">#REF!</definedName>
    <definedName name="FF1A" localSheetId="31">#REF!</definedName>
    <definedName name="FF1A" localSheetId="0">#REF!</definedName>
    <definedName name="FF1A" localSheetId="30">#REF!</definedName>
    <definedName name="FF1A" localSheetId="32">#N/A</definedName>
    <definedName name="FF1A" localSheetId="33">#REF!</definedName>
    <definedName name="FF1A" localSheetId="34">#REF!</definedName>
    <definedName name="FF1A" localSheetId="35">#REF!</definedName>
    <definedName name="FF1A" localSheetId="44">#REF!</definedName>
    <definedName name="FF1A" localSheetId="45">#REF!</definedName>
    <definedName name="FF1A" localSheetId="46">#REF!</definedName>
    <definedName name="FF1A" localSheetId="47">#REF!</definedName>
    <definedName name="FF1A" localSheetId="58">#REF!</definedName>
    <definedName name="FF1A" localSheetId="59">#REF!</definedName>
    <definedName name="FF1A" localSheetId="18">#REF!</definedName>
    <definedName name="FF1A" localSheetId="23">#REF!</definedName>
    <definedName name="FF1A" localSheetId="25">#REF!</definedName>
    <definedName name="FF1A">#REF!</definedName>
    <definedName name="fff" localSheetId="12" hidden="1">#REF!</definedName>
    <definedName name="fff" localSheetId="13" hidden="1">{"Tab1",#N/A,FALSE,"P";"Tab2",#N/A,FALSE,"P"}</definedName>
    <definedName name="fff" localSheetId="9" hidden="1">#REF!</definedName>
    <definedName name="fff" localSheetId="31" hidden="1">#REF!</definedName>
    <definedName name="fff" localSheetId="0" hidden="1">#REF!</definedName>
    <definedName name="fff" localSheetId="30" hidden="1">#REF!</definedName>
    <definedName name="fff" localSheetId="33" hidden="1">#REF!</definedName>
    <definedName name="fff" localSheetId="34" hidden="1">#REF!</definedName>
    <definedName name="fff" localSheetId="35" hidden="1">#REF!</definedName>
    <definedName name="fff" localSheetId="44" hidden="1">#REF!</definedName>
    <definedName name="fff" localSheetId="45" hidden="1">#REF!</definedName>
    <definedName name="fff" localSheetId="46" hidden="1">#REF!</definedName>
    <definedName name="fff" localSheetId="47" hidden="1">#REF!</definedName>
    <definedName name="fff" localSheetId="58" hidden="1">#REF!</definedName>
    <definedName name="fff" localSheetId="59" hidden="1">#REF!</definedName>
    <definedName name="fff" localSheetId="18" hidden="1">#REF!</definedName>
    <definedName name="fff" localSheetId="23" hidden="1">#REF!</definedName>
    <definedName name="fff" localSheetId="25" hidden="1">#REF!</definedName>
    <definedName name="fff" hidden="1">#REF!</definedName>
    <definedName name="ffff" localSheetId="11" hidden="1">{"Riqfin97",#N/A,FALSE,"Tran";"Riqfinpro",#N/A,FALSE,"Tran"}</definedName>
    <definedName name="ffff" localSheetId="12" hidden="1">{"Riqfin97",#N/A,FALSE,"Tran";"Riqfinpro",#N/A,FALSE,"Tran"}</definedName>
    <definedName name="ffff" localSheetId="13" hidden="1">{"Riqfin97",#N/A,FALSE,"Tran";"Riqfinpro",#N/A,FALSE,"Tran"}</definedName>
    <definedName name="ffff" localSheetId="21" hidden="1">{"Riqfin97",#N/A,FALSE,"Tran";"Riqfinpro",#N/A,FALSE,"Tran"}</definedName>
    <definedName name="ffff" localSheetId="22" hidden="1">{"Riqfin97",#N/A,FALSE,"Tran";"Riqfinpro",#N/A,FALSE,"Tran"}</definedName>
    <definedName name="ffff" localSheetId="9" hidden="1">{"Riqfin97",#N/A,FALSE,"Tran";"Riqfinpro",#N/A,FALSE,"Tran"}</definedName>
    <definedName name="ffff" localSheetId="31" hidden="1">{"Riqfin97",#N/A,FALSE,"Tran";"Riqfinpro",#N/A,FALSE,"Tran"}</definedName>
    <definedName name="ffff" localSheetId="0" hidden="1">{"Riqfin97",#N/A,FALSE,"Tran";"Riqfinpro",#N/A,FALSE,"Tran"}</definedName>
    <definedName name="ffff" localSheetId="26" hidden="1">{"Riqfin97",#N/A,FALSE,"Tran";"Riqfinpro",#N/A,FALSE,"Tran"}</definedName>
    <definedName name="ffff" localSheetId="27" hidden="1">{"Riqfin97",#N/A,FALSE,"Tran";"Riqfinpro",#N/A,FALSE,"Tran"}</definedName>
    <definedName name="ffff" localSheetId="28" hidden="1">{"Riqfin97",#N/A,FALSE,"Tran";"Riqfinpro",#N/A,FALSE,"Tran"}</definedName>
    <definedName name="ffff" localSheetId="29" hidden="1">{"Riqfin97",#N/A,FALSE,"Tran";"Riqfinpro",#N/A,FALSE,"Tran"}</definedName>
    <definedName name="ffff" localSheetId="30" hidden="1">{"Riqfin97",#N/A,FALSE,"Tran";"Riqfinpro",#N/A,FALSE,"Tran"}</definedName>
    <definedName name="ffff" localSheetId="32" hidden="1">{"Riqfin97",#N/A,FALSE,"Tran";"Riqfinpro",#N/A,FALSE,"Tran"}</definedName>
    <definedName name="ffff" localSheetId="33" hidden="1">{"Riqfin97",#N/A,FALSE,"Tran";"Riqfinpro",#N/A,FALSE,"Tran"}</definedName>
    <definedName name="ffff" localSheetId="34" hidden="1">{"Riqfin97",#N/A,FALSE,"Tran";"Riqfinpro",#N/A,FALSE,"Tran"}</definedName>
    <definedName name="ffff" localSheetId="35" hidden="1">{"Riqfin97",#N/A,FALSE,"Tran";"Riqfinpro",#N/A,FALSE,"Tran"}</definedName>
    <definedName name="ffff" localSheetId="44" hidden="1">{"Riqfin97",#N/A,FALSE,"Tran";"Riqfinpro",#N/A,FALSE,"Tran"}</definedName>
    <definedName name="ffff" localSheetId="45" hidden="1">{"Riqfin97",#N/A,FALSE,"Tran";"Riqfinpro",#N/A,FALSE,"Tran"}</definedName>
    <definedName name="ffff" localSheetId="46" hidden="1">{"Riqfin97",#N/A,FALSE,"Tran";"Riqfinpro",#N/A,FALSE,"Tran"}</definedName>
    <definedName name="ffff" localSheetId="47" hidden="1">{"Riqfin97",#N/A,FALSE,"Tran";"Riqfinpro",#N/A,FALSE,"Tran"}</definedName>
    <definedName name="ffff" localSheetId="58" hidden="1">{"Riqfin97",#N/A,FALSE,"Tran";"Riqfinpro",#N/A,FALSE,"Tran"}</definedName>
    <definedName name="ffff" localSheetId="59" hidden="1">{"Riqfin97",#N/A,FALSE,"Tran";"Riqfinpro",#N/A,FALSE,"Tran"}</definedName>
    <definedName name="ffff" localSheetId="60" hidden="1">{"Riqfin97",#N/A,FALSE,"Tran";"Riqfinpro",#N/A,FALSE,"Tran"}</definedName>
    <definedName name="ffff" localSheetId="18" hidden="1">{"Riqfin97",#N/A,FALSE,"Tran";"Riqfinpro",#N/A,FALSE,"Tran"}</definedName>
    <definedName name="ffff" localSheetId="23" hidden="1">{"Riqfin97",#N/A,FALSE,"Tran";"Riqfinpro",#N/A,FALSE,"Tran"}</definedName>
    <definedName name="ffff" localSheetId="24" hidden="1">{"Riqfin97",#N/A,FALSE,"Tran";"Riqfinpro",#N/A,FALSE,"Tran"}</definedName>
    <definedName name="ffff" localSheetId="25" hidden="1">{"Riqfin97",#N/A,FALSE,"Tran";"Riqfinpro",#N/A,FALSE,"Tran"}</definedName>
    <definedName name="ffff" hidden="1">{"Riqfin97",#N/A,FALSE,"Tran";"Riqfinpro",#N/A,FALSE,"Tran"}</definedName>
    <definedName name="fffff" localSheetId="11">#REF!</definedName>
    <definedName name="fffff" localSheetId="12">#REF!</definedName>
    <definedName name="fffff" localSheetId="22">#REF!</definedName>
    <definedName name="fffff" localSheetId="9">#REF!</definedName>
    <definedName name="fffff" localSheetId="31">#REF!</definedName>
    <definedName name="fffff" localSheetId="0">#REF!</definedName>
    <definedName name="fffff" localSheetId="29">#REF!</definedName>
    <definedName name="fffff" localSheetId="30">#REF!</definedName>
    <definedName name="fffff" localSheetId="33">#REF!</definedName>
    <definedName name="fffff" localSheetId="34">#REF!</definedName>
    <definedName name="fffff" localSheetId="35">#REF!</definedName>
    <definedName name="fffff" localSheetId="44">#REF!</definedName>
    <definedName name="fffff" localSheetId="45">#REF!</definedName>
    <definedName name="fffff" localSheetId="46">#REF!</definedName>
    <definedName name="fffff" localSheetId="47">#REF!</definedName>
    <definedName name="fffff" localSheetId="58">#REF!</definedName>
    <definedName name="fffff" localSheetId="59">#REF!</definedName>
    <definedName name="fffff" localSheetId="60">#REF!</definedName>
    <definedName name="fffff" localSheetId="18">#REF!</definedName>
    <definedName name="fffff" localSheetId="23">#REF!</definedName>
    <definedName name="fffff" localSheetId="25">#REF!</definedName>
    <definedName name="fffff">#REF!</definedName>
    <definedName name="ffffff" localSheetId="12" hidden="1">#REF!</definedName>
    <definedName name="ffffff" localSheetId="13" hidden="1">{"Tab1",#N/A,FALSE,"P";"Tab2",#N/A,FALSE,"P"}</definedName>
    <definedName name="ffffff" localSheetId="9" hidden="1">#REF!</definedName>
    <definedName name="ffffff" localSheetId="31" hidden="1">#REF!</definedName>
    <definedName name="ffffff" localSheetId="0" hidden="1">#REF!</definedName>
    <definedName name="ffffff" localSheetId="30" hidden="1">#REF!</definedName>
    <definedName name="ffffff" localSheetId="33" hidden="1">#REF!</definedName>
    <definedName name="ffffff" localSheetId="34" hidden="1">#REF!</definedName>
    <definedName name="ffffff" localSheetId="35" hidden="1">#REF!</definedName>
    <definedName name="ffffff" localSheetId="44" hidden="1">#REF!</definedName>
    <definedName name="ffffff" localSheetId="45" hidden="1">#REF!</definedName>
    <definedName name="ffffff" localSheetId="46" hidden="1">#REF!</definedName>
    <definedName name="ffffff" localSheetId="47" hidden="1">#REF!</definedName>
    <definedName name="ffffff" localSheetId="58" hidden="1">#REF!</definedName>
    <definedName name="ffffff" localSheetId="59" hidden="1">#REF!</definedName>
    <definedName name="ffffff" localSheetId="18" hidden="1">#REF!</definedName>
    <definedName name="ffffff" localSheetId="23" hidden="1">#REF!</definedName>
    <definedName name="ffffff" localSheetId="25" hidden="1">#REF!</definedName>
    <definedName name="ffffff" hidden="1">#REF!</definedName>
    <definedName name="fffffff" localSheetId="11" hidden="1">{"Minpmon",#N/A,FALSE,"Monthinput"}</definedName>
    <definedName name="fffffff" localSheetId="12" hidden="1">{"Minpmon",#N/A,FALSE,"Monthinput"}</definedName>
    <definedName name="fffffff" localSheetId="13" hidden="1">{"Minpmon",#N/A,FALSE,"Monthinput"}</definedName>
    <definedName name="fffffff" localSheetId="21" hidden="1">{"Minpmon",#N/A,FALSE,"Monthinput"}</definedName>
    <definedName name="fffffff" localSheetId="22" hidden="1">{"Minpmon",#N/A,FALSE,"Monthinput"}</definedName>
    <definedName name="fffffff" localSheetId="9" hidden="1">{"Minpmon",#N/A,FALSE,"Monthinput"}</definedName>
    <definedName name="fffffff" localSheetId="31" hidden="1">{"Minpmon",#N/A,FALSE,"Monthinput"}</definedName>
    <definedName name="fffffff" localSheetId="0" hidden="1">{"Minpmon",#N/A,FALSE,"Monthinput"}</definedName>
    <definedName name="fffffff" localSheetId="26" hidden="1">{"Minpmon",#N/A,FALSE,"Monthinput"}</definedName>
    <definedName name="fffffff" localSheetId="27" hidden="1">{"Minpmon",#N/A,FALSE,"Monthinput"}</definedName>
    <definedName name="fffffff" localSheetId="28" hidden="1">{"Minpmon",#N/A,FALSE,"Monthinput"}</definedName>
    <definedName name="fffffff" localSheetId="29" hidden="1">{"Minpmon",#N/A,FALSE,"Monthinput"}</definedName>
    <definedName name="fffffff" localSheetId="30" hidden="1">{"Minpmon",#N/A,FALSE,"Monthinput"}</definedName>
    <definedName name="fffffff" localSheetId="32" hidden="1">{"Minpmon",#N/A,FALSE,"Monthinput"}</definedName>
    <definedName name="fffffff" localSheetId="33" hidden="1">{"Minpmon",#N/A,FALSE,"Monthinput"}</definedName>
    <definedName name="fffffff" localSheetId="34" hidden="1">{"Minpmon",#N/A,FALSE,"Monthinput"}</definedName>
    <definedName name="fffffff" localSheetId="35" hidden="1">{"Minpmon",#N/A,FALSE,"Monthinput"}</definedName>
    <definedName name="fffffff" localSheetId="44" hidden="1">{"Minpmon",#N/A,FALSE,"Monthinput"}</definedName>
    <definedName name="fffffff" localSheetId="45" hidden="1">{"Minpmon",#N/A,FALSE,"Monthinput"}</definedName>
    <definedName name="fffffff" localSheetId="46" hidden="1">{"Minpmon",#N/A,FALSE,"Monthinput"}</definedName>
    <definedName name="fffffff" localSheetId="47" hidden="1">{"Minpmon",#N/A,FALSE,"Monthinput"}</definedName>
    <definedName name="fffffff" localSheetId="58" hidden="1">{"Minpmon",#N/A,FALSE,"Monthinput"}</definedName>
    <definedName name="fffffff" localSheetId="59" hidden="1">{"Minpmon",#N/A,FALSE,"Monthinput"}</definedName>
    <definedName name="fffffff" localSheetId="60" hidden="1">{"Minpmon",#N/A,FALSE,"Monthinput"}</definedName>
    <definedName name="fffffff" localSheetId="18" hidden="1">{"Minpmon",#N/A,FALSE,"Monthinput"}</definedName>
    <definedName name="fffffff" localSheetId="23" hidden="1">{"Minpmon",#N/A,FALSE,"Monthinput"}</definedName>
    <definedName name="fffffff" localSheetId="24" hidden="1">{"Minpmon",#N/A,FALSE,"Monthinput"}</definedName>
    <definedName name="fffffff" localSheetId="25" hidden="1">{"Minpmon",#N/A,FALSE,"Monthinput"}</definedName>
    <definedName name="fffffff" hidden="1">{"Minpmon",#N/A,FALSE,"Monthinput"}</definedName>
    <definedName name="fffffffff" localSheetId="12" hidden="1">'[103]Fax a enviar'!#REF!</definedName>
    <definedName name="fffffffff" localSheetId="32" hidden="1">#REF!</definedName>
    <definedName name="fffffffff" localSheetId="46" hidden="1">#REF!</definedName>
    <definedName name="fffffffff" localSheetId="58" hidden="1">'[103]Fax a enviar'!#REF!</definedName>
    <definedName name="fffffffff" localSheetId="59" hidden="1">'[103]Fax a enviar'!#REF!</definedName>
    <definedName name="fffffffff" localSheetId="18" hidden="1">#REF!</definedName>
    <definedName name="fffffffff" hidden="1">'[103]Fax a enviar'!#REF!</definedName>
    <definedName name="ffffffffffffff" localSheetId="11" hidden="1">{"Riqfin97",#N/A,FALSE,"Tran";"Riqfinpro",#N/A,FALSE,"Tran"}</definedName>
    <definedName name="ffffffffffffff" localSheetId="12" hidden="1">{"Riqfin97",#N/A,FALSE,"Tran";"Riqfinpro",#N/A,FALSE,"Tran"}</definedName>
    <definedName name="ffffffffffffff" localSheetId="13" hidden="1">{"Riqfin97",#N/A,FALSE,"Tran";"Riqfinpro",#N/A,FALSE,"Tran"}</definedName>
    <definedName name="ffffffffffffff" localSheetId="21" hidden="1">{"Riqfin97",#N/A,FALSE,"Tran";"Riqfinpro",#N/A,FALSE,"Tran"}</definedName>
    <definedName name="ffffffffffffff" localSheetId="22" hidden="1">{"Riqfin97",#N/A,FALSE,"Tran";"Riqfinpro",#N/A,FALSE,"Tran"}</definedName>
    <definedName name="ffffffffffffff" localSheetId="9" hidden="1">{"Riqfin97",#N/A,FALSE,"Tran";"Riqfinpro",#N/A,FALSE,"Tran"}</definedName>
    <definedName name="ffffffffffffff" localSheetId="31" hidden="1">{"Riqfin97",#N/A,FALSE,"Tran";"Riqfinpro",#N/A,FALSE,"Tran"}</definedName>
    <definedName name="ffffffffffffff" localSheetId="0" hidden="1">{"Riqfin97",#N/A,FALSE,"Tran";"Riqfinpro",#N/A,FALSE,"Tran"}</definedName>
    <definedName name="ffffffffffffff" localSheetId="26" hidden="1">{"Riqfin97",#N/A,FALSE,"Tran";"Riqfinpro",#N/A,FALSE,"Tran"}</definedName>
    <definedName name="ffffffffffffff" localSheetId="27" hidden="1">{"Riqfin97",#N/A,FALSE,"Tran";"Riqfinpro",#N/A,FALSE,"Tran"}</definedName>
    <definedName name="ffffffffffffff" localSheetId="28" hidden="1">{"Riqfin97",#N/A,FALSE,"Tran";"Riqfinpro",#N/A,FALSE,"Tran"}</definedName>
    <definedName name="ffffffffffffff" localSheetId="29" hidden="1">{"Riqfin97",#N/A,FALSE,"Tran";"Riqfinpro",#N/A,FALSE,"Tran"}</definedName>
    <definedName name="ffffffffffffff" localSheetId="30" hidden="1">{"Riqfin97",#N/A,FALSE,"Tran";"Riqfinpro",#N/A,FALSE,"Tran"}</definedName>
    <definedName name="ffffffffffffff" localSheetId="32" hidden="1">{"Riqfin97",#N/A,FALSE,"Tran";"Riqfinpro",#N/A,FALSE,"Tran"}</definedName>
    <definedName name="ffffffffffffff" localSheetId="33" hidden="1">{"Riqfin97",#N/A,FALSE,"Tran";"Riqfinpro",#N/A,FALSE,"Tran"}</definedName>
    <definedName name="ffffffffffffff" localSheetId="34" hidden="1">{"Riqfin97",#N/A,FALSE,"Tran";"Riqfinpro",#N/A,FALSE,"Tran"}</definedName>
    <definedName name="ffffffffffffff" localSheetId="35" hidden="1">{"Riqfin97",#N/A,FALSE,"Tran";"Riqfinpro",#N/A,FALSE,"Tran"}</definedName>
    <definedName name="ffffffffffffff" localSheetId="44" hidden="1">{"Riqfin97",#N/A,FALSE,"Tran";"Riqfinpro",#N/A,FALSE,"Tran"}</definedName>
    <definedName name="ffffffffffffff" localSheetId="45" hidden="1">{"Riqfin97",#N/A,FALSE,"Tran";"Riqfinpro",#N/A,FALSE,"Tran"}</definedName>
    <definedName name="ffffffffffffff" localSheetId="46" hidden="1">{"Riqfin97",#N/A,FALSE,"Tran";"Riqfinpro",#N/A,FALSE,"Tran"}</definedName>
    <definedName name="ffffffffffffff" localSheetId="47" hidden="1">{"Riqfin97",#N/A,FALSE,"Tran";"Riqfinpro",#N/A,FALSE,"Tran"}</definedName>
    <definedName name="ffffffffffffff" localSheetId="58" hidden="1">{"Riqfin97",#N/A,FALSE,"Tran";"Riqfinpro",#N/A,FALSE,"Tran"}</definedName>
    <definedName name="ffffffffffffff" localSheetId="59" hidden="1">{"Riqfin97",#N/A,FALSE,"Tran";"Riqfinpro",#N/A,FALSE,"Tran"}</definedName>
    <definedName name="ffffffffffffff" localSheetId="60" hidden="1">{"Riqfin97",#N/A,FALSE,"Tran";"Riqfinpro",#N/A,FALSE,"Tran"}</definedName>
    <definedName name="ffffffffffffff" localSheetId="18" hidden="1">{"Riqfin97",#N/A,FALSE,"Tran";"Riqfinpro",#N/A,FALSE,"Tran"}</definedName>
    <definedName name="ffffffffffffff" localSheetId="23" hidden="1">{"Riqfin97",#N/A,FALSE,"Tran";"Riqfinpro",#N/A,FALSE,"Tran"}</definedName>
    <definedName name="ffffffffffffff" localSheetId="24" hidden="1">{"Riqfin97",#N/A,FALSE,"Tran";"Riqfinpro",#N/A,FALSE,"Tran"}</definedName>
    <definedName name="ffffffffffffff" localSheetId="25" hidden="1">{"Riqfin97",#N/A,FALSE,"Tran";"Riqfinpro",#N/A,FALSE,"Tran"}</definedName>
    <definedName name="ffffffffffffff" hidden="1">{"Riqfin97",#N/A,FALSE,"Tran";"Riqfinpro",#N/A,FALSE,"Tran"}</definedName>
    <definedName name="FFNN" localSheetId="11">#REF!</definedName>
    <definedName name="FFNN" localSheetId="12">#REF!</definedName>
    <definedName name="FFNN" localSheetId="22">#REF!</definedName>
    <definedName name="FFNN" localSheetId="9">#REF!</definedName>
    <definedName name="FFNN" localSheetId="31">#REF!</definedName>
    <definedName name="FFNN" localSheetId="0">#REF!</definedName>
    <definedName name="FFNN" localSheetId="30">#REF!</definedName>
    <definedName name="FFNN" localSheetId="33">#REF!</definedName>
    <definedName name="FFNN" localSheetId="34">#REF!</definedName>
    <definedName name="FFNN" localSheetId="35">#REF!</definedName>
    <definedName name="FFNN" localSheetId="46">#REF!</definedName>
    <definedName name="FFNN" localSheetId="58">#REF!</definedName>
    <definedName name="FFNN" localSheetId="59">#REF!</definedName>
    <definedName name="FFNN" localSheetId="60">#REF!</definedName>
    <definedName name="FFNN" localSheetId="18">#REF!</definedName>
    <definedName name="FFNN" localSheetId="23">#REF!</definedName>
    <definedName name="FFNN" localSheetId="25">#REF!</definedName>
    <definedName name="FFNN">#REF!</definedName>
    <definedName name="fgf" localSheetId="11" hidden="1">{"Riqfin97",#N/A,FALSE,"Tran";"Riqfinpro",#N/A,FALSE,"Tran"}</definedName>
    <definedName name="fgf" localSheetId="12" hidden="1">{"Riqfin97",#N/A,FALSE,"Tran";"Riqfinpro",#N/A,FALSE,"Tran"}</definedName>
    <definedName name="fgf" localSheetId="13" hidden="1">{"Riqfin97",#N/A,FALSE,"Tran";"Riqfinpro",#N/A,FALSE,"Tran"}</definedName>
    <definedName name="fgf" localSheetId="21" hidden="1">{"Riqfin97",#N/A,FALSE,"Tran";"Riqfinpro",#N/A,FALSE,"Tran"}</definedName>
    <definedName name="fgf" localSheetId="22" hidden="1">{"Riqfin97",#N/A,FALSE,"Tran";"Riqfinpro",#N/A,FALSE,"Tran"}</definedName>
    <definedName name="fgf" localSheetId="9" hidden="1">{"Riqfin97",#N/A,FALSE,"Tran";"Riqfinpro",#N/A,FALSE,"Tran"}</definedName>
    <definedName name="fgf" localSheetId="31" hidden="1">{"Riqfin97",#N/A,FALSE,"Tran";"Riqfinpro",#N/A,FALSE,"Tran"}</definedName>
    <definedName name="fgf" localSheetId="0" hidden="1">{"Riqfin97",#N/A,FALSE,"Tran";"Riqfinpro",#N/A,FALSE,"Tran"}</definedName>
    <definedName name="fgf" localSheetId="26" hidden="1">{"Riqfin97",#N/A,FALSE,"Tran";"Riqfinpro",#N/A,FALSE,"Tran"}</definedName>
    <definedName name="fgf" localSheetId="27" hidden="1">{"Riqfin97",#N/A,FALSE,"Tran";"Riqfinpro",#N/A,FALSE,"Tran"}</definedName>
    <definedName name="fgf" localSheetId="28" hidden="1">{"Riqfin97",#N/A,FALSE,"Tran";"Riqfinpro",#N/A,FALSE,"Tran"}</definedName>
    <definedName name="fgf" localSheetId="29" hidden="1">{"Riqfin97",#N/A,FALSE,"Tran";"Riqfinpro",#N/A,FALSE,"Tran"}</definedName>
    <definedName name="fgf" localSheetId="30" hidden="1">{"Riqfin97",#N/A,FALSE,"Tran";"Riqfinpro",#N/A,FALSE,"Tran"}</definedName>
    <definedName name="fgf" localSheetId="32" hidden="1">{"Riqfin97",#N/A,FALSE,"Tran";"Riqfinpro",#N/A,FALSE,"Tran"}</definedName>
    <definedName name="fgf" localSheetId="33" hidden="1">{"Riqfin97",#N/A,FALSE,"Tran";"Riqfinpro",#N/A,FALSE,"Tran"}</definedName>
    <definedName name="fgf" localSheetId="34" hidden="1">{"Riqfin97",#N/A,FALSE,"Tran";"Riqfinpro",#N/A,FALSE,"Tran"}</definedName>
    <definedName name="fgf" localSheetId="35" hidden="1">{"Riqfin97",#N/A,FALSE,"Tran";"Riqfinpro",#N/A,FALSE,"Tran"}</definedName>
    <definedName name="fgf" localSheetId="44" hidden="1">{"Riqfin97",#N/A,FALSE,"Tran";"Riqfinpro",#N/A,FALSE,"Tran"}</definedName>
    <definedName name="fgf" localSheetId="45" hidden="1">{"Riqfin97",#N/A,FALSE,"Tran";"Riqfinpro",#N/A,FALSE,"Tran"}</definedName>
    <definedName name="fgf" localSheetId="46" hidden="1">{"Riqfin97",#N/A,FALSE,"Tran";"Riqfinpro",#N/A,FALSE,"Tran"}</definedName>
    <definedName name="fgf" localSheetId="47" hidden="1">{"Riqfin97",#N/A,FALSE,"Tran";"Riqfinpro",#N/A,FALSE,"Tran"}</definedName>
    <definedName name="fgf" localSheetId="58" hidden="1">{"Riqfin97",#N/A,FALSE,"Tran";"Riqfinpro",#N/A,FALSE,"Tran"}</definedName>
    <definedName name="fgf" localSheetId="59" hidden="1">{"Riqfin97",#N/A,FALSE,"Tran";"Riqfinpro",#N/A,FALSE,"Tran"}</definedName>
    <definedName name="fgf" localSheetId="60" hidden="1">{"Riqfin97",#N/A,FALSE,"Tran";"Riqfinpro",#N/A,FALSE,"Tran"}</definedName>
    <definedName name="fgf" localSheetId="18" hidden="1">{"Riqfin97",#N/A,FALSE,"Tran";"Riqfinpro",#N/A,FALSE,"Tran"}</definedName>
    <definedName name="fgf" localSheetId="23" hidden="1">{"Riqfin97",#N/A,FALSE,"Tran";"Riqfinpro",#N/A,FALSE,"Tran"}</definedName>
    <definedName name="fgf" localSheetId="24" hidden="1">{"Riqfin97",#N/A,FALSE,"Tran";"Riqfinpro",#N/A,FALSE,"Tran"}</definedName>
    <definedName name="fgf" localSheetId="25" hidden="1">{"Riqfin97",#N/A,FALSE,"Tran";"Riqfinpro",#N/A,FALSE,"Tran"}</definedName>
    <definedName name="fgf" hidden="1">{"Riqfin97",#N/A,FALSE,"Tran";"Riqfinpro",#N/A,FALSE,"Tran"}</definedName>
    <definedName name="fgfg" localSheetId="12" hidden="1">'[113]Fax a enviar'!#REF!</definedName>
    <definedName name="fgfg" localSheetId="32" hidden="1">#REF!</definedName>
    <definedName name="fgfg" localSheetId="46" hidden="1">#REF!</definedName>
    <definedName name="fgfg" localSheetId="58" hidden="1">'[113]Fax a enviar'!#REF!</definedName>
    <definedName name="fgfg" localSheetId="59" hidden="1">'[113]Fax a enviar'!#REF!</definedName>
    <definedName name="fgfg" localSheetId="18" hidden="1">#REF!</definedName>
    <definedName name="fgfg" hidden="1">'[113]Fax a enviar'!#REF!</definedName>
    <definedName name="fghfghf" localSheetId="12" hidden="1">'[127]Fax a enviar'!#REF!</definedName>
    <definedName name="fghfghf" localSheetId="32" hidden="1">#REF!</definedName>
    <definedName name="fghfghf" localSheetId="46" hidden="1">#REF!</definedName>
    <definedName name="fghfghf" localSheetId="58" hidden="1">'[127]Fax a enviar'!#REF!</definedName>
    <definedName name="fghfghf" localSheetId="59" hidden="1">'[127]Fax a enviar'!#REF!</definedName>
    <definedName name="fghfghf" localSheetId="18" hidden="1">#REF!</definedName>
    <definedName name="fghfghf" hidden="1">'[127]Fax a enviar'!#REF!</definedName>
    <definedName name="fhnfdj" localSheetId="12" hidden="1">'[103]Fax a enviar'!#REF!</definedName>
    <definedName name="fhnfdj" localSheetId="32" hidden="1">#REF!</definedName>
    <definedName name="fhnfdj" localSheetId="46" hidden="1">#REF!</definedName>
    <definedName name="fhnfdj" localSheetId="58" hidden="1">'[103]Fax a enviar'!#REF!</definedName>
    <definedName name="fhnfdj" localSheetId="59" hidden="1">'[103]Fax a enviar'!#REF!</definedName>
    <definedName name="fhnfdj" localSheetId="18" hidden="1">#REF!</definedName>
    <definedName name="fhnfdj" hidden="1">'[103]Fax a enviar'!#REF!</definedName>
    <definedName name="FIDR" localSheetId="11">#REF!</definedName>
    <definedName name="FIDR" localSheetId="12">#REF!</definedName>
    <definedName name="FIDR" localSheetId="22">#REF!</definedName>
    <definedName name="FIDR" localSheetId="9">#REF!</definedName>
    <definedName name="FIDR" localSheetId="31">#REF!</definedName>
    <definedName name="FIDR" localSheetId="0">#REF!</definedName>
    <definedName name="FIDR" localSheetId="30">#REF!</definedName>
    <definedName name="FIDR" localSheetId="33">#REF!</definedName>
    <definedName name="FIDR" localSheetId="34">#REF!</definedName>
    <definedName name="FIDR" localSheetId="35">#REF!</definedName>
    <definedName name="FIDR" localSheetId="47">#REF!</definedName>
    <definedName name="FIDR" localSheetId="58">#REF!</definedName>
    <definedName name="FIDR" localSheetId="59">#REF!</definedName>
    <definedName name="FIDR" localSheetId="60">#REF!</definedName>
    <definedName name="FIDR" localSheetId="23">#REF!</definedName>
    <definedName name="FIDR">#REF!</definedName>
    <definedName name="Fig.1" localSheetId="11">#REF!</definedName>
    <definedName name="Fig.1" localSheetId="12">#REF!</definedName>
    <definedName name="Fig.1" localSheetId="9">#REF!</definedName>
    <definedName name="Fig.1" localSheetId="31">#REF!</definedName>
    <definedName name="Fig.1" localSheetId="0">#REF!</definedName>
    <definedName name="Fig.1" localSheetId="29">#REF!</definedName>
    <definedName name="Fig.1" localSheetId="30">#REF!</definedName>
    <definedName name="Fig.1" localSheetId="33">#REF!</definedName>
    <definedName name="Fig.1" localSheetId="34">#REF!</definedName>
    <definedName name="Fig.1" localSheetId="35">#REF!</definedName>
    <definedName name="Fig.1" localSheetId="44">#REF!</definedName>
    <definedName name="Fig.1" localSheetId="45">#REF!</definedName>
    <definedName name="Fig.1" localSheetId="46">#REF!</definedName>
    <definedName name="Fig.1" localSheetId="47">#REF!</definedName>
    <definedName name="Fig.1" localSheetId="58">#REF!</definedName>
    <definedName name="Fig.1" localSheetId="59">#REF!</definedName>
    <definedName name="Fig.1" localSheetId="18">#REF!</definedName>
    <definedName name="Fig.1" localSheetId="23">#REF!</definedName>
    <definedName name="Fig.1" localSheetId="25">#REF!</definedName>
    <definedName name="Fig.1">#REF!</definedName>
    <definedName name="FigTitle" localSheetId="11">#REF!</definedName>
    <definedName name="FigTitle" localSheetId="12">#REF!</definedName>
    <definedName name="FigTitle" localSheetId="9">#REF!</definedName>
    <definedName name="FigTitle" localSheetId="31">#REF!</definedName>
    <definedName name="FigTitle" localSheetId="0">#REF!</definedName>
    <definedName name="FigTitle" localSheetId="30">#REF!</definedName>
    <definedName name="FigTitle" localSheetId="33">#REF!</definedName>
    <definedName name="FigTitle" localSheetId="34">#REF!</definedName>
    <definedName name="FigTitle" localSheetId="35">#REF!</definedName>
    <definedName name="FigTitle" localSheetId="44">#REF!</definedName>
    <definedName name="FigTitle" localSheetId="45">#REF!</definedName>
    <definedName name="FigTitle" localSheetId="46">#REF!</definedName>
    <definedName name="FigTitle" localSheetId="47">#REF!</definedName>
    <definedName name="FigTitle" localSheetId="58">#REF!</definedName>
    <definedName name="FigTitle" localSheetId="59">#REF!</definedName>
    <definedName name="FigTitle" localSheetId="18">#REF!</definedName>
    <definedName name="FigTitle" localSheetId="23">#REF!</definedName>
    <definedName name="FigTitle" localSheetId="25">#REF!</definedName>
    <definedName name="FigTitle">#REF!</definedName>
    <definedName name="Figure.3" localSheetId="12">#REF!</definedName>
    <definedName name="Figure.3" localSheetId="9">#REF!</definedName>
    <definedName name="Figure.3" localSheetId="31">#REF!</definedName>
    <definedName name="Figure.3" localSheetId="0">#REF!</definedName>
    <definedName name="Figure.3" localSheetId="30">#REF!</definedName>
    <definedName name="Figure.3" localSheetId="33">#REF!</definedName>
    <definedName name="Figure.3" localSheetId="34">#REF!</definedName>
    <definedName name="Figure.3" localSheetId="35">#REF!</definedName>
    <definedName name="Figure.3" localSheetId="44">#REF!</definedName>
    <definedName name="Figure.3" localSheetId="45">#REF!</definedName>
    <definedName name="Figure.3" localSheetId="46">#REF!</definedName>
    <definedName name="Figure.3" localSheetId="47">#REF!</definedName>
    <definedName name="Figure.3" localSheetId="58">#REF!</definedName>
    <definedName name="Figure.3" localSheetId="59">#REF!</definedName>
    <definedName name="Figure.3" localSheetId="18">#REF!</definedName>
    <definedName name="Figure.3" localSheetId="23">#REF!</definedName>
    <definedName name="Figure.3" localSheetId="25">#REF!</definedName>
    <definedName name="Figure.3">#REF!</definedName>
    <definedName name="FIM" localSheetId="12">#REF!</definedName>
    <definedName name="FIM" localSheetId="31">#REF!</definedName>
    <definedName name="FIM" localSheetId="0">#REF!</definedName>
    <definedName name="FIM" localSheetId="30">#REF!</definedName>
    <definedName name="FIM" localSheetId="33">#REF!</definedName>
    <definedName name="FIM" localSheetId="34">#REF!</definedName>
    <definedName name="FIM" localSheetId="35">#REF!</definedName>
    <definedName name="FIM" localSheetId="58">#REF!</definedName>
    <definedName name="FIM" localSheetId="59">#REF!</definedName>
    <definedName name="FIM" localSheetId="23">#REF!</definedName>
    <definedName name="FIM">#REF!</definedName>
    <definedName name="finan" localSheetId="12">#REF!</definedName>
    <definedName name="finan" localSheetId="31">#REF!</definedName>
    <definedName name="finan" localSheetId="0">#REF!</definedName>
    <definedName name="finan" localSheetId="30">#REF!</definedName>
    <definedName name="finan" localSheetId="33">#REF!</definedName>
    <definedName name="finan" localSheetId="34">#REF!</definedName>
    <definedName name="finan" localSheetId="35">#REF!</definedName>
    <definedName name="finan" localSheetId="58">#REF!</definedName>
    <definedName name="finan" localSheetId="59">#REF!</definedName>
    <definedName name="finan" localSheetId="23">#REF!</definedName>
    <definedName name="finan">#REF!</definedName>
    <definedName name="finan1" localSheetId="12">#REF!</definedName>
    <definedName name="finan1" localSheetId="31">#REF!</definedName>
    <definedName name="finan1" localSheetId="0">#REF!</definedName>
    <definedName name="finan1" localSheetId="30">#REF!</definedName>
    <definedName name="finan1" localSheetId="33">#REF!</definedName>
    <definedName name="finan1" localSheetId="34">#REF!</definedName>
    <definedName name="finan1" localSheetId="35">#REF!</definedName>
    <definedName name="finan1" localSheetId="58">#REF!</definedName>
    <definedName name="finan1" localSheetId="59">#REF!</definedName>
    <definedName name="finan1" localSheetId="23">#REF!</definedName>
    <definedName name="finan1">#REF!</definedName>
    <definedName name="Financing" localSheetId="11" hidden="1">{"Tab1",#N/A,FALSE,"P";"Tab2",#N/A,FALSE,"P"}</definedName>
    <definedName name="Financing" localSheetId="12" hidden="1">{"Tab1",#N/A,FALSE,"P";"Tab2",#N/A,FALSE,"P"}</definedName>
    <definedName name="Financing" localSheetId="13" hidden="1">{"Tab1",#N/A,FALSE,"P";"Tab2",#N/A,FALSE,"P"}</definedName>
    <definedName name="Financing" localSheetId="21" hidden="1">{"Tab1",#N/A,FALSE,"P";"Tab2",#N/A,FALSE,"P"}</definedName>
    <definedName name="Financing" localSheetId="22" hidden="1">{"Tab1",#N/A,FALSE,"P";"Tab2",#N/A,FALSE,"P"}</definedName>
    <definedName name="Financing" localSheetId="9" hidden="1">{"Tab1",#N/A,FALSE,"P";"Tab2",#N/A,FALSE,"P"}</definedName>
    <definedName name="Financing" localSheetId="31" hidden="1">{"Tab1",#N/A,FALSE,"P";"Tab2",#N/A,FALSE,"P"}</definedName>
    <definedName name="Financing" localSheetId="0"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localSheetId="29" hidden="1">{"Tab1",#N/A,FALSE,"P";"Tab2",#N/A,FALSE,"P"}</definedName>
    <definedName name="Financing" localSheetId="30" hidden="1">{"Tab1",#N/A,FALSE,"P";"Tab2",#N/A,FALSE,"P"}</definedName>
    <definedName name="Financing" localSheetId="32" hidden="1">{"Tab1",#N/A,FALSE,"P";"Tab2",#N/A,FALSE,"P"}</definedName>
    <definedName name="Financing" localSheetId="33" hidden="1">{"Tab1",#N/A,FALSE,"P";"Tab2",#N/A,FALSE,"P"}</definedName>
    <definedName name="Financing" localSheetId="34" hidden="1">{"Tab1",#N/A,FALSE,"P";"Tab2",#N/A,FALSE,"P"}</definedName>
    <definedName name="Financing" localSheetId="35"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18" hidden="1">{"Tab1",#N/A,FALSE,"P";"Tab2",#N/A,FALSE,"P"}</definedName>
    <definedName name="Financing" localSheetId="23" hidden="1">{"Tab1",#N/A,FALSE,"P";"Tab2",#N/A,FALSE,"P"}</definedName>
    <definedName name="Financing" localSheetId="24" hidden="1">{"Tab1",#N/A,FALSE,"P";"Tab2",#N/A,FALSE,"P"}</definedName>
    <definedName name="Financing" localSheetId="25" hidden="1">{"Tab1",#N/A,FALSE,"P";"Tab2",#N/A,FALSE,"P"}</definedName>
    <definedName name="Financing" hidden="1">{"Tab1",#N/A,FALSE,"P";"Tab2",#N/A,FALSE,"P"}</definedName>
    <definedName name="Finland_wt" localSheetId="32">#REF!</definedName>
    <definedName name="Finland_wt" localSheetId="58">'[75]OECD wgt'!$B$18</definedName>
    <definedName name="Finland_wt" localSheetId="18">#REF!</definedName>
    <definedName name="Finland_wt">'[75]OECD wgt'!$B$18</definedName>
    <definedName name="FIP" localSheetId="12">[128]Q4!#REF!</definedName>
    <definedName name="FIP" localSheetId="22">[128]Q4!#REF!</definedName>
    <definedName name="FIP" localSheetId="9">[128]Q4!#REF!</definedName>
    <definedName name="FIP" localSheetId="31">[128]Q4!#REF!</definedName>
    <definedName name="FIP" localSheetId="30">[128]Q4!#REF!</definedName>
    <definedName name="FIP" localSheetId="32">#REF!</definedName>
    <definedName name="FIP" localSheetId="33">[128]Q4!#REF!</definedName>
    <definedName name="FIP" localSheetId="34">[128]Q4!#REF!</definedName>
    <definedName name="FIP" localSheetId="58">[128]Q4!#REF!</definedName>
    <definedName name="FIP" localSheetId="59">[128]Q4!#REF!</definedName>
    <definedName name="FIP" localSheetId="60">[128]Q4!#REF!</definedName>
    <definedName name="FIP" localSheetId="18">#REF!</definedName>
    <definedName name="FIP" localSheetId="23">[128]Q4!#REF!</definedName>
    <definedName name="FIP">[128]Q4!#REF!</definedName>
    <definedName name="Fisc" localSheetId="11">#REF!</definedName>
    <definedName name="Fisc" localSheetId="12">#REF!</definedName>
    <definedName name="FISC" localSheetId="13">#REF!</definedName>
    <definedName name="Fisc" localSheetId="22">#REF!</definedName>
    <definedName name="Fisc" localSheetId="9">#REF!</definedName>
    <definedName name="Fisc" localSheetId="31">#REF!</definedName>
    <definedName name="Fisc" localSheetId="0">#REF!</definedName>
    <definedName name="Fisc" localSheetId="30">#REF!</definedName>
    <definedName name="Fisc" localSheetId="33">#REF!</definedName>
    <definedName name="Fisc" localSheetId="34">#REF!</definedName>
    <definedName name="Fisc" localSheetId="35">#REF!</definedName>
    <definedName name="Fisc" localSheetId="46">#REF!</definedName>
    <definedName name="Fisc" localSheetId="58">#REF!</definedName>
    <definedName name="Fisc" localSheetId="59">#REF!</definedName>
    <definedName name="Fisc" localSheetId="60">#REF!</definedName>
    <definedName name="Fisc" localSheetId="18">#REF!</definedName>
    <definedName name="Fisc" localSheetId="23">#REF!</definedName>
    <definedName name="Fisc" localSheetId="25">#REF!</definedName>
    <definedName name="Fisc">#REF!</definedName>
    <definedName name="Fisca" localSheetId="11">#REF!</definedName>
    <definedName name="Fisca" localSheetId="12">#REF!</definedName>
    <definedName name="Fisca" localSheetId="9">#REF!</definedName>
    <definedName name="Fisca" localSheetId="31">#REF!</definedName>
    <definedName name="Fisca" localSheetId="0">#REF!</definedName>
    <definedName name="Fisca" localSheetId="30">#REF!</definedName>
    <definedName name="Fisca" localSheetId="33">#REF!</definedName>
    <definedName name="Fisca" localSheetId="34">#REF!</definedName>
    <definedName name="Fisca" localSheetId="35">#REF!</definedName>
    <definedName name="Fisca" localSheetId="44">#REF!</definedName>
    <definedName name="Fisca" localSheetId="45">#REF!</definedName>
    <definedName name="Fisca" localSheetId="46">#REF!</definedName>
    <definedName name="Fisca" localSheetId="47">#REF!</definedName>
    <definedName name="Fisca" localSheetId="58">#REF!</definedName>
    <definedName name="Fisca" localSheetId="59">#REF!</definedName>
    <definedName name="Fisca" localSheetId="18">#REF!</definedName>
    <definedName name="Fisca" localSheetId="23">#REF!</definedName>
    <definedName name="Fisca" localSheetId="25">#REF!</definedName>
    <definedName name="Fisca">#REF!</definedName>
    <definedName name="FISUM" localSheetId="12">#REF!</definedName>
    <definedName name="FISUM" localSheetId="31">#REF!</definedName>
    <definedName name="FISUM" localSheetId="0">#REF!</definedName>
    <definedName name="FISUM" localSheetId="30">#REF!</definedName>
    <definedName name="FISUM" localSheetId="33">#REF!</definedName>
    <definedName name="FISUM" localSheetId="34">#REF!</definedName>
    <definedName name="FISUM" localSheetId="35">#REF!</definedName>
    <definedName name="FISUM" localSheetId="58">#REF!</definedName>
    <definedName name="FISUM" localSheetId="59">#REF!</definedName>
    <definedName name="FISUM" localSheetId="23">#REF!</definedName>
    <definedName name="FISUM">#REF!</definedName>
    <definedName name="FLIBOR" localSheetId="31">[128]Q4!#REF!</definedName>
    <definedName name="FLIBOR" localSheetId="32">#REF!</definedName>
    <definedName name="FLIBOR" localSheetId="33">[128]Q4!#REF!</definedName>
    <definedName name="FLIBOR" localSheetId="34">[128]Q4!#REF!</definedName>
    <definedName name="FLIBOR" localSheetId="58">[128]Q4!#REF!</definedName>
    <definedName name="FLIBOR" localSheetId="59">[128]Q4!#REF!</definedName>
    <definedName name="FLIBOR" localSheetId="18">#REF!</definedName>
    <definedName name="FLIBOR" localSheetId="23">[128]Q4!#REF!</definedName>
    <definedName name="FLIBOR">[128]Q4!#REF!</definedName>
    <definedName name="FLOPEC" localSheetId="11">#REF!</definedName>
    <definedName name="FLOPEC" localSheetId="12">#REF!</definedName>
    <definedName name="FLOPEC" localSheetId="22">#REF!</definedName>
    <definedName name="FLOPEC" localSheetId="9">#REF!</definedName>
    <definedName name="FLOPEC" localSheetId="31">#REF!</definedName>
    <definedName name="FLOPEC" localSheetId="0">#REF!</definedName>
    <definedName name="FLOPEC" localSheetId="30">#REF!</definedName>
    <definedName name="FLOPEC" localSheetId="33">#REF!</definedName>
    <definedName name="FLOPEC" localSheetId="34">#REF!</definedName>
    <definedName name="FLOPEC" localSheetId="35">#REF!</definedName>
    <definedName name="FLOPEC" localSheetId="47">#REF!</definedName>
    <definedName name="FLOPEC" localSheetId="58">#REF!</definedName>
    <definedName name="FLOPEC" localSheetId="59">#REF!</definedName>
    <definedName name="FLOPEC" localSheetId="60">#REF!</definedName>
    <definedName name="FLOPEC" localSheetId="23">#REF!</definedName>
    <definedName name="FLOPEC">#REF!</definedName>
    <definedName name="FLOWS" localSheetId="11">#REF!</definedName>
    <definedName name="FLOWS" localSheetId="12">#REF!</definedName>
    <definedName name="FLOWS" localSheetId="9">#REF!</definedName>
    <definedName name="FLOWS" localSheetId="31">#REF!</definedName>
    <definedName name="FLOWS" localSheetId="0">#REF!</definedName>
    <definedName name="FLOWS" localSheetId="30">#REF!</definedName>
    <definedName name="FLOWS" localSheetId="33">#REF!</definedName>
    <definedName name="FLOWS" localSheetId="34">#REF!</definedName>
    <definedName name="FLOWS" localSheetId="35">#REF!</definedName>
    <definedName name="FLOWS" localSheetId="47">#REF!</definedName>
    <definedName name="FLOWS" localSheetId="58">#REF!</definedName>
    <definedName name="FLOWS" localSheetId="59">#REF!</definedName>
    <definedName name="FLOWS" localSheetId="23">#REF!</definedName>
    <definedName name="FLOWS">#REF!</definedName>
    <definedName name="fluct" localSheetId="11">#REF!</definedName>
    <definedName name="fluct" localSheetId="12">#REF!</definedName>
    <definedName name="fluct" localSheetId="9">#REF!</definedName>
    <definedName name="fluct" localSheetId="31">#REF!</definedName>
    <definedName name="fluct" localSheetId="0">#REF!</definedName>
    <definedName name="fluct" localSheetId="30">#REF!</definedName>
    <definedName name="fluct" localSheetId="33">#REF!</definedName>
    <definedName name="fluct" localSheetId="34">#REF!</definedName>
    <definedName name="fluct" localSheetId="35">#REF!</definedName>
    <definedName name="fluct" localSheetId="47">#REF!</definedName>
    <definedName name="fluct" localSheetId="58">#REF!</definedName>
    <definedName name="fluct" localSheetId="59">#REF!</definedName>
    <definedName name="fluct" localSheetId="23">#REF!</definedName>
    <definedName name="fluct">#REF!</definedName>
    <definedName name="Flujo" localSheetId="32">#REF!</definedName>
    <definedName name="Flujo" localSheetId="58">[88]Hoja5!$X$1:$AF$61</definedName>
    <definedName name="Flujo" localSheetId="18">#REF!</definedName>
    <definedName name="Flujo">[88]Hoja5!$X$1:$AF$61</definedName>
    <definedName name="FLUXO" localSheetId="11">#REF!</definedName>
    <definedName name="FLUXO" localSheetId="12">#REF!</definedName>
    <definedName name="FLUXO" localSheetId="22">#REF!</definedName>
    <definedName name="FLUXO" localSheetId="9">#REF!</definedName>
    <definedName name="FLUXO" localSheetId="31">#REF!</definedName>
    <definedName name="FLUXO" localSheetId="0">#REF!</definedName>
    <definedName name="FLUXO" localSheetId="30">#REF!</definedName>
    <definedName name="FLUXO" localSheetId="33">#REF!</definedName>
    <definedName name="FLUXO" localSheetId="34">#REF!</definedName>
    <definedName name="FLUXO" localSheetId="35">#REF!</definedName>
    <definedName name="FLUXO" localSheetId="47">#REF!</definedName>
    <definedName name="FLUXO" localSheetId="58">#REF!</definedName>
    <definedName name="FLUXO" localSheetId="59">#REF!</definedName>
    <definedName name="FLUXO" localSheetId="60">#REF!</definedName>
    <definedName name="FLUXO" localSheetId="23">#REF!</definedName>
    <definedName name="FLUXO">#REF!</definedName>
    <definedName name="FMB" localSheetId="11">#REF!</definedName>
    <definedName name="FMB" localSheetId="12">#REF!</definedName>
    <definedName name="FMB" localSheetId="9">#REF!</definedName>
    <definedName name="FMB" localSheetId="31">#REF!</definedName>
    <definedName name="FMB" localSheetId="0">#REF!</definedName>
    <definedName name="FMB" localSheetId="30">#REF!</definedName>
    <definedName name="FMB" localSheetId="33">#REF!</definedName>
    <definedName name="FMB" localSheetId="34">#REF!</definedName>
    <definedName name="FMB" localSheetId="35">#REF!</definedName>
    <definedName name="FMB" localSheetId="47">#REF!</definedName>
    <definedName name="FMB" localSheetId="58">#REF!</definedName>
    <definedName name="FMB" localSheetId="59">#REF!</definedName>
    <definedName name="FMB" localSheetId="23">#REF!</definedName>
    <definedName name="FMB">#REF!</definedName>
    <definedName name="FMI" localSheetId="11">[68]BCP!#REF!</definedName>
    <definedName name="FMI" localSheetId="12">[68]BCP!#REF!</definedName>
    <definedName name="FMI" localSheetId="31">[68]BCP!#REF!</definedName>
    <definedName name="FMI" localSheetId="32">#REF!</definedName>
    <definedName name="FMI" localSheetId="33">[68]BCP!#REF!</definedName>
    <definedName name="FMI" localSheetId="34">[68]BCP!#REF!</definedName>
    <definedName name="FMI" localSheetId="46">#REF!</definedName>
    <definedName name="FMI" localSheetId="47">[68]BCP!#REF!</definedName>
    <definedName name="FMI" localSheetId="58">[68]BCP!#REF!</definedName>
    <definedName name="FMI" localSheetId="59">[68]BCP!#REF!</definedName>
    <definedName name="FMI" localSheetId="18">#REF!</definedName>
    <definedName name="FMI" localSheetId="23">[68]BCP!#REF!</definedName>
    <definedName name="FMI" localSheetId="25">#REF!</definedName>
    <definedName name="FMI">[68]BCP!#REF!</definedName>
    <definedName name="FMK" localSheetId="11">#REF!</definedName>
    <definedName name="FMK" localSheetId="12">#REF!</definedName>
    <definedName name="FMK" localSheetId="13">#REF!</definedName>
    <definedName name="FMK" localSheetId="22">#REF!</definedName>
    <definedName name="FMK" localSheetId="9">#REF!</definedName>
    <definedName name="FMK" localSheetId="31">#REF!</definedName>
    <definedName name="FMK" localSheetId="0">#REF!</definedName>
    <definedName name="FMK" localSheetId="29">#REF!</definedName>
    <definedName name="FMK" localSheetId="30">#REF!</definedName>
    <definedName name="FMK" localSheetId="32">#N/A</definedName>
    <definedName name="FMK" localSheetId="33">#REF!</definedName>
    <definedName name="FMK" localSheetId="34">#REF!</definedName>
    <definedName name="FMK" localSheetId="35">#REF!</definedName>
    <definedName name="FMK" localSheetId="44">#REF!</definedName>
    <definedName name="FMK" localSheetId="45">#REF!</definedName>
    <definedName name="FMK" localSheetId="46">#REF!</definedName>
    <definedName name="FMK" localSheetId="47">#REF!</definedName>
    <definedName name="FMK" localSheetId="58">#REF!</definedName>
    <definedName name="FMK" localSheetId="59">#REF!</definedName>
    <definedName name="FMK" localSheetId="60">#REF!</definedName>
    <definedName name="FMK" localSheetId="18">#REF!</definedName>
    <definedName name="FMK" localSheetId="23">#REF!</definedName>
    <definedName name="FMK" localSheetId="25">#REF!</definedName>
    <definedName name="FMK">#REF!</definedName>
    <definedName name="FODESEC" localSheetId="11">#REF!</definedName>
    <definedName name="FODESEC" localSheetId="12">#REF!</definedName>
    <definedName name="FODESEC" localSheetId="31">#REF!</definedName>
    <definedName name="FODESEC" localSheetId="0">#REF!</definedName>
    <definedName name="FODESEC" localSheetId="30">#REF!</definedName>
    <definedName name="FODESEC" localSheetId="33">#REF!</definedName>
    <definedName name="FODESEC" localSheetId="34">#REF!</definedName>
    <definedName name="FODESEC" localSheetId="35">#REF!</definedName>
    <definedName name="FODESEC" localSheetId="58">#REF!</definedName>
    <definedName name="FODESEC" localSheetId="59">#REF!</definedName>
    <definedName name="FODESEC" localSheetId="23">#REF!</definedName>
    <definedName name="FODESEC">#REF!</definedName>
    <definedName name="FONDO_COMPENSADOR_DE_DESEQUILIBRIOS_FISCALES_PROVINCIALES" localSheetId="32">#REF!</definedName>
    <definedName name="FONDO_COMPENSADOR_DE_DESEQUILIBRIOS_FISCALES_PROVINCIALES" localSheetId="58">[6]C!$B$15:$N$15</definedName>
    <definedName name="FONDO_COMPENSADOR_DE_DESEQUILIBRIOS_FISCALES_PROVINCIALES" localSheetId="18">#REF!</definedName>
    <definedName name="FONDO_COMPENSADOR_DE_DESEQUILIBRIOS_FISCALES_PROVINCIALES">[6]C!$B$15:$N$15</definedName>
    <definedName name="FONDO_EDUCATIVO__LEY_N__23906_ART._3_Y_4" localSheetId="32">#REF!</definedName>
    <definedName name="FONDO_EDUCATIVO__LEY_N__23906_ART._3_Y_4" localSheetId="58">[6]C!$B$16:$N$16</definedName>
    <definedName name="FONDO_EDUCATIVO__LEY_N__23906_ART._3_Y_4" localSheetId="18">#REF!</definedName>
    <definedName name="FONDO_EDUCATIVO__LEY_N__23906_ART._3_Y_4">[6]C!$B$16:$N$16</definedName>
    <definedName name="FONDO_ESPECIAL_DE_DESARROLLO_ELECTRICO_DEL_INTERIOR__LEYES_NROS._23966_ART._19_Y_24065" localSheetId="32">#REF!</definedName>
    <definedName name="FONDO_ESPECIAL_DE_DESARROLLO_ELECTRICO_DEL_INTERIOR__LEYES_NROS._23966_ART._19_Y_24065" localSheetId="58">[6]C!$B$26:$N$26</definedName>
    <definedName name="FONDO_ESPECIAL_DE_DESARROLLO_ELECTRICO_DEL_INTERIOR__LEYES_NROS._23966_ART._19_Y_24065" localSheetId="18">#REF!</definedName>
    <definedName name="FONDO_ESPECIAL_DE_DESARROLLO_ELECTRICO_DEL_INTERIOR__LEYES_NROS._23966_ART._19_Y_24065">[6]C!$B$26:$N$26</definedName>
    <definedName name="FONDO_NACIONAL_DE_LA_VIVIENDA__LEY_N__23966_ART._18" localSheetId="32">#REF!</definedName>
    <definedName name="FONDO_NACIONAL_DE_LA_VIVIENDA__LEY_N__23966_ART._18" localSheetId="58">[6]C!$B$25:$N$25</definedName>
    <definedName name="FONDO_NACIONAL_DE_LA_VIVIENDA__LEY_N__23966_ART._18" localSheetId="18">#REF!</definedName>
    <definedName name="FONDO_NACIONAL_DE_LA_VIVIENDA__LEY_N__23966_ART._18">[6]C!$B$25:$N$25</definedName>
    <definedName name="Fondos" localSheetId="32">#REF!</definedName>
    <definedName name="Fondos" localSheetId="58">[88]Hoja5!$J$1:$U$44</definedName>
    <definedName name="Fondos" localSheetId="18">#REF!</definedName>
    <definedName name="Fondos">[88]Hoja5!$J$1:$U$44</definedName>
    <definedName name="FORMATO">#N/A</definedName>
    <definedName name="FRAMENO" localSheetId="11">#REF!</definedName>
    <definedName name="FRAMENO" localSheetId="12">#REF!</definedName>
    <definedName name="FRAMENO" localSheetId="22">#REF!</definedName>
    <definedName name="FRAMENO" localSheetId="9">#REF!</definedName>
    <definedName name="FRAMENO" localSheetId="31">#REF!</definedName>
    <definedName name="FRAMENO" localSheetId="0">#REF!</definedName>
    <definedName name="FRAMENO" localSheetId="29">#REF!</definedName>
    <definedName name="FRAMENO" localSheetId="30">#REF!</definedName>
    <definedName name="FRAMENO" localSheetId="33">#REF!</definedName>
    <definedName name="FRAMENO" localSheetId="34">#REF!</definedName>
    <definedName name="FRAMENO" localSheetId="35">#REF!</definedName>
    <definedName name="FRAMENO" localSheetId="46">#REF!</definedName>
    <definedName name="FRAMENO" localSheetId="47">#REF!</definedName>
    <definedName name="FRAMENO" localSheetId="58">#REF!</definedName>
    <definedName name="FRAMENO" localSheetId="59">#REF!</definedName>
    <definedName name="FRAMENO" localSheetId="60">#REF!</definedName>
    <definedName name="FRAMENO" localSheetId="18">#REF!</definedName>
    <definedName name="FRAMENO" localSheetId="23">#REF!</definedName>
    <definedName name="FRAMENO" localSheetId="25">#REF!</definedName>
    <definedName name="FRAMENO">#REF!</definedName>
    <definedName name="framework_macro" localSheetId="11">#REF!</definedName>
    <definedName name="framework_macro" localSheetId="12">#REF!</definedName>
    <definedName name="framework_macro" localSheetId="9">#REF!</definedName>
    <definedName name="framework_macro" localSheetId="31">#REF!</definedName>
    <definedName name="framework_macro" localSheetId="0">#REF!</definedName>
    <definedName name="framework_macro" localSheetId="30">#REF!</definedName>
    <definedName name="framework_macro" localSheetId="33">#REF!</definedName>
    <definedName name="framework_macro" localSheetId="34">#REF!</definedName>
    <definedName name="framework_macro" localSheetId="35">#REF!</definedName>
    <definedName name="framework_macro" localSheetId="46">#REF!</definedName>
    <definedName name="framework_macro" localSheetId="47">#REF!</definedName>
    <definedName name="framework_macro" localSheetId="58">#REF!</definedName>
    <definedName name="framework_macro" localSheetId="59">#REF!</definedName>
    <definedName name="framework_macro" localSheetId="18">#REF!</definedName>
    <definedName name="framework_macro" localSheetId="23">#REF!</definedName>
    <definedName name="framework_macro" localSheetId="25">#REF!</definedName>
    <definedName name="framework_macro">#REF!</definedName>
    <definedName name="framework_macro_new" localSheetId="11">#REF!</definedName>
    <definedName name="framework_macro_new" localSheetId="12">#REF!</definedName>
    <definedName name="framework_macro_new" localSheetId="9">#REF!</definedName>
    <definedName name="framework_macro_new" localSheetId="31">#REF!</definedName>
    <definedName name="framework_macro_new" localSheetId="0">#REF!</definedName>
    <definedName name="framework_macro_new" localSheetId="30">#REF!</definedName>
    <definedName name="framework_macro_new" localSheetId="33">#REF!</definedName>
    <definedName name="framework_macro_new" localSheetId="34">#REF!</definedName>
    <definedName name="framework_macro_new" localSheetId="35">#REF!</definedName>
    <definedName name="framework_macro_new" localSheetId="46">#REF!</definedName>
    <definedName name="framework_macro_new" localSheetId="47">#REF!</definedName>
    <definedName name="framework_macro_new" localSheetId="58">#REF!</definedName>
    <definedName name="framework_macro_new" localSheetId="59">#REF!</definedName>
    <definedName name="framework_macro_new" localSheetId="18">#REF!</definedName>
    <definedName name="framework_macro_new" localSheetId="23">#REF!</definedName>
    <definedName name="framework_macro_new" localSheetId="25">#REF!</definedName>
    <definedName name="framework_macro_new">#REF!</definedName>
    <definedName name="framework_monetary" localSheetId="12">#REF!</definedName>
    <definedName name="framework_monetary" localSheetId="9">#REF!</definedName>
    <definedName name="framework_monetary" localSheetId="31">#REF!</definedName>
    <definedName name="framework_monetary" localSheetId="0">#REF!</definedName>
    <definedName name="framework_monetary" localSheetId="30">#REF!</definedName>
    <definedName name="framework_monetary" localSheetId="33">#REF!</definedName>
    <definedName name="framework_monetary" localSheetId="34">#REF!</definedName>
    <definedName name="framework_monetary" localSheetId="35">#REF!</definedName>
    <definedName name="framework_monetary" localSheetId="47">#REF!</definedName>
    <definedName name="framework_monetary" localSheetId="58">#REF!</definedName>
    <definedName name="framework_monetary" localSheetId="59">#REF!</definedName>
    <definedName name="framework_monetary" localSheetId="23">#REF!</definedName>
    <definedName name="framework_monetary" localSheetId="25">#REF!</definedName>
    <definedName name="framework_monetary">#REF!</definedName>
    <definedName name="FRAMEYES" localSheetId="12">#REF!</definedName>
    <definedName name="FRAMEYES" localSheetId="9">#REF!</definedName>
    <definedName name="FRAMEYES" localSheetId="31">#REF!</definedName>
    <definedName name="FRAMEYES" localSheetId="0">#REF!</definedName>
    <definedName name="FRAMEYES" localSheetId="30">#REF!</definedName>
    <definedName name="FRAMEYES" localSheetId="33">#REF!</definedName>
    <definedName name="FRAMEYES" localSheetId="34">#REF!</definedName>
    <definedName name="FRAMEYES" localSheetId="35">#REF!</definedName>
    <definedName name="FRAMEYES" localSheetId="47">#REF!</definedName>
    <definedName name="FRAMEYES" localSheetId="58">#REF!</definedName>
    <definedName name="FRAMEYES" localSheetId="59">#REF!</definedName>
    <definedName name="FRAMEYES" localSheetId="23">#REF!</definedName>
    <definedName name="FRAMEYES" localSheetId="25">#REF!</definedName>
    <definedName name="FRAMEYES">#REF!</definedName>
    <definedName name="France_wt" localSheetId="32">#REF!</definedName>
    <definedName name="France_wt" localSheetId="58">'[75]OECD wgt'!$B$7</definedName>
    <definedName name="France_wt" localSheetId="18">#REF!</definedName>
    <definedName name="France_wt">'[75]OECD wgt'!$B$7</definedName>
    <definedName name="fre" localSheetId="11" hidden="1">{"Tab1",#N/A,FALSE,"P";"Tab2",#N/A,FALSE,"P"}</definedName>
    <definedName name="fre" localSheetId="12" hidden="1">{"Tab1",#N/A,FALSE,"P";"Tab2",#N/A,FALSE,"P"}</definedName>
    <definedName name="fre" localSheetId="13" hidden="1">{"Tab1",#N/A,FALSE,"P";"Tab2",#N/A,FALSE,"P"}</definedName>
    <definedName name="fre" localSheetId="21" hidden="1">{"Tab1",#N/A,FALSE,"P";"Tab2",#N/A,FALSE,"P"}</definedName>
    <definedName name="fre" localSheetId="22" hidden="1">{"Tab1",#N/A,FALSE,"P";"Tab2",#N/A,FALSE,"P"}</definedName>
    <definedName name="fre" localSheetId="9" hidden="1">{"Tab1",#N/A,FALSE,"P";"Tab2",#N/A,FALSE,"P"}</definedName>
    <definedName name="fre" localSheetId="31" hidden="1">{"Tab1",#N/A,FALSE,"P";"Tab2",#N/A,FALSE,"P"}</definedName>
    <definedName name="fre" localSheetId="0" hidden="1">{"Tab1",#N/A,FALSE,"P";"Tab2",#N/A,FALSE,"P"}</definedName>
    <definedName name="fre" localSheetId="26" hidden="1">{"Tab1",#N/A,FALSE,"P";"Tab2",#N/A,FALSE,"P"}</definedName>
    <definedName name="fre" localSheetId="27" hidden="1">{"Tab1",#N/A,FALSE,"P";"Tab2",#N/A,FALSE,"P"}</definedName>
    <definedName name="fre" localSheetId="28" hidden="1">{"Tab1",#N/A,FALSE,"P";"Tab2",#N/A,FALSE,"P"}</definedName>
    <definedName name="fre" localSheetId="29" hidden="1">{"Tab1",#N/A,FALSE,"P";"Tab2",#N/A,FALSE,"P"}</definedName>
    <definedName name="fre" localSheetId="30" hidden="1">{"Tab1",#N/A,FALSE,"P";"Tab2",#N/A,FALSE,"P"}</definedName>
    <definedName name="fre" localSheetId="32" hidden="1">{"Tab1",#N/A,FALSE,"P";"Tab2",#N/A,FALSE,"P"}</definedName>
    <definedName name="fre" localSheetId="33" hidden="1">{"Tab1",#N/A,FALSE,"P";"Tab2",#N/A,FALSE,"P"}</definedName>
    <definedName name="fre" localSheetId="34" hidden="1">{"Tab1",#N/A,FALSE,"P";"Tab2",#N/A,FALSE,"P"}</definedName>
    <definedName name="fre" localSheetId="35" hidden="1">{"Tab1",#N/A,FALSE,"P";"Tab2",#N/A,FALSE,"P"}</definedName>
    <definedName name="fre" localSheetId="44" hidden="1">{"Tab1",#N/A,FALSE,"P";"Tab2",#N/A,FALSE,"P"}</definedName>
    <definedName name="fre" localSheetId="45" hidden="1">{"Tab1",#N/A,FALSE,"P";"Tab2",#N/A,FALSE,"P"}</definedName>
    <definedName name="fre" localSheetId="46" hidden="1">{"Tab1",#N/A,FALSE,"P";"Tab2",#N/A,FALSE,"P"}</definedName>
    <definedName name="fre" localSheetId="47" hidden="1">{"Tab1",#N/A,FALSE,"P";"Tab2",#N/A,FALSE,"P"}</definedName>
    <definedName name="fre" localSheetId="58" hidden="1">{"Tab1",#N/A,FALSE,"P";"Tab2",#N/A,FALSE,"P"}</definedName>
    <definedName name="fre" localSheetId="59" hidden="1">{"Tab1",#N/A,FALSE,"P";"Tab2",#N/A,FALSE,"P"}</definedName>
    <definedName name="fre" localSheetId="60" hidden="1">{"Tab1",#N/A,FALSE,"P";"Tab2",#N/A,FALSE,"P"}</definedName>
    <definedName name="fre" localSheetId="18" hidden="1">{"Tab1",#N/A,FALSE,"P";"Tab2",#N/A,FALSE,"P"}</definedName>
    <definedName name="fre" localSheetId="23" hidden="1">{"Tab1",#N/A,FALSE,"P";"Tab2",#N/A,FALSE,"P"}</definedName>
    <definedName name="fre" localSheetId="24" hidden="1">{"Tab1",#N/A,FALSE,"P";"Tab2",#N/A,FALSE,"P"}</definedName>
    <definedName name="fre" localSheetId="25" hidden="1">{"Tab1",#N/A,FALSE,"P";"Tab2",#N/A,FALSE,"P"}</definedName>
    <definedName name="fre" hidden="1">{"Tab1",#N/A,FALSE,"P";"Tab2",#N/A,FALSE,"P"}</definedName>
    <definedName name="FRF" localSheetId="12">#REF!</definedName>
    <definedName name="FRF" localSheetId="22">#REF!</definedName>
    <definedName name="FRF" localSheetId="9">#REF!</definedName>
    <definedName name="FRF" localSheetId="31">#REF!</definedName>
    <definedName name="FRF" localSheetId="0">#REF!</definedName>
    <definedName name="FRF" localSheetId="30">#REF!</definedName>
    <definedName name="FRF" localSheetId="33">#REF!</definedName>
    <definedName name="FRF" localSheetId="34">#REF!</definedName>
    <definedName name="FRF" localSheetId="35">#REF!</definedName>
    <definedName name="FRF" localSheetId="58">#REF!</definedName>
    <definedName name="FRF" localSheetId="59">#REF!</definedName>
    <definedName name="FRF" localSheetId="60">#REF!</definedName>
    <definedName name="FRF" localSheetId="23">#REF!</definedName>
    <definedName name="FRF">#REF!</definedName>
    <definedName name="FRFEURO" localSheetId="11">#REF!</definedName>
    <definedName name="FRFEURO" localSheetId="12">#REF!</definedName>
    <definedName name="FRFEURO" localSheetId="13">#REF!</definedName>
    <definedName name="FRFEURO" localSheetId="9">#REF!</definedName>
    <definedName name="FRFEURO" localSheetId="31">#REF!</definedName>
    <definedName name="FRFEURO" localSheetId="0">#REF!</definedName>
    <definedName name="FRFEURO" localSheetId="29">#REF!</definedName>
    <definedName name="FRFEURO" localSheetId="30">#REF!</definedName>
    <definedName name="FRFEURO" localSheetId="32">#N/A</definedName>
    <definedName name="FRFEURO" localSheetId="33">#REF!</definedName>
    <definedName name="FRFEURO" localSheetId="34">#REF!</definedName>
    <definedName name="FRFEURO" localSheetId="35">#REF!</definedName>
    <definedName name="FRFEURO" localSheetId="44">#REF!</definedName>
    <definedName name="FRFEURO" localSheetId="45">#REF!</definedName>
    <definedName name="FRFEURO" localSheetId="46">#REF!</definedName>
    <definedName name="FRFEURO" localSheetId="47">#REF!</definedName>
    <definedName name="FRFEURO" localSheetId="58">#REF!</definedName>
    <definedName name="FRFEURO" localSheetId="59">#REF!</definedName>
    <definedName name="FRFEURO" localSheetId="18">#REF!</definedName>
    <definedName name="FRFEURO" localSheetId="23">#REF!</definedName>
    <definedName name="FRFEURO" localSheetId="25">#REF!</definedName>
    <definedName name="FRFEURO">#REF!</definedName>
    <definedName name="FS" localSheetId="12">#REF!</definedName>
    <definedName name="FS" localSheetId="13">#REF!</definedName>
    <definedName name="FS" localSheetId="9">#REF!</definedName>
    <definedName name="FS" localSheetId="31">#REF!</definedName>
    <definedName name="FS" localSheetId="0">#REF!</definedName>
    <definedName name="FS" localSheetId="30">#REF!</definedName>
    <definedName name="FS" localSheetId="32">#N/A</definedName>
    <definedName name="FS" localSheetId="33">#REF!</definedName>
    <definedName name="FS" localSheetId="34">#REF!</definedName>
    <definedName name="FS" localSheetId="35">#REF!</definedName>
    <definedName name="FS" localSheetId="44">#REF!</definedName>
    <definedName name="FS" localSheetId="45">#REF!</definedName>
    <definedName name="FS" localSheetId="46">#REF!</definedName>
    <definedName name="FS" localSheetId="47">#REF!</definedName>
    <definedName name="FS" localSheetId="58">#REF!</definedName>
    <definedName name="FS" localSheetId="59">#REF!</definedName>
    <definedName name="FS" localSheetId="18">#REF!</definedName>
    <definedName name="FS" localSheetId="23">#REF!</definedName>
    <definedName name="FS" localSheetId="25">#REF!</definedName>
    <definedName name="FS">#REF!</definedName>
    <definedName name="FS1A" localSheetId="12">#REF!</definedName>
    <definedName name="FS1A" localSheetId="13">#REF!</definedName>
    <definedName name="FS1A" localSheetId="9">#REF!</definedName>
    <definedName name="FS1A" localSheetId="31">#REF!</definedName>
    <definedName name="FS1A" localSheetId="0">#REF!</definedName>
    <definedName name="FS1A" localSheetId="30">#REF!</definedName>
    <definedName name="FS1A" localSheetId="32">#N/A</definedName>
    <definedName name="FS1A" localSheetId="33">#REF!</definedName>
    <definedName name="FS1A" localSheetId="34">#REF!</definedName>
    <definedName name="FS1A" localSheetId="35">#REF!</definedName>
    <definedName name="FS1A" localSheetId="44">#REF!</definedName>
    <definedName name="FS1A" localSheetId="45">#REF!</definedName>
    <definedName name="FS1A" localSheetId="46">#REF!</definedName>
    <definedName name="FS1A" localSheetId="47">#REF!</definedName>
    <definedName name="FS1A" localSheetId="58">#REF!</definedName>
    <definedName name="FS1A" localSheetId="59">#REF!</definedName>
    <definedName name="FS1A" localSheetId="18">#REF!</definedName>
    <definedName name="FS1A" localSheetId="23">#REF!</definedName>
    <definedName name="FS1A" localSheetId="25">#REF!</definedName>
    <definedName name="FS1A">#REF!</definedName>
    <definedName name="fsdfsd" localSheetId="12" hidden="1">[129]C!#REF!</definedName>
    <definedName name="fsdfsd" localSheetId="31" hidden="1">[129]C!#REF!</definedName>
    <definedName name="fsdfsd" localSheetId="32" hidden="1">#REF!</definedName>
    <definedName name="fsdfsd" localSheetId="34" hidden="1">[129]C!#REF!</definedName>
    <definedName name="fsdfsd" localSheetId="44" hidden="1">[129]C!#REF!</definedName>
    <definedName name="fsdfsd" localSheetId="45" hidden="1">#REF!</definedName>
    <definedName name="fsdfsd" localSheetId="46" hidden="1">#REF!</definedName>
    <definedName name="fsdfsd" localSheetId="58" hidden="1">[129]C!#REF!</definedName>
    <definedName name="fsdfsd" localSheetId="59" hidden="1">[129]C!#REF!</definedName>
    <definedName name="fsdfsd" localSheetId="18" hidden="1">#REF!</definedName>
    <definedName name="fsdfsd" localSheetId="23" hidden="1">[129]C!#REF!</definedName>
    <definedName name="fsdfsd" localSheetId="25" hidden="1">#REF!</definedName>
    <definedName name="fsdfsd" hidden="1">[129]C!#REF!</definedName>
    <definedName name="fsdsdfa" localSheetId="12" hidden="1">'[112]Fax a enviar'!#REF!</definedName>
    <definedName name="fsdsdfa" localSheetId="32" hidden="1">#REF!</definedName>
    <definedName name="fsdsdfa" localSheetId="34" hidden="1">'[112]Fax a enviar'!#REF!</definedName>
    <definedName name="fsdsdfa" localSheetId="44" hidden="1">'[112]Fax a enviar'!#REF!</definedName>
    <definedName name="fsdsdfa" localSheetId="45" hidden="1">#REF!</definedName>
    <definedName name="fsdsdfa" localSheetId="46" hidden="1">#REF!</definedName>
    <definedName name="fsdsdfa" localSheetId="47" hidden="1">'[112]Fax a enviar'!#REF!</definedName>
    <definedName name="fsdsdfa" localSheetId="58" hidden="1">'[112]Fax a enviar'!#REF!</definedName>
    <definedName name="fsdsdfa" localSheetId="59" hidden="1">'[112]Fax a enviar'!#REF!</definedName>
    <definedName name="fsdsdfa" localSheetId="18" hidden="1">#REF!</definedName>
    <definedName name="fsdsdfa" localSheetId="23" hidden="1">'[112]Fax a enviar'!#REF!</definedName>
    <definedName name="fsdsdfa" localSheetId="25" hidden="1">#REF!</definedName>
    <definedName name="fsdsdfa" hidden="1">'[112]Fax a enviar'!#REF!</definedName>
    <definedName name="FT" localSheetId="11">#REF!</definedName>
    <definedName name="FT" localSheetId="12">#REF!</definedName>
    <definedName name="FT" localSheetId="13">#REF!</definedName>
    <definedName name="FT" localSheetId="22">#REF!</definedName>
    <definedName name="FT" localSheetId="9">#REF!</definedName>
    <definedName name="FT" localSheetId="31">#REF!</definedName>
    <definedName name="FT" localSheetId="0">#REF!</definedName>
    <definedName name="FT" localSheetId="29">#REF!</definedName>
    <definedName name="FT" localSheetId="30">#REF!</definedName>
    <definedName name="FT" localSheetId="32">#N/A</definedName>
    <definedName name="FT" localSheetId="33">#REF!</definedName>
    <definedName name="FT" localSheetId="34">#REF!</definedName>
    <definedName name="FT" localSheetId="35">#REF!</definedName>
    <definedName name="FT" localSheetId="44">#REF!</definedName>
    <definedName name="FT" localSheetId="45">#REF!</definedName>
    <definedName name="FT" localSheetId="46">#REF!</definedName>
    <definedName name="FT" localSheetId="47">#REF!</definedName>
    <definedName name="FT" localSheetId="58">#REF!</definedName>
    <definedName name="FT" localSheetId="59">#REF!</definedName>
    <definedName name="FT" localSheetId="60">#REF!</definedName>
    <definedName name="FT" localSheetId="18">#REF!</definedName>
    <definedName name="FT" localSheetId="23">#REF!</definedName>
    <definedName name="FT" localSheetId="25">#REF!</definedName>
    <definedName name="FT">#REF!</definedName>
    <definedName name="FT1A" localSheetId="12">#REF!</definedName>
    <definedName name="FT1A" localSheetId="13">#REF!</definedName>
    <definedName name="FT1A" localSheetId="9">#REF!</definedName>
    <definedName name="FT1A" localSheetId="31">#REF!</definedName>
    <definedName name="FT1A" localSheetId="0">#REF!</definedName>
    <definedName name="FT1A" localSheetId="30">#REF!</definedName>
    <definedName name="FT1A" localSheetId="32">#N/A</definedName>
    <definedName name="FT1A" localSheetId="33">#REF!</definedName>
    <definedName name="FT1A" localSheetId="34">#REF!</definedName>
    <definedName name="FT1A" localSheetId="35">#REF!</definedName>
    <definedName name="FT1A" localSheetId="44">#REF!</definedName>
    <definedName name="FT1A" localSheetId="45">#REF!</definedName>
    <definedName name="FT1A" localSheetId="46">#REF!</definedName>
    <definedName name="FT1A" localSheetId="47">#REF!</definedName>
    <definedName name="FT1A" localSheetId="58">#REF!</definedName>
    <definedName name="FT1A" localSheetId="59">#REF!</definedName>
    <definedName name="FT1A" localSheetId="18">#REF!</definedName>
    <definedName name="FT1A" localSheetId="23">#REF!</definedName>
    <definedName name="FT1A" localSheetId="25">#REF!</definedName>
    <definedName name="FT1A">#REF!</definedName>
    <definedName name="ftaref" localSheetId="12">#REF!</definedName>
    <definedName name="ftaref" localSheetId="31">#REF!</definedName>
    <definedName name="ftaref" localSheetId="0">#REF!</definedName>
    <definedName name="ftaref" localSheetId="30">#REF!</definedName>
    <definedName name="ftaref" localSheetId="33">#REF!</definedName>
    <definedName name="ftaref" localSheetId="34">#REF!</definedName>
    <definedName name="ftaref" localSheetId="35">#REF!</definedName>
    <definedName name="ftaref" localSheetId="58">#REF!</definedName>
    <definedName name="ftaref" localSheetId="59">#REF!</definedName>
    <definedName name="ftaref" localSheetId="23">#REF!</definedName>
    <definedName name="ftaref">#REF!</definedName>
    <definedName name="ftconf" localSheetId="12">#REF!</definedName>
    <definedName name="ftconf" localSheetId="31">#REF!</definedName>
    <definedName name="ftconf" localSheetId="0">#REF!</definedName>
    <definedName name="ftconf" localSheetId="30">#REF!</definedName>
    <definedName name="ftconf" localSheetId="33">#REF!</definedName>
    <definedName name="ftconf" localSheetId="34">#REF!</definedName>
    <definedName name="ftconf" localSheetId="35">#REF!</definedName>
    <definedName name="ftconf" localSheetId="58">#REF!</definedName>
    <definedName name="ftconf" localSheetId="59">#REF!</definedName>
    <definedName name="ftconf" localSheetId="23">#REF!</definedName>
    <definedName name="ftconf">#REF!</definedName>
    <definedName name="ftima" localSheetId="12">#REF!</definedName>
    <definedName name="ftima" localSheetId="31">#REF!</definedName>
    <definedName name="ftima" localSheetId="0">#REF!</definedName>
    <definedName name="ftima" localSheetId="30">#REF!</definedName>
    <definedName name="ftima" localSheetId="33">#REF!</definedName>
    <definedName name="ftima" localSheetId="34">#REF!</definedName>
    <definedName name="ftima" localSheetId="35">#REF!</definedName>
    <definedName name="ftima" localSheetId="58">#REF!</definedName>
    <definedName name="ftima" localSheetId="59">#REF!</definedName>
    <definedName name="ftima" localSheetId="23">#REF!</definedName>
    <definedName name="ftima">#REF!</definedName>
    <definedName name="ftimaf" localSheetId="12">#REF!</definedName>
    <definedName name="ftimaf" localSheetId="31">#REF!</definedName>
    <definedName name="ftimaf" localSheetId="0">#REF!</definedName>
    <definedName name="ftimaf" localSheetId="30">#REF!</definedName>
    <definedName name="ftimaf" localSheetId="33">#REF!</definedName>
    <definedName name="ftimaf" localSheetId="34">#REF!</definedName>
    <definedName name="ftimaf" localSheetId="35">#REF!</definedName>
    <definedName name="ftimaf" localSheetId="58">#REF!</definedName>
    <definedName name="ftimaf" localSheetId="59">#REF!</definedName>
    <definedName name="ftimaf" localSheetId="23">#REF!</definedName>
    <definedName name="ftimaf">#REF!</definedName>
    <definedName name="ftr" localSheetId="11" hidden="1">{"Riqfin97",#N/A,FALSE,"Tran";"Riqfinpro",#N/A,FALSE,"Tran"}</definedName>
    <definedName name="ftr" localSheetId="12" hidden="1">{"Riqfin97",#N/A,FALSE,"Tran";"Riqfinpro",#N/A,FALSE,"Tran"}</definedName>
    <definedName name="ftr" localSheetId="13" hidden="1">{"Riqfin97",#N/A,FALSE,"Tran";"Riqfinpro",#N/A,FALSE,"Tran"}</definedName>
    <definedName name="ftr" localSheetId="21" hidden="1">{"Riqfin97",#N/A,FALSE,"Tran";"Riqfinpro",#N/A,FALSE,"Tran"}</definedName>
    <definedName name="ftr" localSheetId="22" hidden="1">{"Riqfin97",#N/A,FALSE,"Tran";"Riqfinpro",#N/A,FALSE,"Tran"}</definedName>
    <definedName name="ftr" localSheetId="9" hidden="1">{"Riqfin97",#N/A,FALSE,"Tran";"Riqfinpro",#N/A,FALSE,"Tran"}</definedName>
    <definedName name="ftr" localSheetId="31" hidden="1">{"Riqfin97",#N/A,FALSE,"Tran";"Riqfinpro",#N/A,FALSE,"Tran"}</definedName>
    <definedName name="ftr" localSheetId="0" hidden="1">{"Riqfin97",#N/A,FALSE,"Tran";"Riqfinpro",#N/A,FALSE,"Tran"}</definedName>
    <definedName name="ftr" localSheetId="26" hidden="1">{"Riqfin97",#N/A,FALSE,"Tran";"Riqfinpro",#N/A,FALSE,"Tran"}</definedName>
    <definedName name="ftr" localSheetId="27" hidden="1">{"Riqfin97",#N/A,FALSE,"Tran";"Riqfinpro",#N/A,FALSE,"Tran"}</definedName>
    <definedName name="ftr" localSheetId="28" hidden="1">{"Riqfin97",#N/A,FALSE,"Tran";"Riqfinpro",#N/A,FALSE,"Tran"}</definedName>
    <definedName name="ftr" localSheetId="29" hidden="1">{"Riqfin97",#N/A,FALSE,"Tran";"Riqfinpro",#N/A,FALSE,"Tran"}</definedName>
    <definedName name="ftr" localSheetId="30" hidden="1">{"Riqfin97",#N/A,FALSE,"Tran";"Riqfinpro",#N/A,FALSE,"Tran"}</definedName>
    <definedName name="ftr" localSheetId="32" hidden="1">{"Riqfin97",#N/A,FALSE,"Tran";"Riqfinpro",#N/A,FALSE,"Tran"}</definedName>
    <definedName name="ftr" localSheetId="33" hidden="1">{"Riqfin97",#N/A,FALSE,"Tran";"Riqfinpro",#N/A,FALSE,"Tran"}</definedName>
    <definedName name="ftr" localSheetId="34" hidden="1">{"Riqfin97",#N/A,FALSE,"Tran";"Riqfinpro",#N/A,FALSE,"Tran"}</definedName>
    <definedName name="ftr" localSheetId="35" hidden="1">{"Riqfin97",#N/A,FALSE,"Tran";"Riqfinpro",#N/A,FALSE,"Tran"}</definedName>
    <definedName name="ftr" localSheetId="44" hidden="1">{"Riqfin97",#N/A,FALSE,"Tran";"Riqfinpro",#N/A,FALSE,"Tran"}</definedName>
    <definedName name="ftr" localSheetId="45" hidden="1">{"Riqfin97",#N/A,FALSE,"Tran";"Riqfinpro",#N/A,FALSE,"Tran"}</definedName>
    <definedName name="ftr" localSheetId="46" hidden="1">{"Riqfin97",#N/A,FALSE,"Tran";"Riqfinpro",#N/A,FALSE,"Tran"}</definedName>
    <definedName name="ftr" localSheetId="47" hidden="1">{"Riqfin97",#N/A,FALSE,"Tran";"Riqfinpro",#N/A,FALSE,"Tran"}</definedName>
    <definedName name="ftr" localSheetId="58" hidden="1">{"Riqfin97",#N/A,FALSE,"Tran";"Riqfinpro",#N/A,FALSE,"Tran"}</definedName>
    <definedName name="ftr" localSheetId="59" hidden="1">{"Riqfin97",#N/A,FALSE,"Tran";"Riqfinpro",#N/A,FALSE,"Tran"}</definedName>
    <definedName name="ftr" localSheetId="60" hidden="1">{"Riqfin97",#N/A,FALSE,"Tran";"Riqfinpro",#N/A,FALSE,"Tran"}</definedName>
    <definedName name="ftr" localSheetId="18" hidden="1">{"Riqfin97",#N/A,FALSE,"Tran";"Riqfinpro",#N/A,FALSE,"Tran"}</definedName>
    <definedName name="ftr" localSheetId="23" hidden="1">{"Riqfin97",#N/A,FALSE,"Tran";"Riqfinpro",#N/A,FALSE,"Tran"}</definedName>
    <definedName name="ftr" localSheetId="24" hidden="1">{"Riqfin97",#N/A,FALSE,"Tran";"Riqfinpro",#N/A,FALSE,"Tran"}</definedName>
    <definedName name="ftr" localSheetId="25" hidden="1">{"Riqfin97",#N/A,FALSE,"Tran";"Riqfinpro",#N/A,FALSE,"Tran"}</definedName>
    <definedName name="ftr" hidden="1">{"Riqfin97",#N/A,FALSE,"Tran";"Riqfinpro",#N/A,FALSE,"Tran"}</definedName>
    <definedName name="fty" localSheetId="11" hidden="1">{"Riqfin97",#N/A,FALSE,"Tran";"Riqfinpro",#N/A,FALSE,"Tran"}</definedName>
    <definedName name="fty" localSheetId="12" hidden="1">{"Riqfin97",#N/A,FALSE,"Tran";"Riqfinpro",#N/A,FALSE,"Tran"}</definedName>
    <definedName name="fty" localSheetId="13" hidden="1">{"Riqfin97",#N/A,FALSE,"Tran";"Riqfinpro",#N/A,FALSE,"Tran"}</definedName>
    <definedName name="fty" localSheetId="21" hidden="1">{"Riqfin97",#N/A,FALSE,"Tran";"Riqfinpro",#N/A,FALSE,"Tran"}</definedName>
    <definedName name="fty" localSheetId="22" hidden="1">{"Riqfin97",#N/A,FALSE,"Tran";"Riqfinpro",#N/A,FALSE,"Tran"}</definedName>
    <definedName name="fty" localSheetId="9" hidden="1">{"Riqfin97",#N/A,FALSE,"Tran";"Riqfinpro",#N/A,FALSE,"Tran"}</definedName>
    <definedName name="fty" localSheetId="31" hidden="1">{"Riqfin97",#N/A,FALSE,"Tran";"Riqfinpro",#N/A,FALSE,"Tran"}</definedName>
    <definedName name="fty" localSheetId="0" hidden="1">{"Riqfin97",#N/A,FALSE,"Tran";"Riqfinpro",#N/A,FALSE,"Tran"}</definedName>
    <definedName name="fty" localSheetId="26" hidden="1">{"Riqfin97",#N/A,FALSE,"Tran";"Riqfinpro",#N/A,FALSE,"Tran"}</definedName>
    <definedName name="fty" localSheetId="27" hidden="1">{"Riqfin97",#N/A,FALSE,"Tran";"Riqfinpro",#N/A,FALSE,"Tran"}</definedName>
    <definedName name="fty" localSheetId="28" hidden="1">{"Riqfin97",#N/A,FALSE,"Tran";"Riqfinpro",#N/A,FALSE,"Tran"}</definedName>
    <definedName name="fty" localSheetId="29" hidden="1">{"Riqfin97",#N/A,FALSE,"Tran";"Riqfinpro",#N/A,FALSE,"Tran"}</definedName>
    <definedName name="fty" localSheetId="30" hidden="1">{"Riqfin97",#N/A,FALSE,"Tran";"Riqfinpro",#N/A,FALSE,"Tran"}</definedName>
    <definedName name="fty" localSheetId="32" hidden="1">{"Riqfin97",#N/A,FALSE,"Tran";"Riqfinpro",#N/A,FALSE,"Tran"}</definedName>
    <definedName name="fty" localSheetId="33" hidden="1">{"Riqfin97",#N/A,FALSE,"Tran";"Riqfinpro",#N/A,FALSE,"Tran"}</definedName>
    <definedName name="fty" localSheetId="34" hidden="1">{"Riqfin97",#N/A,FALSE,"Tran";"Riqfinpro",#N/A,FALSE,"Tran"}</definedName>
    <definedName name="fty" localSheetId="35" hidden="1">{"Riqfin97",#N/A,FALSE,"Tran";"Riqfinpro",#N/A,FALSE,"Tran"}</definedName>
    <definedName name="fty" localSheetId="44" hidden="1">{"Riqfin97",#N/A,FALSE,"Tran";"Riqfinpro",#N/A,FALSE,"Tran"}</definedName>
    <definedName name="fty" localSheetId="45" hidden="1">{"Riqfin97",#N/A,FALSE,"Tran";"Riqfinpro",#N/A,FALSE,"Tran"}</definedName>
    <definedName name="fty" localSheetId="46" hidden="1">{"Riqfin97",#N/A,FALSE,"Tran";"Riqfinpro",#N/A,FALSE,"Tran"}</definedName>
    <definedName name="fty" localSheetId="47" hidden="1">{"Riqfin97",#N/A,FALSE,"Tran";"Riqfinpro",#N/A,FALSE,"Tran"}</definedName>
    <definedName name="fty" localSheetId="58" hidden="1">{"Riqfin97",#N/A,FALSE,"Tran";"Riqfinpro",#N/A,FALSE,"Tran"}</definedName>
    <definedName name="fty" localSheetId="59" hidden="1">{"Riqfin97",#N/A,FALSE,"Tran";"Riqfinpro",#N/A,FALSE,"Tran"}</definedName>
    <definedName name="fty" localSheetId="60" hidden="1">{"Riqfin97",#N/A,FALSE,"Tran";"Riqfinpro",#N/A,FALSE,"Tran"}</definedName>
    <definedName name="fty" localSheetId="18" hidden="1">{"Riqfin97",#N/A,FALSE,"Tran";"Riqfinpro",#N/A,FALSE,"Tran"}</definedName>
    <definedName name="fty" localSheetId="23" hidden="1">{"Riqfin97",#N/A,FALSE,"Tran";"Riqfinpro",#N/A,FALSE,"Tran"}</definedName>
    <definedName name="fty" localSheetId="24" hidden="1">{"Riqfin97",#N/A,FALSE,"Tran";"Riqfinpro",#N/A,FALSE,"Tran"}</definedName>
    <definedName name="fty" localSheetId="25" hidden="1">{"Riqfin97",#N/A,FALSE,"Tran";"Riqfinpro",#N/A,FALSE,"Tran"}</definedName>
    <definedName name="fty" hidden="1">{"Riqfin97",#N/A,FALSE,"Tran";"Riqfinpro",#N/A,FALSE,"Tran"}</definedName>
    <definedName name="FUENTE" localSheetId="11">#REF!</definedName>
    <definedName name="FUENTE" localSheetId="12">#REF!</definedName>
    <definedName name="FUENTE" localSheetId="22">#REF!</definedName>
    <definedName name="FUENTE" localSheetId="9">#REF!</definedName>
    <definedName name="FUENTE" localSheetId="31">#REF!</definedName>
    <definedName name="FUENTE" localSheetId="0">#REF!</definedName>
    <definedName name="FUENTE" localSheetId="29">#REF!</definedName>
    <definedName name="FUENTE" localSheetId="30">#REF!</definedName>
    <definedName name="FUENTE" localSheetId="32">#REF!</definedName>
    <definedName name="FUENTE" localSheetId="33">#REF!</definedName>
    <definedName name="FUENTE" localSheetId="34">#REF!</definedName>
    <definedName name="FUENTE" localSheetId="35">#REF!</definedName>
    <definedName name="FUENTE" localSheetId="44">#REF!</definedName>
    <definedName name="FUENTE" localSheetId="45">#REF!</definedName>
    <definedName name="FUENTE" localSheetId="46">#REF!</definedName>
    <definedName name="FUENTE" localSheetId="47">#REF!</definedName>
    <definedName name="FUENTE" localSheetId="58">#REF!</definedName>
    <definedName name="FUENTE" localSheetId="59">#REF!</definedName>
    <definedName name="FUENTE" localSheetId="60">#REF!</definedName>
    <definedName name="FUENTE" localSheetId="18">#REF!</definedName>
    <definedName name="FUENTE" localSheetId="23">#REF!</definedName>
    <definedName name="FUENTE" localSheetId="25">#REF!</definedName>
    <definedName name="FUENTE">#REF!</definedName>
    <definedName name="fuente1" localSheetId="11">#REF!</definedName>
    <definedName name="fuente1" localSheetId="12">#REF!</definedName>
    <definedName name="fuente1" localSheetId="9">#REF!</definedName>
    <definedName name="fuente1" localSheetId="31">#REF!</definedName>
    <definedName name="fuente1" localSheetId="0">#REF!</definedName>
    <definedName name="fuente1" localSheetId="30">#REF!</definedName>
    <definedName name="fuente1" localSheetId="32">#REF!</definedName>
    <definedName name="fuente1" localSheetId="33">#REF!</definedName>
    <definedName name="fuente1" localSheetId="34">#REF!</definedName>
    <definedName name="fuente1" localSheetId="35">#REF!</definedName>
    <definedName name="fuente1" localSheetId="44">#REF!</definedName>
    <definedName name="fuente1" localSheetId="45">#REF!</definedName>
    <definedName name="fuente1" localSheetId="46">#REF!</definedName>
    <definedName name="fuente1" localSheetId="47">#REF!</definedName>
    <definedName name="fuente1" localSheetId="58">#REF!</definedName>
    <definedName name="fuente1" localSheetId="59">#REF!</definedName>
    <definedName name="fuente1" localSheetId="18">#REF!</definedName>
    <definedName name="fuente1" localSheetId="23">#REF!</definedName>
    <definedName name="fuente1" localSheetId="25">#REF!</definedName>
    <definedName name="fuente1">#REF!</definedName>
    <definedName name="FUENTE2" localSheetId="11">#REF!</definedName>
    <definedName name="FUENTE2" localSheetId="12">#REF!</definedName>
    <definedName name="FUENTE2" localSheetId="9">#REF!</definedName>
    <definedName name="FUENTE2" localSheetId="31">#REF!</definedName>
    <definedName name="FUENTE2" localSheetId="0">#REF!</definedName>
    <definedName name="FUENTE2" localSheetId="30">#REF!</definedName>
    <definedName name="FUENTE2" localSheetId="33">#REF!</definedName>
    <definedName name="FUENTE2" localSheetId="34">#REF!</definedName>
    <definedName name="FUENTE2" localSheetId="35">#REF!</definedName>
    <definedName name="FUENTE2" localSheetId="47">#REF!</definedName>
    <definedName name="FUENTE2" localSheetId="58">#REF!</definedName>
    <definedName name="FUENTE2" localSheetId="59">#REF!</definedName>
    <definedName name="FUENTE2" localSheetId="23">#REF!</definedName>
    <definedName name="FUENTE2" localSheetId="25">#REF!</definedName>
    <definedName name="FUENTE2">#REF!</definedName>
    <definedName name="Fuentes" localSheetId="12">#REF!</definedName>
    <definedName name="Fuentes" localSheetId="9">#REF!</definedName>
    <definedName name="Fuentes" localSheetId="31">#REF!</definedName>
    <definedName name="Fuentes" localSheetId="0">#REF!</definedName>
    <definedName name="Fuentes" localSheetId="30">#REF!</definedName>
    <definedName name="Fuentes" localSheetId="33">#REF!</definedName>
    <definedName name="Fuentes" localSheetId="34">#REF!</definedName>
    <definedName name="Fuentes" localSheetId="35">#REF!</definedName>
    <definedName name="Fuentes" localSheetId="47">#REF!</definedName>
    <definedName name="Fuentes" localSheetId="58">#REF!</definedName>
    <definedName name="Fuentes" localSheetId="59">#REF!</definedName>
    <definedName name="Fuentes" localSheetId="23">#REF!</definedName>
    <definedName name="Fuentes" localSheetId="25">#REF!</definedName>
    <definedName name="Fuentes">#REF!</definedName>
    <definedName name="fx" localSheetId="12">#REF!</definedName>
    <definedName name="fx" localSheetId="9">#REF!</definedName>
    <definedName name="fx" localSheetId="31">#REF!</definedName>
    <definedName name="fx" localSheetId="0">#REF!</definedName>
    <definedName name="fx" localSheetId="30">#REF!</definedName>
    <definedName name="fx" localSheetId="33">#REF!</definedName>
    <definedName name="fx" localSheetId="34">#REF!</definedName>
    <definedName name="fx" localSheetId="35">#REF!</definedName>
    <definedName name="fx" localSheetId="44">#REF!</definedName>
    <definedName name="fx" localSheetId="45">#REF!</definedName>
    <definedName name="fx" localSheetId="46">#REF!</definedName>
    <definedName name="fx" localSheetId="47">#REF!</definedName>
    <definedName name="fx" localSheetId="58">#REF!</definedName>
    <definedName name="fx" localSheetId="59">#REF!</definedName>
    <definedName name="fx" localSheetId="18">#REF!</definedName>
    <definedName name="fx" localSheetId="23">#REF!</definedName>
    <definedName name="fx" localSheetId="25">#REF!</definedName>
    <definedName name="fx">#REF!</definedName>
    <definedName name="FX98IGP" localSheetId="12">#REF!</definedName>
    <definedName name="FX98IGP" localSheetId="31">#REF!</definedName>
    <definedName name="FX98IGP" localSheetId="0">#REF!</definedName>
    <definedName name="FX98IGP" localSheetId="30">#REF!</definedName>
    <definedName name="FX98IGP" localSheetId="33">#REF!</definedName>
    <definedName name="FX98IGP" localSheetId="34">#REF!</definedName>
    <definedName name="FX98IGP" localSheetId="35">#REF!</definedName>
    <definedName name="FX98IGP" localSheetId="58">#REF!</definedName>
    <definedName name="FX98IGP" localSheetId="59">#REF!</definedName>
    <definedName name="FX98IGP" localSheetId="23">#REF!</definedName>
    <definedName name="FX98IGP">#REF!</definedName>
    <definedName name="FX98RE" localSheetId="12">#REF!</definedName>
    <definedName name="FX98RE" localSheetId="31">#REF!</definedName>
    <definedName name="FX98RE" localSheetId="0">#REF!</definedName>
    <definedName name="FX98RE" localSheetId="30">#REF!</definedName>
    <definedName name="FX98RE" localSheetId="33">#REF!</definedName>
    <definedName name="FX98RE" localSheetId="34">#REF!</definedName>
    <definedName name="FX98RE" localSheetId="35">#REF!</definedName>
    <definedName name="FX98RE" localSheetId="58">#REF!</definedName>
    <definedName name="FX98RE" localSheetId="59">#REF!</definedName>
    <definedName name="FX98RE" localSheetId="23">#REF!</definedName>
    <definedName name="FX98RE">#REF!</definedName>
    <definedName name="FX99RE" localSheetId="12">#REF!</definedName>
    <definedName name="FX99RE" localSheetId="31">#REF!</definedName>
    <definedName name="FX99RE" localSheetId="0">#REF!</definedName>
    <definedName name="FX99RE" localSheetId="30">#REF!</definedName>
    <definedName name="FX99RE" localSheetId="33">#REF!</definedName>
    <definedName name="FX99RE" localSheetId="34">#REF!</definedName>
    <definedName name="FX99RE" localSheetId="35">#REF!</definedName>
    <definedName name="FX99RE" localSheetId="58">#REF!</definedName>
    <definedName name="FX99RE" localSheetId="59">#REF!</definedName>
    <definedName name="FX99RE" localSheetId="23">#REF!</definedName>
    <definedName name="FX99RE">#REF!</definedName>
    <definedName name="G" localSheetId="11" hidden="1">{"Main Economic Indicators",#N/A,FALSE,"C"}</definedName>
    <definedName name="G" localSheetId="12" hidden="1">{"Main Economic Indicators",#N/A,FALSE,"C"}</definedName>
    <definedName name="g" localSheetId="13">#REF!</definedName>
    <definedName name="G" localSheetId="21" hidden="1">{"Main Economic Indicators",#N/A,FALSE,"C"}</definedName>
    <definedName name="G" localSheetId="22" hidden="1">{"Main Economic Indicators",#N/A,FALSE,"C"}</definedName>
    <definedName name="G" localSheetId="9" hidden="1">{"Main Economic Indicators",#N/A,FALSE,"C"}</definedName>
    <definedName name="G" localSheetId="31" hidden="1">{"Main Economic Indicators",#N/A,FALSE,"C"}</definedName>
    <definedName name="G" localSheetId="0" hidden="1">{"Main Economic Indicators",#N/A,FALSE,"C"}</definedName>
    <definedName name="G" localSheetId="26" hidden="1">{"Main Economic Indicators",#N/A,FALSE,"C"}</definedName>
    <definedName name="G" localSheetId="27" hidden="1">{"Main Economic Indicators",#N/A,FALSE,"C"}</definedName>
    <definedName name="G" localSheetId="28" hidden="1">{"Main Economic Indicators",#N/A,FALSE,"C"}</definedName>
    <definedName name="G" localSheetId="29" hidden="1">{"Main Economic Indicators",#N/A,FALSE,"C"}</definedName>
    <definedName name="G" localSheetId="30" hidden="1">{"Main Economic Indicators",#N/A,FALSE,"C"}</definedName>
    <definedName name="G" localSheetId="32" hidden="1">{"Main Economic Indicators",#N/A,FALSE,"C"}</definedName>
    <definedName name="G" localSheetId="33" hidden="1">{"Main Economic Indicators",#N/A,FALSE,"C"}</definedName>
    <definedName name="G" localSheetId="34" hidden="1">{"Main Economic Indicators",#N/A,FALSE,"C"}</definedName>
    <definedName name="G" localSheetId="35" hidden="1">{"Main Economic Indicators",#N/A,FALSE,"C"}</definedName>
    <definedName name="G" localSheetId="44" hidden="1">{"Main Economic Indicators",#N/A,FALSE,"C"}</definedName>
    <definedName name="G" localSheetId="45" hidden="1">{"Main Economic Indicators",#N/A,FALSE,"C"}</definedName>
    <definedName name="G" localSheetId="46" hidden="1">{"Main Economic Indicators",#N/A,FALSE,"C"}</definedName>
    <definedName name="G" localSheetId="47" hidden="1">{"Main Economic Indicators",#N/A,FALSE,"C"}</definedName>
    <definedName name="G" localSheetId="58" hidden="1">{"Main Economic Indicators",#N/A,FALSE,"C"}</definedName>
    <definedName name="G" localSheetId="59" hidden="1">{"Main Economic Indicators",#N/A,FALSE,"C"}</definedName>
    <definedName name="G" localSheetId="60" hidden="1">{"Main Economic Indicators",#N/A,FALSE,"C"}</definedName>
    <definedName name="G" localSheetId="18" hidden="1">{"Main Economic Indicators",#N/A,FALSE,"C"}</definedName>
    <definedName name="G" localSheetId="23" hidden="1">{"Main Economic Indicators",#N/A,FALSE,"C"}</definedName>
    <definedName name="G" localSheetId="24" hidden="1">{"Main Economic Indicators",#N/A,FALSE,"C"}</definedName>
    <definedName name="G" localSheetId="25" hidden="1">{"Main Economic Indicators",#N/A,FALSE,"C"}</definedName>
    <definedName name="G" hidden="1">{"Main Economic Indicators",#N/A,FALSE,"C"}</definedName>
    <definedName name="g1std" localSheetId="12">#REF!</definedName>
    <definedName name="g1std" localSheetId="22">#REF!</definedName>
    <definedName name="g1std" localSheetId="9">#REF!</definedName>
    <definedName name="g1std" localSheetId="31">#REF!</definedName>
    <definedName name="g1std" localSheetId="0">#REF!</definedName>
    <definedName name="g1std" localSheetId="30">#REF!</definedName>
    <definedName name="g1std" localSheetId="33">#REF!</definedName>
    <definedName name="g1std" localSheetId="34">#REF!</definedName>
    <definedName name="g1std" localSheetId="35">#REF!</definedName>
    <definedName name="g1std" localSheetId="58">#REF!</definedName>
    <definedName name="g1std" localSheetId="59">#REF!</definedName>
    <definedName name="g1std" localSheetId="60">#REF!</definedName>
    <definedName name="g1std" localSheetId="23">#REF!</definedName>
    <definedName name="g1std">#REF!</definedName>
    <definedName name="g2std" localSheetId="12">#REF!</definedName>
    <definedName name="g2std" localSheetId="9">#REF!</definedName>
    <definedName name="g2std" localSheetId="31">#REF!</definedName>
    <definedName name="g2std" localSheetId="0">#REF!</definedName>
    <definedName name="g2std" localSheetId="30">#REF!</definedName>
    <definedName name="g2std" localSheetId="33">#REF!</definedName>
    <definedName name="g2std" localSheetId="34">#REF!</definedName>
    <definedName name="g2std" localSheetId="35">#REF!</definedName>
    <definedName name="g2std" localSheetId="58">#REF!</definedName>
    <definedName name="g2std" localSheetId="59">#REF!</definedName>
    <definedName name="g2std" localSheetId="23">#REF!</definedName>
    <definedName name="g2std">#REF!</definedName>
    <definedName name="GAP" localSheetId="11">#REF!</definedName>
    <definedName name="GAP" localSheetId="12">#REF!</definedName>
    <definedName name="GAP" localSheetId="9">#REF!</definedName>
    <definedName name="GAP" localSheetId="31">#REF!</definedName>
    <definedName name="GAP" localSheetId="0">#REF!</definedName>
    <definedName name="GAP" localSheetId="30">#REF!</definedName>
    <definedName name="GAP" localSheetId="33">#REF!</definedName>
    <definedName name="GAP" localSheetId="34">#REF!</definedName>
    <definedName name="GAP" localSheetId="35">#REF!</definedName>
    <definedName name="GAP" localSheetId="46">#REF!</definedName>
    <definedName name="GAP" localSheetId="58">#REF!</definedName>
    <definedName name="GAP" localSheetId="59">#REF!</definedName>
    <definedName name="GAP" localSheetId="18">#REF!</definedName>
    <definedName name="GAP" localSheetId="23">#REF!</definedName>
    <definedName name="GAP" localSheetId="25">#REF!</definedName>
    <definedName name="GAP">#REF!</definedName>
    <definedName name="GAPFGFROM" localSheetId="12">#REF!</definedName>
    <definedName name="GAPFGFROM" localSheetId="9">#REF!</definedName>
    <definedName name="GAPFGFROM" localSheetId="31">#REF!</definedName>
    <definedName name="GAPFGFROM" localSheetId="0">#REF!</definedName>
    <definedName name="GAPFGFROM" localSheetId="30">#REF!</definedName>
    <definedName name="GAPFGFROM" localSheetId="33">#REF!</definedName>
    <definedName name="GAPFGFROM" localSheetId="34">#REF!</definedName>
    <definedName name="GAPFGFROM" localSheetId="35">#REF!</definedName>
    <definedName name="GAPFGFROM" localSheetId="46">#REF!</definedName>
    <definedName name="GAPFGFROM" localSheetId="47">#REF!</definedName>
    <definedName name="GAPFGFROM" localSheetId="58">#REF!</definedName>
    <definedName name="GAPFGFROM" localSheetId="59">#REF!</definedName>
    <definedName name="GAPFGFROM" localSheetId="18">#REF!</definedName>
    <definedName name="GAPFGFROM" localSheetId="23">#REF!</definedName>
    <definedName name="GAPFGFROM" localSheetId="25">#REF!</definedName>
    <definedName name="GAPFGFROM">#REF!</definedName>
    <definedName name="GAPFGTO" localSheetId="12">#REF!</definedName>
    <definedName name="GAPFGTO" localSheetId="9">#REF!</definedName>
    <definedName name="GAPFGTO" localSheetId="31">#REF!</definedName>
    <definedName name="GAPFGTO" localSheetId="0">#REF!</definedName>
    <definedName name="GAPFGTO" localSheetId="30">#REF!</definedName>
    <definedName name="GAPFGTO" localSheetId="33">#REF!</definedName>
    <definedName name="GAPFGTO" localSheetId="34">#REF!</definedName>
    <definedName name="GAPFGTO" localSheetId="35">#REF!</definedName>
    <definedName name="GAPFGTO" localSheetId="46">#REF!</definedName>
    <definedName name="GAPFGTO" localSheetId="47">#REF!</definedName>
    <definedName name="GAPFGTO" localSheetId="58">#REF!</definedName>
    <definedName name="GAPFGTO" localSheetId="59">#REF!</definedName>
    <definedName name="GAPFGTO" localSheetId="18">#REF!</definedName>
    <definedName name="GAPFGTO" localSheetId="23">#REF!</definedName>
    <definedName name="GAPFGTO" localSheetId="25">#REF!</definedName>
    <definedName name="GAPFGTO">#REF!</definedName>
    <definedName name="GAPSTFROM" localSheetId="12">#REF!</definedName>
    <definedName name="GAPSTFROM" localSheetId="9">#REF!</definedName>
    <definedName name="GAPSTFROM" localSheetId="31">#REF!</definedName>
    <definedName name="GAPSTFROM" localSheetId="0">#REF!</definedName>
    <definedName name="GAPSTFROM" localSheetId="30">#REF!</definedName>
    <definedName name="GAPSTFROM" localSheetId="33">#REF!</definedName>
    <definedName name="GAPSTFROM" localSheetId="34">#REF!</definedName>
    <definedName name="GAPSTFROM" localSheetId="35">#REF!</definedName>
    <definedName name="GAPSTFROM" localSheetId="47">#REF!</definedName>
    <definedName name="GAPSTFROM" localSheetId="58">#REF!</definedName>
    <definedName name="GAPSTFROM" localSheetId="59">#REF!</definedName>
    <definedName name="GAPSTFROM" localSheetId="23">#REF!</definedName>
    <definedName name="GAPSTFROM" localSheetId="25">#REF!</definedName>
    <definedName name="GAPSTFROM">#REF!</definedName>
    <definedName name="GAPSTTO" localSheetId="12">#REF!</definedName>
    <definedName name="GAPSTTO" localSheetId="9">#REF!</definedName>
    <definedName name="GAPSTTO" localSheetId="31">#REF!</definedName>
    <definedName name="GAPSTTO" localSheetId="0">#REF!</definedName>
    <definedName name="GAPSTTO" localSheetId="30">#REF!</definedName>
    <definedName name="GAPSTTO" localSheetId="33">#REF!</definedName>
    <definedName name="GAPSTTO" localSheetId="34">#REF!</definedName>
    <definedName name="GAPSTTO" localSheetId="35">#REF!</definedName>
    <definedName name="GAPSTTO" localSheetId="47">#REF!</definedName>
    <definedName name="GAPSTTO" localSheetId="58">#REF!</definedName>
    <definedName name="GAPSTTO" localSheetId="59">#REF!</definedName>
    <definedName name="GAPSTTO" localSheetId="23">#REF!</definedName>
    <definedName name="GAPSTTO" localSheetId="25">#REF!</definedName>
    <definedName name="GAPSTTO">#REF!</definedName>
    <definedName name="GAPTEST" localSheetId="12">#REF!</definedName>
    <definedName name="GAPTEST" localSheetId="9">#REF!</definedName>
    <definedName name="GAPTEST" localSheetId="31">#REF!</definedName>
    <definedName name="GAPTEST" localSheetId="0">#REF!</definedName>
    <definedName name="GAPTEST" localSheetId="30">#REF!</definedName>
    <definedName name="GAPTEST" localSheetId="33">#REF!</definedName>
    <definedName name="GAPTEST" localSheetId="34">#REF!</definedName>
    <definedName name="GAPTEST" localSheetId="35">#REF!</definedName>
    <definedName name="GAPTEST" localSheetId="47">#REF!</definedName>
    <definedName name="GAPTEST" localSheetId="58">#REF!</definedName>
    <definedName name="GAPTEST" localSheetId="59">#REF!</definedName>
    <definedName name="GAPTEST" localSheetId="23">#REF!</definedName>
    <definedName name="GAPTEST" localSheetId="25">#REF!</definedName>
    <definedName name="GAPTEST">#REF!</definedName>
    <definedName name="GAPTESTFG" localSheetId="12">#REF!</definedName>
    <definedName name="GAPTESTFG" localSheetId="9">#REF!</definedName>
    <definedName name="GAPTESTFG" localSheetId="31">#REF!</definedName>
    <definedName name="GAPTESTFG" localSheetId="0">#REF!</definedName>
    <definedName name="GAPTESTFG" localSheetId="30">#REF!</definedName>
    <definedName name="GAPTESTFG" localSheetId="33">#REF!</definedName>
    <definedName name="GAPTESTFG" localSheetId="34">#REF!</definedName>
    <definedName name="GAPTESTFG" localSheetId="35">#REF!</definedName>
    <definedName name="GAPTESTFG" localSheetId="47">#REF!</definedName>
    <definedName name="GAPTESTFG" localSheetId="58">#REF!</definedName>
    <definedName name="GAPTESTFG" localSheetId="59">#REF!</definedName>
    <definedName name="GAPTESTFG" localSheetId="23">#REF!</definedName>
    <definedName name="GAPTESTFG" localSheetId="25">#REF!</definedName>
    <definedName name="GAPTESTFG">#REF!</definedName>
    <definedName name="gas">#N/A</definedName>
    <definedName name="GASO">#N/A</definedName>
    <definedName name="gasolinas">#N/A</definedName>
    <definedName name="gasolinas1">#N/A</definedName>
    <definedName name="GATO" localSheetId="12">#REF!</definedName>
    <definedName name="GATO" localSheetId="22">#REF!</definedName>
    <definedName name="GATO" localSheetId="9">#REF!</definedName>
    <definedName name="GATO" localSheetId="31">#REF!</definedName>
    <definedName name="GATO" localSheetId="0">#REF!</definedName>
    <definedName name="GATO" localSheetId="30">#REF!</definedName>
    <definedName name="GATO" localSheetId="33">#REF!</definedName>
    <definedName name="GATO" localSheetId="34">#REF!</definedName>
    <definedName name="GATO" localSheetId="35">#REF!</definedName>
    <definedName name="GATO" localSheetId="58">#REF!</definedName>
    <definedName name="GATO" localSheetId="59">#REF!</definedName>
    <definedName name="GATO" localSheetId="60">#REF!</definedName>
    <definedName name="GATO" localSheetId="23">#REF!</definedName>
    <definedName name="GATO">#REF!</definedName>
    <definedName name="Gave" localSheetId="12">#REF!</definedName>
    <definedName name="Gave" localSheetId="9">#REF!</definedName>
    <definedName name="Gave" localSheetId="31">#REF!</definedName>
    <definedName name="Gave" localSheetId="0">#REF!</definedName>
    <definedName name="Gave" localSheetId="30">#REF!</definedName>
    <definedName name="Gave" localSheetId="33">#REF!</definedName>
    <definedName name="Gave" localSheetId="34">#REF!</definedName>
    <definedName name="Gave" localSheetId="35">#REF!</definedName>
    <definedName name="Gave" localSheetId="58">#REF!</definedName>
    <definedName name="Gave" localSheetId="59">#REF!</definedName>
    <definedName name="Gave" localSheetId="23">#REF!</definedName>
    <definedName name="Gave">#REF!</definedName>
    <definedName name="GAZZETTE" localSheetId="11">#REF!</definedName>
    <definedName name="GAZZETTE" localSheetId="12">#REF!</definedName>
    <definedName name="GAZZETTE" localSheetId="9">#REF!</definedName>
    <definedName name="GAZZETTE" localSheetId="31">#REF!</definedName>
    <definedName name="GAZZETTE" localSheetId="0">#REF!</definedName>
    <definedName name="GAZZETTE" localSheetId="30">#REF!</definedName>
    <definedName name="GAZZETTE" localSheetId="33">#REF!</definedName>
    <definedName name="GAZZETTE" localSheetId="34">#REF!</definedName>
    <definedName name="GAZZETTE" localSheetId="35">#REF!</definedName>
    <definedName name="GAZZETTE" localSheetId="47">#REF!</definedName>
    <definedName name="GAZZETTE" localSheetId="58">#REF!</definedName>
    <definedName name="GAZZETTE" localSheetId="59">#REF!</definedName>
    <definedName name="GAZZETTE" localSheetId="23">#REF!</definedName>
    <definedName name="GAZZETTE" localSheetId="25">#REF!</definedName>
    <definedName name="GAZZETTE">#REF!</definedName>
    <definedName name="GBP" localSheetId="12">#REF!</definedName>
    <definedName name="GBP" localSheetId="13">#REF!</definedName>
    <definedName name="GBP" localSheetId="9">#REF!</definedName>
    <definedName name="GBP" localSheetId="31">#REF!</definedName>
    <definedName name="GBP" localSheetId="0">#REF!</definedName>
    <definedName name="GBP" localSheetId="30">#REF!</definedName>
    <definedName name="GBP" localSheetId="32">#N/A</definedName>
    <definedName name="GBP" localSheetId="33">#REF!</definedName>
    <definedName name="GBP" localSheetId="34">#REF!</definedName>
    <definedName name="GBP" localSheetId="35">#REF!</definedName>
    <definedName name="GBP" localSheetId="44">#REF!</definedName>
    <definedName name="GBP" localSheetId="45">#REF!</definedName>
    <definedName name="GBP" localSheetId="46">#REF!</definedName>
    <definedName name="GBP" localSheetId="47">#REF!</definedName>
    <definedName name="GBP" localSheetId="58">#REF!</definedName>
    <definedName name="GBP" localSheetId="59">#REF!</definedName>
    <definedName name="GBP" localSheetId="18">#REF!</definedName>
    <definedName name="GBP" localSheetId="23">#REF!</definedName>
    <definedName name="GBP" localSheetId="25">#REF!</definedName>
    <definedName name="GBP">#REF!</definedName>
    <definedName name="GCB" localSheetId="11">[65]Q4!#REF!</definedName>
    <definedName name="GCB" localSheetId="12">[65]Q4!#REF!</definedName>
    <definedName name="GCB" localSheetId="31">[65]Q4!#REF!</definedName>
    <definedName name="GCB" localSheetId="32">#REF!</definedName>
    <definedName name="GCB" localSheetId="33">[65]Q4!#REF!</definedName>
    <definedName name="GCB" localSheetId="34">[65]Q4!#REF!</definedName>
    <definedName name="GCB" localSheetId="47">[65]Q4!#REF!</definedName>
    <definedName name="GCB" localSheetId="58">[65]Q4!#REF!</definedName>
    <definedName name="GCB" localSheetId="59">[65]Q4!#REF!</definedName>
    <definedName name="GCB" localSheetId="18">#REF!</definedName>
    <definedName name="GCB" localSheetId="23">[65]Q4!#REF!</definedName>
    <definedName name="GCB">[65]Q4!#REF!</definedName>
    <definedName name="GCB_NGDP" localSheetId="13">[65]Q4!#REF!</definedName>
    <definedName name="GCB_NGDP">#N/A</definedName>
    <definedName name="GCEC" localSheetId="12">#REF!</definedName>
    <definedName name="GCEC" localSheetId="22">#REF!</definedName>
    <definedName name="GCEC" localSheetId="9">#REF!</definedName>
    <definedName name="GCEC" localSheetId="31">#REF!</definedName>
    <definedName name="GCEC" localSheetId="0">#REF!</definedName>
    <definedName name="GCEC" localSheetId="30">#REF!</definedName>
    <definedName name="GCEC" localSheetId="33">#REF!</definedName>
    <definedName name="GCEC" localSheetId="34">#REF!</definedName>
    <definedName name="GCEC" localSheetId="35">#REF!</definedName>
    <definedName name="GCEC" localSheetId="58">#REF!</definedName>
    <definedName name="GCEC" localSheetId="59">#REF!</definedName>
    <definedName name="GCEC" localSheetId="60">#REF!</definedName>
    <definedName name="GCEC" localSheetId="23">#REF!</definedName>
    <definedName name="GCEC">#REF!</definedName>
    <definedName name="GCED" localSheetId="12">#REF!</definedName>
    <definedName name="GCED" localSheetId="9">#REF!</definedName>
    <definedName name="GCED" localSheetId="31">#REF!</definedName>
    <definedName name="GCED" localSheetId="0">#REF!</definedName>
    <definedName name="GCED" localSheetId="30">#REF!</definedName>
    <definedName name="GCED" localSheetId="33">#REF!</definedName>
    <definedName name="GCED" localSheetId="34">#REF!</definedName>
    <definedName name="GCED" localSheetId="35">#REF!</definedName>
    <definedName name="GCED" localSheetId="58">#REF!</definedName>
    <definedName name="GCED" localSheetId="59">#REF!</definedName>
    <definedName name="GCED" localSheetId="23">#REF!</definedName>
    <definedName name="GCED">#REF!</definedName>
    <definedName name="GCEE" localSheetId="12">#REF!</definedName>
    <definedName name="GCEE" localSheetId="9">#REF!</definedName>
    <definedName name="GCEE" localSheetId="31">#REF!</definedName>
    <definedName name="GCEE" localSheetId="0">#REF!</definedName>
    <definedName name="GCEE" localSheetId="30">#REF!</definedName>
    <definedName name="GCEE" localSheetId="33">#REF!</definedName>
    <definedName name="GCEE" localSheetId="34">#REF!</definedName>
    <definedName name="GCEE" localSheetId="35">#REF!</definedName>
    <definedName name="GCEE" localSheetId="58">#REF!</definedName>
    <definedName name="GCEE" localSheetId="59">#REF!</definedName>
    <definedName name="GCEE" localSheetId="23">#REF!</definedName>
    <definedName name="GCEE">#REF!</definedName>
    <definedName name="GCEEP" localSheetId="12">#REF!</definedName>
    <definedName name="GCEEP" localSheetId="31">#REF!</definedName>
    <definedName name="GCEEP" localSheetId="0">#REF!</definedName>
    <definedName name="GCEEP" localSheetId="30">#REF!</definedName>
    <definedName name="GCEEP" localSheetId="33">#REF!</definedName>
    <definedName name="GCEEP" localSheetId="34">#REF!</definedName>
    <definedName name="GCEEP" localSheetId="35">#REF!</definedName>
    <definedName name="GCEEP" localSheetId="58">#REF!</definedName>
    <definedName name="GCEEP" localSheetId="59">#REF!</definedName>
    <definedName name="GCEEP" localSheetId="23">#REF!</definedName>
    <definedName name="GCEEP">#REF!</definedName>
    <definedName name="GCEES" localSheetId="12">#REF!</definedName>
    <definedName name="GCEES" localSheetId="31">#REF!</definedName>
    <definedName name="GCEES" localSheetId="0">#REF!</definedName>
    <definedName name="GCEES" localSheetId="30">#REF!</definedName>
    <definedName name="GCEES" localSheetId="33">#REF!</definedName>
    <definedName name="GCEES" localSheetId="34">#REF!</definedName>
    <definedName name="GCEES" localSheetId="35">#REF!</definedName>
    <definedName name="GCEES" localSheetId="58">#REF!</definedName>
    <definedName name="GCEES" localSheetId="59">#REF!</definedName>
    <definedName name="GCEES" localSheetId="23">#REF!</definedName>
    <definedName name="GCEES">#REF!</definedName>
    <definedName name="GCEG" localSheetId="12">#REF!</definedName>
    <definedName name="GCEG" localSheetId="31">#REF!</definedName>
    <definedName name="GCEG" localSheetId="0">#REF!</definedName>
    <definedName name="GCEG" localSheetId="30">#REF!</definedName>
    <definedName name="GCEG" localSheetId="33">#REF!</definedName>
    <definedName name="GCEG" localSheetId="34">#REF!</definedName>
    <definedName name="GCEG" localSheetId="35">#REF!</definedName>
    <definedName name="GCEG" localSheetId="58">#REF!</definedName>
    <definedName name="GCEG" localSheetId="59">#REF!</definedName>
    <definedName name="GCEG" localSheetId="23">#REF!</definedName>
    <definedName name="GCEG">#REF!</definedName>
    <definedName name="GCEH" localSheetId="12">#REF!</definedName>
    <definedName name="GCEH" localSheetId="31">#REF!</definedName>
    <definedName name="GCEH" localSheetId="0">#REF!</definedName>
    <definedName name="GCEH" localSheetId="30">#REF!</definedName>
    <definedName name="GCEH" localSheetId="33">#REF!</definedName>
    <definedName name="GCEH" localSheetId="34">#REF!</definedName>
    <definedName name="GCEH" localSheetId="35">#REF!</definedName>
    <definedName name="GCEH" localSheetId="58">#REF!</definedName>
    <definedName name="GCEH" localSheetId="59">#REF!</definedName>
    <definedName name="GCEH" localSheetId="23">#REF!</definedName>
    <definedName name="GCEH">#REF!</definedName>
    <definedName name="GCEHP" localSheetId="12">#REF!</definedName>
    <definedName name="GCEHP" localSheetId="31">#REF!</definedName>
    <definedName name="GCEHP" localSheetId="0">#REF!</definedName>
    <definedName name="GCEHP" localSheetId="30">#REF!</definedName>
    <definedName name="GCEHP" localSheetId="33">#REF!</definedName>
    <definedName name="GCEHP" localSheetId="34">#REF!</definedName>
    <definedName name="GCEHP" localSheetId="35">#REF!</definedName>
    <definedName name="GCEHP" localSheetId="58">#REF!</definedName>
    <definedName name="GCEHP" localSheetId="59">#REF!</definedName>
    <definedName name="GCEHP" localSheetId="23">#REF!</definedName>
    <definedName name="GCEHP">#REF!</definedName>
    <definedName name="GCEI_D" localSheetId="12">#REF!</definedName>
    <definedName name="GCEI_D" localSheetId="31">#REF!</definedName>
    <definedName name="GCEI_D" localSheetId="0">#REF!</definedName>
    <definedName name="GCEI_D" localSheetId="30">#REF!</definedName>
    <definedName name="GCEI_D" localSheetId="33">#REF!</definedName>
    <definedName name="GCEI_D" localSheetId="34">#REF!</definedName>
    <definedName name="GCEI_D" localSheetId="35">#REF!</definedName>
    <definedName name="GCEI_D" localSheetId="58">#REF!</definedName>
    <definedName name="GCEI_D" localSheetId="59">#REF!</definedName>
    <definedName name="GCEI_D" localSheetId="23">#REF!</definedName>
    <definedName name="GCEI_D">#REF!</definedName>
    <definedName name="GCEI_F" localSheetId="12">#REF!</definedName>
    <definedName name="GCEI_F" localSheetId="31">#REF!</definedName>
    <definedName name="GCEI_F" localSheetId="0">#REF!</definedName>
    <definedName name="GCEI_F" localSheetId="30">#REF!</definedName>
    <definedName name="GCEI_F" localSheetId="33">#REF!</definedName>
    <definedName name="GCEI_F" localSheetId="34">#REF!</definedName>
    <definedName name="GCEI_F" localSheetId="35">#REF!</definedName>
    <definedName name="GCEI_F" localSheetId="58">#REF!</definedName>
    <definedName name="GCEI_F" localSheetId="59">#REF!</definedName>
    <definedName name="GCEI_F" localSheetId="23">#REF!</definedName>
    <definedName name="GCEI_F">#REF!</definedName>
    <definedName name="GCENL" localSheetId="12">#REF!</definedName>
    <definedName name="GCENL" localSheetId="31">#REF!</definedName>
    <definedName name="GCENL" localSheetId="0">#REF!</definedName>
    <definedName name="GCENL" localSheetId="30">#REF!</definedName>
    <definedName name="GCENL" localSheetId="33">#REF!</definedName>
    <definedName name="GCENL" localSheetId="34">#REF!</definedName>
    <definedName name="GCENL" localSheetId="35">#REF!</definedName>
    <definedName name="GCENL" localSheetId="58">#REF!</definedName>
    <definedName name="GCENL" localSheetId="59">#REF!</definedName>
    <definedName name="GCENL" localSheetId="23">#REF!</definedName>
    <definedName name="GCENL">#REF!</definedName>
    <definedName name="GCEO" localSheetId="12">#REF!</definedName>
    <definedName name="GCEO" localSheetId="31">#REF!</definedName>
    <definedName name="GCEO" localSheetId="0">#REF!</definedName>
    <definedName name="GCEO" localSheetId="30">#REF!</definedName>
    <definedName name="GCEO" localSheetId="33">#REF!</definedName>
    <definedName name="GCEO" localSheetId="34">#REF!</definedName>
    <definedName name="GCEO" localSheetId="35">#REF!</definedName>
    <definedName name="GCEO" localSheetId="58">#REF!</definedName>
    <definedName name="GCEO" localSheetId="59">#REF!</definedName>
    <definedName name="GCEO" localSheetId="23">#REF!</definedName>
    <definedName name="GCEO">#REF!</definedName>
    <definedName name="GCESWH" localSheetId="12">#REF!</definedName>
    <definedName name="GCESWH" localSheetId="31">#REF!</definedName>
    <definedName name="GCESWH" localSheetId="0">#REF!</definedName>
    <definedName name="GCESWH" localSheetId="30">#REF!</definedName>
    <definedName name="GCESWH" localSheetId="33">#REF!</definedName>
    <definedName name="GCESWH" localSheetId="34">#REF!</definedName>
    <definedName name="GCESWH" localSheetId="35">#REF!</definedName>
    <definedName name="GCESWH" localSheetId="58">#REF!</definedName>
    <definedName name="GCESWH" localSheetId="59">#REF!</definedName>
    <definedName name="GCESWH" localSheetId="23">#REF!</definedName>
    <definedName name="GCESWH">#REF!</definedName>
    <definedName name="GCEW" localSheetId="12">#REF!</definedName>
    <definedName name="GCEW" localSheetId="31">#REF!</definedName>
    <definedName name="GCEW" localSheetId="0">#REF!</definedName>
    <definedName name="GCEW" localSheetId="30">#REF!</definedName>
    <definedName name="GCEW" localSheetId="33">#REF!</definedName>
    <definedName name="GCEW" localSheetId="34">#REF!</definedName>
    <definedName name="GCEW" localSheetId="35">#REF!</definedName>
    <definedName name="GCEW" localSheetId="58">#REF!</definedName>
    <definedName name="GCEW" localSheetId="59">#REF!</definedName>
    <definedName name="GCEW" localSheetId="23">#REF!</definedName>
    <definedName name="GCEW">#REF!</definedName>
    <definedName name="GCG" localSheetId="12">#REF!</definedName>
    <definedName name="GCG" localSheetId="31">#REF!</definedName>
    <definedName name="GCG" localSheetId="0">#REF!</definedName>
    <definedName name="GCG" localSheetId="30">#REF!</definedName>
    <definedName name="GCG" localSheetId="33">#REF!</definedName>
    <definedName name="GCG" localSheetId="34">#REF!</definedName>
    <definedName name="GCG" localSheetId="35">#REF!</definedName>
    <definedName name="GCG" localSheetId="58">#REF!</definedName>
    <definedName name="GCG" localSheetId="59">#REF!</definedName>
    <definedName name="GCG" localSheetId="23">#REF!</definedName>
    <definedName name="GCG">#REF!</definedName>
    <definedName name="GCGC" localSheetId="12">#REF!</definedName>
    <definedName name="GCGC" localSheetId="31">#REF!</definedName>
    <definedName name="GCGC" localSheetId="0">#REF!</definedName>
    <definedName name="GCGC" localSheetId="30">#REF!</definedName>
    <definedName name="GCGC" localSheetId="33">#REF!</definedName>
    <definedName name="GCGC" localSheetId="34">#REF!</definedName>
    <definedName name="GCGC" localSheetId="35">#REF!</definedName>
    <definedName name="GCGC" localSheetId="58">#REF!</definedName>
    <definedName name="GCGC" localSheetId="59">#REF!</definedName>
    <definedName name="GCGC" localSheetId="23">#REF!</definedName>
    <definedName name="GCGC">#REF!</definedName>
    <definedName name="GCND_NGDP" localSheetId="11">[65]Q4!#REF!</definedName>
    <definedName name="GCND_NGDP" localSheetId="12">[65]Q4!#REF!</definedName>
    <definedName name="GCND_NGDP" localSheetId="31">[65]Q4!#REF!</definedName>
    <definedName name="GCND_NGDP" localSheetId="32">#REF!</definedName>
    <definedName name="GCND_NGDP" localSheetId="33">[65]Q4!#REF!</definedName>
    <definedName name="GCND_NGDP" localSheetId="34">[65]Q4!#REF!</definedName>
    <definedName name="GCND_NGDP" localSheetId="47">[65]Q4!#REF!</definedName>
    <definedName name="GCND_NGDP" localSheetId="58">[65]Q4!#REF!</definedName>
    <definedName name="GCND_NGDP" localSheetId="59">[65]Q4!#REF!</definedName>
    <definedName name="GCND_NGDP" localSheetId="18">#REF!</definedName>
    <definedName name="GCND_NGDP" localSheetId="23">[65]Q4!#REF!</definedName>
    <definedName name="GCND_NGDP">[65]Q4!#REF!</definedName>
    <definedName name="GCRG" localSheetId="11">#REF!</definedName>
    <definedName name="GCRG" localSheetId="12">#REF!</definedName>
    <definedName name="GCRG" localSheetId="22">#REF!</definedName>
    <definedName name="GCRG" localSheetId="9">#REF!</definedName>
    <definedName name="GCRG" localSheetId="31">#REF!</definedName>
    <definedName name="GCRG" localSheetId="0">#REF!</definedName>
    <definedName name="GCRG" localSheetId="30">#REF!</definedName>
    <definedName name="GCRG" localSheetId="33">#REF!</definedName>
    <definedName name="GCRG" localSheetId="34">#REF!</definedName>
    <definedName name="GCRG" localSheetId="35">#REF!</definedName>
    <definedName name="GCRG" localSheetId="47">#REF!</definedName>
    <definedName name="GCRG" localSheetId="58">#REF!</definedName>
    <definedName name="GCRG" localSheetId="59">#REF!</definedName>
    <definedName name="GCRG" localSheetId="60">#REF!</definedName>
    <definedName name="GCRG" localSheetId="23">#REF!</definedName>
    <definedName name="GCRG">#REF!</definedName>
    <definedName name="gdg" localSheetId="12" hidden="1">'[103]Fax a enviar'!#REF!</definedName>
    <definedName name="gdg" localSheetId="22" hidden="1">'[103]Fax a enviar'!#REF!</definedName>
    <definedName name="gdg" localSheetId="9" hidden="1">'[103]Fax a enviar'!#REF!</definedName>
    <definedName name="gdg" localSheetId="31" hidden="1">'[103]Fax a enviar'!#REF!</definedName>
    <definedName name="gdg" localSheetId="32" hidden="1">#REF!</definedName>
    <definedName name="gdg" localSheetId="34" hidden="1">'[103]Fax a enviar'!#REF!</definedName>
    <definedName name="gdg" localSheetId="35" hidden="1">'[103]Fax a enviar'!#REF!</definedName>
    <definedName name="gdg" localSheetId="46" hidden="1">#REF!</definedName>
    <definedName name="gdg" localSheetId="47" hidden="1">'[103]Fax a enviar'!#REF!</definedName>
    <definedName name="gdg" localSheetId="58" hidden="1">'[103]Fax a enviar'!#REF!</definedName>
    <definedName name="gdg" localSheetId="59" hidden="1">'[103]Fax a enviar'!#REF!</definedName>
    <definedName name="gdg" localSheetId="60" hidden="1">'[103]Fax a enviar'!#REF!</definedName>
    <definedName name="gdg" localSheetId="18" hidden="1">#REF!</definedName>
    <definedName name="gdg" localSheetId="23" hidden="1">'[103]Fax a enviar'!#REF!</definedName>
    <definedName name="gdg" hidden="1">'[103]Fax a enviar'!#REF!</definedName>
    <definedName name="gdgd" localSheetId="12" hidden="1">'[119]Fax a enviar'!#REF!</definedName>
    <definedName name="gdgd" localSheetId="9" hidden="1">'[119]Fax a enviar'!#REF!</definedName>
    <definedName name="gdgd" localSheetId="32" hidden="1">#REF!</definedName>
    <definedName name="gdgd" localSheetId="35" hidden="1">'[119]Fax a enviar'!#REF!</definedName>
    <definedName name="gdgd" localSheetId="46" hidden="1">#REF!</definedName>
    <definedName name="gdgd" localSheetId="47" hidden="1">'[119]Fax a enviar'!#REF!</definedName>
    <definedName name="gdgd" localSheetId="58" hidden="1">'[119]Fax a enviar'!#REF!</definedName>
    <definedName name="gdgd" localSheetId="59" hidden="1">'[119]Fax a enviar'!#REF!</definedName>
    <definedName name="gdgd" localSheetId="18" hidden="1">#REF!</definedName>
    <definedName name="gdgd" localSheetId="23" hidden="1">'[119]Fax a enviar'!#REF!</definedName>
    <definedName name="gdgd" hidden="1">'[119]Fax a enviar'!#REF!</definedName>
    <definedName name="gdp" localSheetId="32">#REF!</definedName>
    <definedName name="gdp" localSheetId="46">#REF!</definedName>
    <definedName name="gdp" localSheetId="58">[130]GDP_WEO!$A$3:$AB$188</definedName>
    <definedName name="gdp" localSheetId="18">#REF!</definedName>
    <definedName name="gdp">[130]GDP_WEO!$A$3:$AB$188</definedName>
    <definedName name="gdpall" localSheetId="32">#REF!</definedName>
    <definedName name="gdpall" localSheetId="46">#REF!</definedName>
    <definedName name="gdpall" localSheetId="58">[130]GDP!$B$2:$AD$134</definedName>
    <definedName name="gdpall" localSheetId="18">#REF!</definedName>
    <definedName name="gdpall">[130]GDP!$B$2:$AD$134</definedName>
    <definedName name="GDPDEFL" localSheetId="11">[131]NA!#REF!</definedName>
    <definedName name="GDPDEFL" localSheetId="12">[131]NA!#REF!</definedName>
    <definedName name="GDPDEFL" localSheetId="22">[131]NA!#REF!</definedName>
    <definedName name="GDPDEFL" localSheetId="9">[131]NA!#REF!</definedName>
    <definedName name="GDPDEFL" localSheetId="31">[131]NA!#REF!</definedName>
    <definedName name="GDPDEFL" localSheetId="30">[131]NA!#REF!</definedName>
    <definedName name="GDPDEFL" localSheetId="32">#REF!</definedName>
    <definedName name="GDPDEFL" localSheetId="33">[131]NA!#REF!</definedName>
    <definedName name="GDPDEFL" localSheetId="34">[131]NA!#REF!</definedName>
    <definedName name="GDPDEFL" localSheetId="35">[131]NA!#REF!</definedName>
    <definedName name="GDPDEFL" localSheetId="47">[131]NA!#REF!</definedName>
    <definedName name="GDPDEFL" localSheetId="58">[131]NA!#REF!</definedName>
    <definedName name="GDPDEFL" localSheetId="59">[131]NA!#REF!</definedName>
    <definedName name="GDPDEFL" localSheetId="60">[131]NA!#REF!</definedName>
    <definedName name="GDPDEFL" localSheetId="18">#REF!</definedName>
    <definedName name="GDPDEFL" localSheetId="23">[131]NA!#REF!</definedName>
    <definedName name="GDPDEFL">[131]NA!#REF!</definedName>
    <definedName name="GDPOR" localSheetId="11">[131]NA!#REF!</definedName>
    <definedName name="GDPOR" localSheetId="12">[131]NA!#REF!</definedName>
    <definedName name="GDPOR" localSheetId="22">[131]NA!#REF!</definedName>
    <definedName name="GDPOR" localSheetId="9">[131]NA!#REF!</definedName>
    <definedName name="GDPOR" localSheetId="31">[131]NA!#REF!</definedName>
    <definedName name="GDPOR" localSheetId="32">#REF!</definedName>
    <definedName name="GDPOR" localSheetId="33">[131]NA!#REF!</definedName>
    <definedName name="GDPOR" localSheetId="34">[131]NA!#REF!</definedName>
    <definedName name="GDPOR" localSheetId="35">[131]NA!#REF!</definedName>
    <definedName name="GDPOR" localSheetId="47">[131]NA!#REF!</definedName>
    <definedName name="GDPOR" localSheetId="58">[131]NA!#REF!</definedName>
    <definedName name="GDPOR" localSheetId="59">[131]NA!#REF!</definedName>
    <definedName name="GDPOR" localSheetId="60">[131]NA!#REF!</definedName>
    <definedName name="GDPOR" localSheetId="18">#REF!</definedName>
    <definedName name="GDPOR" localSheetId="23">[131]NA!#REF!</definedName>
    <definedName name="GDPOR">[131]NA!#REF!</definedName>
    <definedName name="GDPOR_" localSheetId="11">[131]NA!#REF!</definedName>
    <definedName name="GDPOR_" localSheetId="12">[131]NA!#REF!</definedName>
    <definedName name="GDPOR_" localSheetId="9">[131]NA!#REF!</definedName>
    <definedName name="GDPOR_" localSheetId="31">[131]NA!#REF!</definedName>
    <definedName name="GDPOR_" localSheetId="32">#REF!</definedName>
    <definedName name="GDPOR_" localSheetId="33">[131]NA!#REF!</definedName>
    <definedName name="GDPOR_" localSheetId="34">[131]NA!#REF!</definedName>
    <definedName name="GDPOR_" localSheetId="35">[131]NA!#REF!</definedName>
    <definedName name="GDPOR_" localSheetId="47">[131]NA!#REF!</definedName>
    <definedName name="GDPOR_" localSheetId="58">[131]NA!#REF!</definedName>
    <definedName name="GDPOR_" localSheetId="59">[131]NA!#REF!</definedName>
    <definedName name="GDPOR_" localSheetId="18">#REF!</definedName>
    <definedName name="GDPOR_" localSheetId="23">[131]NA!#REF!</definedName>
    <definedName name="GDPOR_">[131]NA!#REF!</definedName>
    <definedName name="gdppc" localSheetId="32">#REF!</definedName>
    <definedName name="gdppc" localSheetId="46">#REF!</definedName>
    <definedName name="gdppc" localSheetId="58">[130]GDPpc_WEO!$A$3:$AC$188</definedName>
    <definedName name="gdppc" localSheetId="18">#REF!</definedName>
    <definedName name="gdppc">[130]GDPpc_WEO!$A$3:$AC$188</definedName>
    <definedName name="Germany_wt" localSheetId="32">#REF!</definedName>
    <definedName name="Germany_wt" localSheetId="58">'[75]OECD wgt'!$B$6</definedName>
    <definedName name="Germany_wt" localSheetId="18">#REF!</definedName>
    <definedName name="Germany_wt">'[75]OECD wgt'!$B$6</definedName>
    <definedName name="Gestión" localSheetId="32">#REF!</definedName>
    <definedName name="Gestión" localSheetId="58">[88]Hoja2!$A$1:$L$76</definedName>
    <definedName name="Gestión" localSheetId="18">#REF!</definedName>
    <definedName name="Gestión">[88]Hoja2!$A$1:$L$76</definedName>
    <definedName name="gfdsgfsa" localSheetId="11" hidden="1">{"Riqfin97",#N/A,FALSE,"Tran";"Riqfinpro",#N/A,FALSE,"Tran"}</definedName>
    <definedName name="gfdsgfsa" localSheetId="12" hidden="1">{"Riqfin97",#N/A,FALSE,"Tran";"Riqfinpro",#N/A,FALSE,"Tran"}</definedName>
    <definedName name="gfdsgfsa" localSheetId="21" hidden="1">{"Riqfin97",#N/A,FALSE,"Tran";"Riqfinpro",#N/A,FALSE,"Tran"}</definedName>
    <definedName name="gfdsgfsa" localSheetId="22" hidden="1">{"Riqfin97",#N/A,FALSE,"Tran";"Riqfinpro",#N/A,FALSE,"Tran"}</definedName>
    <definedName name="gfdsgfsa" localSheetId="9" hidden="1">{"Riqfin97",#N/A,FALSE,"Tran";"Riqfinpro",#N/A,FALSE,"Tran"}</definedName>
    <definedName name="gfdsgfsa" localSheetId="31" hidden="1">{"Riqfin97",#N/A,FALSE,"Tran";"Riqfinpro",#N/A,FALSE,"Tran"}</definedName>
    <definedName name="gfdsgfsa" localSheetId="0" hidden="1">{"Riqfin97",#N/A,FALSE,"Tran";"Riqfinpro",#N/A,FALSE,"Tran"}</definedName>
    <definedName name="gfdsgfsa" localSheetId="30" hidden="1">{"Riqfin97",#N/A,FALSE,"Tran";"Riqfinpro",#N/A,FALSE,"Tran"}</definedName>
    <definedName name="gfdsgfsa" localSheetId="32" hidden="1">{"Riqfin97",#N/A,FALSE,"Tran";"Riqfinpro",#N/A,FALSE,"Tran"}</definedName>
    <definedName name="gfdsgfsa" localSheetId="33" hidden="1">{"Riqfin97",#N/A,FALSE,"Tran";"Riqfinpro",#N/A,FALSE,"Tran"}</definedName>
    <definedName name="gfdsgfsa" localSheetId="34" hidden="1">{"Riqfin97",#N/A,FALSE,"Tran";"Riqfinpro",#N/A,FALSE,"Tran"}</definedName>
    <definedName name="gfdsgfsa" localSheetId="35" hidden="1">{"Riqfin97",#N/A,FALSE,"Tran";"Riqfinpro",#N/A,FALSE,"Tran"}</definedName>
    <definedName name="gfdsgfsa" localSheetId="44" hidden="1">{"Riqfin97",#N/A,FALSE,"Tran";"Riqfinpro",#N/A,FALSE,"Tran"}</definedName>
    <definedName name="gfdsgfsa" localSheetId="46" hidden="1">{"Riqfin97",#N/A,FALSE,"Tran";"Riqfinpro",#N/A,FALSE,"Tran"}</definedName>
    <definedName name="gfdsgfsa" localSheetId="47" hidden="1">{"Riqfin97",#N/A,FALSE,"Tran";"Riqfinpro",#N/A,FALSE,"Tran"}</definedName>
    <definedName name="gfdsgfsa" localSheetId="58" hidden="1">{"Riqfin97",#N/A,FALSE,"Tran";"Riqfinpro",#N/A,FALSE,"Tran"}</definedName>
    <definedName name="gfdsgfsa" localSheetId="59" hidden="1">{"Riqfin97",#N/A,FALSE,"Tran";"Riqfinpro",#N/A,FALSE,"Tran"}</definedName>
    <definedName name="gfdsgfsa" localSheetId="60" hidden="1">{"Riqfin97",#N/A,FALSE,"Tran";"Riqfinpro",#N/A,FALSE,"Tran"}</definedName>
    <definedName name="gfdsgfsa" localSheetId="18" hidden="1">{"Riqfin97",#N/A,FALSE,"Tran";"Riqfinpro",#N/A,FALSE,"Tran"}</definedName>
    <definedName name="gfdsgfsa" localSheetId="23" hidden="1">{"Riqfin97",#N/A,FALSE,"Tran";"Riqfinpro",#N/A,FALSE,"Tran"}</definedName>
    <definedName name="gfdsgfsa" hidden="1">{"Riqfin97",#N/A,FALSE,"Tran";"Riqfinpro",#N/A,FALSE,"Tran"}</definedName>
    <definedName name="GG" localSheetId="12">#REF!</definedName>
    <definedName name="GG" localSheetId="22">#REF!</definedName>
    <definedName name="GG" localSheetId="9">#REF!</definedName>
    <definedName name="GG" localSheetId="31">#REF!</definedName>
    <definedName name="GG" localSheetId="0">#REF!</definedName>
    <definedName name="GG" localSheetId="30">#REF!</definedName>
    <definedName name="GG" localSheetId="33">#REF!</definedName>
    <definedName name="GG" localSheetId="34">#REF!</definedName>
    <definedName name="GG" localSheetId="35">#REF!</definedName>
    <definedName name="GG" localSheetId="58">#REF!</definedName>
    <definedName name="GG" localSheetId="59">#REF!</definedName>
    <definedName name="GG" localSheetId="60">#REF!</definedName>
    <definedName name="GG" localSheetId="23">#REF!</definedName>
    <definedName name="GG">#REF!</definedName>
    <definedName name="GGB" localSheetId="11">[65]Q4!#REF!</definedName>
    <definedName name="GGB" localSheetId="12">[65]Q4!#REF!</definedName>
    <definedName name="GGB" localSheetId="22">[65]Q4!#REF!</definedName>
    <definedName name="GGB" localSheetId="31">[65]Q4!#REF!</definedName>
    <definedName name="GGB" localSheetId="30">[65]Q4!#REF!</definedName>
    <definedName name="GGB" localSheetId="32">#REF!</definedName>
    <definedName name="GGB" localSheetId="33">[65]Q4!#REF!</definedName>
    <definedName name="GGB" localSheetId="34">[65]Q4!#REF!</definedName>
    <definedName name="GGB" localSheetId="35">[65]Q4!#REF!</definedName>
    <definedName name="GGB" localSheetId="47">[65]Q4!#REF!</definedName>
    <definedName name="GGB" localSheetId="58">[65]Q4!#REF!</definedName>
    <definedName name="GGB" localSheetId="59">[65]Q4!#REF!</definedName>
    <definedName name="GGB" localSheetId="60">[65]Q4!#REF!</definedName>
    <definedName name="GGB" localSheetId="18">#REF!</definedName>
    <definedName name="GGB" localSheetId="23">[65]Q4!#REF!</definedName>
    <definedName name="GGB">[65]Q4!#REF!</definedName>
    <definedName name="GGB_NGDP" localSheetId="13">[65]Q4!#REF!</definedName>
    <definedName name="GGB_NGDP">#N/A</definedName>
    <definedName name="GGBXI" localSheetId="12">[128]Q4!#REF!</definedName>
    <definedName name="GGBXI" localSheetId="22">[128]Q4!#REF!</definedName>
    <definedName name="GGBXI" localSheetId="9">[128]Q4!#REF!</definedName>
    <definedName name="GGBXI" localSheetId="31">[128]Q4!#REF!</definedName>
    <definedName name="GGBXI" localSheetId="32">#REF!</definedName>
    <definedName name="GGBXI" localSheetId="33">[128]Q4!#REF!</definedName>
    <definedName name="GGBXI" localSheetId="34">[128]Q4!#REF!</definedName>
    <definedName name="GGBXI" localSheetId="35">[128]Q4!#REF!</definedName>
    <definedName name="GGBXI" localSheetId="47">[128]Q4!#REF!</definedName>
    <definedName name="GGBXI" localSheetId="58">[128]Q4!#REF!</definedName>
    <definedName name="GGBXI" localSheetId="59">[128]Q4!#REF!</definedName>
    <definedName name="GGBXI" localSheetId="60">[128]Q4!#REF!</definedName>
    <definedName name="GGBXI" localSheetId="18">#REF!</definedName>
    <definedName name="GGBXI" localSheetId="23">[128]Q4!#REF!</definedName>
    <definedName name="GGBXI">[128]Q4!#REF!</definedName>
    <definedName name="GGEC" localSheetId="11">#REF!</definedName>
    <definedName name="GGEC" localSheetId="12">#REF!</definedName>
    <definedName name="GGEC" localSheetId="22">#REF!</definedName>
    <definedName name="GGEC" localSheetId="9">#REF!</definedName>
    <definedName name="GGEC" localSheetId="31">#REF!</definedName>
    <definedName name="GGEC" localSheetId="0">#REF!</definedName>
    <definedName name="GGEC" localSheetId="30">#REF!</definedName>
    <definedName name="GGEC" localSheetId="33">#REF!</definedName>
    <definedName name="GGEC" localSheetId="34">#REF!</definedName>
    <definedName name="GGEC" localSheetId="35">#REF!</definedName>
    <definedName name="GGEC" localSheetId="47">#REF!</definedName>
    <definedName name="GGEC" localSheetId="58">#REF!</definedName>
    <definedName name="GGEC" localSheetId="59">#REF!</definedName>
    <definedName name="GGEC" localSheetId="60">#REF!</definedName>
    <definedName name="GGEC" localSheetId="23">#REF!</definedName>
    <definedName name="GGEC">#REF!</definedName>
    <definedName name="GGENL" localSheetId="11">#REF!</definedName>
    <definedName name="GGENL" localSheetId="12">#REF!</definedName>
    <definedName name="GGENL" localSheetId="9">#REF!</definedName>
    <definedName name="GGENL" localSheetId="31">#REF!</definedName>
    <definedName name="GGENL" localSheetId="0">#REF!</definedName>
    <definedName name="GGENL" localSheetId="30">#REF!</definedName>
    <definedName name="GGENL" localSheetId="33">#REF!</definedName>
    <definedName name="GGENL" localSheetId="34">#REF!</definedName>
    <definedName name="GGENL" localSheetId="35">#REF!</definedName>
    <definedName name="GGENL" localSheetId="47">#REF!</definedName>
    <definedName name="GGENL" localSheetId="58">#REF!</definedName>
    <definedName name="GGENL" localSheetId="59">#REF!</definedName>
    <definedName name="GGENL" localSheetId="23">#REF!</definedName>
    <definedName name="GGENL">#REF!</definedName>
    <definedName name="ggfrfff" localSheetId="11" hidden="1">#REF!</definedName>
    <definedName name="ggfrfff" localSheetId="12" hidden="1">#REF!</definedName>
    <definedName name="ggfrfff" localSheetId="9" hidden="1">#REF!</definedName>
    <definedName name="ggfrfff" localSheetId="31" hidden="1">#REF!</definedName>
    <definedName name="ggfrfff" localSheetId="0" hidden="1">#REF!</definedName>
    <definedName name="ggfrfff" localSheetId="29" hidden="1">#REF!</definedName>
    <definedName name="ggfrfff" localSheetId="30" hidden="1">#REF!</definedName>
    <definedName name="ggfrfff" localSheetId="33" hidden="1">#REF!</definedName>
    <definedName name="ggfrfff" localSheetId="34" hidden="1">#REF!</definedName>
    <definedName name="ggfrfff" localSheetId="35" hidden="1">#REF!</definedName>
    <definedName name="ggfrfff" localSheetId="44" hidden="1">#REF!</definedName>
    <definedName name="ggfrfff" localSheetId="45" hidden="1">#REF!</definedName>
    <definedName name="ggfrfff" localSheetId="46" hidden="1">#REF!</definedName>
    <definedName name="ggfrfff" localSheetId="47" hidden="1">#REF!</definedName>
    <definedName name="ggfrfff" localSheetId="58" hidden="1">#REF!</definedName>
    <definedName name="ggfrfff" localSheetId="59" hidden="1">#REF!</definedName>
    <definedName name="ggfrfff" localSheetId="18" hidden="1">#REF!</definedName>
    <definedName name="ggfrfff" localSheetId="23" hidden="1">#REF!</definedName>
    <definedName name="ggfrfff" localSheetId="25" hidden="1">#REF!</definedName>
    <definedName name="ggfrfff" hidden="1">#REF!</definedName>
    <definedName name="ggg" localSheetId="11" hidden="1">{"Riqfin97",#N/A,FALSE,"Tran";"Riqfinpro",#N/A,FALSE,"Tran"}</definedName>
    <definedName name="ggg" localSheetId="12" hidden="1">{"Riqfin97",#N/A,FALSE,"Tran";"Riqfinpro",#N/A,FALSE,"Tran"}</definedName>
    <definedName name="ggg" localSheetId="13" hidden="1">{"Riqfin97",#N/A,FALSE,"Tran";"Riqfinpro",#N/A,FALSE,"Tran"}</definedName>
    <definedName name="ggg" localSheetId="21" hidden="1">{"Riqfin97",#N/A,FALSE,"Tran";"Riqfinpro",#N/A,FALSE,"Tran"}</definedName>
    <definedName name="ggg" localSheetId="22" hidden="1">{"Riqfin97",#N/A,FALSE,"Tran";"Riqfinpro",#N/A,FALSE,"Tran"}</definedName>
    <definedName name="ggg" localSheetId="9" hidden="1">{"Riqfin97",#N/A,FALSE,"Tran";"Riqfinpro",#N/A,FALSE,"Tran"}</definedName>
    <definedName name="ggg" localSheetId="31" hidden="1">{"Riqfin97",#N/A,FALSE,"Tran";"Riqfinpro",#N/A,FALSE,"Tran"}</definedName>
    <definedName name="ggg" localSheetId="0"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localSheetId="29" hidden="1">{"Riqfin97",#N/A,FALSE,"Tran";"Riqfinpro",#N/A,FALSE,"Tran"}</definedName>
    <definedName name="ggg" localSheetId="30" hidden="1">{"Riqfin97",#N/A,FALSE,"Tran";"Riqfinpro",#N/A,FALSE,"Tran"}</definedName>
    <definedName name="ggg" localSheetId="32" hidden="1">{"Riqfin97",#N/A,FALSE,"Tran";"Riqfinpro",#N/A,FALSE,"Tran"}</definedName>
    <definedName name="ggg" localSheetId="33" hidden="1">{"Riqfin97",#N/A,FALSE,"Tran";"Riqfinpro",#N/A,FALSE,"Tran"}</definedName>
    <definedName name="ggg" localSheetId="34" hidden="1">{"Riqfin97",#N/A,FALSE,"Tran";"Riqfinpro",#N/A,FALSE,"Tran"}</definedName>
    <definedName name="ggg" localSheetId="35"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18" hidden="1">{"Riqfin97",#N/A,FALSE,"Tran";"Riqfinpro",#N/A,FALSE,"Tran"}</definedName>
    <definedName name="ggg" localSheetId="23" hidden="1">{"Riqfin97",#N/A,FALSE,"Tran";"Riqfinpro",#N/A,FALSE,"Tran"}</definedName>
    <definedName name="ggg" localSheetId="24" hidden="1">{"Riqfin97",#N/A,FALSE,"Tran";"Riqfinpro",#N/A,FALSE,"Tran"}</definedName>
    <definedName name="ggg" localSheetId="25" hidden="1">{"Riqfin97",#N/A,FALSE,"Tran";"Riqfinpro",#N/A,FALSE,"Tran"}</definedName>
    <definedName name="ggg" hidden="1">{"Riqfin97",#N/A,FALSE,"Tran";"Riqfinpro",#N/A,FALSE,"Tran"}</definedName>
    <definedName name="gggg" localSheetId="11" hidden="1">{"bop94-99",#N/A,FALSE,"BOP";"bgdp94-99",#N/A,FALSE,"BOPGDP";"exp94-99",#N/A,FALSE,"EXP";"imp94-99",#N/A,FALSE,"IMP";"tt9499",#N/A,FALSE,"TT";"ss94-99",#N/A,FALSE,"SERV";"tran94-99",#N/A,FALSE,"TRAN";"dis95-98",#N/A,FALSE,"DISB";"amor94-99",#N/A,FALSE,"AMOR";"int94-98",#N/A,FALSE,"INT";"debt94-99",#N/A,FALSE,"DEBT"}</definedName>
    <definedName name="gggg" localSheetId="12" hidden="1">{"bop94-99",#N/A,FALSE,"BOP";"bgdp94-99",#N/A,FALSE,"BOPGDP";"exp94-99",#N/A,FALSE,"EXP";"imp94-99",#N/A,FALSE,"IMP";"tt9499",#N/A,FALSE,"TT";"ss94-99",#N/A,FALSE,"SERV";"tran94-99",#N/A,FALSE,"TRAN";"dis95-98",#N/A,FALSE,"DISB";"amor94-99",#N/A,FALSE,"AMOR";"int94-98",#N/A,FALSE,"INT";"debt94-99",#N/A,FALSE,"DEBT"}</definedName>
    <definedName name="gggg" localSheetId="13" hidden="1">{"bop94-99",#N/A,FALSE,"BOP";"bgdp94-99",#N/A,FALSE,"BOPGDP";"exp94-99",#N/A,FALSE,"EXP";"imp94-99",#N/A,FALSE,"IMP";"tt9499",#N/A,FALSE,"TT";"ss94-99",#N/A,FALSE,"SERV";"tran94-99",#N/A,FALSE,"TRAN";"dis95-98",#N/A,FALSE,"DISB";"amor94-99",#N/A,FALSE,"AMOR";"int94-98",#N/A,FALSE,"INT";"debt94-99",#N/A,FALSE,"DEBT"}</definedName>
    <definedName name="gggg" localSheetId="21"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9" hidden="1">{"bop94-99",#N/A,FALSE,"BOP";"bgdp94-99",#N/A,FALSE,"BOPGDP";"exp94-99",#N/A,FALSE,"EXP";"imp94-99",#N/A,FALSE,"IMP";"tt9499",#N/A,FALSE,"TT";"ss94-99",#N/A,FALSE,"SERV";"tran94-99",#N/A,FALSE,"TRAN";"dis95-98",#N/A,FALSE,"DISB";"amor94-99",#N/A,FALSE,"AMOR";"int94-98",#N/A,FALSE,"INT";"debt94-99",#N/A,FALSE,"DEBT"}</definedName>
    <definedName name="gggg" localSheetId="31"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26"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28"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32" hidden="1">{"bop94-99",#N/A,FALSE,"BOP";"bgdp94-99",#N/A,FALSE,"BOPGDP";"exp94-99",#N/A,FALSE,"EXP";"imp94-99",#N/A,FALSE,"IMP";"tt9499",#N/A,FALSE,"TT";"ss94-99",#N/A,FALSE,"SERV";"tran94-99",#N/A,FALSE,"TRAN";"dis95-98",#N/A,FALSE,"DISB";"amor94-99",#N/A,FALSE,"AMOR";"int94-98",#N/A,FALSE,"INT";"debt94-99",#N/A,FALSE,"DEBT"}</definedName>
    <definedName name="gggg" localSheetId="33" hidden="1">{"bop94-99",#N/A,FALSE,"BOP";"bgdp94-99",#N/A,FALSE,"BOPGDP";"exp94-99",#N/A,FALSE,"EXP";"imp94-99",#N/A,FALSE,"IMP";"tt9499",#N/A,FALSE,"TT";"ss94-99",#N/A,FALSE,"SERV";"tran94-99",#N/A,FALSE,"TRAN";"dis95-98",#N/A,FALSE,"DISB";"amor94-99",#N/A,FALSE,"AMOR";"int94-98",#N/A,FALSE,"INT";"debt94-99",#N/A,FALSE,"DEBT"}</definedName>
    <definedName name="gggg" localSheetId="34" hidden="1">{"bop94-99",#N/A,FALSE,"BOP";"bgdp94-99",#N/A,FALSE,"BOPGDP";"exp94-99",#N/A,FALSE,"EXP";"imp94-99",#N/A,FALSE,"IMP";"tt9499",#N/A,FALSE,"TT";"ss94-99",#N/A,FALSE,"SERV";"tran94-99",#N/A,FALSE,"TRAN";"dis95-98",#N/A,FALSE,"DISB";"amor94-99",#N/A,FALSE,"AMOR";"int94-98",#N/A,FALSE,"INT";"debt94-99",#N/A,FALSE,"DEBT"}</definedName>
    <definedName name="gggg" localSheetId="35" hidden="1">{"bop94-99",#N/A,FALSE,"BOP";"bgdp94-99",#N/A,FALSE,"BOPGDP";"exp94-99",#N/A,FALSE,"EXP";"imp94-99",#N/A,FALSE,"IMP";"tt9499",#N/A,FALSE,"TT";"ss94-99",#N/A,FALSE,"SERV";"tran94-99",#N/A,FALSE,"TRAN";"dis95-98",#N/A,FALSE,"DISB";"amor94-99",#N/A,FALSE,"AMOR";"int94-98",#N/A,FALSE,"INT";"debt94-99",#N/A,FALSE,"DEBT"}</definedName>
    <definedName name="gggg" localSheetId="44" hidden="1">{"bop94-99",#N/A,FALSE,"BOP";"bgdp94-99",#N/A,FALSE,"BOPGDP";"exp94-99",#N/A,FALSE,"EXP";"imp94-99",#N/A,FALSE,"IMP";"tt9499",#N/A,FALSE,"TT";"ss94-99",#N/A,FALSE,"SERV";"tran94-99",#N/A,FALSE,"TRAN";"dis95-98",#N/A,FALSE,"DISB";"amor94-99",#N/A,FALSE,"AMOR";"int94-98",#N/A,FALSE,"INT";"debt94-99",#N/A,FALSE,"DEBT"}</definedName>
    <definedName name="gggg" localSheetId="45" hidden="1">{"bop94-99",#N/A,FALSE,"BOP";"bgdp94-99",#N/A,FALSE,"BOPGDP";"exp94-99",#N/A,FALSE,"EXP";"imp94-99",#N/A,FALSE,"IMP";"tt9499",#N/A,FALSE,"TT";"ss94-99",#N/A,FALSE,"SERV";"tran94-99",#N/A,FALSE,"TRAN";"dis95-98",#N/A,FALSE,"DISB";"amor94-99",#N/A,FALSE,"AMOR";"int94-98",#N/A,FALSE,"INT";"debt94-99",#N/A,FALSE,"DEBT"}</definedName>
    <definedName name="gggg" localSheetId="46" hidden="1">{"bop94-99",#N/A,FALSE,"BOP";"bgdp94-99",#N/A,FALSE,"BOPGDP";"exp94-99",#N/A,FALSE,"EXP";"imp94-99",#N/A,FALSE,"IMP";"tt9499",#N/A,FALSE,"TT";"ss94-99",#N/A,FALSE,"SERV";"tran94-99",#N/A,FALSE,"TRAN";"dis95-98",#N/A,FALSE,"DISB";"amor94-99",#N/A,FALSE,"AMOR";"int94-98",#N/A,FALSE,"INT";"debt94-99",#N/A,FALSE,"DEBT"}</definedName>
    <definedName name="gggg" localSheetId="47" hidden="1">{"bop94-99",#N/A,FALSE,"BOP";"bgdp94-99",#N/A,FALSE,"BOPGDP";"exp94-99",#N/A,FALSE,"EXP";"imp94-99",#N/A,FALSE,"IMP";"tt9499",#N/A,FALSE,"TT";"ss94-99",#N/A,FALSE,"SERV";"tran94-99",#N/A,FALSE,"TRAN";"dis95-98",#N/A,FALSE,"DISB";"amor94-99",#N/A,FALSE,"AMOR";"int94-98",#N/A,FALSE,"INT";"debt94-99",#N/A,FALSE,"DEBT"}</definedName>
    <definedName name="gggg" localSheetId="58" hidden="1">{"bop94-99",#N/A,FALSE,"BOP";"bgdp94-99",#N/A,FALSE,"BOPGDP";"exp94-99",#N/A,FALSE,"EXP";"imp94-99",#N/A,FALSE,"IMP";"tt9499",#N/A,FALSE,"TT";"ss94-99",#N/A,FALSE,"SERV";"tran94-99",#N/A,FALSE,"TRAN";"dis95-98",#N/A,FALSE,"DISB";"amor94-99",#N/A,FALSE,"AMOR";"int94-98",#N/A,FALSE,"INT";"debt94-99",#N/A,FALSE,"DEBT"}</definedName>
    <definedName name="gggg" localSheetId="59" hidden="1">{"bop94-99",#N/A,FALSE,"BOP";"bgdp94-99",#N/A,FALSE,"BOPGDP";"exp94-99",#N/A,FALSE,"EXP";"imp94-99",#N/A,FALSE,"IMP";"tt9499",#N/A,FALSE,"TT";"ss94-99",#N/A,FALSE,"SERV";"tran94-99",#N/A,FALSE,"TRAN";"dis95-98",#N/A,FALSE,"DISB";"amor94-99",#N/A,FALSE,"AMOR";"int94-98",#N/A,FALSE,"INT";"debt94-99",#N/A,FALSE,"DEBT"}</definedName>
    <definedName name="gggg" localSheetId="60" hidden="1">{"bop94-99",#N/A,FALSE,"BOP";"bgdp94-99",#N/A,FALSE,"BOPGDP";"exp94-99",#N/A,FALSE,"EXP";"imp94-99",#N/A,FALSE,"IMP";"tt9499",#N/A,FALSE,"TT";"ss94-99",#N/A,FALSE,"SERV";"tran94-99",#N/A,FALSE,"TRAN";"dis95-98",#N/A,FALSE,"DISB";"amor94-99",#N/A,FALSE,"AMOR";"int94-98",#N/A,FALSE,"INT";"debt94-99",#N/A,FALSE,"DEBT"}</definedName>
    <definedName name="gggg" localSheetId="18"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24" hidden="1">{"bop94-99",#N/A,FALSE,"BOP";"bgdp94-99",#N/A,FALSE,"BOPGDP";"exp94-99",#N/A,FALSE,"EXP";"imp94-99",#N/A,FALSE,"IMP";"tt9499",#N/A,FALSE,"TT";"ss94-99",#N/A,FALSE,"SERV";"tran94-99",#N/A,FALSE,"TRAN";"dis95-98",#N/A,FALSE,"DISB";"amor94-99",#N/A,FALSE,"AMOR";"int94-98",#N/A,FALSE,"INT";"debt94-99",#N/A,FALSE,"DEBT"}</definedName>
    <definedName name="gggg" localSheetId="25"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12" hidden="1">'[132]J(Priv.Cap)'!#REF!</definedName>
    <definedName name="ggggg" localSheetId="13" hidden="1">'[133]J(Priv.Cap)'!#REF!</definedName>
    <definedName name="ggggg" localSheetId="32" hidden="1">#REF!</definedName>
    <definedName name="ggggg" localSheetId="46" hidden="1">#REF!</definedName>
    <definedName name="ggggg" localSheetId="58" hidden="1">'[132]J(Priv.Cap)'!#REF!</definedName>
    <definedName name="ggggg" localSheetId="59" hidden="1">'[132]J(Priv.Cap)'!#REF!</definedName>
    <definedName name="ggggg" localSheetId="18" hidden="1">#REF!</definedName>
    <definedName name="ggggg" hidden="1">'[132]J(Priv.Cap)'!#REF!</definedName>
    <definedName name="ggggggggggggggg" localSheetId="11" hidden="1">#REF!</definedName>
    <definedName name="ggggggggggggggg" localSheetId="12" hidden="1">#REF!</definedName>
    <definedName name="ggggggggggggggg" localSheetId="22" hidden="1">#REF!</definedName>
    <definedName name="ggggggggggggggg" localSheetId="9" hidden="1">#REF!</definedName>
    <definedName name="ggggggggggggggg" localSheetId="31" hidden="1">#REF!</definedName>
    <definedName name="ggggggggggggggg" localSheetId="0" hidden="1">#REF!</definedName>
    <definedName name="ggggggggggggggg" localSheetId="29" hidden="1">#REF!</definedName>
    <definedName name="ggggggggggggggg" localSheetId="30" hidden="1">#REF!</definedName>
    <definedName name="ggggggggggggggg" localSheetId="33" hidden="1">#REF!</definedName>
    <definedName name="ggggggggggggggg" localSheetId="34" hidden="1">#REF!</definedName>
    <definedName name="ggggggggggggggg" localSheetId="35" hidden="1">#REF!</definedName>
    <definedName name="ggggggggggggggg" localSheetId="44" hidden="1">#REF!</definedName>
    <definedName name="ggggggggggggggg" localSheetId="45" hidden="1">#REF!</definedName>
    <definedName name="ggggggggggggggg" localSheetId="46" hidden="1">#REF!</definedName>
    <definedName name="ggggggggggggggg" localSheetId="47" hidden="1">#REF!</definedName>
    <definedName name="ggggggggggggggg" localSheetId="58" hidden="1">#REF!</definedName>
    <definedName name="ggggggggggggggg" localSheetId="59" hidden="1">#REF!</definedName>
    <definedName name="ggggggggggggggg" localSheetId="60" hidden="1">#REF!</definedName>
    <definedName name="ggggggggggggggg" localSheetId="18" hidden="1">#REF!</definedName>
    <definedName name="ggggggggggggggg" localSheetId="23" hidden="1">#REF!</definedName>
    <definedName name="ggggggggggggggg" localSheetId="25" hidden="1">#REF!</definedName>
    <definedName name="ggggggggggggggg" hidden="1">#REF!</definedName>
    <definedName name="GGperc" localSheetId="11">#REF!</definedName>
    <definedName name="GGperc" localSheetId="12">#REF!</definedName>
    <definedName name="GGperc" localSheetId="31">#REF!</definedName>
    <definedName name="GGperc" localSheetId="0">#REF!</definedName>
    <definedName name="GGperc" localSheetId="30">#REF!</definedName>
    <definedName name="GGperc" localSheetId="33">#REF!</definedName>
    <definedName name="GGperc" localSheetId="34">#REF!</definedName>
    <definedName name="GGperc" localSheetId="35">#REF!</definedName>
    <definedName name="GGperc" localSheetId="58">#REF!</definedName>
    <definedName name="GGperc" localSheetId="59">#REF!</definedName>
    <definedName name="GGperc" localSheetId="23">#REF!</definedName>
    <definedName name="GGperc">#REF!</definedName>
    <definedName name="GGRG" localSheetId="11">#REF!</definedName>
    <definedName name="GGRG" localSheetId="12">#REF!</definedName>
    <definedName name="GGRG" localSheetId="31">#REF!</definedName>
    <definedName name="GGRG" localSheetId="0">#REF!</definedName>
    <definedName name="GGRG" localSheetId="30">#REF!</definedName>
    <definedName name="GGRG" localSheetId="33">#REF!</definedName>
    <definedName name="GGRG" localSheetId="34">#REF!</definedName>
    <definedName name="GGRG" localSheetId="35">#REF!</definedName>
    <definedName name="GGRG" localSheetId="58">#REF!</definedName>
    <definedName name="GGRG" localSheetId="59">#REF!</definedName>
    <definedName name="GGRG" localSheetId="23">#REF!</definedName>
    <definedName name="GGRG">#REF!</definedName>
    <definedName name="GGSB" localSheetId="11">[128]Q4!#REF!</definedName>
    <definedName name="GGSB" localSheetId="31">[128]Q4!#REF!</definedName>
    <definedName name="GGSB" localSheetId="32">#REF!</definedName>
    <definedName name="GGSB" localSheetId="33">[128]Q4!#REF!</definedName>
    <definedName name="GGSB" localSheetId="34">[128]Q4!#REF!</definedName>
    <definedName name="GGSB" localSheetId="58">[128]Q4!#REF!</definedName>
    <definedName name="GGSB" localSheetId="59">[128]Q4!#REF!</definedName>
    <definedName name="GGSB" localSheetId="18">#REF!</definedName>
    <definedName name="GGSB" localSheetId="23">[128]Q4!#REF!</definedName>
    <definedName name="GGSB">[128]Q4!#REF!</definedName>
    <definedName name="GGSBXS" localSheetId="11">[128]Q4!#REF!</definedName>
    <definedName name="GGSBXS" localSheetId="31">[128]Q4!#REF!</definedName>
    <definedName name="GGSBXS" localSheetId="32">#REF!</definedName>
    <definedName name="GGSBXS" localSheetId="33">[128]Q4!#REF!</definedName>
    <definedName name="GGSBXS" localSheetId="34">[128]Q4!#REF!</definedName>
    <definedName name="GGSBXS" localSheetId="58">[128]Q4!#REF!</definedName>
    <definedName name="GGSBXS" localSheetId="18">#REF!</definedName>
    <definedName name="GGSBXS" localSheetId="23">[128]Q4!#REF!</definedName>
    <definedName name="GGSBXS">[128]Q4!#REF!</definedName>
    <definedName name="ght" localSheetId="11" hidden="1">{"Tab1",#N/A,FALSE,"P";"Tab2",#N/A,FALSE,"P"}</definedName>
    <definedName name="ght" localSheetId="12" hidden="1">{"Tab1",#N/A,FALSE,"P";"Tab2",#N/A,FALSE,"P"}</definedName>
    <definedName name="ght" localSheetId="13" hidden="1">{"Tab1",#N/A,FALSE,"P";"Tab2",#N/A,FALSE,"P"}</definedName>
    <definedName name="ght" localSheetId="21" hidden="1">{"Tab1",#N/A,FALSE,"P";"Tab2",#N/A,FALSE,"P"}</definedName>
    <definedName name="ght" localSheetId="22" hidden="1">{"Tab1",#N/A,FALSE,"P";"Tab2",#N/A,FALSE,"P"}</definedName>
    <definedName name="ght" localSheetId="9" hidden="1">{"Tab1",#N/A,FALSE,"P";"Tab2",#N/A,FALSE,"P"}</definedName>
    <definedName name="ght" localSheetId="31" hidden="1">{"Tab1",#N/A,FALSE,"P";"Tab2",#N/A,FALSE,"P"}</definedName>
    <definedName name="ght" localSheetId="0" hidden="1">{"Tab1",#N/A,FALSE,"P";"Tab2",#N/A,FALSE,"P"}</definedName>
    <definedName name="ght" localSheetId="26" hidden="1">{"Tab1",#N/A,FALSE,"P";"Tab2",#N/A,FALSE,"P"}</definedName>
    <definedName name="ght" localSheetId="27" hidden="1">{"Tab1",#N/A,FALSE,"P";"Tab2",#N/A,FALSE,"P"}</definedName>
    <definedName name="ght" localSheetId="28" hidden="1">{"Tab1",#N/A,FALSE,"P";"Tab2",#N/A,FALSE,"P"}</definedName>
    <definedName name="ght" localSheetId="29" hidden="1">{"Tab1",#N/A,FALSE,"P";"Tab2",#N/A,FALSE,"P"}</definedName>
    <definedName name="ght" localSheetId="30" hidden="1">{"Tab1",#N/A,FALSE,"P";"Tab2",#N/A,FALSE,"P"}</definedName>
    <definedName name="ght" localSheetId="32" hidden="1">{"Tab1",#N/A,FALSE,"P";"Tab2",#N/A,FALSE,"P"}</definedName>
    <definedName name="ght" localSheetId="33" hidden="1">{"Tab1",#N/A,FALSE,"P";"Tab2",#N/A,FALSE,"P"}</definedName>
    <definedName name="ght" localSheetId="34" hidden="1">{"Tab1",#N/A,FALSE,"P";"Tab2",#N/A,FALSE,"P"}</definedName>
    <definedName name="ght" localSheetId="35" hidden="1">{"Tab1",#N/A,FALSE,"P";"Tab2",#N/A,FALSE,"P"}</definedName>
    <definedName name="ght" localSheetId="44" hidden="1">{"Tab1",#N/A,FALSE,"P";"Tab2",#N/A,FALSE,"P"}</definedName>
    <definedName name="ght" localSheetId="45" hidden="1">{"Tab1",#N/A,FALSE,"P";"Tab2",#N/A,FALSE,"P"}</definedName>
    <definedName name="ght" localSheetId="46" hidden="1">{"Tab1",#N/A,FALSE,"P";"Tab2",#N/A,FALSE,"P"}</definedName>
    <definedName name="ght" localSheetId="47" hidden="1">{"Tab1",#N/A,FALSE,"P";"Tab2",#N/A,FALSE,"P"}</definedName>
    <definedName name="ght" localSheetId="58" hidden="1">{"Tab1",#N/A,FALSE,"P";"Tab2",#N/A,FALSE,"P"}</definedName>
    <definedName name="ght" localSheetId="59" hidden="1">{"Tab1",#N/A,FALSE,"P";"Tab2",#N/A,FALSE,"P"}</definedName>
    <definedName name="ght" localSheetId="60" hidden="1">{"Tab1",#N/A,FALSE,"P";"Tab2",#N/A,FALSE,"P"}</definedName>
    <definedName name="ght" localSheetId="18" hidden="1">{"Tab1",#N/A,FALSE,"P";"Tab2",#N/A,FALSE,"P"}</definedName>
    <definedName name="ght" localSheetId="23" hidden="1">{"Tab1",#N/A,FALSE,"P";"Tab2",#N/A,FALSE,"P"}</definedName>
    <definedName name="ght" localSheetId="24" hidden="1">{"Tab1",#N/A,FALSE,"P";"Tab2",#N/A,FALSE,"P"}</definedName>
    <definedName name="ght" localSheetId="25" hidden="1">{"Tab1",#N/A,FALSE,"P";"Tab2",#N/A,FALSE,"P"}</definedName>
    <definedName name="ght" hidden="1">{"Tab1",#N/A,FALSE,"P";"Tab2",#N/A,FALSE,"P"}</definedName>
    <definedName name="GL_Z" localSheetId="11">#REF!</definedName>
    <definedName name="GL_Z" localSheetId="12">#REF!</definedName>
    <definedName name="GL_Z" localSheetId="22">#REF!</definedName>
    <definedName name="GL_Z" localSheetId="9">#REF!</definedName>
    <definedName name="GL_Z" localSheetId="31">#REF!</definedName>
    <definedName name="GL_Z" localSheetId="0">#REF!</definedName>
    <definedName name="GL_Z" localSheetId="30">#REF!</definedName>
    <definedName name="GL_Z" localSheetId="33">#REF!</definedName>
    <definedName name="GL_Z" localSheetId="34">#REF!</definedName>
    <definedName name="GL_Z" localSheetId="35">#REF!</definedName>
    <definedName name="GL_Z" localSheetId="46">#REF!</definedName>
    <definedName name="GL_Z" localSheetId="58">#REF!</definedName>
    <definedName name="GL_Z" localSheetId="59">#REF!</definedName>
    <definedName name="GL_Z" localSheetId="60">#REF!</definedName>
    <definedName name="GL_Z" localSheetId="18">#REF!</definedName>
    <definedName name="GL_Z" localSheetId="23">#REF!</definedName>
    <definedName name="GL_Z" localSheetId="25">#REF!</definedName>
    <definedName name="GL_Z">#REF!</definedName>
    <definedName name="gni" localSheetId="32">#REF!</definedName>
    <definedName name="gni" localSheetId="46">#REF!</definedName>
    <definedName name="gni" localSheetId="58">[101]GNIpc!$A$1:$R$235</definedName>
    <definedName name="gni" localSheetId="18">#REF!</definedName>
    <definedName name="gni">[101]GNIpc!$A$1:$R$235</definedName>
    <definedName name="goafrica" localSheetId="11">[134]!goafrica</definedName>
    <definedName name="goafrica" localSheetId="12">[134]!goafrica</definedName>
    <definedName name="goafrica" localSheetId="37">[134]!goafrica</definedName>
    <definedName name="goafrica" localSheetId="40">[134]!goafrica</definedName>
    <definedName name="goafrica" localSheetId="8">#REF!</definedName>
    <definedName name="goafrica" localSheetId="32">#REF!</definedName>
    <definedName name="goafrica" localSheetId="34">[134]!goafrica</definedName>
    <definedName name="goafrica" localSheetId="45">#REF!</definedName>
    <definedName name="goafrica" localSheetId="46">#REF!</definedName>
    <definedName name="goafrica" localSheetId="47">[134]!goafrica</definedName>
    <definedName name="goafrica" localSheetId="57">[134]!goafrica</definedName>
    <definedName name="goafrica" localSheetId="58">[134]!goafrica</definedName>
    <definedName name="goafrica" localSheetId="18">#REF!</definedName>
    <definedName name="goafrica" localSheetId="23">[134]!goafrica</definedName>
    <definedName name="goafrica">[134]!goafrica</definedName>
    <definedName name="goasia" localSheetId="11">[134]!goasia</definedName>
    <definedName name="goasia" localSheetId="12">[134]!goasia</definedName>
    <definedName name="goasia" localSheetId="37">[134]!goasia</definedName>
    <definedName name="goasia" localSheetId="40">[134]!goasia</definedName>
    <definedName name="goasia" localSheetId="8">#REF!</definedName>
    <definedName name="goasia" localSheetId="32">#REF!</definedName>
    <definedName name="goasia" localSheetId="34">[134]!goasia</definedName>
    <definedName name="goasia" localSheetId="45">#REF!</definedName>
    <definedName name="goasia" localSheetId="46">#REF!</definedName>
    <definedName name="goasia" localSheetId="47">[134]!goasia</definedName>
    <definedName name="goasia" localSheetId="57">[134]!goasia</definedName>
    <definedName name="goasia" localSheetId="58">[134]!goasia</definedName>
    <definedName name="goasia" localSheetId="18">#REF!</definedName>
    <definedName name="goasia" localSheetId="23">[134]!goasia</definedName>
    <definedName name="goasia">[134]!goasia</definedName>
    <definedName name="GOB" localSheetId="11">#REF!</definedName>
    <definedName name="GOB" localSheetId="12">#REF!</definedName>
    <definedName name="GOB" localSheetId="13">#REF!</definedName>
    <definedName name="GOB" localSheetId="22">#REF!</definedName>
    <definedName name="GOB" localSheetId="9">#REF!</definedName>
    <definedName name="GOB" localSheetId="31">#REF!</definedName>
    <definedName name="GOB" localSheetId="0">#REF!</definedName>
    <definedName name="GOB" localSheetId="29">#REF!</definedName>
    <definedName name="GOB" localSheetId="30">#REF!</definedName>
    <definedName name="GOB" localSheetId="32">#N/A</definedName>
    <definedName name="GOB" localSheetId="33">#REF!</definedName>
    <definedName name="GOB" localSheetId="34">#REF!</definedName>
    <definedName name="GOB" localSheetId="35">#REF!</definedName>
    <definedName name="GOB" localSheetId="44">#REF!</definedName>
    <definedName name="GOB" localSheetId="45">#REF!</definedName>
    <definedName name="GOB" localSheetId="46">#REF!</definedName>
    <definedName name="GOB" localSheetId="47">#REF!</definedName>
    <definedName name="GOB" localSheetId="58">#REF!</definedName>
    <definedName name="GOB" localSheetId="59">#REF!</definedName>
    <definedName name="GOB" localSheetId="60">#REF!</definedName>
    <definedName name="GOB" localSheetId="18">#REF!</definedName>
    <definedName name="GOB" localSheetId="23">#REF!</definedName>
    <definedName name="GOB" localSheetId="25">#REF!</definedName>
    <definedName name="GOB">#REF!</definedName>
    <definedName name="goeeup" localSheetId="11">[134]!goeeup</definedName>
    <definedName name="goeeup" localSheetId="12">[134]!goeeup</definedName>
    <definedName name="goeeup" localSheetId="37">[134]!goeeup</definedName>
    <definedName name="goeeup" localSheetId="40">[134]!goeeup</definedName>
    <definedName name="goeeup" localSheetId="8">#REF!</definedName>
    <definedName name="goeeup" localSheetId="32">#REF!</definedName>
    <definedName name="goeeup" localSheetId="34">[134]!goeeup</definedName>
    <definedName name="goeeup" localSheetId="45">#REF!</definedName>
    <definedName name="goeeup" localSheetId="46">#REF!</definedName>
    <definedName name="goeeup" localSheetId="47">[134]!goeeup</definedName>
    <definedName name="goeeup" localSheetId="57">[134]!goeeup</definedName>
    <definedName name="goeeup" localSheetId="58">[134]!goeeup</definedName>
    <definedName name="goeeup" localSheetId="18">#REF!</definedName>
    <definedName name="goeeup" localSheetId="23">[134]!goeeup</definedName>
    <definedName name="goeeup">[134]!goeeup</definedName>
    <definedName name="GOESC96" localSheetId="11">#REF!</definedName>
    <definedName name="GOESC96" localSheetId="12">#REF!</definedName>
    <definedName name="GOESC96" localSheetId="22">#REF!</definedName>
    <definedName name="GOESC96" localSheetId="9">#REF!</definedName>
    <definedName name="GOESC96" localSheetId="31">#REF!</definedName>
    <definedName name="GOESC96" localSheetId="0">#REF!</definedName>
    <definedName name="GOESC96" localSheetId="30">#REF!</definedName>
    <definedName name="GOESC96" localSheetId="33">#REF!</definedName>
    <definedName name="GOESC96" localSheetId="34">#REF!</definedName>
    <definedName name="GOESC96" localSheetId="35">#REF!</definedName>
    <definedName name="GOESC96" localSheetId="47">#REF!</definedName>
    <definedName name="GOESC96" localSheetId="58">#REF!</definedName>
    <definedName name="GOESC96" localSheetId="59">#REF!</definedName>
    <definedName name="GOESC96" localSheetId="60">#REF!</definedName>
    <definedName name="GOESC96" localSheetId="23">#REF!</definedName>
    <definedName name="GOESC96">#REF!</definedName>
    <definedName name="goeurope" localSheetId="11">[134]!goeurope</definedName>
    <definedName name="goeurope" localSheetId="12">[134]!goeurope</definedName>
    <definedName name="goeurope" localSheetId="37">[134]!goeurope</definedName>
    <definedName name="goeurope" localSheetId="40">[134]!goeurope</definedName>
    <definedName name="goeurope" localSheetId="8">#REF!</definedName>
    <definedName name="goeurope" localSheetId="32">#REF!</definedName>
    <definedName name="goeurope" localSheetId="34">[134]!goeurope</definedName>
    <definedName name="goeurope" localSheetId="45">#REF!</definedName>
    <definedName name="goeurope" localSheetId="46">#REF!</definedName>
    <definedName name="goeurope" localSheetId="47">[134]!goeurope</definedName>
    <definedName name="goeurope" localSheetId="57">[134]!goeurope</definedName>
    <definedName name="goeurope" localSheetId="58">[134]!goeurope</definedName>
    <definedName name="goeurope" localSheetId="18">#REF!</definedName>
    <definedName name="goeurope" localSheetId="23">[134]!goeurope</definedName>
    <definedName name="goeurope">[134]!goeurope</definedName>
    <definedName name="golamerica" localSheetId="11">[134]!golamerica</definedName>
    <definedName name="golamerica" localSheetId="12">[134]!golamerica</definedName>
    <definedName name="golamerica" localSheetId="37">[134]!golamerica</definedName>
    <definedName name="golamerica" localSheetId="40">[134]!golamerica</definedName>
    <definedName name="golamerica" localSheetId="8">#REF!</definedName>
    <definedName name="golamerica" localSheetId="32">#REF!</definedName>
    <definedName name="golamerica" localSheetId="34">[134]!golamerica</definedName>
    <definedName name="golamerica" localSheetId="45">#REF!</definedName>
    <definedName name="golamerica" localSheetId="46">#REF!</definedName>
    <definedName name="golamerica" localSheetId="47">[134]!golamerica</definedName>
    <definedName name="golamerica" localSheetId="57">[134]!golamerica</definedName>
    <definedName name="golamerica" localSheetId="58">[134]!golamerica</definedName>
    <definedName name="golamerica" localSheetId="18">#REF!</definedName>
    <definedName name="golamerica" localSheetId="23">[134]!golamerica</definedName>
    <definedName name="golamerica">[134]!golamerica</definedName>
    <definedName name="gomeast" localSheetId="11">[134]!gomeast</definedName>
    <definedName name="gomeast" localSheetId="12">[134]!gomeast</definedName>
    <definedName name="gomeast" localSheetId="37">[134]!gomeast</definedName>
    <definedName name="gomeast" localSheetId="40">[134]!gomeast</definedName>
    <definedName name="gomeast" localSheetId="8">#REF!</definedName>
    <definedName name="gomeast" localSheetId="32">#REF!</definedName>
    <definedName name="gomeast" localSheetId="34">[134]!gomeast</definedName>
    <definedName name="gomeast" localSheetId="45">#REF!</definedName>
    <definedName name="gomeast" localSheetId="46">#REF!</definedName>
    <definedName name="gomeast" localSheetId="47">[134]!gomeast</definedName>
    <definedName name="gomeast" localSheetId="57">[134]!gomeast</definedName>
    <definedName name="gomeast" localSheetId="58">[134]!gomeast</definedName>
    <definedName name="gomeast" localSheetId="18">#REF!</definedName>
    <definedName name="gomeast" localSheetId="23">[134]!gomeast</definedName>
    <definedName name="gomeast">[134]!gomeast</definedName>
    <definedName name="gooecd" localSheetId="11">[134]!gooecd</definedName>
    <definedName name="gooecd" localSheetId="12">[134]!gooecd</definedName>
    <definedName name="gooecd" localSheetId="37">[134]!gooecd</definedName>
    <definedName name="gooecd" localSheetId="40">[134]!gooecd</definedName>
    <definedName name="gooecd" localSheetId="8">#REF!</definedName>
    <definedName name="gooecd" localSheetId="32">#REF!</definedName>
    <definedName name="gooecd" localSheetId="34">[134]!gooecd</definedName>
    <definedName name="gooecd" localSheetId="45">#REF!</definedName>
    <definedName name="gooecd" localSheetId="46">#REF!</definedName>
    <definedName name="gooecd" localSheetId="47">[134]!gooecd</definedName>
    <definedName name="gooecd" localSheetId="57">[134]!gooecd</definedName>
    <definedName name="gooecd" localSheetId="58">[134]!gooecd</definedName>
    <definedName name="gooecd" localSheetId="18">#REF!</definedName>
    <definedName name="gooecd" localSheetId="23">[134]!gooecd</definedName>
    <definedName name="gooecd">[134]!gooecd</definedName>
    <definedName name="goopec" localSheetId="11">[134]!goopec</definedName>
    <definedName name="goopec" localSheetId="12">[134]!goopec</definedName>
    <definedName name="goopec" localSheetId="37">[134]!goopec</definedName>
    <definedName name="goopec" localSheetId="40">[134]!goopec</definedName>
    <definedName name="goopec" localSheetId="8">#REF!</definedName>
    <definedName name="goopec" localSheetId="32">#REF!</definedName>
    <definedName name="goopec" localSheetId="34">[134]!goopec</definedName>
    <definedName name="goopec" localSheetId="45">#REF!</definedName>
    <definedName name="goopec" localSheetId="46">#REF!</definedName>
    <definedName name="goopec" localSheetId="47">[134]!goopec</definedName>
    <definedName name="goopec" localSheetId="57">[134]!goopec</definedName>
    <definedName name="goopec" localSheetId="58">[134]!goopec</definedName>
    <definedName name="goopec" localSheetId="18">#REF!</definedName>
    <definedName name="goopec" localSheetId="23">[134]!goopec</definedName>
    <definedName name="goopec">[134]!goopec</definedName>
    <definedName name="gosummary" localSheetId="11">[134]!gosummary</definedName>
    <definedName name="gosummary" localSheetId="12">[134]!gosummary</definedName>
    <definedName name="gosummary" localSheetId="37">[134]!gosummary</definedName>
    <definedName name="gosummary" localSheetId="40">[134]!gosummary</definedName>
    <definedName name="gosummary" localSheetId="8">#REF!</definedName>
    <definedName name="gosummary" localSheetId="32">#REF!</definedName>
    <definedName name="gosummary" localSheetId="34">[134]!gosummary</definedName>
    <definedName name="gosummary" localSheetId="45">#REF!</definedName>
    <definedName name="gosummary" localSheetId="46">#REF!</definedName>
    <definedName name="gosummary" localSheetId="47">[134]!gosummary</definedName>
    <definedName name="gosummary" localSheetId="57">[134]!gosummary</definedName>
    <definedName name="gosummary" localSheetId="58">[134]!gosummary</definedName>
    <definedName name="gosummary" localSheetId="18">#REF!</definedName>
    <definedName name="gosummary" localSheetId="23">[134]!gosummary</definedName>
    <definedName name="gosummary">[134]!gosummary</definedName>
    <definedName name="_xlnm.Recorder" localSheetId="11">#REF!</definedName>
    <definedName name="_xlnm.Recorder" localSheetId="12">#REF!</definedName>
    <definedName name="_xlnm.Recorder" localSheetId="9">#REF!</definedName>
    <definedName name="_xlnm.Recorder" localSheetId="31">#REF!</definedName>
    <definedName name="_xlnm.Recorder" localSheetId="0">#REF!</definedName>
    <definedName name="_xlnm.Recorder" localSheetId="30">#REF!</definedName>
    <definedName name="_xlnm.Recorder" localSheetId="33">#REF!</definedName>
    <definedName name="_xlnm.Recorder" localSheetId="34">#REF!</definedName>
    <definedName name="_xlnm.Recorder" localSheetId="35">#REF!</definedName>
    <definedName name="_xlnm.Recorder" localSheetId="47">#REF!</definedName>
    <definedName name="_xlnm.Recorder" localSheetId="58">#REF!</definedName>
    <definedName name="_xlnm.Recorder" localSheetId="59">#REF!</definedName>
    <definedName name="_xlnm.Recorder" localSheetId="23">#REF!</definedName>
    <definedName name="_xlnm.Recorder">#REF!</definedName>
    <definedName name="Grace_IDA" localSheetId="32">#REF!</definedName>
    <definedName name="Grace_IDA" localSheetId="46">#REF!</definedName>
    <definedName name="Grace_IDA" localSheetId="58">[115]NPV!$B$25</definedName>
    <definedName name="Grace_IDA" localSheetId="18">#REF!</definedName>
    <definedName name="Grace_IDA">[115]NPV!$B$25</definedName>
    <definedName name="Grace_IDA1" localSheetId="11">#REF!</definedName>
    <definedName name="Grace_IDA1" localSheetId="12">#REF!</definedName>
    <definedName name="Grace_IDA1" localSheetId="22">#REF!</definedName>
    <definedName name="Grace_IDA1" localSheetId="9">#REF!</definedName>
    <definedName name="Grace_IDA1" localSheetId="31">#REF!</definedName>
    <definedName name="Grace_IDA1" localSheetId="0">#REF!</definedName>
    <definedName name="Grace_IDA1" localSheetId="30">#REF!</definedName>
    <definedName name="Grace_IDA1" localSheetId="33">#REF!</definedName>
    <definedName name="Grace_IDA1" localSheetId="34">#REF!</definedName>
    <definedName name="Grace_IDA1" localSheetId="35">#REF!</definedName>
    <definedName name="Grace_IDA1" localSheetId="47">#REF!</definedName>
    <definedName name="Grace_IDA1" localSheetId="58">#REF!</definedName>
    <definedName name="Grace_IDA1" localSheetId="59">#REF!</definedName>
    <definedName name="Grace_IDA1" localSheetId="60">#REF!</definedName>
    <definedName name="Grace_IDA1" localSheetId="23">#REF!</definedName>
    <definedName name="Grace_IDA1">#REF!</definedName>
    <definedName name="Grace_NC" localSheetId="11">[115]NPV!#REF!</definedName>
    <definedName name="Grace_NC" localSheetId="12">[115]NPV!#REF!</definedName>
    <definedName name="Grace_NC" localSheetId="13">#REF!</definedName>
    <definedName name="Grace_NC" localSheetId="22">[115]NPV!#REF!</definedName>
    <definedName name="Grace_NC" localSheetId="9">[115]NPV!#REF!</definedName>
    <definedName name="Grace_NC" localSheetId="31">[115]NPV!#REF!</definedName>
    <definedName name="Grace_NC" localSheetId="26">#REF!</definedName>
    <definedName name="Grace_NC" localSheetId="27">#REF!</definedName>
    <definedName name="Grace_NC" localSheetId="28">#REF!</definedName>
    <definedName name="Grace_NC" localSheetId="29">#REF!</definedName>
    <definedName name="Grace_NC" localSheetId="30">[115]NPV!#REF!</definedName>
    <definedName name="Grace_NC" localSheetId="32">#REF!</definedName>
    <definedName name="Grace_NC" localSheetId="33">[115]NPV!#REF!</definedName>
    <definedName name="Grace_NC" localSheetId="34">[115]NPV!#REF!</definedName>
    <definedName name="Grace_NC" localSheetId="35">[115]NPV!#REF!</definedName>
    <definedName name="Grace_NC" localSheetId="46">#REF!</definedName>
    <definedName name="Grace_NC" localSheetId="47">[115]NPV!#REF!</definedName>
    <definedName name="Grace_NC" localSheetId="58">[115]NPV!#REF!</definedName>
    <definedName name="Grace_NC" localSheetId="59">[115]NPV!#REF!</definedName>
    <definedName name="Grace_NC" localSheetId="60">[115]NPV!#REF!</definedName>
    <definedName name="Grace_NC" localSheetId="18">#REF!</definedName>
    <definedName name="Grace_NC" localSheetId="23">[115]NPV!#REF!</definedName>
    <definedName name="Grace_NC">[115]NPV!#REF!</definedName>
    <definedName name="Grace1_IDA" localSheetId="11">#REF!</definedName>
    <definedName name="Grace1_IDA" localSheetId="12">#REF!</definedName>
    <definedName name="Grace1_IDA" localSheetId="22">#REF!</definedName>
    <definedName name="Grace1_IDA" localSheetId="9">#REF!</definedName>
    <definedName name="Grace1_IDA" localSheetId="31">#REF!</definedName>
    <definedName name="Grace1_IDA" localSheetId="0">#REF!</definedName>
    <definedName name="Grace1_IDA" localSheetId="30">#REF!</definedName>
    <definedName name="Grace1_IDA" localSheetId="33">#REF!</definedName>
    <definedName name="Grace1_IDA" localSheetId="34">#REF!</definedName>
    <definedName name="Grace1_IDA" localSheetId="35">#REF!</definedName>
    <definedName name="Grace1_IDA" localSheetId="47">#REF!</definedName>
    <definedName name="Grace1_IDA" localSheetId="58">#REF!</definedName>
    <definedName name="Grace1_IDA" localSheetId="59">#REF!</definedName>
    <definedName name="Grace1_IDA" localSheetId="60">#REF!</definedName>
    <definedName name="Grace1_IDA" localSheetId="23">#REF!</definedName>
    <definedName name="Grace1_IDA">#REF!</definedName>
    <definedName name="graf">#N/A</definedName>
    <definedName name="GRAF2">#N/A</definedName>
    <definedName name="GRAFDOM">#N/A</definedName>
    <definedName name="grafico" localSheetId="11">[7]!grafico</definedName>
    <definedName name="grafico" localSheetId="12">[7]!grafico</definedName>
    <definedName name="grafico" localSheetId="31">[7]!grafico</definedName>
    <definedName name="grafico" localSheetId="32">#REF!</definedName>
    <definedName name="grafico" localSheetId="33">[7]!grafico</definedName>
    <definedName name="grafico" localSheetId="34">[7]!grafico</definedName>
    <definedName name="grafico" localSheetId="47">[7]!grafico</definedName>
    <definedName name="grafico" localSheetId="58">[7]!grafico</definedName>
    <definedName name="grafico" localSheetId="59">[7]!grafico</definedName>
    <definedName name="grafico" localSheetId="18">#REF!</definedName>
    <definedName name="grafico" localSheetId="23">[7]!grafico</definedName>
    <definedName name="grafico">[7]!grafico</definedName>
    <definedName name="GRÁFICO_10.3.1." localSheetId="32">#REF!</definedName>
    <definedName name="GRÁFICO_10.3.1." localSheetId="58">'[98]GRÁFICO DE FONDO POR AFILIADO'!$A$3:$H$35</definedName>
    <definedName name="GRÁFICO_10.3.1." localSheetId="18">#REF!</definedName>
    <definedName name="GRÁFICO_10.3.1.">'[98]GRÁFICO DE FONDO POR AFILIADO'!$A$3:$H$35</definedName>
    <definedName name="GRÁFICO_10.3.2" localSheetId="32">#REF!</definedName>
    <definedName name="GRÁFICO_10.3.2" localSheetId="58">'[98]GRÁFICO DE FONDO POR AFILIADO'!$A$36:$H$68</definedName>
    <definedName name="GRÁFICO_10.3.2" localSheetId="18">#REF!</definedName>
    <definedName name="GRÁFICO_10.3.2">'[98]GRÁFICO DE FONDO POR AFILIADO'!$A$36:$H$68</definedName>
    <definedName name="GRÁFICO_10.3.3" localSheetId="32">#REF!</definedName>
    <definedName name="GRÁFICO_10.3.3" localSheetId="58">'[98]GRÁFICO DE FONDO POR AFILIADO'!$A$69:$H$101</definedName>
    <definedName name="GRÁFICO_10.3.3" localSheetId="18">#REF!</definedName>
    <definedName name="GRÁFICO_10.3.3">'[98]GRÁFICO DE FONDO POR AFILIADO'!$A$69:$H$101</definedName>
    <definedName name="GRÁFICO_10.3.4." localSheetId="32">#REF!</definedName>
    <definedName name="GRÁFICO_10.3.4." localSheetId="58">'[98]GRÁFICO DE FONDO POR AFILIADO'!$A$103:$H$135</definedName>
    <definedName name="GRÁFICO_10.3.4." localSheetId="18">#REF!</definedName>
    <definedName name="GRÁFICO_10.3.4.">'[98]GRÁFICO DE FONDO POR AFILIADO'!$A$103:$H$135</definedName>
    <definedName name="GRÁFICO_N_10.2.4." localSheetId="11">#REF!</definedName>
    <definedName name="GRÁFICO_N_10.2.4." localSheetId="12">#REF!</definedName>
    <definedName name="GRÁFICO_N_10.2.4." localSheetId="22">#REF!</definedName>
    <definedName name="GRÁFICO_N_10.2.4." localSheetId="9">#REF!</definedName>
    <definedName name="GRÁFICO_N_10.2.4." localSheetId="31">#REF!</definedName>
    <definedName name="GRÁFICO_N_10.2.4." localSheetId="0">#REF!</definedName>
    <definedName name="GRÁFICO_N_10.2.4." localSheetId="30">#REF!</definedName>
    <definedName name="GRÁFICO_N_10.2.4." localSheetId="33">#REF!</definedName>
    <definedName name="GRÁFICO_N_10.2.4." localSheetId="34">#REF!</definedName>
    <definedName name="GRÁFICO_N_10.2.4." localSheetId="35">#REF!</definedName>
    <definedName name="GRÁFICO_N_10.2.4." localSheetId="47">#REF!</definedName>
    <definedName name="GRÁFICO_N_10.2.4." localSheetId="58">#REF!</definedName>
    <definedName name="GRÁFICO_N_10.2.4." localSheetId="59">#REF!</definedName>
    <definedName name="GRÁFICO_N_10.2.4." localSheetId="60">#REF!</definedName>
    <definedName name="GRÁFICO_N_10.2.4." localSheetId="23">#REF!</definedName>
    <definedName name="GRÁFICO_N_10.2.4.">#REF!</definedName>
    <definedName name="GRAFICO2">#N/A</definedName>
    <definedName name="gre" localSheetId="11" hidden="1">{"Riqfin97",#N/A,FALSE,"Tran";"Riqfinpro",#N/A,FALSE,"Tran"}</definedName>
    <definedName name="gre" localSheetId="12" hidden="1">{"Riqfin97",#N/A,FALSE,"Tran";"Riqfinpro",#N/A,FALSE,"Tran"}</definedName>
    <definedName name="gre" localSheetId="13" hidden="1">{"Riqfin97",#N/A,FALSE,"Tran";"Riqfinpro",#N/A,FALSE,"Tran"}</definedName>
    <definedName name="gre" localSheetId="21" hidden="1">{"Riqfin97",#N/A,FALSE,"Tran";"Riqfinpro",#N/A,FALSE,"Tran"}</definedName>
    <definedName name="gre" localSheetId="22" hidden="1">{"Riqfin97",#N/A,FALSE,"Tran";"Riqfinpro",#N/A,FALSE,"Tran"}</definedName>
    <definedName name="gre" localSheetId="9" hidden="1">{"Riqfin97",#N/A,FALSE,"Tran";"Riqfinpro",#N/A,FALSE,"Tran"}</definedName>
    <definedName name="gre" localSheetId="31" hidden="1">{"Riqfin97",#N/A,FALSE,"Tran";"Riqfinpro",#N/A,FALSE,"Tran"}</definedName>
    <definedName name="gre" localSheetId="0" hidden="1">{"Riqfin97",#N/A,FALSE,"Tran";"Riqfinpro",#N/A,FALSE,"Tran"}</definedName>
    <definedName name="gre" localSheetId="26" hidden="1">{"Riqfin97",#N/A,FALSE,"Tran";"Riqfinpro",#N/A,FALSE,"Tran"}</definedName>
    <definedName name="gre" localSheetId="27" hidden="1">{"Riqfin97",#N/A,FALSE,"Tran";"Riqfinpro",#N/A,FALSE,"Tran"}</definedName>
    <definedName name="gre" localSheetId="28" hidden="1">{"Riqfin97",#N/A,FALSE,"Tran";"Riqfinpro",#N/A,FALSE,"Tran"}</definedName>
    <definedName name="gre" localSheetId="29" hidden="1">{"Riqfin97",#N/A,FALSE,"Tran";"Riqfinpro",#N/A,FALSE,"Tran"}</definedName>
    <definedName name="gre" localSheetId="30" hidden="1">{"Riqfin97",#N/A,FALSE,"Tran";"Riqfinpro",#N/A,FALSE,"Tran"}</definedName>
    <definedName name="gre" localSheetId="32" hidden="1">{"Riqfin97",#N/A,FALSE,"Tran";"Riqfinpro",#N/A,FALSE,"Tran"}</definedName>
    <definedName name="gre" localSheetId="33" hidden="1">{"Riqfin97",#N/A,FALSE,"Tran";"Riqfinpro",#N/A,FALSE,"Tran"}</definedName>
    <definedName name="gre" localSheetId="34" hidden="1">{"Riqfin97",#N/A,FALSE,"Tran";"Riqfinpro",#N/A,FALSE,"Tran"}</definedName>
    <definedName name="gre" localSheetId="35" hidden="1">{"Riqfin97",#N/A,FALSE,"Tran";"Riqfinpro",#N/A,FALSE,"Tran"}</definedName>
    <definedName name="gre" localSheetId="44" hidden="1">{"Riqfin97",#N/A,FALSE,"Tran";"Riqfinpro",#N/A,FALSE,"Tran"}</definedName>
    <definedName name="gre" localSheetId="45" hidden="1">{"Riqfin97",#N/A,FALSE,"Tran";"Riqfinpro",#N/A,FALSE,"Tran"}</definedName>
    <definedName name="gre" localSheetId="46" hidden="1">{"Riqfin97",#N/A,FALSE,"Tran";"Riqfinpro",#N/A,FALSE,"Tran"}</definedName>
    <definedName name="gre" localSheetId="47" hidden="1">{"Riqfin97",#N/A,FALSE,"Tran";"Riqfinpro",#N/A,FALSE,"Tran"}</definedName>
    <definedName name="gre" localSheetId="58" hidden="1">{"Riqfin97",#N/A,FALSE,"Tran";"Riqfinpro",#N/A,FALSE,"Tran"}</definedName>
    <definedName name="gre" localSheetId="59" hidden="1">{"Riqfin97",#N/A,FALSE,"Tran";"Riqfinpro",#N/A,FALSE,"Tran"}</definedName>
    <definedName name="gre" localSheetId="60" hidden="1">{"Riqfin97",#N/A,FALSE,"Tran";"Riqfinpro",#N/A,FALSE,"Tran"}</definedName>
    <definedName name="gre" localSheetId="18" hidden="1">{"Riqfin97",#N/A,FALSE,"Tran";"Riqfinpro",#N/A,FALSE,"Tran"}</definedName>
    <definedName name="gre" localSheetId="23" hidden="1">{"Riqfin97",#N/A,FALSE,"Tran";"Riqfinpro",#N/A,FALSE,"Tran"}</definedName>
    <definedName name="gre" localSheetId="24" hidden="1">{"Riqfin97",#N/A,FALSE,"Tran";"Riqfinpro",#N/A,FALSE,"Tran"}</definedName>
    <definedName name="gre" localSheetId="25" hidden="1">{"Riqfin97",#N/A,FALSE,"Tran";"Riqfinpro",#N/A,FALSE,"Tran"}</definedName>
    <definedName name="gre" hidden="1">{"Riqfin97",#N/A,FALSE,"Tran";"Riqfinpro",#N/A,FALSE,"Tran"}</definedName>
    <definedName name="Greece_wt" localSheetId="32">#REF!</definedName>
    <definedName name="Greece_wt" localSheetId="58">'[75]OECD wgt'!$B$19</definedName>
    <definedName name="Greece_wt" localSheetId="18">#REF!</definedName>
    <definedName name="Greece_wt">'[75]OECD wgt'!$B$19</definedName>
    <definedName name="grtrt" localSheetId="11" hidden="1">'[113]Fax a enviar'!#REF!</definedName>
    <definedName name="grtrt" localSheetId="12" hidden="1">'[113]Fax a enviar'!#REF!</definedName>
    <definedName name="grtrt" localSheetId="22" hidden="1">'[113]Fax a enviar'!#REF!</definedName>
    <definedName name="grtrt" localSheetId="9" hidden="1">'[113]Fax a enviar'!#REF!</definedName>
    <definedName name="grtrt" localSheetId="31" hidden="1">'[113]Fax a enviar'!#REF!</definedName>
    <definedName name="grtrt" localSheetId="30" hidden="1">'[113]Fax a enviar'!#REF!</definedName>
    <definedName name="grtrt" localSheetId="32" hidden="1">#REF!</definedName>
    <definedName name="grtrt" localSheetId="33" hidden="1">'[113]Fax a enviar'!#REF!</definedName>
    <definedName name="grtrt" localSheetId="34" hidden="1">'[113]Fax a enviar'!#REF!</definedName>
    <definedName name="grtrt" localSheetId="35" hidden="1">'[113]Fax a enviar'!#REF!</definedName>
    <definedName name="grtrt" localSheetId="46" hidden="1">#REF!</definedName>
    <definedName name="grtrt" localSheetId="47" hidden="1">'[113]Fax a enviar'!#REF!</definedName>
    <definedName name="grtrt" localSheetId="58" hidden="1">'[113]Fax a enviar'!#REF!</definedName>
    <definedName name="grtrt" localSheetId="59" hidden="1">'[113]Fax a enviar'!#REF!</definedName>
    <definedName name="grtrt" localSheetId="60" hidden="1">'[113]Fax a enviar'!#REF!</definedName>
    <definedName name="grtrt" localSheetId="18" hidden="1">#REF!</definedName>
    <definedName name="grtrt" localSheetId="23" hidden="1">'[113]Fax a enviar'!#REF!</definedName>
    <definedName name="grtrt" hidden="1">'[113]Fax a enviar'!#REF!</definedName>
    <definedName name="Gstd" localSheetId="11">#REF!</definedName>
    <definedName name="Gstd" localSheetId="12">#REF!</definedName>
    <definedName name="Gstd" localSheetId="22">#REF!</definedName>
    <definedName name="Gstd" localSheetId="9">#REF!</definedName>
    <definedName name="Gstd" localSheetId="31">#REF!</definedName>
    <definedName name="Gstd" localSheetId="0">#REF!</definedName>
    <definedName name="Gstd" localSheetId="30">#REF!</definedName>
    <definedName name="Gstd" localSheetId="33">#REF!</definedName>
    <definedName name="Gstd" localSheetId="34">#REF!</definedName>
    <definedName name="Gstd" localSheetId="35">#REF!</definedName>
    <definedName name="Gstd" localSheetId="47">#REF!</definedName>
    <definedName name="Gstd" localSheetId="58">#REF!</definedName>
    <definedName name="Gstd" localSheetId="59">#REF!</definedName>
    <definedName name="Gstd" localSheetId="60">#REF!</definedName>
    <definedName name="Gstd" localSheetId="23">#REF!</definedName>
    <definedName name="Gstd">#REF!</definedName>
    <definedName name="GT" localSheetId="32">#REF!</definedName>
    <definedName name="GT" localSheetId="58">'[70]GT%'!$C$5</definedName>
    <definedName name="GT" localSheetId="18">#REF!</definedName>
    <definedName name="GT">'[70]GT%'!$C$5</definedName>
    <definedName name="gtryrtyr" localSheetId="11" hidden="1">#REF!</definedName>
    <definedName name="gtryrtyr" localSheetId="12" hidden="1">#REF!</definedName>
    <definedName name="gtryrtyr" localSheetId="22" hidden="1">#REF!</definedName>
    <definedName name="gtryrtyr" localSheetId="9" hidden="1">#REF!</definedName>
    <definedName name="gtryrtyr" localSheetId="31" hidden="1">#REF!</definedName>
    <definedName name="gtryrtyr" localSheetId="0" hidden="1">#REF!</definedName>
    <definedName name="gtryrtyr" localSheetId="29" hidden="1">#REF!</definedName>
    <definedName name="gtryrtyr" localSheetId="30" hidden="1">#REF!</definedName>
    <definedName name="gtryrtyr" localSheetId="33" hidden="1">#REF!</definedName>
    <definedName name="gtryrtyr" localSheetId="34" hidden="1">#REF!</definedName>
    <definedName name="gtryrtyr" localSheetId="35" hidden="1">#REF!</definedName>
    <definedName name="gtryrtyr" localSheetId="44" hidden="1">#REF!</definedName>
    <definedName name="gtryrtyr" localSheetId="45" hidden="1">#REF!</definedName>
    <definedName name="gtryrtyr" localSheetId="46" hidden="1">#REF!</definedName>
    <definedName name="gtryrtyr" localSheetId="47" hidden="1">#REF!</definedName>
    <definedName name="gtryrtyr" localSheetId="58" hidden="1">#REF!</definedName>
    <definedName name="gtryrtyr" localSheetId="59" hidden="1">#REF!</definedName>
    <definedName name="gtryrtyr" localSheetId="60" hidden="1">#REF!</definedName>
    <definedName name="gtryrtyr" localSheetId="18" hidden="1">#REF!</definedName>
    <definedName name="gtryrtyr" localSheetId="23" hidden="1">#REF!</definedName>
    <definedName name="gtryrtyr" localSheetId="25" hidden="1">#REF!</definedName>
    <definedName name="gtryrtyr" hidden="1">#REF!</definedName>
    <definedName name="GUEBVIO" localSheetId="11" hidden="1">#REF!</definedName>
    <definedName name="GUEBVIO" localSheetId="12" hidden="1">#REF!</definedName>
    <definedName name="GUEBVIO" localSheetId="31" hidden="1">#REF!</definedName>
    <definedName name="GUEBVIO" localSheetId="0" hidden="1">#REF!</definedName>
    <definedName name="GUEBVIO" localSheetId="30" hidden="1">#REF!</definedName>
    <definedName name="GUEBVIO" localSheetId="33" hidden="1">#REF!</definedName>
    <definedName name="GUEBVIO" localSheetId="34" hidden="1">#REF!</definedName>
    <definedName name="GUEBVIO" localSheetId="35" hidden="1">#REF!</definedName>
    <definedName name="GUEBVIO" localSheetId="58" hidden="1">#REF!</definedName>
    <definedName name="GUEBVIO" localSheetId="59" hidden="1">#REF!</definedName>
    <definedName name="GUEBVIO" localSheetId="23" hidden="1">#REF!</definedName>
    <definedName name="GUEBVIO" hidden="1">#REF!</definedName>
    <definedName name="GUIL" localSheetId="12">#REF!</definedName>
    <definedName name="GUIL" localSheetId="13">#REF!</definedName>
    <definedName name="GUIL" localSheetId="9">#REF!</definedName>
    <definedName name="GUIL" localSheetId="31">#REF!</definedName>
    <definedName name="GUIL" localSheetId="0">#REF!</definedName>
    <definedName name="GUIL" localSheetId="30">#REF!</definedName>
    <definedName name="GUIL" localSheetId="32">#N/A</definedName>
    <definedName name="GUIL" localSheetId="33">#REF!</definedName>
    <definedName name="GUIL" localSheetId="34">#REF!</definedName>
    <definedName name="GUIL" localSheetId="35">#REF!</definedName>
    <definedName name="GUIL" localSheetId="44">#REF!</definedName>
    <definedName name="GUIL" localSheetId="45">#REF!</definedName>
    <definedName name="GUIL" localSheetId="46">#REF!</definedName>
    <definedName name="GUIL" localSheetId="47">#REF!</definedName>
    <definedName name="GUIL" localSheetId="58">#REF!</definedName>
    <definedName name="GUIL" localSheetId="59">#REF!</definedName>
    <definedName name="GUIL" localSheetId="18">#REF!</definedName>
    <definedName name="GUIL" localSheetId="23">#REF!</definedName>
    <definedName name="GUIL" localSheetId="25">#REF!</definedName>
    <definedName name="GUIL">#REF!</definedName>
    <definedName name="GUIL1" localSheetId="12">#REF!</definedName>
    <definedName name="GUIL1" localSheetId="13">#REF!</definedName>
    <definedName name="GUIL1" localSheetId="9">#REF!</definedName>
    <definedName name="GUIL1" localSheetId="31">#REF!</definedName>
    <definedName name="GUIL1" localSheetId="0">#REF!</definedName>
    <definedName name="GUIL1" localSheetId="30">#REF!</definedName>
    <definedName name="GUIL1" localSheetId="32">#N/A</definedName>
    <definedName name="GUIL1" localSheetId="33">#REF!</definedName>
    <definedName name="GUIL1" localSheetId="34">#REF!</definedName>
    <definedName name="GUIL1" localSheetId="35">#REF!</definedName>
    <definedName name="GUIL1" localSheetId="44">#REF!</definedName>
    <definedName name="GUIL1" localSheetId="45">#REF!</definedName>
    <definedName name="GUIL1" localSheetId="46">#REF!</definedName>
    <definedName name="GUIL1" localSheetId="47">#REF!</definedName>
    <definedName name="GUIL1" localSheetId="58">#REF!</definedName>
    <definedName name="GUIL1" localSheetId="59">#REF!</definedName>
    <definedName name="GUIL1" localSheetId="18">#REF!</definedName>
    <definedName name="GUIL1" localSheetId="23">#REF!</definedName>
    <definedName name="GUIL1" localSheetId="25">#REF!</definedName>
    <definedName name="GUIL1">#REF!</definedName>
    <definedName name="GYEAR2021" localSheetId="31">[102]Gold!$B$583:$J$583</definedName>
    <definedName name="GYEAR2021" localSheetId="32">#REF!</definedName>
    <definedName name="GYEAR2021" localSheetId="33">[102]Gold!$B$583:$J$583</definedName>
    <definedName name="GYEAR2021" localSheetId="34">[102]Gold!$B$583:$J$583</definedName>
    <definedName name="GYEAR2021" localSheetId="46">[102]Gold!$B$583:$J$583</definedName>
    <definedName name="GYEAR2021" localSheetId="47">[102]Gold!$B$583:$J$583</definedName>
    <definedName name="GYEAR2021" localSheetId="58">[102]Gold!$B$583:$J$583</definedName>
    <definedName name="GYEAR2021" localSheetId="59">[102]Gold!$B$583:$J$583</definedName>
    <definedName name="GYEAR2021" localSheetId="18">#REF!</definedName>
    <definedName name="GYEAR2021" localSheetId="23">[102]Gold!$B$583:$J$583</definedName>
    <definedName name="GYEAR2021">[102]Gold!$B$583:$J$583</definedName>
    <definedName name="GYEAR2022" localSheetId="31">[102]Gold!$K$583:$U$583</definedName>
    <definedName name="GYEAR2022" localSheetId="32">#REF!</definedName>
    <definedName name="GYEAR2022" localSheetId="33">[102]Gold!$K$583:$U$583</definedName>
    <definedName name="GYEAR2022" localSheetId="34">[102]Gold!$K$583:$U$583</definedName>
    <definedName name="GYEAR2022" localSheetId="46">[102]Gold!$K$583:$U$583</definedName>
    <definedName name="GYEAR2022" localSheetId="47">[102]Gold!$K$583:$U$583</definedName>
    <definedName name="GYEAR2022" localSheetId="58">[102]Gold!$K$583:$U$583</definedName>
    <definedName name="GYEAR2022" localSheetId="59">[102]Gold!$K$583:$U$583</definedName>
    <definedName name="GYEAR2022" localSheetId="18">#REF!</definedName>
    <definedName name="GYEAR2022" localSheetId="23">[102]Gold!$K$583:$U$583</definedName>
    <definedName name="GYEAR2022">[102]Gold!$K$583:$U$583</definedName>
    <definedName name="gyu" localSheetId="11" hidden="1">{"Tab1",#N/A,FALSE,"P";"Tab2",#N/A,FALSE,"P"}</definedName>
    <definedName name="gyu" localSheetId="12" hidden="1">{"Tab1",#N/A,FALSE,"P";"Tab2",#N/A,FALSE,"P"}</definedName>
    <definedName name="gyu" localSheetId="13" hidden="1">{"Tab1",#N/A,FALSE,"P";"Tab2",#N/A,FALSE,"P"}</definedName>
    <definedName name="gyu" localSheetId="21" hidden="1">{"Tab1",#N/A,FALSE,"P";"Tab2",#N/A,FALSE,"P"}</definedName>
    <definedName name="gyu" localSheetId="22" hidden="1">{"Tab1",#N/A,FALSE,"P";"Tab2",#N/A,FALSE,"P"}</definedName>
    <definedName name="gyu" localSheetId="9" hidden="1">{"Tab1",#N/A,FALSE,"P";"Tab2",#N/A,FALSE,"P"}</definedName>
    <definedName name="gyu" localSheetId="31" hidden="1">{"Tab1",#N/A,FALSE,"P";"Tab2",#N/A,FALSE,"P"}</definedName>
    <definedName name="gyu" localSheetId="0" hidden="1">{"Tab1",#N/A,FALSE,"P";"Tab2",#N/A,FALSE,"P"}</definedName>
    <definedName name="gyu" localSheetId="26" hidden="1">{"Tab1",#N/A,FALSE,"P";"Tab2",#N/A,FALSE,"P"}</definedName>
    <definedName name="gyu" localSheetId="27" hidden="1">{"Tab1",#N/A,FALSE,"P";"Tab2",#N/A,FALSE,"P"}</definedName>
    <definedName name="gyu" localSheetId="28" hidden="1">{"Tab1",#N/A,FALSE,"P";"Tab2",#N/A,FALSE,"P"}</definedName>
    <definedName name="gyu" localSheetId="29" hidden="1">{"Tab1",#N/A,FALSE,"P";"Tab2",#N/A,FALSE,"P"}</definedName>
    <definedName name="gyu" localSheetId="30" hidden="1">{"Tab1",#N/A,FALSE,"P";"Tab2",#N/A,FALSE,"P"}</definedName>
    <definedName name="gyu" localSheetId="32" hidden="1">{"Tab1",#N/A,FALSE,"P";"Tab2",#N/A,FALSE,"P"}</definedName>
    <definedName name="gyu" localSheetId="33" hidden="1">{"Tab1",#N/A,FALSE,"P";"Tab2",#N/A,FALSE,"P"}</definedName>
    <definedName name="gyu" localSheetId="34" hidden="1">{"Tab1",#N/A,FALSE,"P";"Tab2",#N/A,FALSE,"P"}</definedName>
    <definedName name="gyu" localSheetId="35" hidden="1">{"Tab1",#N/A,FALSE,"P";"Tab2",#N/A,FALSE,"P"}</definedName>
    <definedName name="gyu" localSheetId="44" hidden="1">{"Tab1",#N/A,FALSE,"P";"Tab2",#N/A,FALSE,"P"}</definedName>
    <definedName name="gyu" localSheetId="45" hidden="1">{"Tab1",#N/A,FALSE,"P";"Tab2",#N/A,FALSE,"P"}</definedName>
    <definedName name="gyu" localSheetId="46" hidden="1">{"Tab1",#N/A,FALSE,"P";"Tab2",#N/A,FALSE,"P"}</definedName>
    <definedName name="gyu" localSheetId="47" hidden="1">{"Tab1",#N/A,FALSE,"P";"Tab2",#N/A,FALSE,"P"}</definedName>
    <definedName name="gyu" localSheetId="58" hidden="1">{"Tab1",#N/A,FALSE,"P";"Tab2",#N/A,FALSE,"P"}</definedName>
    <definedName name="gyu" localSheetId="59" hidden="1">{"Tab1",#N/A,FALSE,"P";"Tab2",#N/A,FALSE,"P"}</definedName>
    <definedName name="gyu" localSheetId="60" hidden="1">{"Tab1",#N/A,FALSE,"P";"Tab2",#N/A,FALSE,"P"}</definedName>
    <definedName name="gyu" localSheetId="18" hidden="1">{"Tab1",#N/A,FALSE,"P";"Tab2",#N/A,FALSE,"P"}</definedName>
    <definedName name="gyu" localSheetId="23" hidden="1">{"Tab1",#N/A,FALSE,"P";"Tab2",#N/A,FALSE,"P"}</definedName>
    <definedName name="gyu" localSheetId="24" hidden="1">{"Tab1",#N/A,FALSE,"P";"Tab2",#N/A,FALSE,"P"}</definedName>
    <definedName name="gyu" localSheetId="25" hidden="1">{"Tab1",#N/A,FALSE,"P";"Tab2",#N/A,FALSE,"P"}</definedName>
    <definedName name="gyu" hidden="1">{"Tab1",#N/A,FALSE,"P";"Tab2",#N/A,FALSE,"P"}</definedName>
    <definedName name="h" localSheetId="11" hidden="1">#REF!</definedName>
    <definedName name="h" localSheetId="12" hidden="1">#REF!</definedName>
    <definedName name="h" localSheetId="22" hidden="1">#REF!</definedName>
    <definedName name="h" localSheetId="9" hidden="1">#REF!</definedName>
    <definedName name="h" localSheetId="31" hidden="1">#REF!</definedName>
    <definedName name="h" localSheetId="0" hidden="1">#REF!</definedName>
    <definedName name="h" localSheetId="29" hidden="1">#REF!</definedName>
    <definedName name="h" localSheetId="30" hidden="1">#REF!</definedName>
    <definedName name="h" localSheetId="33" hidden="1">#REF!</definedName>
    <definedName name="h" localSheetId="34" hidden="1">#REF!</definedName>
    <definedName name="h" localSheetId="35" hidden="1">#REF!</definedName>
    <definedName name="h" localSheetId="44" hidden="1">#REF!</definedName>
    <definedName name="h" localSheetId="45" hidden="1">#REF!</definedName>
    <definedName name="h" localSheetId="46" hidden="1">#REF!</definedName>
    <definedName name="h" localSheetId="47" hidden="1">#REF!</definedName>
    <definedName name="h" localSheetId="58" hidden="1">#REF!</definedName>
    <definedName name="h" localSheetId="59" hidden="1">#REF!</definedName>
    <definedName name="h" localSheetId="60" hidden="1">#REF!</definedName>
    <definedName name="h" localSheetId="18" hidden="1">#REF!</definedName>
    <definedName name="h" localSheetId="23" hidden="1">#REF!</definedName>
    <definedName name="h" localSheetId="25" hidden="1">#REF!</definedName>
    <definedName name="h" hidden="1">#REF!</definedName>
    <definedName name="hdhdfghdf" localSheetId="11" hidden="1">{"Minpmon",#N/A,FALSE,"Monthinput"}</definedName>
    <definedName name="hdhdfghdf" localSheetId="12" hidden="1">{"Minpmon",#N/A,FALSE,"Monthinput"}</definedName>
    <definedName name="hdhdfghdf" localSheetId="21" hidden="1">{"Minpmon",#N/A,FALSE,"Monthinput"}</definedName>
    <definedName name="hdhdfghdf" localSheetId="22" hidden="1">{"Minpmon",#N/A,FALSE,"Monthinput"}</definedName>
    <definedName name="hdhdfghdf" localSheetId="9" hidden="1">{"Minpmon",#N/A,FALSE,"Monthinput"}</definedName>
    <definedName name="hdhdfghdf" localSheetId="31" hidden="1">{"Minpmon",#N/A,FALSE,"Monthinput"}</definedName>
    <definedName name="hdhdfghdf" localSheetId="0" hidden="1">{"Minpmon",#N/A,FALSE,"Monthinput"}</definedName>
    <definedName name="hdhdfghdf" localSheetId="30" hidden="1">{"Minpmon",#N/A,FALSE,"Monthinput"}</definedName>
    <definedName name="hdhdfghdf" localSheetId="32" hidden="1">{"Minpmon",#N/A,FALSE,"Monthinput"}</definedName>
    <definedName name="hdhdfghdf" localSheetId="33" hidden="1">{"Minpmon",#N/A,FALSE,"Monthinput"}</definedName>
    <definedName name="hdhdfghdf" localSheetId="34" hidden="1">{"Minpmon",#N/A,FALSE,"Monthinput"}</definedName>
    <definedName name="hdhdfghdf" localSheetId="35" hidden="1">{"Minpmon",#N/A,FALSE,"Monthinput"}</definedName>
    <definedName name="hdhdfghdf" localSheetId="44" hidden="1">{"Minpmon",#N/A,FALSE,"Monthinput"}</definedName>
    <definedName name="hdhdfghdf" localSheetId="46" hidden="1">{"Minpmon",#N/A,FALSE,"Monthinput"}</definedName>
    <definedName name="hdhdfghdf" localSheetId="47" hidden="1">{"Minpmon",#N/A,FALSE,"Monthinput"}</definedName>
    <definedName name="hdhdfghdf" localSheetId="58" hidden="1">{"Minpmon",#N/A,FALSE,"Monthinput"}</definedName>
    <definedName name="hdhdfghdf" localSheetId="59" hidden="1">{"Minpmon",#N/A,FALSE,"Monthinput"}</definedName>
    <definedName name="hdhdfghdf" localSheetId="60" hidden="1">{"Minpmon",#N/A,FALSE,"Monthinput"}</definedName>
    <definedName name="hdhdfghdf" localSheetId="18" hidden="1">{"Minpmon",#N/A,FALSE,"Monthinput"}</definedName>
    <definedName name="hdhdfghdf" localSheetId="23" hidden="1">{"Minpmon",#N/A,FALSE,"Monthinput"}</definedName>
    <definedName name="hdhdfghdf" hidden="1">{"Minpmon",#N/A,FALSE,"Monthinput"}</definedName>
    <definedName name="HEADING" localSheetId="11">#REF!</definedName>
    <definedName name="HEADING" localSheetId="12">#REF!</definedName>
    <definedName name="Heading" localSheetId="13">#REF!</definedName>
    <definedName name="HEADING" localSheetId="22">#REF!</definedName>
    <definedName name="HEADING" localSheetId="9">#REF!</definedName>
    <definedName name="HEADING" localSheetId="31">#REF!</definedName>
    <definedName name="HEADING" localSheetId="0">#REF!</definedName>
    <definedName name="HEADING" localSheetId="30">#REF!</definedName>
    <definedName name="HEADING" localSheetId="33">#REF!</definedName>
    <definedName name="HEADING" localSheetId="34">#REF!</definedName>
    <definedName name="HEADING" localSheetId="35">#REF!</definedName>
    <definedName name="HEADING" localSheetId="46">#REF!</definedName>
    <definedName name="HEADING" localSheetId="47">#REF!</definedName>
    <definedName name="HEADING" localSheetId="58">#REF!</definedName>
    <definedName name="HEADING" localSheetId="59">#REF!</definedName>
    <definedName name="HEADING" localSheetId="60">#REF!</definedName>
    <definedName name="HEADING" localSheetId="18">#REF!</definedName>
    <definedName name="HEADING" localSheetId="23">#REF!</definedName>
    <definedName name="HEADING" localSheetId="25">#REF!</definedName>
    <definedName name="HEADING">#REF!</definedName>
    <definedName name="Heading2" localSheetId="11">#REF!</definedName>
    <definedName name="Heading2" localSheetId="12">#REF!</definedName>
    <definedName name="Heading2" localSheetId="31">#REF!</definedName>
    <definedName name="Heading2" localSheetId="0">#REF!</definedName>
    <definedName name="Heading2" localSheetId="30">#REF!</definedName>
    <definedName name="Heading2" localSheetId="33">#REF!</definedName>
    <definedName name="Heading2" localSheetId="34">#REF!</definedName>
    <definedName name="Heading2" localSheetId="35">#REF!</definedName>
    <definedName name="Heading2" localSheetId="58">#REF!</definedName>
    <definedName name="Heading2" localSheetId="59">#REF!</definedName>
    <definedName name="Heading2" localSheetId="23">#REF!</definedName>
    <definedName name="Heading2">#REF!</definedName>
    <definedName name="Heading39" localSheetId="13">'[109]shared data'!$A$1:$G$5</definedName>
    <definedName name="Heading39" localSheetId="32">#REF!</definedName>
    <definedName name="Heading39" localSheetId="46">#REF!</definedName>
    <definedName name="Heading39" localSheetId="58">'[53]shared data'!$A$1:$G$5</definedName>
    <definedName name="Heading39" localSheetId="18">#REF!</definedName>
    <definedName name="Heading39">'[53]shared data'!$A$1:$G$5</definedName>
    <definedName name="hfhf" localSheetId="11">#REF!</definedName>
    <definedName name="hfhf" localSheetId="12">#REF!</definedName>
    <definedName name="hfhf" localSheetId="22">#REF!</definedName>
    <definedName name="hfhf" localSheetId="9">#REF!</definedName>
    <definedName name="hfhf" localSheetId="31">#REF!</definedName>
    <definedName name="hfhf" localSheetId="0">#REF!</definedName>
    <definedName name="hfhf" localSheetId="29">#REF!</definedName>
    <definedName name="hfhf" localSheetId="30">#REF!</definedName>
    <definedName name="hfhf" localSheetId="33">#REF!</definedName>
    <definedName name="hfhf" localSheetId="34">#REF!</definedName>
    <definedName name="hfhf" localSheetId="35">#REF!</definedName>
    <definedName name="hfhf" localSheetId="46">#REF!</definedName>
    <definedName name="hfhf" localSheetId="47">#REF!</definedName>
    <definedName name="hfhf" localSheetId="58">#REF!</definedName>
    <definedName name="hfhf" localSheetId="59">#REF!</definedName>
    <definedName name="hfhf" localSheetId="60">#REF!</definedName>
    <definedName name="hfhf" localSheetId="18">#REF!</definedName>
    <definedName name="hfhf" localSheetId="23">#REF!</definedName>
    <definedName name="hfhf" localSheetId="25">#REF!</definedName>
    <definedName name="hfhf">#REF!</definedName>
    <definedName name="hfhfhf" localSheetId="12" hidden="1">'[103]Fax a enviar'!#REF!</definedName>
    <definedName name="hfhfhf" localSheetId="22" hidden="1">'[103]Fax a enviar'!#REF!</definedName>
    <definedName name="hfhfhf" localSheetId="31" hidden="1">'[103]Fax a enviar'!#REF!</definedName>
    <definedName name="hfhfhf" localSheetId="29" hidden="1">#REF!</definedName>
    <definedName name="hfhfhf" localSheetId="32" hidden="1">#REF!</definedName>
    <definedName name="hfhfhf" localSheetId="34" hidden="1">'[103]Fax a enviar'!#REF!</definedName>
    <definedName name="hfhfhf" localSheetId="44" hidden="1">'[103]Fax a enviar'!#REF!</definedName>
    <definedName name="hfhfhf" localSheetId="45" hidden="1">#REF!</definedName>
    <definedName name="hfhfhf" localSheetId="46" hidden="1">#REF!</definedName>
    <definedName name="hfhfhf" localSheetId="58" hidden="1">'[103]Fax a enviar'!#REF!</definedName>
    <definedName name="hfhfhf" localSheetId="59" hidden="1">'[103]Fax a enviar'!#REF!</definedName>
    <definedName name="hfhfhf" localSheetId="60" hidden="1">'[103]Fax a enviar'!#REF!</definedName>
    <definedName name="hfhfhf" localSheetId="18" hidden="1">#REF!</definedName>
    <definedName name="hfhfhf" localSheetId="23" hidden="1">'[103]Fax a enviar'!#REF!</definedName>
    <definedName name="hfhfhf" hidden="1">'[103]Fax a enviar'!#REF!</definedName>
    <definedName name="hhh" localSheetId="12" hidden="1">'[135]J(Priv.Cap)'!#REF!</definedName>
    <definedName name="hhh" localSheetId="13" hidden="1">{"Minpmon",#N/A,FALSE,"Monthinput"}</definedName>
    <definedName name="hhh" localSheetId="29" hidden="1">#REF!</definedName>
    <definedName name="hhh" localSheetId="32">#N/A</definedName>
    <definedName name="hhh" localSheetId="34" hidden="1">'[135]J(Priv.Cap)'!#REF!</definedName>
    <definedName name="hhh" localSheetId="44" hidden="1">'[135]J(Priv.Cap)'!#REF!</definedName>
    <definedName name="hhh" localSheetId="45" hidden="1">#REF!</definedName>
    <definedName name="hhh" localSheetId="46" hidden="1">#REF!</definedName>
    <definedName name="hhh" localSheetId="47" hidden="1">'[135]J(Priv.Cap)'!#REF!</definedName>
    <definedName name="hhh" localSheetId="58" hidden="1">'[135]J(Priv.Cap)'!#REF!</definedName>
    <definedName name="hhh" localSheetId="59" hidden="1">'[135]J(Priv.Cap)'!#REF!</definedName>
    <definedName name="hhh" localSheetId="18" hidden="1">#REF!</definedName>
    <definedName name="hhh" localSheetId="23" hidden="1">'[135]J(Priv.Cap)'!#REF!</definedName>
    <definedName name="hhh" hidden="1">'[135]J(Priv.Cap)'!#REF!</definedName>
    <definedName name="HHHH" localSheetId="12" hidden="1">#REF!</definedName>
    <definedName name="hhhh" localSheetId="13">#N/A</definedName>
    <definedName name="HHHH" localSheetId="22" hidden="1">#REF!</definedName>
    <definedName name="HHHH" localSheetId="9" hidden="1">#REF!</definedName>
    <definedName name="HHHH" localSheetId="31" hidden="1">#REF!</definedName>
    <definedName name="HHHH" localSheetId="0" hidden="1">#REF!</definedName>
    <definedName name="HHHH" localSheetId="29" hidden="1">#REF!</definedName>
    <definedName name="HHHH" localSheetId="30" hidden="1">#REF!</definedName>
    <definedName name="HHHH" localSheetId="33" hidden="1">#REF!</definedName>
    <definedName name="HHHH" localSheetId="34" hidden="1">#REF!</definedName>
    <definedName name="HHHH" localSheetId="35" hidden="1">#REF!</definedName>
    <definedName name="HHHH" localSheetId="44" hidden="1">#REF!</definedName>
    <definedName name="HHHH" localSheetId="45" hidden="1">#REF!</definedName>
    <definedName name="HHHH" localSheetId="46" hidden="1">#REF!</definedName>
    <definedName name="HHHH" localSheetId="47" hidden="1">#REF!</definedName>
    <definedName name="HHHH" localSheetId="58" hidden="1">#REF!</definedName>
    <definedName name="HHHH" localSheetId="59" hidden="1">#REF!</definedName>
    <definedName name="HHHH" localSheetId="60" hidden="1">#REF!</definedName>
    <definedName name="HHHH" localSheetId="18" hidden="1">#REF!</definedName>
    <definedName name="HHHH" localSheetId="23" hidden="1">#REF!</definedName>
    <definedName name="HHHH" localSheetId="25" hidden="1">#REF!</definedName>
    <definedName name="HHHH" hidden="1">#REF!</definedName>
    <definedName name="hhhhh" localSheetId="11" hidden="1">{"Tab1",#N/A,FALSE,"P";"Tab2",#N/A,FALSE,"P"}</definedName>
    <definedName name="hhhhh" localSheetId="12" hidden="1">{"Tab1",#N/A,FALSE,"P";"Tab2",#N/A,FALSE,"P"}</definedName>
    <definedName name="hhhhh" localSheetId="13" hidden="1">{"Tab1",#N/A,FALSE,"P";"Tab2",#N/A,FALSE,"P"}</definedName>
    <definedName name="hhhhh" localSheetId="21" hidden="1">{"Tab1",#N/A,FALSE,"P";"Tab2",#N/A,FALSE,"P"}</definedName>
    <definedName name="hhhhh" localSheetId="22" hidden="1">{"Tab1",#N/A,FALSE,"P";"Tab2",#N/A,FALSE,"P"}</definedName>
    <definedName name="hhhhh" localSheetId="9" hidden="1">{"Tab1",#N/A,FALSE,"P";"Tab2",#N/A,FALSE,"P"}</definedName>
    <definedName name="hhhhh" localSheetId="31" hidden="1">{"Tab1",#N/A,FALSE,"P";"Tab2",#N/A,FALSE,"P"}</definedName>
    <definedName name="hhhhh" localSheetId="0" hidden="1">{"Tab1",#N/A,FALSE,"P";"Tab2",#N/A,FALSE,"P"}</definedName>
    <definedName name="hhhhh" localSheetId="26" hidden="1">{"Tab1",#N/A,FALSE,"P";"Tab2",#N/A,FALSE,"P"}</definedName>
    <definedName name="hhhhh" localSheetId="27" hidden="1">{"Tab1",#N/A,FALSE,"P";"Tab2",#N/A,FALSE,"P"}</definedName>
    <definedName name="hhhhh" localSheetId="28" hidden="1">{"Tab1",#N/A,FALSE,"P";"Tab2",#N/A,FALSE,"P"}</definedName>
    <definedName name="hhhhh" localSheetId="29" hidden="1">{"Tab1",#N/A,FALSE,"P";"Tab2",#N/A,FALSE,"P"}</definedName>
    <definedName name="hhhhh" localSheetId="30" hidden="1">{"Tab1",#N/A,FALSE,"P";"Tab2",#N/A,FALSE,"P"}</definedName>
    <definedName name="hhhhh" localSheetId="32" hidden="1">{"Tab1",#N/A,FALSE,"P";"Tab2",#N/A,FALSE,"P"}</definedName>
    <definedName name="hhhhh" localSheetId="33" hidden="1">{"Tab1",#N/A,FALSE,"P";"Tab2",#N/A,FALSE,"P"}</definedName>
    <definedName name="hhhhh" localSheetId="34" hidden="1">{"Tab1",#N/A,FALSE,"P";"Tab2",#N/A,FALSE,"P"}</definedName>
    <definedName name="hhhhh" localSheetId="35" hidden="1">{"Tab1",#N/A,FALSE,"P";"Tab2",#N/A,FALSE,"P"}</definedName>
    <definedName name="hhhhh" localSheetId="44" hidden="1">{"Tab1",#N/A,FALSE,"P";"Tab2",#N/A,FALSE,"P"}</definedName>
    <definedName name="hhhhh" localSheetId="45" hidden="1">{"Tab1",#N/A,FALSE,"P";"Tab2",#N/A,FALSE,"P"}</definedName>
    <definedName name="hhhhh" localSheetId="46" hidden="1">{"Tab1",#N/A,FALSE,"P";"Tab2",#N/A,FALSE,"P"}</definedName>
    <definedName name="hhhhh" localSheetId="47" hidden="1">{"Tab1",#N/A,FALSE,"P";"Tab2",#N/A,FALSE,"P"}</definedName>
    <definedName name="hhhhh" localSheetId="58" hidden="1">{"Tab1",#N/A,FALSE,"P";"Tab2",#N/A,FALSE,"P"}</definedName>
    <definedName name="hhhhh" localSheetId="59" hidden="1">{"Tab1",#N/A,FALSE,"P";"Tab2",#N/A,FALSE,"P"}</definedName>
    <definedName name="hhhhh" localSheetId="60" hidden="1">{"Tab1",#N/A,FALSE,"P";"Tab2",#N/A,FALSE,"P"}</definedName>
    <definedName name="hhhhh" localSheetId="18" hidden="1">{"Tab1",#N/A,FALSE,"P";"Tab2",#N/A,FALSE,"P"}</definedName>
    <definedName name="hhhhh" localSheetId="23" hidden="1">{"Tab1",#N/A,FALSE,"P";"Tab2",#N/A,FALSE,"P"}</definedName>
    <definedName name="hhhhh" localSheetId="24" hidden="1">{"Tab1",#N/A,FALSE,"P";"Tab2",#N/A,FALSE,"P"}</definedName>
    <definedName name="hhhhh" localSheetId="25" hidden="1">{"Tab1",#N/A,FALSE,"P";"Tab2",#N/A,FALSE,"P"}</definedName>
    <definedName name="hhhhh" hidden="1">{"Tab1",#N/A,FALSE,"P";"Tab2",#N/A,FALSE,"P"}</definedName>
    <definedName name="hhhhhh" localSheetId="11" hidden="1">{"bop94-99",#N/A,FALSE,"BOP";"bgdp94-99",#N/A,FALSE,"BOPGDP";"exp94-99",#N/A,FALSE,"EXP";"imp94-99",#N/A,FALSE,"IMP";"tt9499",#N/A,FALSE,"TT";"ss94-99",#N/A,FALSE,"SERV";"tran94-99",#N/A,FALSE,"TRAN";"dis95-98",#N/A,FALSE,"DISB";"amor94-99",#N/A,FALSE,"AMOR";"int94-98",#N/A,FALSE,"INT";"debt94-99",#N/A,FALSE,"DEBT"}</definedName>
    <definedName name="hhhhhh" localSheetId="12" hidden="1">{"bop94-99",#N/A,FALSE,"BOP";"bgdp94-99",#N/A,FALSE,"BOPGDP";"exp94-99",#N/A,FALSE,"EXP";"imp94-99",#N/A,FALSE,"IMP";"tt9499",#N/A,FALSE,"TT";"ss94-99",#N/A,FALSE,"SERV";"tran94-99",#N/A,FALSE,"TRAN";"dis95-98",#N/A,FALSE,"DISB";"amor94-99",#N/A,FALSE,"AMOR";"int94-98",#N/A,FALSE,"INT";"debt94-99",#N/A,FALSE,"DEBT"}</definedName>
    <definedName name="hhhhhh" localSheetId="13" hidden="1">{"bop94-99",#N/A,FALSE,"BOP";"bgdp94-99",#N/A,FALSE,"BOPGDP";"exp94-99",#N/A,FALSE,"EXP";"imp94-99",#N/A,FALSE,"IMP";"tt9499",#N/A,FALSE,"TT";"ss94-99",#N/A,FALSE,"SERV";"tran94-99",#N/A,FALSE,"TRAN";"dis95-98",#N/A,FALSE,"DISB";"amor94-99",#N/A,FALSE,"AMOR";"int94-98",#N/A,FALSE,"INT";"debt94-99",#N/A,FALSE,"DEBT"}</definedName>
    <definedName name="hhhhhh" localSheetId="21"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9" hidden="1">{"bop94-99",#N/A,FALSE,"BOP";"bgdp94-99",#N/A,FALSE,"BOPGDP";"exp94-99",#N/A,FALSE,"EXP";"imp94-99",#N/A,FALSE,"IMP";"tt9499",#N/A,FALSE,"TT";"ss94-99",#N/A,FALSE,"SERV";"tran94-99",#N/A,FALSE,"TRAN";"dis95-98",#N/A,FALSE,"DISB";"amor94-99",#N/A,FALSE,"AMOR";"int94-98",#N/A,FALSE,"INT";"debt94-99",#N/A,FALSE,"DEBT"}</definedName>
    <definedName name="hhhhhh" localSheetId="31"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26"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28"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32" hidden="1">{"bop94-99",#N/A,FALSE,"BOP";"bgdp94-99",#N/A,FALSE,"BOPGDP";"exp94-99",#N/A,FALSE,"EXP";"imp94-99",#N/A,FALSE,"IMP";"tt9499",#N/A,FALSE,"TT";"ss94-99",#N/A,FALSE,"SERV";"tran94-99",#N/A,FALSE,"TRAN";"dis95-98",#N/A,FALSE,"DISB";"amor94-99",#N/A,FALSE,"AMOR";"int94-98",#N/A,FALSE,"INT";"debt94-99",#N/A,FALSE,"DEBT"}</definedName>
    <definedName name="hhhhhh" localSheetId="33" hidden="1">{"bop94-99",#N/A,FALSE,"BOP";"bgdp94-99",#N/A,FALSE,"BOPGDP";"exp94-99",#N/A,FALSE,"EXP";"imp94-99",#N/A,FALSE,"IMP";"tt9499",#N/A,FALSE,"TT";"ss94-99",#N/A,FALSE,"SERV";"tran94-99",#N/A,FALSE,"TRAN";"dis95-98",#N/A,FALSE,"DISB";"amor94-99",#N/A,FALSE,"AMOR";"int94-98",#N/A,FALSE,"INT";"debt94-99",#N/A,FALSE,"DEBT"}</definedName>
    <definedName name="hhhhhh" localSheetId="34" hidden="1">{"bop94-99",#N/A,FALSE,"BOP";"bgdp94-99",#N/A,FALSE,"BOPGDP";"exp94-99",#N/A,FALSE,"EXP";"imp94-99",#N/A,FALSE,"IMP";"tt9499",#N/A,FALSE,"TT";"ss94-99",#N/A,FALSE,"SERV";"tran94-99",#N/A,FALSE,"TRAN";"dis95-98",#N/A,FALSE,"DISB";"amor94-99",#N/A,FALSE,"AMOR";"int94-98",#N/A,FALSE,"INT";"debt94-99",#N/A,FALSE,"DEBT"}</definedName>
    <definedName name="hhhhhh" localSheetId="35" hidden="1">{"bop94-99",#N/A,FALSE,"BOP";"bgdp94-99",#N/A,FALSE,"BOPGDP";"exp94-99",#N/A,FALSE,"EXP";"imp94-99",#N/A,FALSE,"IMP";"tt9499",#N/A,FALSE,"TT";"ss94-99",#N/A,FALSE,"SERV";"tran94-99",#N/A,FALSE,"TRAN";"dis95-98",#N/A,FALSE,"DISB";"amor94-99",#N/A,FALSE,"AMOR";"int94-98",#N/A,FALSE,"INT";"debt94-99",#N/A,FALSE,"DEBT"}</definedName>
    <definedName name="hhhhhh" localSheetId="44" hidden="1">{"bop94-99",#N/A,FALSE,"BOP";"bgdp94-99",#N/A,FALSE,"BOPGDP";"exp94-99",#N/A,FALSE,"EXP";"imp94-99",#N/A,FALSE,"IMP";"tt9499",#N/A,FALSE,"TT";"ss94-99",#N/A,FALSE,"SERV";"tran94-99",#N/A,FALSE,"TRAN";"dis95-98",#N/A,FALSE,"DISB";"amor94-99",#N/A,FALSE,"AMOR";"int94-98",#N/A,FALSE,"INT";"debt94-99",#N/A,FALSE,"DEBT"}</definedName>
    <definedName name="hhhhhh" localSheetId="45" hidden="1">{"bop94-99",#N/A,FALSE,"BOP";"bgdp94-99",#N/A,FALSE,"BOPGDP";"exp94-99",#N/A,FALSE,"EXP";"imp94-99",#N/A,FALSE,"IMP";"tt9499",#N/A,FALSE,"TT";"ss94-99",#N/A,FALSE,"SERV";"tran94-99",#N/A,FALSE,"TRAN";"dis95-98",#N/A,FALSE,"DISB";"amor94-99",#N/A,FALSE,"AMOR";"int94-98",#N/A,FALSE,"INT";"debt94-99",#N/A,FALSE,"DEBT"}</definedName>
    <definedName name="hhhhhh" localSheetId="46" hidden="1">{"bop94-99",#N/A,FALSE,"BOP";"bgdp94-99",#N/A,FALSE,"BOPGDP";"exp94-99",#N/A,FALSE,"EXP";"imp94-99",#N/A,FALSE,"IMP";"tt9499",#N/A,FALSE,"TT";"ss94-99",#N/A,FALSE,"SERV";"tran94-99",#N/A,FALSE,"TRAN";"dis95-98",#N/A,FALSE,"DISB";"amor94-99",#N/A,FALSE,"AMOR";"int94-98",#N/A,FALSE,"INT";"debt94-99",#N/A,FALSE,"DEBT"}</definedName>
    <definedName name="hhhhhh" localSheetId="47" hidden="1">{"bop94-99",#N/A,FALSE,"BOP";"bgdp94-99",#N/A,FALSE,"BOPGDP";"exp94-99",#N/A,FALSE,"EXP";"imp94-99",#N/A,FALSE,"IMP";"tt9499",#N/A,FALSE,"TT";"ss94-99",#N/A,FALSE,"SERV";"tran94-99",#N/A,FALSE,"TRAN";"dis95-98",#N/A,FALSE,"DISB";"amor94-99",#N/A,FALSE,"AMOR";"int94-98",#N/A,FALSE,"INT";"debt94-99",#N/A,FALSE,"DEBT"}</definedName>
    <definedName name="hhhhhh" localSheetId="58" hidden="1">{"bop94-99",#N/A,FALSE,"BOP";"bgdp94-99",#N/A,FALSE,"BOPGDP";"exp94-99",#N/A,FALSE,"EXP";"imp94-99",#N/A,FALSE,"IMP";"tt9499",#N/A,FALSE,"TT";"ss94-99",#N/A,FALSE,"SERV";"tran94-99",#N/A,FALSE,"TRAN";"dis95-98",#N/A,FALSE,"DISB";"amor94-99",#N/A,FALSE,"AMOR";"int94-98",#N/A,FALSE,"INT";"debt94-99",#N/A,FALSE,"DEBT"}</definedName>
    <definedName name="hhhhhh" localSheetId="59" hidden="1">{"bop94-99",#N/A,FALSE,"BOP";"bgdp94-99",#N/A,FALSE,"BOPGDP";"exp94-99",#N/A,FALSE,"EXP";"imp94-99",#N/A,FALSE,"IMP";"tt9499",#N/A,FALSE,"TT";"ss94-99",#N/A,FALSE,"SERV";"tran94-99",#N/A,FALSE,"TRAN";"dis95-98",#N/A,FALSE,"DISB";"amor94-99",#N/A,FALSE,"AMOR";"int94-98",#N/A,FALSE,"INT";"debt94-99",#N/A,FALSE,"DEBT"}</definedName>
    <definedName name="hhhhhh" localSheetId="60" hidden="1">{"bop94-99",#N/A,FALSE,"BOP";"bgdp94-99",#N/A,FALSE,"BOPGDP";"exp94-99",#N/A,FALSE,"EXP";"imp94-99",#N/A,FALSE,"IMP";"tt9499",#N/A,FALSE,"TT";"ss94-99",#N/A,FALSE,"SERV";"tran94-99",#N/A,FALSE,"TRAN";"dis95-98",#N/A,FALSE,"DISB";"amor94-99",#N/A,FALSE,"AMOR";"int94-98",#N/A,FALSE,"INT";"debt94-99",#N/A,FALSE,"DEBT"}</definedName>
    <definedName name="hhhhhh" localSheetId="18"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24" hidden="1">{"bop94-99",#N/A,FALSE,"BOP";"bgdp94-99",#N/A,FALSE,"BOPGDP";"exp94-99",#N/A,FALSE,"EXP";"imp94-99",#N/A,FALSE,"IMP";"tt9499",#N/A,FALSE,"TT";"ss94-99",#N/A,FALSE,"SERV";"tran94-99",#N/A,FALSE,"TRAN";"dis95-98",#N/A,FALSE,"DISB";"amor94-99",#N/A,FALSE,"AMOR";"int94-98",#N/A,FALSE,"INT";"debt94-99",#N/A,FALSE,"DEBT"}</definedName>
    <definedName name="hhhhhh" localSheetId="25"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12">#REF!</definedName>
    <definedName name="High_external" localSheetId="22">#REF!</definedName>
    <definedName name="High_external" localSheetId="9">#REF!</definedName>
    <definedName name="High_external" localSheetId="31">#REF!</definedName>
    <definedName name="High_external" localSheetId="0">#REF!</definedName>
    <definedName name="High_external" localSheetId="30">#REF!</definedName>
    <definedName name="High_external" localSheetId="33">#REF!</definedName>
    <definedName name="High_external" localSheetId="34">#REF!</definedName>
    <definedName name="High_external" localSheetId="35">#REF!</definedName>
    <definedName name="High_external" localSheetId="58">#REF!</definedName>
    <definedName name="High_external" localSheetId="59">#REF!</definedName>
    <definedName name="High_external" localSheetId="60">#REF!</definedName>
    <definedName name="High_external" localSheetId="23">#REF!</definedName>
    <definedName name="High_external">#REF!</definedName>
    <definedName name="High_fiscal" localSheetId="12">#REF!</definedName>
    <definedName name="High_fiscal" localSheetId="9">#REF!</definedName>
    <definedName name="High_fiscal" localSheetId="31">#REF!</definedName>
    <definedName name="High_fiscal" localSheetId="0">#REF!</definedName>
    <definedName name="High_fiscal" localSheetId="30">#REF!</definedName>
    <definedName name="High_fiscal" localSheetId="33">#REF!</definedName>
    <definedName name="High_fiscal" localSheetId="34">#REF!</definedName>
    <definedName name="High_fiscal" localSheetId="35">#REF!</definedName>
    <definedName name="High_fiscal" localSheetId="58">#REF!</definedName>
    <definedName name="High_fiscal" localSheetId="59">#REF!</definedName>
    <definedName name="High_fiscal" localSheetId="23">#REF!</definedName>
    <definedName name="High_fiscal">#REF!</definedName>
    <definedName name="High_growth_extended" localSheetId="12">#REF!</definedName>
    <definedName name="High_growth_extended" localSheetId="9">#REF!</definedName>
    <definedName name="High_growth_extended" localSheetId="31">#REF!</definedName>
    <definedName name="High_growth_extended" localSheetId="0">#REF!</definedName>
    <definedName name="High_growth_extended" localSheetId="30">#REF!</definedName>
    <definedName name="High_growth_extended" localSheetId="33">#REF!</definedName>
    <definedName name="High_growth_extended" localSheetId="34">#REF!</definedName>
    <definedName name="High_growth_extended" localSheetId="35">#REF!</definedName>
    <definedName name="High_growth_extended" localSheetId="58">#REF!</definedName>
    <definedName name="High_growth_extended" localSheetId="59">#REF!</definedName>
    <definedName name="High_growth_extended" localSheetId="23">#REF!</definedName>
    <definedName name="High_growth_extended">#REF!</definedName>
    <definedName name="High_growth_summary" localSheetId="12">#REF!</definedName>
    <definedName name="High_growth_summary" localSheetId="31">#REF!</definedName>
    <definedName name="High_growth_summary" localSheetId="0">#REF!</definedName>
    <definedName name="High_growth_summary" localSheetId="30">#REF!</definedName>
    <definedName name="High_growth_summary" localSheetId="33">#REF!</definedName>
    <definedName name="High_growth_summary" localSheetId="34">#REF!</definedName>
    <definedName name="High_growth_summary" localSheetId="35">#REF!</definedName>
    <definedName name="High_growth_summary" localSheetId="58">#REF!</definedName>
    <definedName name="High_growth_summary" localSheetId="59">#REF!</definedName>
    <definedName name="High_growth_summary" localSheetId="23">#REF!</definedName>
    <definedName name="High_growth_summary">#REF!</definedName>
    <definedName name="High_monetary" localSheetId="12">#REF!</definedName>
    <definedName name="High_monetary" localSheetId="31">#REF!</definedName>
    <definedName name="High_monetary" localSheetId="0">#REF!</definedName>
    <definedName name="High_monetary" localSheetId="30">#REF!</definedName>
    <definedName name="High_monetary" localSheetId="33">#REF!</definedName>
    <definedName name="High_monetary" localSheetId="34">#REF!</definedName>
    <definedName name="High_monetary" localSheetId="35">#REF!</definedName>
    <definedName name="High_monetary" localSheetId="58">#REF!</definedName>
    <definedName name="High_monetary" localSheetId="59">#REF!</definedName>
    <definedName name="High_monetary" localSheetId="23">#REF!</definedName>
    <definedName name="High_monetary">#REF!</definedName>
    <definedName name="High_real" localSheetId="12">#REF!</definedName>
    <definedName name="High_real" localSheetId="31">#REF!</definedName>
    <definedName name="High_real" localSheetId="0">#REF!</definedName>
    <definedName name="High_real" localSheetId="30">#REF!</definedName>
    <definedName name="High_real" localSheetId="33">#REF!</definedName>
    <definedName name="High_real" localSheetId="34">#REF!</definedName>
    <definedName name="High_real" localSheetId="35">#REF!</definedName>
    <definedName name="High_real" localSheetId="58">#REF!</definedName>
    <definedName name="High_real" localSheetId="59">#REF!</definedName>
    <definedName name="High_real" localSheetId="23">#REF!</definedName>
    <definedName name="High_real">#REF!</definedName>
    <definedName name="High_summary" localSheetId="12">#REF!</definedName>
    <definedName name="High_summary" localSheetId="31">#REF!</definedName>
    <definedName name="High_summary" localSheetId="0">#REF!</definedName>
    <definedName name="High_summary" localSheetId="30">#REF!</definedName>
    <definedName name="High_summary" localSheetId="33">#REF!</definedName>
    <definedName name="High_summary" localSheetId="34">#REF!</definedName>
    <definedName name="High_summary" localSheetId="35">#REF!</definedName>
    <definedName name="High_summary" localSheetId="58">#REF!</definedName>
    <definedName name="High_summary" localSheetId="59">#REF!</definedName>
    <definedName name="High_summary" localSheetId="23">#REF!</definedName>
    <definedName name="High_summary">#REF!</definedName>
    <definedName name="Highest_Inter_Bank_Rate" localSheetId="32">#REF!</definedName>
    <definedName name="Highest_Inter_Bank_Rate" localSheetId="46">#REF!</definedName>
    <definedName name="Highest_Inter_Bank_Rate" localSheetId="58">'[76]Inter-Bank'!$L$5</definedName>
    <definedName name="Highest_Inter_Bank_Rate" localSheetId="18">#REF!</definedName>
    <definedName name="Highest_Inter_Bank_Rate">'[76]Inter-Bank'!$L$5</definedName>
    <definedName name="hio" localSheetId="11" hidden="1">{"Tab1",#N/A,FALSE,"P";"Tab2",#N/A,FALSE,"P"}</definedName>
    <definedName name="hio" localSheetId="12" hidden="1">{"Tab1",#N/A,FALSE,"P";"Tab2",#N/A,FALSE,"P"}</definedName>
    <definedName name="hio" localSheetId="13" hidden="1">{"Tab1",#N/A,FALSE,"P";"Tab2",#N/A,FALSE,"P"}</definedName>
    <definedName name="hio" localSheetId="21" hidden="1">{"Tab1",#N/A,FALSE,"P";"Tab2",#N/A,FALSE,"P"}</definedName>
    <definedName name="hio" localSheetId="22" hidden="1">{"Tab1",#N/A,FALSE,"P";"Tab2",#N/A,FALSE,"P"}</definedName>
    <definedName name="hio" localSheetId="9" hidden="1">{"Tab1",#N/A,FALSE,"P";"Tab2",#N/A,FALSE,"P"}</definedName>
    <definedName name="hio" localSheetId="31" hidden="1">{"Tab1",#N/A,FALSE,"P";"Tab2",#N/A,FALSE,"P"}</definedName>
    <definedName name="hio" localSheetId="0" hidden="1">{"Tab1",#N/A,FALSE,"P";"Tab2",#N/A,FALSE,"P"}</definedName>
    <definedName name="hio" localSheetId="26" hidden="1">{"Tab1",#N/A,FALSE,"P";"Tab2",#N/A,FALSE,"P"}</definedName>
    <definedName name="hio" localSheetId="27" hidden="1">{"Tab1",#N/A,FALSE,"P";"Tab2",#N/A,FALSE,"P"}</definedName>
    <definedName name="hio" localSheetId="28" hidden="1">{"Tab1",#N/A,FALSE,"P";"Tab2",#N/A,FALSE,"P"}</definedName>
    <definedName name="hio" localSheetId="29" hidden="1">{"Tab1",#N/A,FALSE,"P";"Tab2",#N/A,FALSE,"P"}</definedName>
    <definedName name="hio" localSheetId="30" hidden="1">{"Tab1",#N/A,FALSE,"P";"Tab2",#N/A,FALSE,"P"}</definedName>
    <definedName name="hio" localSheetId="32" hidden="1">{"Tab1",#N/A,FALSE,"P";"Tab2",#N/A,FALSE,"P"}</definedName>
    <definedName name="hio" localSheetId="33" hidden="1">{"Tab1",#N/A,FALSE,"P";"Tab2",#N/A,FALSE,"P"}</definedName>
    <definedName name="hio" localSheetId="34" hidden="1">{"Tab1",#N/A,FALSE,"P";"Tab2",#N/A,FALSE,"P"}</definedName>
    <definedName name="hio" localSheetId="35" hidden="1">{"Tab1",#N/A,FALSE,"P";"Tab2",#N/A,FALSE,"P"}</definedName>
    <definedName name="hio" localSheetId="44" hidden="1">{"Tab1",#N/A,FALSE,"P";"Tab2",#N/A,FALSE,"P"}</definedName>
    <definedName name="hio" localSheetId="45" hidden="1">{"Tab1",#N/A,FALSE,"P";"Tab2",#N/A,FALSE,"P"}</definedName>
    <definedName name="hio" localSheetId="46" hidden="1">{"Tab1",#N/A,FALSE,"P";"Tab2",#N/A,FALSE,"P"}</definedName>
    <definedName name="hio" localSheetId="47" hidden="1">{"Tab1",#N/A,FALSE,"P";"Tab2",#N/A,FALSE,"P"}</definedName>
    <definedName name="hio" localSheetId="58" hidden="1">{"Tab1",#N/A,FALSE,"P";"Tab2",#N/A,FALSE,"P"}</definedName>
    <definedName name="hio" localSheetId="59" hidden="1">{"Tab1",#N/A,FALSE,"P";"Tab2",#N/A,FALSE,"P"}</definedName>
    <definedName name="hio" localSheetId="60" hidden="1">{"Tab1",#N/A,FALSE,"P";"Tab2",#N/A,FALSE,"P"}</definedName>
    <definedName name="hio" localSheetId="18" hidden="1">{"Tab1",#N/A,FALSE,"P";"Tab2",#N/A,FALSE,"P"}</definedName>
    <definedName name="hio" localSheetId="23" hidden="1">{"Tab1",#N/A,FALSE,"P";"Tab2",#N/A,FALSE,"P"}</definedName>
    <definedName name="hio" localSheetId="24" hidden="1">{"Tab1",#N/A,FALSE,"P";"Tab2",#N/A,FALSE,"P"}</definedName>
    <definedName name="hio" localSheetId="25" hidden="1">{"Tab1",#N/A,FALSE,"P";"Tab2",#N/A,FALSE,"P"}</definedName>
    <definedName name="hio" hidden="1">{"Tab1",#N/A,FALSE,"P";"Tab2",#N/A,FALSE,"P"}</definedName>
    <definedName name="HIPCDATA" localSheetId="12">#REF!</definedName>
    <definedName name="HIPCDATA" localSheetId="22">#REF!</definedName>
    <definedName name="HIPCDATA" localSheetId="9">#REF!</definedName>
    <definedName name="HIPCDATA" localSheetId="31">#REF!</definedName>
    <definedName name="HIPCDATA" localSheetId="0">#REF!</definedName>
    <definedName name="HIPCDATA" localSheetId="30">#REF!</definedName>
    <definedName name="HIPCDATA" localSheetId="33">#REF!</definedName>
    <definedName name="HIPCDATA" localSheetId="34">#REF!</definedName>
    <definedName name="HIPCDATA" localSheetId="35">#REF!</definedName>
    <definedName name="HIPCDATA" localSheetId="58">#REF!</definedName>
    <definedName name="HIPCDATA" localSheetId="59">#REF!</definedName>
    <definedName name="HIPCDATA" localSheetId="60">#REF!</definedName>
    <definedName name="HIPCDATA" localSheetId="23">#REF!</definedName>
    <definedName name="HIPCDATA">#REF!</definedName>
    <definedName name="hjkhgkky" localSheetId="11" hidden="1">'[113]Fax a enviar'!#REF!</definedName>
    <definedName name="hjkhgkky" localSheetId="12" hidden="1">'[113]Fax a enviar'!#REF!</definedName>
    <definedName name="hjkhgkky" localSheetId="22" hidden="1">'[113]Fax a enviar'!#REF!</definedName>
    <definedName name="hjkhgkky" localSheetId="9" hidden="1">'[113]Fax a enviar'!#REF!</definedName>
    <definedName name="hjkhgkky" localSheetId="31" hidden="1">'[113]Fax a enviar'!#REF!</definedName>
    <definedName name="hjkhgkky" localSheetId="30" hidden="1">'[113]Fax a enviar'!#REF!</definedName>
    <definedName name="hjkhgkky" localSheetId="32" hidden="1">#REF!</definedName>
    <definedName name="hjkhgkky" localSheetId="33" hidden="1">'[113]Fax a enviar'!#REF!</definedName>
    <definedName name="hjkhgkky" localSheetId="34" hidden="1">'[113]Fax a enviar'!#REF!</definedName>
    <definedName name="hjkhgkky" localSheetId="35" hidden="1">'[113]Fax a enviar'!#REF!</definedName>
    <definedName name="hjkhgkky" localSheetId="46" hidden="1">#REF!</definedName>
    <definedName name="hjkhgkky" localSheetId="58" hidden="1">'[113]Fax a enviar'!#REF!</definedName>
    <definedName name="hjkhgkky" localSheetId="59" hidden="1">'[113]Fax a enviar'!#REF!</definedName>
    <definedName name="hjkhgkky" localSheetId="60" hidden="1">'[113]Fax a enviar'!#REF!</definedName>
    <definedName name="hjkhgkky" localSheetId="18" hidden="1">#REF!</definedName>
    <definedName name="hjkhgkky" localSheetId="23" hidden="1">'[113]Fax a enviar'!#REF!</definedName>
    <definedName name="hjkhgkky" hidden="1">'[113]Fax a enviar'!#REF!</definedName>
    <definedName name="hkh" localSheetId="11" hidden="1">#REF!</definedName>
    <definedName name="hkh" localSheetId="12" hidden="1">#REF!</definedName>
    <definedName name="hkh" localSheetId="22" hidden="1">#REF!</definedName>
    <definedName name="hkh" localSheetId="9" hidden="1">#REF!</definedName>
    <definedName name="hkh" localSheetId="31" hidden="1">#REF!</definedName>
    <definedName name="hkh" localSheetId="0" hidden="1">#REF!</definedName>
    <definedName name="hkh" localSheetId="29" hidden="1">#REF!</definedName>
    <definedName name="hkh" localSheetId="30" hidden="1">#REF!</definedName>
    <definedName name="hkh" localSheetId="33" hidden="1">#REF!</definedName>
    <definedName name="hkh" localSheetId="34" hidden="1">#REF!</definedName>
    <definedName name="hkh" localSheetId="35" hidden="1">#REF!</definedName>
    <definedName name="hkh" localSheetId="44" hidden="1">#REF!</definedName>
    <definedName name="hkh" localSheetId="45" hidden="1">#REF!</definedName>
    <definedName name="hkh" localSheetId="46" hidden="1">#REF!</definedName>
    <definedName name="hkh" localSheetId="47" hidden="1">#REF!</definedName>
    <definedName name="hkh" localSheetId="58" hidden="1">#REF!</definedName>
    <definedName name="hkh" localSheetId="59" hidden="1">#REF!</definedName>
    <definedName name="hkh" localSheetId="60" hidden="1">#REF!</definedName>
    <definedName name="hkh" localSheetId="18" hidden="1">#REF!</definedName>
    <definedName name="hkh" localSheetId="23" hidden="1">#REF!</definedName>
    <definedName name="hkh" localSheetId="25" hidden="1">#REF!</definedName>
    <definedName name="hkh" hidden="1">#REF!</definedName>
    <definedName name="hkhkh" localSheetId="11" hidden="1">#REF!</definedName>
    <definedName name="hkhkh" localSheetId="12" hidden="1">#REF!</definedName>
    <definedName name="hkhkh" localSheetId="9" hidden="1">#REF!</definedName>
    <definedName name="hkhkh" localSheetId="31" hidden="1">#REF!</definedName>
    <definedName name="hkhkh" localSheetId="0" hidden="1">#REF!</definedName>
    <definedName name="hkhkh" localSheetId="30" hidden="1">#REF!</definedName>
    <definedName name="hkhkh" localSheetId="33" hidden="1">#REF!</definedName>
    <definedName name="hkhkh" localSheetId="34" hidden="1">#REF!</definedName>
    <definedName name="hkhkh" localSheetId="35" hidden="1">#REF!</definedName>
    <definedName name="hkhkh" localSheetId="44" hidden="1">#REF!</definedName>
    <definedName name="hkhkh" localSheetId="45" hidden="1">#REF!</definedName>
    <definedName name="hkhkh" localSheetId="46" hidden="1">#REF!</definedName>
    <definedName name="hkhkh" localSheetId="47" hidden="1">#REF!</definedName>
    <definedName name="hkhkh" localSheetId="58" hidden="1">#REF!</definedName>
    <definedName name="hkhkh" localSheetId="59" hidden="1">#REF!</definedName>
    <definedName name="hkhkh" localSheetId="18" hidden="1">#REF!</definedName>
    <definedName name="hkhkh" localSheetId="23" hidden="1">#REF!</definedName>
    <definedName name="hkhkh" localSheetId="25" hidden="1">#REF!</definedName>
    <definedName name="hkhkh" hidden="1">#REF!</definedName>
    <definedName name="hola" localSheetId="11">#REF!</definedName>
    <definedName name="hola" localSheetId="12">#REF!</definedName>
    <definedName name="hola" localSheetId="9">#REF!</definedName>
    <definedName name="hola" localSheetId="31">#REF!</definedName>
    <definedName name="hola" localSheetId="0">#REF!</definedName>
    <definedName name="hola" localSheetId="30">#REF!</definedName>
    <definedName name="hola" localSheetId="33">#REF!</definedName>
    <definedName name="hola" localSheetId="34">#REF!</definedName>
    <definedName name="hola" localSheetId="35">#REF!</definedName>
    <definedName name="hola" localSheetId="44">#REF!</definedName>
    <definedName name="hola" localSheetId="45">#REF!</definedName>
    <definedName name="hola" localSheetId="46">#REF!</definedName>
    <definedName name="hola" localSheetId="47">#REF!</definedName>
    <definedName name="hola" localSheetId="58">#REF!</definedName>
    <definedName name="hola" localSheetId="59">#REF!</definedName>
    <definedName name="hola" localSheetId="18">#REF!</definedName>
    <definedName name="hola" localSheetId="23">#REF!</definedName>
    <definedName name="hola" localSheetId="25">#REF!</definedName>
    <definedName name="hola">#REF!</definedName>
    <definedName name="holalalala" localSheetId="11" hidden="1">'[42]Fax a enviar'!#REF!</definedName>
    <definedName name="holalalala" localSheetId="12" hidden="1">'[42]Fax a enviar'!#REF!</definedName>
    <definedName name="holalalala" localSheetId="31" hidden="1">'[42]Fax a enviar'!#REF!</definedName>
    <definedName name="holalalala" localSheetId="32" hidden="1">#REF!</definedName>
    <definedName name="holalalala" localSheetId="33" hidden="1">'[42]Fax a enviar'!#REF!</definedName>
    <definedName name="holalalala" localSheetId="34" hidden="1">'[42]Fax a enviar'!#REF!</definedName>
    <definedName name="holalalala" localSheetId="44" hidden="1">'[42]Fax a enviar'!#REF!</definedName>
    <definedName name="holalalala" localSheetId="45" hidden="1">#REF!</definedName>
    <definedName name="holalalala" localSheetId="46" hidden="1">#REF!</definedName>
    <definedName name="holalalala" localSheetId="58" hidden="1">'[42]Fax a enviar'!#REF!</definedName>
    <definedName name="holalalala" localSheetId="59" hidden="1">'[42]Fax a enviar'!#REF!</definedName>
    <definedName name="holalalala" localSheetId="18" hidden="1">#REF!</definedName>
    <definedName name="holalalala" localSheetId="23" hidden="1">'[42]Fax a enviar'!#REF!</definedName>
    <definedName name="holalalala" localSheetId="25" hidden="1">#REF!</definedName>
    <definedName name="holalalala" hidden="1">'[42]Fax a enviar'!#REF!</definedName>
    <definedName name="holallll" localSheetId="11">#REF!</definedName>
    <definedName name="holallll" localSheetId="12">#REF!</definedName>
    <definedName name="holallll" localSheetId="22">#REF!</definedName>
    <definedName name="holallll" localSheetId="9">#REF!</definedName>
    <definedName name="holallll" localSheetId="31">#REF!</definedName>
    <definedName name="holallll" localSheetId="0">#REF!</definedName>
    <definedName name="holallll" localSheetId="29">#REF!</definedName>
    <definedName name="holallll" localSheetId="30">#REF!</definedName>
    <definedName name="holallll" localSheetId="33">#REF!</definedName>
    <definedName name="holallll" localSheetId="34">#REF!</definedName>
    <definedName name="holallll" localSheetId="35">#REF!</definedName>
    <definedName name="holallll" localSheetId="44">#REF!</definedName>
    <definedName name="holallll" localSheetId="45">#REF!</definedName>
    <definedName name="holallll" localSheetId="46">#REF!</definedName>
    <definedName name="holallll" localSheetId="47">#REF!</definedName>
    <definedName name="holallll" localSheetId="58">#REF!</definedName>
    <definedName name="holallll" localSheetId="59">#REF!</definedName>
    <definedName name="holallll" localSheetId="60">#REF!</definedName>
    <definedName name="holallll" localSheetId="18">#REF!</definedName>
    <definedName name="holallll" localSheetId="23">#REF!</definedName>
    <definedName name="holallll" localSheetId="25">#REF!</definedName>
    <definedName name="holallll">#REF!</definedName>
    <definedName name="hora" localSheetId="11">[28]Programa!#REF!</definedName>
    <definedName name="hora" localSheetId="12">[28]Programa!#REF!</definedName>
    <definedName name="hora" localSheetId="22">[28]Programa!#REF!</definedName>
    <definedName name="hora" localSheetId="31">[28]Programa!#REF!</definedName>
    <definedName name="hora" localSheetId="32">#REF!</definedName>
    <definedName name="hora" localSheetId="33">[28]Programa!#REF!</definedName>
    <definedName name="hora" localSheetId="34">[28]Programa!#REF!</definedName>
    <definedName name="hora" localSheetId="47">[28]Programa!#REF!</definedName>
    <definedName name="hora" localSheetId="58">[28]Programa!#REF!</definedName>
    <definedName name="hora" localSheetId="59">[28]Programa!#REF!</definedName>
    <definedName name="hora" localSheetId="60">[28]Programa!#REF!</definedName>
    <definedName name="hora" localSheetId="18">#REF!</definedName>
    <definedName name="hora" localSheetId="23">[28]Programa!#REF!</definedName>
    <definedName name="hora">[28]Programa!#REF!</definedName>
    <definedName name="HOSP96" localSheetId="11">#REF!</definedName>
    <definedName name="HOSP96" localSheetId="12">#REF!</definedName>
    <definedName name="HOSP96" localSheetId="22">#REF!</definedName>
    <definedName name="HOSP96" localSheetId="9">#REF!</definedName>
    <definedName name="HOSP96" localSheetId="31">#REF!</definedName>
    <definedName name="HOSP96" localSheetId="0">#REF!</definedName>
    <definedName name="HOSP96" localSheetId="30">#REF!</definedName>
    <definedName name="HOSP96" localSheetId="33">#REF!</definedName>
    <definedName name="HOSP96" localSheetId="34">#REF!</definedName>
    <definedName name="HOSP96" localSheetId="35">#REF!</definedName>
    <definedName name="HOSP96" localSheetId="47">#REF!</definedName>
    <definedName name="HOSP96" localSheetId="58">#REF!</definedName>
    <definedName name="HOSP96" localSheetId="59">#REF!</definedName>
    <definedName name="HOSP96" localSheetId="60">#REF!</definedName>
    <definedName name="HOSP96" localSheetId="23">#REF!</definedName>
    <definedName name="HOSP96">#REF!</definedName>
    <definedName name="hpu" localSheetId="11" hidden="1">{"Tab1",#N/A,FALSE,"P";"Tab2",#N/A,FALSE,"P"}</definedName>
    <definedName name="hpu" localSheetId="12" hidden="1">{"Tab1",#N/A,FALSE,"P";"Tab2",#N/A,FALSE,"P"}</definedName>
    <definedName name="hpu" localSheetId="13" hidden="1">{"Tab1",#N/A,FALSE,"P";"Tab2",#N/A,FALSE,"P"}</definedName>
    <definedName name="hpu" localSheetId="21" hidden="1">{"Tab1",#N/A,FALSE,"P";"Tab2",#N/A,FALSE,"P"}</definedName>
    <definedName name="hpu" localSheetId="22" hidden="1">{"Tab1",#N/A,FALSE,"P";"Tab2",#N/A,FALSE,"P"}</definedName>
    <definedName name="hpu" localSheetId="9" hidden="1">{"Tab1",#N/A,FALSE,"P";"Tab2",#N/A,FALSE,"P"}</definedName>
    <definedName name="hpu" localSheetId="31" hidden="1">{"Tab1",#N/A,FALSE,"P";"Tab2",#N/A,FALSE,"P"}</definedName>
    <definedName name="hpu" localSheetId="0" hidden="1">{"Tab1",#N/A,FALSE,"P";"Tab2",#N/A,FALSE,"P"}</definedName>
    <definedName name="hpu" localSheetId="26" hidden="1">{"Tab1",#N/A,FALSE,"P";"Tab2",#N/A,FALSE,"P"}</definedName>
    <definedName name="hpu" localSheetId="27" hidden="1">{"Tab1",#N/A,FALSE,"P";"Tab2",#N/A,FALSE,"P"}</definedName>
    <definedName name="hpu" localSheetId="28" hidden="1">{"Tab1",#N/A,FALSE,"P";"Tab2",#N/A,FALSE,"P"}</definedName>
    <definedName name="hpu" localSheetId="29" hidden="1">{"Tab1",#N/A,FALSE,"P";"Tab2",#N/A,FALSE,"P"}</definedName>
    <definedName name="hpu" localSheetId="30" hidden="1">{"Tab1",#N/A,FALSE,"P";"Tab2",#N/A,FALSE,"P"}</definedName>
    <definedName name="hpu" localSheetId="32" hidden="1">{"Tab1",#N/A,FALSE,"P";"Tab2",#N/A,FALSE,"P"}</definedName>
    <definedName name="hpu" localSheetId="33" hidden="1">{"Tab1",#N/A,FALSE,"P";"Tab2",#N/A,FALSE,"P"}</definedName>
    <definedName name="hpu" localSheetId="34" hidden="1">{"Tab1",#N/A,FALSE,"P";"Tab2",#N/A,FALSE,"P"}</definedName>
    <definedName name="hpu" localSheetId="35" hidden="1">{"Tab1",#N/A,FALSE,"P";"Tab2",#N/A,FALSE,"P"}</definedName>
    <definedName name="hpu" localSheetId="44" hidden="1">{"Tab1",#N/A,FALSE,"P";"Tab2",#N/A,FALSE,"P"}</definedName>
    <definedName name="hpu" localSheetId="45" hidden="1">{"Tab1",#N/A,FALSE,"P";"Tab2",#N/A,FALSE,"P"}</definedName>
    <definedName name="hpu" localSheetId="46" hidden="1">{"Tab1",#N/A,FALSE,"P";"Tab2",#N/A,FALSE,"P"}</definedName>
    <definedName name="hpu" localSheetId="47" hidden="1">{"Tab1",#N/A,FALSE,"P";"Tab2",#N/A,FALSE,"P"}</definedName>
    <definedName name="hpu" localSheetId="58" hidden="1">{"Tab1",#N/A,FALSE,"P";"Tab2",#N/A,FALSE,"P"}</definedName>
    <definedName name="hpu" localSheetId="59" hidden="1">{"Tab1",#N/A,FALSE,"P";"Tab2",#N/A,FALSE,"P"}</definedName>
    <definedName name="hpu" localSheetId="60" hidden="1">{"Tab1",#N/A,FALSE,"P";"Tab2",#N/A,FALSE,"P"}</definedName>
    <definedName name="hpu" localSheetId="18" hidden="1">{"Tab1",#N/A,FALSE,"P";"Tab2",#N/A,FALSE,"P"}</definedName>
    <definedName name="hpu" localSheetId="23" hidden="1">{"Tab1",#N/A,FALSE,"P";"Tab2",#N/A,FALSE,"P"}</definedName>
    <definedName name="hpu" localSheetId="24" hidden="1">{"Tab1",#N/A,FALSE,"P";"Tab2",#N/A,FALSE,"P"}</definedName>
    <definedName name="hpu" localSheetId="25" hidden="1">{"Tab1",#N/A,FALSE,"P";"Tab2",#N/A,FALSE,"P"}</definedName>
    <definedName name="hpu" hidden="1">{"Tab1",#N/A,FALSE,"P";"Tab2",#N/A,FALSE,"P"}</definedName>
    <definedName name="HTML_CodePage" hidden="1">1252</definedName>
    <definedName name="HTML_Control" localSheetId="11" hidden="1">{"'para SB'!$A$1318:$F$1381"}</definedName>
    <definedName name="HTML_Control" localSheetId="12" hidden="1">{"'para SB'!$A$1318:$F$1381"}</definedName>
    <definedName name="HTML_Control" localSheetId="21" hidden="1">{"'para SB'!$A$1318:$F$1381"}</definedName>
    <definedName name="HTML_Control" localSheetId="22" hidden="1">{"'para SB'!$A$1318:$F$1381"}</definedName>
    <definedName name="HTML_Control" localSheetId="9" hidden="1">{"'para SB'!$A$1318:$F$1381"}</definedName>
    <definedName name="HTML_Control" localSheetId="31" hidden="1">{"'para SB'!$A$1318:$F$1381"}</definedName>
    <definedName name="HTML_Control" localSheetId="0" hidden="1">{"'para SB'!$A$1318:$F$1381"}</definedName>
    <definedName name="HTML_Control" localSheetId="26" hidden="1">{"'para SB'!$A$1318:$F$1381"}</definedName>
    <definedName name="HTML_Control" localSheetId="27" hidden="1">{"'para SB'!$A$1318:$F$1381"}</definedName>
    <definedName name="HTML_Control" localSheetId="28" hidden="1">{"'para SB'!$A$1318:$F$1381"}</definedName>
    <definedName name="HTML_Control" localSheetId="29" hidden="1">{"'para SB'!$A$1318:$F$1381"}</definedName>
    <definedName name="HTML_Control" localSheetId="30" hidden="1">{"'para SB'!$A$1318:$F$1381"}</definedName>
    <definedName name="HTML_Control" localSheetId="32" hidden="1">{"'para SB'!$A$1318:$F$1381"}</definedName>
    <definedName name="HTML_Control" localSheetId="33" hidden="1">{"'para SB'!$A$1318:$F$1381"}</definedName>
    <definedName name="HTML_Control" localSheetId="34" hidden="1">{"'para SB'!$A$1318:$F$1381"}</definedName>
    <definedName name="HTML_Control" localSheetId="35" hidden="1">{"'para SB'!$A$1318:$F$1381"}</definedName>
    <definedName name="HTML_Control" localSheetId="44" hidden="1">{"'para SB'!$A$1318:$F$1381"}</definedName>
    <definedName name="HTML_Control" localSheetId="46" hidden="1">{"'para SB'!$A$1318:$F$1381"}</definedName>
    <definedName name="HTML_Control" localSheetId="47" hidden="1">{"'para SB'!$A$1318:$F$1381"}</definedName>
    <definedName name="HTML_Control" localSheetId="58" hidden="1">{"'para SB'!$A$1318:$F$1381"}</definedName>
    <definedName name="HTML_Control" localSheetId="59" hidden="1">{"'para SB'!$A$1318:$F$1381"}</definedName>
    <definedName name="HTML_Control" localSheetId="60" hidden="1">{"'para SB'!$A$1318:$F$1381"}</definedName>
    <definedName name="HTML_Control" localSheetId="18" hidden="1">{"'para SB'!$A$1318:$F$1381"}</definedName>
    <definedName name="HTML_Control" localSheetId="23" hidden="1">{"'para SB'!$A$1318:$F$1381"}</definedName>
    <definedName name="HTML_Control" localSheetId="24" hidden="1">{"'para SB'!$A$1318:$F$1381"}</definedName>
    <definedName name="HTML_Control" localSheetId="25"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11" hidden="1">{"Tab1",#N/A,FALSE,"P";"Tab2",#N/A,FALSE,"P"}</definedName>
    <definedName name="hui" localSheetId="12" hidden="1">{"Tab1",#N/A,FALSE,"P";"Tab2",#N/A,FALSE,"P"}</definedName>
    <definedName name="hui" localSheetId="13" hidden="1">{"Tab1",#N/A,FALSE,"P";"Tab2",#N/A,FALSE,"P"}</definedName>
    <definedName name="hui" localSheetId="21" hidden="1">{"Tab1",#N/A,FALSE,"P";"Tab2",#N/A,FALSE,"P"}</definedName>
    <definedName name="hui" localSheetId="22" hidden="1">{"Tab1",#N/A,FALSE,"P";"Tab2",#N/A,FALSE,"P"}</definedName>
    <definedName name="hui" localSheetId="9" hidden="1">{"Tab1",#N/A,FALSE,"P";"Tab2",#N/A,FALSE,"P"}</definedName>
    <definedName name="hui" localSheetId="31" hidden="1">{"Tab1",#N/A,FALSE,"P";"Tab2",#N/A,FALSE,"P"}</definedName>
    <definedName name="hui" localSheetId="0" hidden="1">{"Tab1",#N/A,FALSE,"P";"Tab2",#N/A,FALSE,"P"}</definedName>
    <definedName name="hui" localSheetId="26" hidden="1">{"Tab1",#N/A,FALSE,"P";"Tab2",#N/A,FALSE,"P"}</definedName>
    <definedName name="hui" localSheetId="27" hidden="1">{"Tab1",#N/A,FALSE,"P";"Tab2",#N/A,FALSE,"P"}</definedName>
    <definedName name="hui" localSheetId="28" hidden="1">{"Tab1",#N/A,FALSE,"P";"Tab2",#N/A,FALSE,"P"}</definedName>
    <definedName name="hui" localSheetId="29" hidden="1">{"Tab1",#N/A,FALSE,"P";"Tab2",#N/A,FALSE,"P"}</definedName>
    <definedName name="hui" localSheetId="30" hidden="1">{"Tab1",#N/A,FALSE,"P";"Tab2",#N/A,FALSE,"P"}</definedName>
    <definedName name="hui" localSheetId="32" hidden="1">{"Tab1",#N/A,FALSE,"P";"Tab2",#N/A,FALSE,"P"}</definedName>
    <definedName name="hui" localSheetId="33" hidden="1">{"Tab1",#N/A,FALSE,"P";"Tab2",#N/A,FALSE,"P"}</definedName>
    <definedName name="hui" localSheetId="34" hidden="1">{"Tab1",#N/A,FALSE,"P";"Tab2",#N/A,FALSE,"P"}</definedName>
    <definedName name="hui" localSheetId="35" hidden="1">{"Tab1",#N/A,FALSE,"P";"Tab2",#N/A,FALSE,"P"}</definedName>
    <definedName name="hui" localSheetId="44" hidden="1">{"Tab1",#N/A,FALSE,"P";"Tab2",#N/A,FALSE,"P"}</definedName>
    <definedName name="hui" localSheetId="45" hidden="1">{"Tab1",#N/A,FALSE,"P";"Tab2",#N/A,FALSE,"P"}</definedName>
    <definedName name="hui" localSheetId="46" hidden="1">{"Tab1",#N/A,FALSE,"P";"Tab2",#N/A,FALSE,"P"}</definedName>
    <definedName name="hui" localSheetId="47" hidden="1">{"Tab1",#N/A,FALSE,"P";"Tab2",#N/A,FALSE,"P"}</definedName>
    <definedName name="hui" localSheetId="58" hidden="1">{"Tab1",#N/A,FALSE,"P";"Tab2",#N/A,FALSE,"P"}</definedName>
    <definedName name="hui" localSheetId="59" hidden="1">{"Tab1",#N/A,FALSE,"P";"Tab2",#N/A,FALSE,"P"}</definedName>
    <definedName name="hui" localSheetId="60" hidden="1">{"Tab1",#N/A,FALSE,"P";"Tab2",#N/A,FALSE,"P"}</definedName>
    <definedName name="hui" localSheetId="18" hidden="1">{"Tab1",#N/A,FALSE,"P";"Tab2",#N/A,FALSE,"P"}</definedName>
    <definedName name="hui" localSheetId="23" hidden="1">{"Tab1",#N/A,FALSE,"P";"Tab2",#N/A,FALSE,"P"}</definedName>
    <definedName name="hui" localSheetId="24" hidden="1">{"Tab1",#N/A,FALSE,"P";"Tab2",#N/A,FALSE,"P"}</definedName>
    <definedName name="hui" localSheetId="25" hidden="1">{"Tab1",#N/A,FALSE,"P";"Tab2",#N/A,FALSE,"P"}</definedName>
    <definedName name="hui" hidden="1">{"Tab1",#N/A,FALSE,"P";"Tab2",#N/A,FALSE,"P"}</definedName>
    <definedName name="huo" localSheetId="11" hidden="1">{"Tab1",#N/A,FALSE,"P";"Tab2",#N/A,FALSE,"P"}</definedName>
    <definedName name="huo" localSheetId="12" hidden="1">{"Tab1",#N/A,FALSE,"P";"Tab2",#N/A,FALSE,"P"}</definedName>
    <definedName name="huo" localSheetId="13" hidden="1">{"Tab1",#N/A,FALSE,"P";"Tab2",#N/A,FALSE,"P"}</definedName>
    <definedName name="huo" localSheetId="21" hidden="1">{"Tab1",#N/A,FALSE,"P";"Tab2",#N/A,FALSE,"P"}</definedName>
    <definedName name="huo" localSheetId="22" hidden="1">{"Tab1",#N/A,FALSE,"P";"Tab2",#N/A,FALSE,"P"}</definedName>
    <definedName name="huo" localSheetId="9" hidden="1">{"Tab1",#N/A,FALSE,"P";"Tab2",#N/A,FALSE,"P"}</definedName>
    <definedName name="huo" localSheetId="31" hidden="1">{"Tab1",#N/A,FALSE,"P";"Tab2",#N/A,FALSE,"P"}</definedName>
    <definedName name="huo" localSheetId="0" hidden="1">{"Tab1",#N/A,FALSE,"P";"Tab2",#N/A,FALSE,"P"}</definedName>
    <definedName name="huo" localSheetId="26" hidden="1">{"Tab1",#N/A,FALSE,"P";"Tab2",#N/A,FALSE,"P"}</definedName>
    <definedName name="huo" localSheetId="27" hidden="1">{"Tab1",#N/A,FALSE,"P";"Tab2",#N/A,FALSE,"P"}</definedName>
    <definedName name="huo" localSheetId="28" hidden="1">{"Tab1",#N/A,FALSE,"P";"Tab2",#N/A,FALSE,"P"}</definedName>
    <definedName name="huo" localSheetId="29" hidden="1">{"Tab1",#N/A,FALSE,"P";"Tab2",#N/A,FALSE,"P"}</definedName>
    <definedName name="huo" localSheetId="30" hidden="1">{"Tab1",#N/A,FALSE,"P";"Tab2",#N/A,FALSE,"P"}</definedName>
    <definedName name="huo" localSheetId="32" hidden="1">{"Tab1",#N/A,FALSE,"P";"Tab2",#N/A,FALSE,"P"}</definedName>
    <definedName name="huo" localSheetId="33" hidden="1">{"Tab1",#N/A,FALSE,"P";"Tab2",#N/A,FALSE,"P"}</definedName>
    <definedName name="huo" localSheetId="34" hidden="1">{"Tab1",#N/A,FALSE,"P";"Tab2",#N/A,FALSE,"P"}</definedName>
    <definedName name="huo" localSheetId="35" hidden="1">{"Tab1",#N/A,FALSE,"P";"Tab2",#N/A,FALSE,"P"}</definedName>
    <definedName name="huo" localSheetId="44" hidden="1">{"Tab1",#N/A,FALSE,"P";"Tab2",#N/A,FALSE,"P"}</definedName>
    <definedName name="huo" localSheetId="45" hidden="1">{"Tab1",#N/A,FALSE,"P";"Tab2",#N/A,FALSE,"P"}</definedName>
    <definedName name="huo" localSheetId="46" hidden="1">{"Tab1",#N/A,FALSE,"P";"Tab2",#N/A,FALSE,"P"}</definedName>
    <definedName name="huo" localSheetId="47" hidden="1">{"Tab1",#N/A,FALSE,"P";"Tab2",#N/A,FALSE,"P"}</definedName>
    <definedName name="huo" localSheetId="58" hidden="1">{"Tab1",#N/A,FALSE,"P";"Tab2",#N/A,FALSE,"P"}</definedName>
    <definedName name="huo" localSheetId="59" hidden="1">{"Tab1",#N/A,FALSE,"P";"Tab2",#N/A,FALSE,"P"}</definedName>
    <definedName name="huo" localSheetId="60" hidden="1">{"Tab1",#N/A,FALSE,"P";"Tab2",#N/A,FALSE,"P"}</definedName>
    <definedName name="huo" localSheetId="18" hidden="1">{"Tab1",#N/A,FALSE,"P";"Tab2",#N/A,FALSE,"P"}</definedName>
    <definedName name="huo" localSheetId="23" hidden="1">{"Tab1",#N/A,FALSE,"P";"Tab2",#N/A,FALSE,"P"}</definedName>
    <definedName name="huo" localSheetId="24" hidden="1">{"Tab1",#N/A,FALSE,"P";"Tab2",#N/A,FALSE,"P"}</definedName>
    <definedName name="huo" localSheetId="25" hidden="1">{"Tab1",#N/A,FALSE,"P";"Tab2",#N/A,FALSE,"P"}</definedName>
    <definedName name="huo" hidden="1">{"Tab1",#N/A,FALSE,"P";"Tab2",#N/A,FALSE,"P"}</definedName>
    <definedName name="hutyu7" localSheetId="11" hidden="1">#REF!</definedName>
    <definedName name="hutyu7" localSheetId="12" hidden="1">#REF!</definedName>
    <definedName name="hutyu7" localSheetId="22" hidden="1">#REF!</definedName>
    <definedName name="hutyu7" localSheetId="9" hidden="1">#REF!</definedName>
    <definedName name="hutyu7" localSheetId="31" hidden="1">#REF!</definedName>
    <definedName name="hutyu7" localSheetId="0" hidden="1">#REF!</definedName>
    <definedName name="hutyu7" localSheetId="29" hidden="1">#REF!</definedName>
    <definedName name="hutyu7" localSheetId="30" hidden="1">#REF!</definedName>
    <definedName name="hutyu7" localSheetId="33" hidden="1">#REF!</definedName>
    <definedName name="hutyu7" localSheetId="34" hidden="1">#REF!</definedName>
    <definedName name="hutyu7" localSheetId="35" hidden="1">#REF!</definedName>
    <definedName name="hutyu7" localSheetId="44" hidden="1">#REF!</definedName>
    <definedName name="hutyu7" localSheetId="45" hidden="1">#REF!</definedName>
    <definedName name="hutyu7" localSheetId="46" hidden="1">#REF!</definedName>
    <definedName name="hutyu7" localSheetId="47" hidden="1">#REF!</definedName>
    <definedName name="hutyu7" localSheetId="58" hidden="1">#REF!</definedName>
    <definedName name="hutyu7" localSheetId="59" hidden="1">#REF!</definedName>
    <definedName name="hutyu7" localSheetId="60" hidden="1">#REF!</definedName>
    <definedName name="hutyu7" localSheetId="18" hidden="1">#REF!</definedName>
    <definedName name="hutyu7" localSheetId="23" hidden="1">#REF!</definedName>
    <definedName name="hutyu7" localSheetId="25" hidden="1">#REF!</definedName>
    <definedName name="hutyu7" hidden="1">#REF!</definedName>
    <definedName name="HVYNONO1" localSheetId="11">[74]nonopec!#REF!</definedName>
    <definedName name="HVYNONO1" localSheetId="12">[74]nonopec!#REF!</definedName>
    <definedName name="HVYNONO1" localSheetId="22">[74]nonopec!#REF!</definedName>
    <definedName name="HVYNONO1" localSheetId="31">[74]nonopec!#REF!</definedName>
    <definedName name="HVYNONO1" localSheetId="29">#REF!</definedName>
    <definedName name="HVYNONO1" localSheetId="32">#REF!</definedName>
    <definedName name="HVYNONO1" localSheetId="33">[74]nonopec!#REF!</definedName>
    <definedName name="HVYNONO1" localSheetId="34">[74]nonopec!#REF!</definedName>
    <definedName name="HVYNONO1" localSheetId="44">[74]nonopec!#REF!</definedName>
    <definedName name="HVYNONO1" localSheetId="45">#REF!</definedName>
    <definedName name="HVYNONO1" localSheetId="46">#REF!</definedName>
    <definedName name="HVYNONO1" localSheetId="58">[74]nonopec!#REF!</definedName>
    <definedName name="HVYNONO1" localSheetId="59">[74]nonopec!#REF!</definedName>
    <definedName name="HVYNONO1" localSheetId="60">[74]nonopec!#REF!</definedName>
    <definedName name="HVYNONO1" localSheetId="18">#REF!</definedName>
    <definedName name="HVYNONO1" localSheetId="23">[74]nonopec!#REF!</definedName>
    <definedName name="HVYNONO1" localSheetId="25">#REF!</definedName>
    <definedName name="HVYNONO1">[74]nonopec!#REF!</definedName>
    <definedName name="HVYNONO2" localSheetId="11">[74]nonopec!#REF!</definedName>
    <definedName name="HVYNONO2" localSheetId="12">[74]nonopec!#REF!</definedName>
    <definedName name="HVYNONO2" localSheetId="22">[74]nonopec!#REF!</definedName>
    <definedName name="HVYNONO2" localSheetId="31">[74]nonopec!#REF!</definedName>
    <definedName name="HVYNONO2" localSheetId="29">#REF!</definedName>
    <definedName name="HVYNONO2" localSheetId="32">#REF!</definedName>
    <definedName name="HVYNONO2" localSheetId="33">[74]nonopec!#REF!</definedName>
    <definedName name="HVYNONO2" localSheetId="34">[74]nonopec!#REF!</definedName>
    <definedName name="HVYNONO2" localSheetId="44">[74]nonopec!#REF!</definedName>
    <definedName name="HVYNONO2" localSheetId="45">#REF!</definedName>
    <definedName name="HVYNONO2" localSheetId="46">#REF!</definedName>
    <definedName name="HVYNONO2" localSheetId="47">[74]nonopec!#REF!</definedName>
    <definedName name="HVYNONO2" localSheetId="58">[74]nonopec!#REF!</definedName>
    <definedName name="HVYNONO2" localSheetId="59">[74]nonopec!#REF!</definedName>
    <definedName name="HVYNONO2" localSheetId="60">[74]nonopec!#REF!</definedName>
    <definedName name="HVYNONO2" localSheetId="18">#REF!</definedName>
    <definedName name="HVYNONO2" localSheetId="23">[74]nonopec!#REF!</definedName>
    <definedName name="HVYNONO2" localSheetId="25">#REF!</definedName>
    <definedName name="HVYNONO2">[74]nonopec!#REF!</definedName>
    <definedName name="HVYNONOPEC" localSheetId="12">[74]nonopec!#REF!</definedName>
    <definedName name="HVYNONOPEC" localSheetId="32">#REF!</definedName>
    <definedName name="HVYNONOPEC" localSheetId="34">[74]nonopec!#REF!</definedName>
    <definedName name="HVYNONOPEC" localSheetId="46">#REF!</definedName>
    <definedName name="HVYNONOPEC" localSheetId="58">[74]nonopec!#REF!</definedName>
    <definedName name="HVYNONOPEC" localSheetId="59">[74]nonopec!#REF!</definedName>
    <definedName name="HVYNONOPEC" localSheetId="18">#REF!</definedName>
    <definedName name="HVYNONOPEC" localSheetId="23">[74]nonopec!#REF!</definedName>
    <definedName name="HVYNONOPEC">[74]nonopec!#REF!</definedName>
    <definedName name="HVYOECD" localSheetId="12">[74]nonopec!#REF!</definedName>
    <definedName name="HVYOECD" localSheetId="32">#REF!</definedName>
    <definedName name="HVYOECD" localSheetId="46">#REF!</definedName>
    <definedName name="HVYOECD" localSheetId="58">[74]nonopec!#REF!</definedName>
    <definedName name="HVYOECD" localSheetId="59">[74]nonopec!#REF!</definedName>
    <definedName name="HVYOECD" localSheetId="18">#REF!</definedName>
    <definedName name="HVYOECD">[74]nonopec!#REF!</definedName>
    <definedName name="HVYOPEC" localSheetId="32">#REF!</definedName>
    <definedName name="HVYOPEC" localSheetId="46">#REF!</definedName>
    <definedName name="HVYOPEC" localSheetId="58">[74]nonopec!#REF!</definedName>
    <definedName name="HVYOPEC" localSheetId="18">#REF!</definedName>
    <definedName name="HVYOPEC">[74]nonopec!#REF!</definedName>
    <definedName name="HVYSUMM" localSheetId="32">#REF!</definedName>
    <definedName name="HVYSUMM" localSheetId="46">#REF!</definedName>
    <definedName name="HVYSUMM" localSheetId="58">[74]nonopec!#REF!</definedName>
    <definedName name="HVYSUMM" localSheetId="18">#REF!</definedName>
    <definedName name="HVYSUMM">[74]nonopec!#REF!</definedName>
    <definedName name="i" localSheetId="11">#REF!</definedName>
    <definedName name="i" localSheetId="12">#REF!</definedName>
    <definedName name="i" localSheetId="22">#REF!</definedName>
    <definedName name="i" localSheetId="9">#REF!</definedName>
    <definedName name="i" localSheetId="31">#REF!</definedName>
    <definedName name="i" localSheetId="0">#REF!</definedName>
    <definedName name="i" localSheetId="30">#REF!</definedName>
    <definedName name="i" localSheetId="33">#REF!</definedName>
    <definedName name="i" localSheetId="34">#REF!</definedName>
    <definedName name="i" localSheetId="35">#REF!</definedName>
    <definedName name="i" localSheetId="47">#REF!</definedName>
    <definedName name="i" localSheetId="58">#REF!</definedName>
    <definedName name="i" localSheetId="59">#REF!</definedName>
    <definedName name="i" localSheetId="60">#REF!</definedName>
    <definedName name="i" localSheetId="23">#REF!</definedName>
    <definedName name="i">#REF!</definedName>
    <definedName name="i2std" localSheetId="11">#REF!</definedName>
    <definedName name="i2std" localSheetId="12">#REF!</definedName>
    <definedName name="i2std" localSheetId="9">#REF!</definedName>
    <definedName name="i2std" localSheetId="31">#REF!</definedName>
    <definedName name="i2std" localSheetId="0">#REF!</definedName>
    <definedName name="i2std" localSheetId="30">#REF!</definedName>
    <definedName name="i2std" localSheetId="33">#REF!</definedName>
    <definedName name="i2std" localSheetId="34">#REF!</definedName>
    <definedName name="i2std" localSheetId="35">#REF!</definedName>
    <definedName name="i2std" localSheetId="47">#REF!</definedName>
    <definedName name="i2std" localSheetId="58">#REF!</definedName>
    <definedName name="i2std" localSheetId="59">#REF!</definedName>
    <definedName name="i2std" localSheetId="23">#REF!</definedName>
    <definedName name="i2std">#REF!</definedName>
    <definedName name="iave" localSheetId="11">#REF!</definedName>
    <definedName name="iave" localSheetId="12">#REF!</definedName>
    <definedName name="iave" localSheetId="9">#REF!</definedName>
    <definedName name="iave" localSheetId="31">#REF!</definedName>
    <definedName name="iave" localSheetId="0">#REF!</definedName>
    <definedName name="iave" localSheetId="30">#REF!</definedName>
    <definedName name="iave" localSheetId="33">#REF!</definedName>
    <definedName name="iave" localSheetId="34">#REF!</definedName>
    <definedName name="iave" localSheetId="35">#REF!</definedName>
    <definedName name="iave" localSheetId="47">#REF!</definedName>
    <definedName name="iave" localSheetId="58">#REF!</definedName>
    <definedName name="iave" localSheetId="59">#REF!</definedName>
    <definedName name="iave" localSheetId="23">#REF!</definedName>
    <definedName name="iave">#REF!</definedName>
    <definedName name="ibank1" localSheetId="12">#REF!</definedName>
    <definedName name="ibank1" localSheetId="31">#REF!</definedName>
    <definedName name="ibank1" localSheetId="0">#REF!</definedName>
    <definedName name="ibank1" localSheetId="30">#REF!</definedName>
    <definedName name="ibank1" localSheetId="33">#REF!</definedName>
    <definedName name="ibank1" localSheetId="34">#REF!</definedName>
    <definedName name="ibank1" localSheetId="35">#REF!</definedName>
    <definedName name="ibank1" localSheetId="58">#REF!</definedName>
    <definedName name="ibank1" localSheetId="59">#REF!</definedName>
    <definedName name="ibank1" localSheetId="23">#REF!</definedName>
    <definedName name="ibank1">#REF!</definedName>
    <definedName name="ibank2" localSheetId="12">#REF!</definedName>
    <definedName name="ibank2" localSheetId="31">#REF!</definedName>
    <definedName name="ibank2" localSheetId="0">#REF!</definedName>
    <definedName name="ibank2" localSheetId="30">#REF!</definedName>
    <definedName name="ibank2" localSheetId="33">#REF!</definedName>
    <definedName name="ibank2" localSheetId="34">#REF!</definedName>
    <definedName name="ibank2" localSheetId="35">#REF!</definedName>
    <definedName name="ibank2" localSheetId="58">#REF!</definedName>
    <definedName name="ibank2" localSheetId="59">#REF!</definedName>
    <definedName name="ibank2" localSheetId="23">#REF!</definedName>
    <definedName name="ibank2">#REF!</definedName>
    <definedName name="ibank3" localSheetId="12">#REF!</definedName>
    <definedName name="ibank3" localSheetId="31">#REF!</definedName>
    <definedName name="ibank3" localSheetId="0">#REF!</definedName>
    <definedName name="ibank3" localSheetId="30">#REF!</definedName>
    <definedName name="ibank3" localSheetId="33">#REF!</definedName>
    <definedName name="ibank3" localSheetId="34">#REF!</definedName>
    <definedName name="ibank3" localSheetId="35">#REF!</definedName>
    <definedName name="ibank3" localSheetId="58">#REF!</definedName>
    <definedName name="ibank3" localSheetId="59">#REF!</definedName>
    <definedName name="ibank3" localSheetId="23">#REF!</definedName>
    <definedName name="ibank3">#REF!</definedName>
    <definedName name="IBCA" localSheetId="32">#REF!</definedName>
    <definedName name="IBCA" localSheetId="58">'[70]IBCA-MOODY´S'!$C$4</definedName>
    <definedName name="IBCA" localSheetId="18">#REF!</definedName>
    <definedName name="IBCA">'[70]IBCA-MOODY´S'!$C$4</definedName>
    <definedName name="Ibrd" localSheetId="32">#REF!</definedName>
    <definedName name="Ibrd" localSheetId="58">[60]CIRRs!$C$63</definedName>
    <definedName name="Ibrd" localSheetId="18">#REF!</definedName>
    <definedName name="Ibrd">[60]CIRRs!$C$63</definedName>
    <definedName name="Iceland_wt" localSheetId="32">#REF!</definedName>
    <definedName name="Iceland_wt" localSheetId="58">'[75]OECD wgt'!$B$21</definedName>
    <definedName name="Iceland_wt" localSheetId="18">#REF!</definedName>
    <definedName name="Iceland_wt">'[75]OECD wgt'!$B$21</definedName>
    <definedName name="IDA" localSheetId="32">#REF!</definedName>
    <definedName name="IDA" localSheetId="58">[60]CIRRs!$C$64</definedName>
    <definedName name="IDA" localSheetId="18">#REF!</definedName>
    <definedName name="IDA">[60]CIRRs!$C$64</definedName>
    <definedName name="IDA_assistance" localSheetId="32">#REF!</definedName>
    <definedName name="IDA_assistance" localSheetId="58">'[136]tab 14'!$B$6:$U$25</definedName>
    <definedName name="IDA_assistance" localSheetId="18">#REF!</definedName>
    <definedName name="IDA_assistance">'[136]tab 14'!$B$6:$U$25</definedName>
    <definedName name="IDAr" localSheetId="11">#REF!</definedName>
    <definedName name="IDAr" localSheetId="12">#REF!</definedName>
    <definedName name="IDAr" localSheetId="22">#REF!</definedName>
    <definedName name="IDAr" localSheetId="9">#REF!</definedName>
    <definedName name="IDAr" localSheetId="31">#REF!</definedName>
    <definedName name="IDAr" localSheetId="0">#REF!</definedName>
    <definedName name="IDAr" localSheetId="29">#REF!</definedName>
    <definedName name="IDAr" localSheetId="30">#REF!</definedName>
    <definedName name="IDAr" localSheetId="33">#REF!</definedName>
    <definedName name="IDAr" localSheetId="34">#REF!</definedName>
    <definedName name="IDAr" localSheetId="35">#REF!</definedName>
    <definedName name="IDAr" localSheetId="46">#REF!</definedName>
    <definedName name="IDAr" localSheetId="47">#REF!</definedName>
    <definedName name="IDAr" localSheetId="58">#REF!</definedName>
    <definedName name="IDAr" localSheetId="59">#REF!</definedName>
    <definedName name="IDAr" localSheetId="60">#REF!</definedName>
    <definedName name="IDAr" localSheetId="18">#REF!</definedName>
    <definedName name="IDAr" localSheetId="23">#REF!</definedName>
    <definedName name="IDAr" localSheetId="25">#REF!</definedName>
    <definedName name="IDAr">#REF!</definedName>
    <definedName name="IDB" localSheetId="11">#REF!</definedName>
    <definedName name="IDB" localSheetId="12">#REF!</definedName>
    <definedName name="IDB" localSheetId="13">#REF!</definedName>
    <definedName name="IDB" localSheetId="9">#REF!</definedName>
    <definedName name="IDB" localSheetId="31">#REF!</definedName>
    <definedName name="IDB" localSheetId="0">#REF!</definedName>
    <definedName name="IDB" localSheetId="30">#REF!</definedName>
    <definedName name="IDB" localSheetId="32">#N/A</definedName>
    <definedName name="IDB" localSheetId="33">#REF!</definedName>
    <definedName name="IDB" localSheetId="34">#REF!</definedName>
    <definedName name="IDB" localSheetId="35">#REF!</definedName>
    <definedName name="IDB" localSheetId="44">#REF!</definedName>
    <definedName name="IDB" localSheetId="45">#REF!</definedName>
    <definedName name="IDB" localSheetId="46">#REF!</definedName>
    <definedName name="IDB" localSheetId="47">#REF!</definedName>
    <definedName name="IDB" localSheetId="58">#REF!</definedName>
    <definedName name="IDB" localSheetId="59">#REF!</definedName>
    <definedName name="IDB" localSheetId="18">#REF!</definedName>
    <definedName name="IDB" localSheetId="23">#REF!</definedName>
    <definedName name="IDB" localSheetId="25">#REF!</definedName>
    <definedName name="IDB">#REF!</definedName>
    <definedName name="IESS" localSheetId="12">#REF!</definedName>
    <definedName name="IESS" localSheetId="31">#REF!</definedName>
    <definedName name="IESS" localSheetId="0">#REF!</definedName>
    <definedName name="IESS" localSheetId="30">#REF!</definedName>
    <definedName name="IESS" localSheetId="33">#REF!</definedName>
    <definedName name="IESS" localSheetId="34">#REF!</definedName>
    <definedName name="IESS" localSheetId="35">#REF!</definedName>
    <definedName name="IESS" localSheetId="58">#REF!</definedName>
    <definedName name="IESS" localSheetId="59">#REF!</definedName>
    <definedName name="IESS" localSheetId="23">#REF!</definedName>
    <definedName name="IESS">#REF!</definedName>
    <definedName name="Ifad" localSheetId="32">#REF!</definedName>
    <definedName name="Ifad" localSheetId="58">[60]CIRRs!$C$65</definedName>
    <definedName name="Ifad" localSheetId="18">#REF!</definedName>
    <definedName name="Ifad">[60]CIRRs!$C$65</definedName>
    <definedName name="IFSASSETS" localSheetId="11">#REF!</definedName>
    <definedName name="IFSASSETS" localSheetId="12">#REF!</definedName>
    <definedName name="IFSASSETS" localSheetId="22">#REF!</definedName>
    <definedName name="IFSASSETS" localSheetId="9">#REF!</definedName>
    <definedName name="IFSASSETS" localSheetId="31">#REF!</definedName>
    <definedName name="IFSASSETS" localSheetId="0">#REF!</definedName>
    <definedName name="IFSASSETS" localSheetId="30">#REF!</definedName>
    <definedName name="IFSASSETS" localSheetId="33">#REF!</definedName>
    <definedName name="IFSASSETS" localSheetId="34">#REF!</definedName>
    <definedName name="IFSASSETS" localSheetId="35">#REF!</definedName>
    <definedName name="IFSASSETS" localSheetId="46">#REF!</definedName>
    <definedName name="IFSASSETS" localSheetId="47">#REF!</definedName>
    <definedName name="IFSASSETS" localSheetId="58">#REF!</definedName>
    <definedName name="IFSASSETS" localSheetId="59">#REF!</definedName>
    <definedName name="IFSASSETS" localSheetId="60">#REF!</definedName>
    <definedName name="IFSASSETS" localSheetId="23">#REF!</definedName>
    <definedName name="IFSASSETS" localSheetId="25">#REF!</definedName>
    <definedName name="IFSASSETS">#REF!</definedName>
    <definedName name="IFSLIABS" localSheetId="11">#REF!</definedName>
    <definedName name="IFSLIABS" localSheetId="12">#REF!</definedName>
    <definedName name="IFSLIABS" localSheetId="9">#REF!</definedName>
    <definedName name="IFSLIABS" localSheetId="31">#REF!</definedName>
    <definedName name="IFSLIABS" localSheetId="0">#REF!</definedName>
    <definedName name="IFSLIABS" localSheetId="30">#REF!</definedName>
    <definedName name="IFSLIABS" localSheetId="33">#REF!</definedName>
    <definedName name="IFSLIABS" localSheetId="34">#REF!</definedName>
    <definedName name="IFSLIABS" localSheetId="35">#REF!</definedName>
    <definedName name="IFSLIABS" localSheetId="47">#REF!</definedName>
    <definedName name="IFSLIABS" localSheetId="58">#REF!</definedName>
    <definedName name="IFSLIABS" localSheetId="59">#REF!</definedName>
    <definedName name="IFSLIABS" localSheetId="23">#REF!</definedName>
    <definedName name="IFSLIABS" localSheetId="25">#REF!</definedName>
    <definedName name="IFSLIABS">#REF!</definedName>
    <definedName name="ii" localSheetId="11" hidden="1">{"Tab1",#N/A,FALSE,"P";"Tab2",#N/A,FALSE,"P"}</definedName>
    <definedName name="ii" localSheetId="12" hidden="1">{"Tab1",#N/A,FALSE,"P";"Tab2",#N/A,FALSE,"P"}</definedName>
    <definedName name="ii" localSheetId="13" hidden="1">{"Tab1",#N/A,FALSE,"P";"Tab2",#N/A,FALSE,"P"}</definedName>
    <definedName name="ii" localSheetId="21" hidden="1">{"Tab1",#N/A,FALSE,"P";"Tab2",#N/A,FALSE,"P"}</definedName>
    <definedName name="ii" localSheetId="22" hidden="1">{"Tab1",#N/A,FALSE,"P";"Tab2",#N/A,FALSE,"P"}</definedName>
    <definedName name="ii" localSheetId="9" hidden="1">{"Tab1",#N/A,FALSE,"P";"Tab2",#N/A,FALSE,"P"}</definedName>
    <definedName name="ii" localSheetId="31" hidden="1">{"Tab1",#N/A,FALSE,"P";"Tab2",#N/A,FALSE,"P"}</definedName>
    <definedName name="ii" localSheetId="0" hidden="1">{"Tab1",#N/A,FALSE,"P";"Tab2",#N/A,FALSE,"P"}</definedName>
    <definedName name="ii" localSheetId="26" hidden="1">{"Tab1",#N/A,FALSE,"P";"Tab2",#N/A,FALSE,"P"}</definedName>
    <definedName name="ii" localSheetId="27" hidden="1">{"Tab1",#N/A,FALSE,"P";"Tab2",#N/A,FALSE,"P"}</definedName>
    <definedName name="ii" localSheetId="28" hidden="1">{"Tab1",#N/A,FALSE,"P";"Tab2",#N/A,FALSE,"P"}</definedName>
    <definedName name="ii" localSheetId="29" hidden="1">{"Tab1",#N/A,FALSE,"P";"Tab2",#N/A,FALSE,"P"}</definedName>
    <definedName name="ii" localSheetId="30" hidden="1">{"Tab1",#N/A,FALSE,"P";"Tab2",#N/A,FALSE,"P"}</definedName>
    <definedName name="ii" localSheetId="32" hidden="1">{"Tab1",#N/A,FALSE,"P";"Tab2",#N/A,FALSE,"P"}</definedName>
    <definedName name="ii" localSheetId="33" hidden="1">{"Tab1",#N/A,FALSE,"P";"Tab2",#N/A,FALSE,"P"}</definedName>
    <definedName name="ii" localSheetId="34" hidden="1">{"Tab1",#N/A,FALSE,"P";"Tab2",#N/A,FALSE,"P"}</definedName>
    <definedName name="ii" localSheetId="35" hidden="1">{"Tab1",#N/A,FALSE,"P";"Tab2",#N/A,FALSE,"P"}</definedName>
    <definedName name="ii" localSheetId="44" hidden="1">{"Tab1",#N/A,FALSE,"P";"Tab2",#N/A,FALSE,"P"}</definedName>
    <definedName name="ii" localSheetId="45" hidden="1">{"Tab1",#N/A,FALSE,"P";"Tab2",#N/A,FALSE,"P"}</definedName>
    <definedName name="ii" localSheetId="46" hidden="1">{"Tab1",#N/A,FALSE,"P";"Tab2",#N/A,FALSE,"P"}</definedName>
    <definedName name="ii" localSheetId="47" hidden="1">{"Tab1",#N/A,FALSE,"P";"Tab2",#N/A,FALSE,"P"}</definedName>
    <definedName name="ii" localSheetId="58" hidden="1">{"Tab1",#N/A,FALSE,"P";"Tab2",#N/A,FALSE,"P"}</definedName>
    <definedName name="ii" localSheetId="59" hidden="1">{"Tab1",#N/A,FALSE,"P";"Tab2",#N/A,FALSE,"P"}</definedName>
    <definedName name="ii" localSheetId="60" hidden="1">{"Tab1",#N/A,FALSE,"P";"Tab2",#N/A,FALSE,"P"}</definedName>
    <definedName name="ii" localSheetId="18" hidden="1">{"Tab1",#N/A,FALSE,"P";"Tab2",#N/A,FALSE,"P"}</definedName>
    <definedName name="ii" localSheetId="23" hidden="1">{"Tab1",#N/A,FALSE,"P";"Tab2",#N/A,FALSE,"P"}</definedName>
    <definedName name="ii" localSheetId="24" hidden="1">{"Tab1",#N/A,FALSE,"P";"Tab2",#N/A,FALSE,"P"}</definedName>
    <definedName name="ii" localSheetId="25" hidden="1">{"Tab1",#N/A,FALSE,"P";"Tab2",#N/A,FALSE,"P"}</definedName>
    <definedName name="ii" hidden="1">{"Tab1",#N/A,FALSE,"P";"Tab2",#N/A,FALSE,"P"}</definedName>
    <definedName name="iii" localSheetId="11" hidden="1">{"Riqfin97",#N/A,FALSE,"Tran";"Riqfinpro",#N/A,FALSE,"Tran"}</definedName>
    <definedName name="iii" localSheetId="12" hidden="1">{"Riqfin97",#N/A,FALSE,"Tran";"Riqfinpro",#N/A,FALSE,"Tran"}</definedName>
    <definedName name="iii" localSheetId="13" hidden="1">{"Riqfin97",#N/A,FALSE,"Tran";"Riqfinpro",#N/A,FALSE,"Tran"}</definedName>
    <definedName name="iii" localSheetId="21" hidden="1">{"Riqfin97",#N/A,FALSE,"Tran";"Riqfinpro",#N/A,FALSE,"Tran"}</definedName>
    <definedName name="iii" localSheetId="22" hidden="1">{"Riqfin97",#N/A,FALSE,"Tran";"Riqfinpro",#N/A,FALSE,"Tran"}</definedName>
    <definedName name="iii" localSheetId="9" hidden="1">{"Riqfin97",#N/A,FALSE,"Tran";"Riqfinpro",#N/A,FALSE,"Tran"}</definedName>
    <definedName name="iii" localSheetId="31" hidden="1">{"Riqfin97",#N/A,FALSE,"Tran";"Riqfinpro",#N/A,FALSE,"Tran"}</definedName>
    <definedName name="iii" localSheetId="0" hidden="1">{"Riqfin97",#N/A,FALSE,"Tran";"Riqfinpro",#N/A,FALSE,"Tran"}</definedName>
    <definedName name="iii" localSheetId="26" hidden="1">{"Riqfin97",#N/A,FALSE,"Tran";"Riqfinpro",#N/A,FALSE,"Tran"}</definedName>
    <definedName name="iii" localSheetId="27" hidden="1">{"Riqfin97",#N/A,FALSE,"Tran";"Riqfinpro",#N/A,FALSE,"Tran"}</definedName>
    <definedName name="iii" localSheetId="28" hidden="1">{"Riqfin97",#N/A,FALSE,"Tran";"Riqfinpro",#N/A,FALSE,"Tran"}</definedName>
    <definedName name="iii" localSheetId="29" hidden="1">{"Riqfin97",#N/A,FALSE,"Tran";"Riqfinpro",#N/A,FALSE,"Tran"}</definedName>
    <definedName name="iii" localSheetId="30" hidden="1">{"Riqfin97",#N/A,FALSE,"Tran";"Riqfinpro",#N/A,FALSE,"Tran"}</definedName>
    <definedName name="iii" localSheetId="32" hidden="1">{"Riqfin97",#N/A,FALSE,"Tran";"Riqfinpro",#N/A,FALSE,"Tran"}</definedName>
    <definedName name="iii" localSheetId="33" hidden="1">{"Riqfin97",#N/A,FALSE,"Tran";"Riqfinpro",#N/A,FALSE,"Tran"}</definedName>
    <definedName name="iii" localSheetId="34" hidden="1">{"Riqfin97",#N/A,FALSE,"Tran";"Riqfinpro",#N/A,FALSE,"Tran"}</definedName>
    <definedName name="iii" localSheetId="35" hidden="1">{"Riqfin97",#N/A,FALSE,"Tran";"Riqfinpro",#N/A,FALSE,"Tran"}</definedName>
    <definedName name="iii" localSheetId="44" hidden="1">{"Riqfin97",#N/A,FALSE,"Tran";"Riqfinpro",#N/A,FALSE,"Tran"}</definedName>
    <definedName name="iii" localSheetId="45" hidden="1">{"Riqfin97",#N/A,FALSE,"Tran";"Riqfinpro",#N/A,FALSE,"Tran"}</definedName>
    <definedName name="iii" localSheetId="46" hidden="1">{"Riqfin97",#N/A,FALSE,"Tran";"Riqfinpro",#N/A,FALSE,"Tran"}</definedName>
    <definedName name="iii" localSheetId="47" hidden="1">{"Riqfin97",#N/A,FALSE,"Tran";"Riqfinpro",#N/A,FALSE,"Tran"}</definedName>
    <definedName name="iii" localSheetId="58" hidden="1">{"Riqfin97",#N/A,FALSE,"Tran";"Riqfinpro",#N/A,FALSE,"Tran"}</definedName>
    <definedName name="iii" localSheetId="59" hidden="1">{"Riqfin97",#N/A,FALSE,"Tran";"Riqfinpro",#N/A,FALSE,"Tran"}</definedName>
    <definedName name="iii" localSheetId="60" hidden="1">{"Riqfin97",#N/A,FALSE,"Tran";"Riqfinpro",#N/A,FALSE,"Tran"}</definedName>
    <definedName name="iii" localSheetId="18" hidden="1">{"Riqfin97",#N/A,FALSE,"Tran";"Riqfinpro",#N/A,FALSE,"Tran"}</definedName>
    <definedName name="iii" localSheetId="23" hidden="1">{"Riqfin97",#N/A,FALSE,"Tran";"Riqfinpro",#N/A,FALSE,"Tran"}</definedName>
    <definedName name="iii" localSheetId="24" hidden="1">{"Riqfin97",#N/A,FALSE,"Tran";"Riqfinpro",#N/A,FALSE,"Tran"}</definedName>
    <definedName name="iii" localSheetId="25" hidden="1">{"Riqfin97",#N/A,FALSE,"Tran";"Riqfinpro",#N/A,FALSE,"Tran"}</definedName>
    <definedName name="iii" hidden="1">{"Riqfin97",#N/A,FALSE,"Tran";"Riqfinpro",#N/A,FALSE,"Tran"}</definedName>
    <definedName name="iiiiiiiiiii" localSheetId="11" hidden="1">#REF!</definedName>
    <definedName name="iiiiiiiiiii" localSheetId="12" hidden="1">#REF!</definedName>
    <definedName name="iiiiiiiiiii" localSheetId="22" hidden="1">#REF!</definedName>
    <definedName name="iiiiiiiiiii" localSheetId="9" hidden="1">#REF!</definedName>
    <definedName name="iiiiiiiiiii" localSheetId="31" hidden="1">#REF!</definedName>
    <definedName name="iiiiiiiiiii" localSheetId="0" hidden="1">#REF!</definedName>
    <definedName name="iiiiiiiiiii" localSheetId="29" hidden="1">#REF!</definedName>
    <definedName name="iiiiiiiiiii" localSheetId="30" hidden="1">#REF!</definedName>
    <definedName name="iiiiiiiiiii" localSheetId="33" hidden="1">#REF!</definedName>
    <definedName name="iiiiiiiiiii" localSheetId="34" hidden="1">#REF!</definedName>
    <definedName name="iiiiiiiiiii" localSheetId="35" hidden="1">#REF!</definedName>
    <definedName name="iiiiiiiiiii" localSheetId="44" hidden="1">#REF!</definedName>
    <definedName name="iiiiiiiiiii" localSheetId="45" hidden="1">#REF!</definedName>
    <definedName name="iiiiiiiiiii" localSheetId="46" hidden="1">#REF!</definedName>
    <definedName name="iiiiiiiiiii" localSheetId="47" hidden="1">#REF!</definedName>
    <definedName name="iiiiiiiiiii" localSheetId="58" hidden="1">#REF!</definedName>
    <definedName name="iiiiiiiiiii" localSheetId="59" hidden="1">#REF!</definedName>
    <definedName name="iiiiiiiiiii" localSheetId="60" hidden="1">#REF!</definedName>
    <definedName name="iiiiiiiiiii" localSheetId="18" hidden="1">#REF!</definedName>
    <definedName name="iiiiiiiiiii" localSheetId="23" hidden="1">#REF!</definedName>
    <definedName name="iiiiiiiiiii" localSheetId="25" hidden="1">#REF!</definedName>
    <definedName name="iiiiiiiiiii" hidden="1">#REF!</definedName>
    <definedName name="iiiiiiiiiiii" localSheetId="11" hidden="1">'[103]Fax a enviar'!#REF!</definedName>
    <definedName name="iiiiiiiiiiii" localSheetId="12" hidden="1">'[103]Fax a enviar'!#REF!</definedName>
    <definedName name="iiiiiiiiiiii" localSheetId="22" hidden="1">'[103]Fax a enviar'!#REF!</definedName>
    <definedName name="iiiiiiiiiiii" localSheetId="31" hidden="1">'[103]Fax a enviar'!#REF!</definedName>
    <definedName name="iiiiiiiiiiii" localSheetId="29" hidden="1">#REF!</definedName>
    <definedName name="iiiiiiiiiiii" localSheetId="32" hidden="1">#REF!</definedName>
    <definedName name="iiiiiiiiiiii" localSheetId="33" hidden="1">'[103]Fax a enviar'!#REF!</definedName>
    <definedName name="iiiiiiiiiiii" localSheetId="34" hidden="1">'[103]Fax a enviar'!#REF!</definedName>
    <definedName name="iiiiiiiiiiii" localSheetId="44" hidden="1">'[103]Fax a enviar'!#REF!</definedName>
    <definedName name="iiiiiiiiiiii" localSheetId="45" hidden="1">#REF!</definedName>
    <definedName name="iiiiiiiiiiii" localSheetId="46" hidden="1">#REF!</definedName>
    <definedName name="iiiiiiiiiiii" localSheetId="58" hidden="1">'[103]Fax a enviar'!#REF!</definedName>
    <definedName name="iiiiiiiiiiii" localSheetId="59" hidden="1">'[103]Fax a enviar'!#REF!</definedName>
    <definedName name="iiiiiiiiiiii" localSheetId="60" hidden="1">'[103]Fax a enviar'!#REF!</definedName>
    <definedName name="iiiiiiiiiiii" localSheetId="18" hidden="1">#REF!</definedName>
    <definedName name="iiiiiiiiiiii" localSheetId="23" hidden="1">'[103]Fax a enviar'!#REF!</definedName>
    <definedName name="iiiiiiiiiiii" localSheetId="25" hidden="1">#REF!</definedName>
    <definedName name="iiiiiiiiiiii" hidden="1">'[103]Fax a enviar'!#REF!</definedName>
    <definedName name="iiiiiiiiiiiiiiiii" localSheetId="11" hidden="1">'[103]Fax a enviar'!#REF!</definedName>
    <definedName name="iiiiiiiiiiiiiiiii" localSheetId="12" hidden="1">'[103]Fax a enviar'!#REF!</definedName>
    <definedName name="iiiiiiiiiiiiiiiii" localSheetId="22" hidden="1">'[103]Fax a enviar'!#REF!</definedName>
    <definedName name="iiiiiiiiiiiiiiiii" localSheetId="31" hidden="1">'[103]Fax a enviar'!#REF!</definedName>
    <definedName name="iiiiiiiiiiiiiiiii" localSheetId="29" hidden="1">#REF!</definedName>
    <definedName name="iiiiiiiiiiiiiiiii" localSheetId="32" hidden="1">#REF!</definedName>
    <definedName name="iiiiiiiiiiiiiiiii" localSheetId="33" hidden="1">'[103]Fax a enviar'!#REF!</definedName>
    <definedName name="iiiiiiiiiiiiiiiii" localSheetId="34" hidden="1">'[103]Fax a enviar'!#REF!</definedName>
    <definedName name="iiiiiiiiiiiiiiiii" localSheetId="44" hidden="1">'[103]Fax a enviar'!#REF!</definedName>
    <definedName name="iiiiiiiiiiiiiiiii" localSheetId="45" hidden="1">#REF!</definedName>
    <definedName name="iiiiiiiiiiiiiiiii" localSheetId="46" hidden="1">#REF!</definedName>
    <definedName name="iiiiiiiiiiiiiiiii" localSheetId="47" hidden="1">'[103]Fax a enviar'!#REF!</definedName>
    <definedName name="iiiiiiiiiiiiiiiii" localSheetId="58" hidden="1">'[103]Fax a enviar'!#REF!</definedName>
    <definedName name="iiiiiiiiiiiiiiiii" localSheetId="59" hidden="1">'[103]Fax a enviar'!#REF!</definedName>
    <definedName name="iiiiiiiiiiiiiiiii" localSheetId="60" hidden="1">'[103]Fax a enviar'!#REF!</definedName>
    <definedName name="iiiiiiiiiiiiiiiii" localSheetId="18" hidden="1">#REF!</definedName>
    <definedName name="iiiiiiiiiiiiiiiii" localSheetId="23" hidden="1">'[103]Fax a enviar'!#REF!</definedName>
    <definedName name="iiiiiiiiiiiiiiiii" localSheetId="25" hidden="1">#REF!</definedName>
    <definedName name="iiiiiiiiiiiiiiiii" hidden="1">'[103]Fax a enviar'!#REF!</definedName>
    <definedName name="iiiiiiiiiiiiiiiiiiiiiiiiii" localSheetId="11" hidden="1">#REF!</definedName>
    <definedName name="iiiiiiiiiiiiiiiiiiiiiiiiii" localSheetId="12" hidden="1">#REF!</definedName>
    <definedName name="iiiiiiiiiiiiiiiiiiiiiiiiii" localSheetId="22" hidden="1">#REF!</definedName>
    <definedName name="iiiiiiiiiiiiiiiiiiiiiiiiii" localSheetId="9" hidden="1">#REF!</definedName>
    <definedName name="iiiiiiiiiiiiiiiiiiiiiiiiii" localSheetId="31" hidden="1">#REF!</definedName>
    <definedName name="iiiiiiiiiiiiiiiiiiiiiiiiii" localSheetId="0" hidden="1">#REF!</definedName>
    <definedName name="iiiiiiiiiiiiiiiiiiiiiiiiii" localSheetId="29" hidden="1">#REF!</definedName>
    <definedName name="iiiiiiiiiiiiiiiiiiiiiiiiii" localSheetId="30" hidden="1">#REF!</definedName>
    <definedName name="iiiiiiiiiiiiiiiiiiiiiiiiii" localSheetId="33" hidden="1">#REF!</definedName>
    <definedName name="iiiiiiiiiiiiiiiiiiiiiiiiii" localSheetId="34" hidden="1">#REF!</definedName>
    <definedName name="iiiiiiiiiiiiiiiiiiiiiiiiii" localSheetId="35" hidden="1">#REF!</definedName>
    <definedName name="iiiiiiiiiiiiiiiiiiiiiiiiii" localSheetId="44" hidden="1">#REF!</definedName>
    <definedName name="iiiiiiiiiiiiiiiiiiiiiiiiii" localSheetId="45" hidden="1">#REF!</definedName>
    <definedName name="iiiiiiiiiiiiiiiiiiiiiiiiii" localSheetId="46" hidden="1">#REF!</definedName>
    <definedName name="iiiiiiiiiiiiiiiiiiiiiiiiii" localSheetId="47" hidden="1">#REF!</definedName>
    <definedName name="iiiiiiiiiiiiiiiiiiiiiiiiii" localSheetId="58" hidden="1">#REF!</definedName>
    <definedName name="iiiiiiiiiiiiiiiiiiiiiiiiii" localSheetId="59" hidden="1">#REF!</definedName>
    <definedName name="iiiiiiiiiiiiiiiiiiiiiiiiii" localSheetId="60" hidden="1">#REF!</definedName>
    <definedName name="iiiiiiiiiiiiiiiiiiiiiiiiii" localSheetId="18" hidden="1">#REF!</definedName>
    <definedName name="iiiiiiiiiiiiiiiiiiiiiiiiii" localSheetId="23" hidden="1">#REF!</definedName>
    <definedName name="iiiiiiiiiiiiiiiiiiiiiiiiii" localSheetId="25" hidden="1">#REF!</definedName>
    <definedName name="iiiiiiiiiiiiiiiiiiiiiiiiii" hidden="1">#REF!</definedName>
    <definedName name="iiiooo" localSheetId="11">#REF!</definedName>
    <definedName name="iiiooo" localSheetId="12">#REF!</definedName>
    <definedName name="iiiooo" localSheetId="9">#REF!</definedName>
    <definedName name="iiiooo" localSheetId="31">#REF!</definedName>
    <definedName name="iiiooo" localSheetId="0">#REF!</definedName>
    <definedName name="iiiooo" localSheetId="30">#REF!</definedName>
    <definedName name="iiiooo" localSheetId="33">#REF!</definedName>
    <definedName name="iiiooo" localSheetId="34">#REF!</definedName>
    <definedName name="iiiooo" localSheetId="35">#REF!</definedName>
    <definedName name="iiiooo" localSheetId="44">#REF!</definedName>
    <definedName name="iiiooo" localSheetId="45">#REF!</definedName>
    <definedName name="iiiooo" localSheetId="46">#REF!</definedName>
    <definedName name="iiiooo" localSheetId="47">#REF!</definedName>
    <definedName name="iiiooo" localSheetId="58">#REF!</definedName>
    <definedName name="iiiooo" localSheetId="59">#REF!</definedName>
    <definedName name="iiiooo" localSheetId="18">#REF!</definedName>
    <definedName name="iiiooo" localSheetId="23">#REF!</definedName>
    <definedName name="iiiooo" localSheetId="25">#REF!</definedName>
    <definedName name="iiiooo">#REF!</definedName>
    <definedName name="IKR" localSheetId="12">#REF!</definedName>
    <definedName name="IKR" localSheetId="13">#REF!</definedName>
    <definedName name="IKR" localSheetId="9">#REF!</definedName>
    <definedName name="IKR" localSheetId="31">#REF!</definedName>
    <definedName name="IKR" localSheetId="0">#REF!</definedName>
    <definedName name="IKR" localSheetId="30">#REF!</definedName>
    <definedName name="IKR" localSheetId="32">#N/A</definedName>
    <definedName name="IKR" localSheetId="33">#REF!</definedName>
    <definedName name="IKR" localSheetId="34">#REF!</definedName>
    <definedName name="IKR" localSheetId="35">#REF!</definedName>
    <definedName name="IKR" localSheetId="44">#REF!</definedName>
    <definedName name="IKR" localSheetId="45">#REF!</definedName>
    <definedName name="IKR" localSheetId="46">#REF!</definedName>
    <definedName name="IKR" localSheetId="47">#REF!</definedName>
    <definedName name="IKR" localSheetId="58">#REF!</definedName>
    <definedName name="IKR" localSheetId="59">#REF!</definedName>
    <definedName name="IKR" localSheetId="18">#REF!</definedName>
    <definedName name="IKR" localSheetId="23">#REF!</definedName>
    <definedName name="IKR" localSheetId="25">#REF!</definedName>
    <definedName name="IKR">#REF!</definedName>
    <definedName name="ilo" localSheetId="11" hidden="1">{"Riqfin97",#N/A,FALSE,"Tran";"Riqfinpro",#N/A,FALSE,"Tran"}</definedName>
    <definedName name="ilo" localSheetId="12" hidden="1">{"Riqfin97",#N/A,FALSE,"Tran";"Riqfinpro",#N/A,FALSE,"Tran"}</definedName>
    <definedName name="ilo" localSheetId="13" hidden="1">{"Riqfin97",#N/A,FALSE,"Tran";"Riqfinpro",#N/A,FALSE,"Tran"}</definedName>
    <definedName name="ilo" localSheetId="21" hidden="1">{"Riqfin97",#N/A,FALSE,"Tran";"Riqfinpro",#N/A,FALSE,"Tran"}</definedName>
    <definedName name="ilo" localSheetId="22" hidden="1">{"Riqfin97",#N/A,FALSE,"Tran";"Riqfinpro",#N/A,FALSE,"Tran"}</definedName>
    <definedName name="ilo" localSheetId="9" hidden="1">{"Riqfin97",#N/A,FALSE,"Tran";"Riqfinpro",#N/A,FALSE,"Tran"}</definedName>
    <definedName name="ilo" localSheetId="31" hidden="1">{"Riqfin97",#N/A,FALSE,"Tran";"Riqfinpro",#N/A,FALSE,"Tran"}</definedName>
    <definedName name="ilo" localSheetId="0" hidden="1">{"Riqfin97",#N/A,FALSE,"Tran";"Riqfinpro",#N/A,FALSE,"Tran"}</definedName>
    <definedName name="ilo" localSheetId="26" hidden="1">{"Riqfin97",#N/A,FALSE,"Tran";"Riqfinpro",#N/A,FALSE,"Tran"}</definedName>
    <definedName name="ilo" localSheetId="27" hidden="1">{"Riqfin97",#N/A,FALSE,"Tran";"Riqfinpro",#N/A,FALSE,"Tran"}</definedName>
    <definedName name="ilo" localSheetId="28" hidden="1">{"Riqfin97",#N/A,FALSE,"Tran";"Riqfinpro",#N/A,FALSE,"Tran"}</definedName>
    <definedName name="ilo" localSheetId="29" hidden="1">{"Riqfin97",#N/A,FALSE,"Tran";"Riqfinpro",#N/A,FALSE,"Tran"}</definedName>
    <definedName name="ilo" localSheetId="30" hidden="1">{"Riqfin97",#N/A,FALSE,"Tran";"Riqfinpro",#N/A,FALSE,"Tran"}</definedName>
    <definedName name="ilo" localSheetId="32" hidden="1">{"Riqfin97",#N/A,FALSE,"Tran";"Riqfinpro",#N/A,FALSE,"Tran"}</definedName>
    <definedName name="ilo" localSheetId="33" hidden="1">{"Riqfin97",#N/A,FALSE,"Tran";"Riqfinpro",#N/A,FALSE,"Tran"}</definedName>
    <definedName name="ilo" localSheetId="34" hidden="1">{"Riqfin97",#N/A,FALSE,"Tran";"Riqfinpro",#N/A,FALSE,"Tran"}</definedName>
    <definedName name="ilo" localSheetId="35" hidden="1">{"Riqfin97",#N/A,FALSE,"Tran";"Riqfinpro",#N/A,FALSE,"Tran"}</definedName>
    <definedName name="ilo" localSheetId="44" hidden="1">{"Riqfin97",#N/A,FALSE,"Tran";"Riqfinpro",#N/A,FALSE,"Tran"}</definedName>
    <definedName name="ilo" localSheetId="45" hidden="1">{"Riqfin97",#N/A,FALSE,"Tran";"Riqfinpro",#N/A,FALSE,"Tran"}</definedName>
    <definedName name="ilo" localSheetId="46" hidden="1">{"Riqfin97",#N/A,FALSE,"Tran";"Riqfinpro",#N/A,FALSE,"Tran"}</definedName>
    <definedName name="ilo" localSheetId="47" hidden="1">{"Riqfin97",#N/A,FALSE,"Tran";"Riqfinpro",#N/A,FALSE,"Tran"}</definedName>
    <definedName name="ilo" localSheetId="58" hidden="1">{"Riqfin97",#N/A,FALSE,"Tran";"Riqfinpro",#N/A,FALSE,"Tran"}</definedName>
    <definedName name="ilo" localSheetId="59" hidden="1">{"Riqfin97",#N/A,FALSE,"Tran";"Riqfinpro",#N/A,FALSE,"Tran"}</definedName>
    <definedName name="ilo" localSheetId="60" hidden="1">{"Riqfin97",#N/A,FALSE,"Tran";"Riqfinpro",#N/A,FALSE,"Tran"}</definedName>
    <definedName name="ilo" localSheetId="18" hidden="1">{"Riqfin97",#N/A,FALSE,"Tran";"Riqfinpro",#N/A,FALSE,"Tran"}</definedName>
    <definedName name="ilo" localSheetId="23" hidden="1">{"Riqfin97",#N/A,FALSE,"Tran";"Riqfinpro",#N/A,FALSE,"Tran"}</definedName>
    <definedName name="ilo" localSheetId="24" hidden="1">{"Riqfin97",#N/A,FALSE,"Tran";"Riqfinpro",#N/A,FALSE,"Tran"}</definedName>
    <definedName name="ilo" localSheetId="25" hidden="1">{"Riqfin97",#N/A,FALSE,"Tran";"Riqfinpro",#N/A,FALSE,"Tran"}</definedName>
    <definedName name="ilo" hidden="1">{"Riqfin97",#N/A,FALSE,"Tran";"Riqfinpro",#N/A,FALSE,"Tran"}</definedName>
    <definedName name="ilu" localSheetId="11" hidden="1">{"Riqfin97",#N/A,FALSE,"Tran";"Riqfinpro",#N/A,FALSE,"Tran"}</definedName>
    <definedName name="ilu" localSheetId="12" hidden="1">{"Riqfin97",#N/A,FALSE,"Tran";"Riqfinpro",#N/A,FALSE,"Tran"}</definedName>
    <definedName name="ilu" localSheetId="13" hidden="1">{"Riqfin97",#N/A,FALSE,"Tran";"Riqfinpro",#N/A,FALSE,"Tran"}</definedName>
    <definedName name="ilu" localSheetId="21" hidden="1">{"Riqfin97",#N/A,FALSE,"Tran";"Riqfinpro",#N/A,FALSE,"Tran"}</definedName>
    <definedName name="ilu" localSheetId="22" hidden="1">{"Riqfin97",#N/A,FALSE,"Tran";"Riqfinpro",#N/A,FALSE,"Tran"}</definedName>
    <definedName name="ilu" localSheetId="9" hidden="1">{"Riqfin97",#N/A,FALSE,"Tran";"Riqfinpro",#N/A,FALSE,"Tran"}</definedName>
    <definedName name="ilu" localSheetId="31" hidden="1">{"Riqfin97",#N/A,FALSE,"Tran";"Riqfinpro",#N/A,FALSE,"Tran"}</definedName>
    <definedName name="ilu" localSheetId="0" hidden="1">{"Riqfin97",#N/A,FALSE,"Tran";"Riqfinpro",#N/A,FALSE,"Tran"}</definedName>
    <definedName name="ilu" localSheetId="26" hidden="1">{"Riqfin97",#N/A,FALSE,"Tran";"Riqfinpro",#N/A,FALSE,"Tran"}</definedName>
    <definedName name="ilu" localSheetId="27" hidden="1">{"Riqfin97",#N/A,FALSE,"Tran";"Riqfinpro",#N/A,FALSE,"Tran"}</definedName>
    <definedName name="ilu" localSheetId="28" hidden="1">{"Riqfin97",#N/A,FALSE,"Tran";"Riqfinpro",#N/A,FALSE,"Tran"}</definedName>
    <definedName name="ilu" localSheetId="29" hidden="1">{"Riqfin97",#N/A,FALSE,"Tran";"Riqfinpro",#N/A,FALSE,"Tran"}</definedName>
    <definedName name="ilu" localSheetId="30" hidden="1">{"Riqfin97",#N/A,FALSE,"Tran";"Riqfinpro",#N/A,FALSE,"Tran"}</definedName>
    <definedName name="ilu" localSheetId="32" hidden="1">{"Riqfin97",#N/A,FALSE,"Tran";"Riqfinpro",#N/A,FALSE,"Tran"}</definedName>
    <definedName name="ilu" localSheetId="33" hidden="1">{"Riqfin97",#N/A,FALSE,"Tran";"Riqfinpro",#N/A,FALSE,"Tran"}</definedName>
    <definedName name="ilu" localSheetId="34" hidden="1">{"Riqfin97",#N/A,FALSE,"Tran";"Riqfinpro",#N/A,FALSE,"Tran"}</definedName>
    <definedName name="ilu" localSheetId="35" hidden="1">{"Riqfin97",#N/A,FALSE,"Tran";"Riqfinpro",#N/A,FALSE,"Tran"}</definedName>
    <definedName name="ilu" localSheetId="44" hidden="1">{"Riqfin97",#N/A,FALSE,"Tran";"Riqfinpro",#N/A,FALSE,"Tran"}</definedName>
    <definedName name="ilu" localSheetId="45" hidden="1">{"Riqfin97",#N/A,FALSE,"Tran";"Riqfinpro",#N/A,FALSE,"Tran"}</definedName>
    <definedName name="ilu" localSheetId="46" hidden="1">{"Riqfin97",#N/A,FALSE,"Tran";"Riqfinpro",#N/A,FALSE,"Tran"}</definedName>
    <definedName name="ilu" localSheetId="47" hidden="1">{"Riqfin97",#N/A,FALSE,"Tran";"Riqfinpro",#N/A,FALSE,"Tran"}</definedName>
    <definedName name="ilu" localSheetId="58" hidden="1">{"Riqfin97",#N/A,FALSE,"Tran";"Riqfinpro",#N/A,FALSE,"Tran"}</definedName>
    <definedName name="ilu" localSheetId="59" hidden="1">{"Riqfin97",#N/A,FALSE,"Tran";"Riqfinpro",#N/A,FALSE,"Tran"}</definedName>
    <definedName name="ilu" localSheetId="60" hidden="1">{"Riqfin97",#N/A,FALSE,"Tran";"Riqfinpro",#N/A,FALSE,"Tran"}</definedName>
    <definedName name="ilu" localSheetId="18" hidden="1">{"Riqfin97",#N/A,FALSE,"Tran";"Riqfinpro",#N/A,FALSE,"Tran"}</definedName>
    <definedName name="ilu" localSheetId="23" hidden="1">{"Riqfin97",#N/A,FALSE,"Tran";"Riqfinpro",#N/A,FALSE,"Tran"}</definedName>
    <definedName name="ilu" localSheetId="24" hidden="1">{"Riqfin97",#N/A,FALSE,"Tran";"Riqfinpro",#N/A,FALSE,"Tran"}</definedName>
    <definedName name="ilu" localSheetId="25" hidden="1">{"Riqfin97",#N/A,FALSE,"Tran";"Riqfinpro",#N/A,FALSE,"Tran"}</definedName>
    <definedName name="ilu" hidden="1">{"Riqfin97",#N/A,FALSE,"Tran";"Riqfinpro",#N/A,FALSE,"Tran"}</definedName>
    <definedName name="IM" localSheetId="11">#REF!</definedName>
    <definedName name="IM" localSheetId="12">#REF!</definedName>
    <definedName name="IM" localSheetId="22">#REF!</definedName>
    <definedName name="IM" localSheetId="9">#REF!</definedName>
    <definedName name="IM" localSheetId="31">#REF!</definedName>
    <definedName name="IM" localSheetId="0">#REF!</definedName>
    <definedName name="IM" localSheetId="30">#REF!</definedName>
    <definedName name="IM" localSheetId="33">#REF!</definedName>
    <definedName name="IM" localSheetId="34">#REF!</definedName>
    <definedName name="IM" localSheetId="35">#REF!</definedName>
    <definedName name="IM" localSheetId="46">#REF!</definedName>
    <definedName name="IM" localSheetId="58">#REF!</definedName>
    <definedName name="IM" localSheetId="59">#REF!</definedName>
    <definedName name="IM" localSheetId="60">#REF!</definedName>
    <definedName name="IM" localSheetId="18">#REF!</definedName>
    <definedName name="IM" localSheetId="23">#REF!</definedName>
    <definedName name="IM" localSheetId="25">#REF!</definedName>
    <definedName name="IM">#REF!</definedName>
    <definedName name="ima" localSheetId="11">#REF!</definedName>
    <definedName name="ima" localSheetId="12">#REF!</definedName>
    <definedName name="ima" localSheetId="31">#REF!</definedName>
    <definedName name="ima" localSheetId="0">#REF!</definedName>
    <definedName name="ima" localSheetId="30">#REF!</definedName>
    <definedName name="ima" localSheetId="33">#REF!</definedName>
    <definedName name="ima" localSheetId="34">#REF!</definedName>
    <definedName name="ima" localSheetId="35">#REF!</definedName>
    <definedName name="ima" localSheetId="58">#REF!</definedName>
    <definedName name="ima" localSheetId="59">#REF!</definedName>
    <definedName name="ima" localSheetId="23">#REF!</definedName>
    <definedName name="ima">#REF!</definedName>
    <definedName name="imaor" localSheetId="11">#REF!</definedName>
    <definedName name="imaor" localSheetId="12">#REF!</definedName>
    <definedName name="imaor" localSheetId="31">#REF!</definedName>
    <definedName name="imaor" localSheetId="0">#REF!</definedName>
    <definedName name="imaor" localSheetId="30">#REF!</definedName>
    <definedName name="imaor" localSheetId="33">#REF!</definedName>
    <definedName name="imaor" localSheetId="34">#REF!</definedName>
    <definedName name="imaor" localSheetId="35">#REF!</definedName>
    <definedName name="imaor" localSheetId="58">#REF!</definedName>
    <definedName name="imaor" localSheetId="59">#REF!</definedName>
    <definedName name="imaor" localSheetId="23">#REF!</definedName>
    <definedName name="imaor">#REF!</definedName>
    <definedName name="IMF" localSheetId="12">#REF!</definedName>
    <definedName name="IMF" localSheetId="9">#REF!</definedName>
    <definedName name="IMF" localSheetId="31">#REF!</definedName>
    <definedName name="IMF" localSheetId="0">#REF!</definedName>
    <definedName name="IMF" localSheetId="30">#REF!</definedName>
    <definedName name="IMF" localSheetId="33">#REF!</definedName>
    <definedName name="IMF" localSheetId="34">#REF!</definedName>
    <definedName name="IMF" localSheetId="35">#REF!</definedName>
    <definedName name="IMF" localSheetId="46">#REF!</definedName>
    <definedName name="IMF" localSheetId="47">#REF!</definedName>
    <definedName name="IMF" localSheetId="58">#REF!</definedName>
    <definedName name="IMF" localSheetId="59">#REF!</definedName>
    <definedName name="IMF" localSheetId="18">#REF!</definedName>
    <definedName name="IMF" localSheetId="23">#REF!</definedName>
    <definedName name="IMF" localSheetId="25">#REF!</definedName>
    <definedName name="IMF">#REF!</definedName>
    <definedName name="impacto" localSheetId="12">#REF!</definedName>
    <definedName name="impacto" localSheetId="31">#REF!</definedName>
    <definedName name="impacto" localSheetId="0">#REF!</definedName>
    <definedName name="impacto" localSheetId="30">#REF!</definedName>
    <definedName name="impacto" localSheetId="33">#REF!</definedName>
    <definedName name="impacto" localSheetId="34">#REF!</definedName>
    <definedName name="impacto" localSheetId="35">#REF!</definedName>
    <definedName name="impacto" localSheetId="58">#REF!</definedName>
    <definedName name="impacto" localSheetId="59">#REF!</definedName>
    <definedName name="impacto" localSheetId="23">#REF!</definedName>
    <definedName name="impacto">#REF!</definedName>
    <definedName name="Importaciones" localSheetId="12" hidden="1">'[16]Base Original'!#REF!</definedName>
    <definedName name="Importaciones" localSheetId="32" hidden="1">#REF!</definedName>
    <definedName name="Importaciones" localSheetId="34" hidden="1">'[16]Base Original'!#REF!</definedName>
    <definedName name="Importaciones" localSheetId="46" hidden="1">#REF!</definedName>
    <definedName name="Importaciones" localSheetId="47" hidden="1">'[16]Base Original'!#REF!</definedName>
    <definedName name="Importaciones" localSheetId="58" hidden="1">'[16]Base Original'!#REF!</definedName>
    <definedName name="Importaciones" localSheetId="59" hidden="1">'[16]Base Original'!#REF!</definedName>
    <definedName name="Importaciones" localSheetId="18" hidden="1">#REF!</definedName>
    <definedName name="Importaciones" localSheetId="23" hidden="1">'[16]Base Original'!#REF!</definedName>
    <definedName name="Importaciones" localSheetId="25" hidden="1">#REF!</definedName>
    <definedName name="Importaciones" hidden="1">'[16]Base Original'!#REF!</definedName>
    <definedName name="impresionueva" localSheetId="11">#REF!</definedName>
    <definedName name="impresionueva" localSheetId="12">#REF!</definedName>
    <definedName name="impresionueva" localSheetId="22">#REF!</definedName>
    <definedName name="impresionueva" localSheetId="9">#REF!</definedName>
    <definedName name="impresionueva" localSheetId="31">#REF!</definedName>
    <definedName name="impresionueva" localSheetId="0">#REF!</definedName>
    <definedName name="impresionueva" localSheetId="30">#REF!</definedName>
    <definedName name="impresionueva" localSheetId="33">#REF!</definedName>
    <definedName name="impresionueva" localSheetId="34">#REF!</definedName>
    <definedName name="impresionueva" localSheetId="35">#REF!</definedName>
    <definedName name="impresionueva" localSheetId="47">#REF!</definedName>
    <definedName name="impresionueva" localSheetId="58">#REF!</definedName>
    <definedName name="impresionueva" localSheetId="59">#REF!</definedName>
    <definedName name="impresionueva" localSheetId="60">#REF!</definedName>
    <definedName name="impresionueva" localSheetId="23">#REF!</definedName>
    <definedName name="impresionueva">#REF!</definedName>
    <definedName name="Imprimir_área_IM" localSheetId="11">#REF!</definedName>
    <definedName name="Imprimir_área_IM" localSheetId="12">#REF!</definedName>
    <definedName name="Imprimir_área_IM" localSheetId="9">#REF!</definedName>
    <definedName name="Imprimir_área_IM" localSheetId="31">#REF!</definedName>
    <definedName name="Imprimir_área_IM" localSheetId="0">#REF!</definedName>
    <definedName name="Imprimir_área_IM" localSheetId="30">#REF!</definedName>
    <definedName name="Imprimir_área_IM" localSheetId="33">#REF!</definedName>
    <definedName name="Imprimir_área_IM" localSheetId="34">#REF!</definedName>
    <definedName name="Imprimir_área_IM" localSheetId="35">#REF!</definedName>
    <definedName name="Imprimir_área_IM" localSheetId="47">#REF!</definedName>
    <definedName name="Imprimir_área_IM" localSheetId="58">#REF!</definedName>
    <definedName name="Imprimir_área_IM" localSheetId="59">#REF!</definedName>
    <definedName name="Imprimir_área_IM" localSheetId="23">#REF!</definedName>
    <definedName name="Imprimir_área_IM">#REF!</definedName>
    <definedName name="ind" localSheetId="11">#REF!</definedName>
    <definedName name="ind" localSheetId="12">#REF!</definedName>
    <definedName name="ind" localSheetId="9">#REF!</definedName>
    <definedName name="ind" localSheetId="31">#REF!</definedName>
    <definedName name="ind" localSheetId="0">#REF!</definedName>
    <definedName name="ind" localSheetId="30">#REF!</definedName>
    <definedName name="ind" localSheetId="33">#REF!</definedName>
    <definedName name="ind" localSheetId="34">#REF!</definedName>
    <definedName name="ind" localSheetId="35">#REF!</definedName>
    <definedName name="ind" localSheetId="47">#REF!</definedName>
    <definedName name="ind" localSheetId="58">#REF!</definedName>
    <definedName name="ind" localSheetId="59">#REF!</definedName>
    <definedName name="ind" localSheetId="23">#REF!</definedName>
    <definedName name="ind">#REF!</definedName>
    <definedName name="INDICE" localSheetId="11">[28]Programa!#REF!</definedName>
    <definedName name="INDICE" localSheetId="12">[28]Programa!#REF!</definedName>
    <definedName name="INDICE" localSheetId="9">[28]Programa!#REF!</definedName>
    <definedName name="INDICE" localSheetId="31">[28]Programa!#REF!</definedName>
    <definedName name="INDICE" localSheetId="32">#REF!</definedName>
    <definedName name="INDICE" localSheetId="33">[28]Programa!#REF!</definedName>
    <definedName name="INDICE" localSheetId="34">[28]Programa!#REF!</definedName>
    <definedName name="INDICE" localSheetId="47">[28]Programa!#REF!</definedName>
    <definedName name="INDICE" localSheetId="58">[28]Programa!#REF!</definedName>
    <definedName name="INDICE" localSheetId="59">[28]Programa!#REF!</definedName>
    <definedName name="INDICE" localSheetId="18">#REF!</definedName>
    <definedName name="INDICE" localSheetId="23">[28]Programa!#REF!</definedName>
    <definedName name="INDICE">[28]Programa!#REF!</definedName>
    <definedName name="INDICEPRODUCCIO" localSheetId="11">#REF!</definedName>
    <definedName name="INDICEPRODUCCIO" localSheetId="12">#REF!</definedName>
    <definedName name="INDICEPRODUCCIO" localSheetId="22">#REF!</definedName>
    <definedName name="INDICEPRODUCCIO" localSheetId="9">#REF!</definedName>
    <definedName name="INDICEPRODUCCIO" localSheetId="31">#REF!</definedName>
    <definedName name="INDICEPRODUCCIO" localSheetId="0">#REF!</definedName>
    <definedName name="INDICEPRODUCCIO" localSheetId="29">#REF!</definedName>
    <definedName name="INDICEPRODUCCIO" localSheetId="30">#REF!</definedName>
    <definedName name="INDICEPRODUCCIO" localSheetId="33">#REF!</definedName>
    <definedName name="INDICEPRODUCCIO" localSheetId="34">#REF!</definedName>
    <definedName name="INDICEPRODUCCIO" localSheetId="35">#REF!</definedName>
    <definedName name="INDICEPRODUCCIO" localSheetId="46">#REF!</definedName>
    <definedName name="INDICEPRODUCCIO" localSheetId="47">#REF!</definedName>
    <definedName name="INDICEPRODUCCIO" localSheetId="58">#REF!</definedName>
    <definedName name="INDICEPRODUCCIO" localSheetId="59">#REF!</definedName>
    <definedName name="INDICEPRODUCCIO" localSheetId="60">#REF!</definedName>
    <definedName name="INDICEPRODUCCIO" localSheetId="18">#REF!</definedName>
    <definedName name="INDICEPRODUCCIO" localSheetId="23">#REF!</definedName>
    <definedName name="INDICEPRODUCCIO" localSheetId="25">#REF!</definedName>
    <definedName name="INDICEPRODUCCIO">#REF!</definedName>
    <definedName name="indigo">#N/A</definedName>
    <definedName name="INE" localSheetId="11">#REF!</definedName>
    <definedName name="INE" localSheetId="12">#REF!</definedName>
    <definedName name="INE" localSheetId="22">#REF!</definedName>
    <definedName name="INE" localSheetId="9">#REF!</definedName>
    <definedName name="INE" localSheetId="31">#REF!</definedName>
    <definedName name="INE" localSheetId="0">#REF!</definedName>
    <definedName name="INE" localSheetId="30">#REF!</definedName>
    <definedName name="INE" localSheetId="33">#REF!</definedName>
    <definedName name="INE" localSheetId="34">#REF!</definedName>
    <definedName name="INE" localSheetId="35">#REF!</definedName>
    <definedName name="INE" localSheetId="58">#REF!</definedName>
    <definedName name="INE" localSheetId="59">#REF!</definedName>
    <definedName name="INE" localSheetId="60">#REF!</definedName>
    <definedName name="INE" localSheetId="23">#REF!</definedName>
    <definedName name="INE">#REF!</definedName>
    <definedName name="INECEL" localSheetId="11">#REF!</definedName>
    <definedName name="INECEL" localSheetId="12">#REF!</definedName>
    <definedName name="INECEL" localSheetId="9">#REF!</definedName>
    <definedName name="INECEL" localSheetId="31">#REF!</definedName>
    <definedName name="INECEL" localSheetId="0">#REF!</definedName>
    <definedName name="INECEL" localSheetId="30">#REF!</definedName>
    <definedName name="INECEL" localSheetId="33">#REF!</definedName>
    <definedName name="INECEL" localSheetId="34">#REF!</definedName>
    <definedName name="INECEL" localSheetId="35">#REF!</definedName>
    <definedName name="INECEL" localSheetId="58">#REF!</definedName>
    <definedName name="INECEL" localSheetId="59">#REF!</definedName>
    <definedName name="INECEL" localSheetId="23">#REF!</definedName>
    <definedName name="INECEL">#REF!</definedName>
    <definedName name="INF" localSheetId="32">#REF!</definedName>
    <definedName name="INF" localSheetId="58">[97]SUPUESTOS!A$21</definedName>
    <definedName name="INF" localSheetId="18">#REF!</definedName>
    <definedName name="INF">[97]SUPUESTOS!A$21</definedName>
    <definedName name="INFISC1" localSheetId="11">#REF!</definedName>
    <definedName name="INFISC1" localSheetId="12">#REF!</definedName>
    <definedName name="INFISC1" localSheetId="22">#REF!</definedName>
    <definedName name="INFISC1" localSheetId="9">#REF!</definedName>
    <definedName name="INFISC1" localSheetId="31">#REF!</definedName>
    <definedName name="INFISC1" localSheetId="0">#REF!</definedName>
    <definedName name="INFISC1" localSheetId="30">#REF!</definedName>
    <definedName name="INFISC1" localSheetId="33">#REF!</definedName>
    <definedName name="INFISC1" localSheetId="34">#REF!</definedName>
    <definedName name="INFISC1" localSheetId="35">#REF!</definedName>
    <definedName name="INFISC1" localSheetId="47">#REF!</definedName>
    <definedName name="INFISC1" localSheetId="58">#REF!</definedName>
    <definedName name="INFISC1" localSheetId="59">#REF!</definedName>
    <definedName name="INFISC1" localSheetId="60">#REF!</definedName>
    <definedName name="INFISC1" localSheetId="23">#REF!</definedName>
    <definedName name="INFISC1">#REF!</definedName>
    <definedName name="INFISC2" localSheetId="11">#REF!</definedName>
    <definedName name="INFISC2" localSheetId="12">#REF!</definedName>
    <definedName name="INFISC2" localSheetId="9">#REF!</definedName>
    <definedName name="INFISC2" localSheetId="31">#REF!</definedName>
    <definedName name="INFISC2" localSheetId="0">#REF!</definedName>
    <definedName name="INFISC2" localSheetId="30">#REF!</definedName>
    <definedName name="INFISC2" localSheetId="33">#REF!</definedName>
    <definedName name="INFISC2" localSheetId="34">#REF!</definedName>
    <definedName name="INFISC2" localSheetId="35">#REF!</definedName>
    <definedName name="INFISC2" localSheetId="47">#REF!</definedName>
    <definedName name="INFISC2" localSheetId="58">#REF!</definedName>
    <definedName name="INFISC2" localSheetId="59">#REF!</definedName>
    <definedName name="INFISC2" localSheetId="23">#REF!</definedName>
    <definedName name="INFISC2">#REF!</definedName>
    <definedName name="Inflation" localSheetId="32">#REF!</definedName>
    <definedName name="Inflation" localSheetId="58">[96]CPI!$A$210:$M$354</definedName>
    <definedName name="Inflation" localSheetId="18">#REF!</definedName>
    <definedName name="Inflation">[96]CPI!$A$210:$M$354</definedName>
    <definedName name="info" localSheetId="11">#REF!</definedName>
    <definedName name="info" localSheetId="12">#REF!</definedName>
    <definedName name="info" localSheetId="22">#REF!</definedName>
    <definedName name="info" localSheetId="9">#REF!</definedName>
    <definedName name="info" localSheetId="31">#REF!</definedName>
    <definedName name="info" localSheetId="0">#REF!</definedName>
    <definedName name="info" localSheetId="30">#REF!</definedName>
    <definedName name="info" localSheetId="33">#REF!</definedName>
    <definedName name="info" localSheetId="34">#REF!</definedName>
    <definedName name="info" localSheetId="35">#REF!</definedName>
    <definedName name="info" localSheetId="47">#REF!</definedName>
    <definedName name="info" localSheetId="58">#REF!</definedName>
    <definedName name="info" localSheetId="59">#REF!</definedName>
    <definedName name="info" localSheetId="60">#REF!</definedName>
    <definedName name="info" localSheetId="23">#REF!</definedName>
    <definedName name="info">#REF!</definedName>
    <definedName name="INFOGER" localSheetId="11">[68]BCP!#REF!</definedName>
    <definedName name="INFOGER" localSheetId="12">[68]BCP!#REF!</definedName>
    <definedName name="INFOGER" localSheetId="22">[68]BCP!#REF!</definedName>
    <definedName name="INFOGER" localSheetId="9">[68]BCP!#REF!</definedName>
    <definedName name="INFOGER" localSheetId="31">[68]BCP!#REF!</definedName>
    <definedName name="INFOGER" localSheetId="29">#REF!</definedName>
    <definedName name="INFOGER" localSheetId="32">#REF!</definedName>
    <definedName name="INFOGER" localSheetId="33">[68]BCP!#REF!</definedName>
    <definedName name="INFOGER" localSheetId="34">[68]BCP!#REF!</definedName>
    <definedName name="INFOGER" localSheetId="35">[68]BCP!#REF!</definedName>
    <definedName name="INFOGER" localSheetId="46">#REF!</definedName>
    <definedName name="INFOGER" localSheetId="47">[68]BCP!#REF!</definedName>
    <definedName name="INFOGER" localSheetId="58">[68]BCP!#REF!</definedName>
    <definedName name="INFOGER" localSheetId="59">[68]BCP!#REF!</definedName>
    <definedName name="INFOGER" localSheetId="60">[68]BCP!#REF!</definedName>
    <definedName name="INFOGER" localSheetId="18">#REF!</definedName>
    <definedName name="INFOGER" localSheetId="23">[68]BCP!#REF!</definedName>
    <definedName name="INFOGER" localSheetId="25">#REF!</definedName>
    <definedName name="INFOGER">[68]BCP!#REF!</definedName>
    <definedName name="infonotes" localSheetId="11">#REF!</definedName>
    <definedName name="infonotes" localSheetId="12">#REF!</definedName>
    <definedName name="infonotes" localSheetId="22">#REF!</definedName>
    <definedName name="infonotes" localSheetId="9">#REF!</definedName>
    <definedName name="infonotes" localSheetId="31">#REF!</definedName>
    <definedName name="infonotes" localSheetId="0">#REF!</definedName>
    <definedName name="infonotes" localSheetId="30">#REF!</definedName>
    <definedName name="infonotes" localSheetId="33">#REF!</definedName>
    <definedName name="infonotes" localSheetId="34">#REF!</definedName>
    <definedName name="infonotes" localSheetId="35">#REF!</definedName>
    <definedName name="infonotes" localSheetId="47">#REF!</definedName>
    <definedName name="infonotes" localSheetId="58">#REF!</definedName>
    <definedName name="infonotes" localSheetId="59">#REF!</definedName>
    <definedName name="infonotes" localSheetId="60">#REF!</definedName>
    <definedName name="infonotes" localSheetId="23">#REF!</definedName>
    <definedName name="infonotes">#REF!</definedName>
    <definedName name="INGOES96" localSheetId="11">#REF!</definedName>
    <definedName name="INGOES96" localSheetId="12">#REF!</definedName>
    <definedName name="INGOES96" localSheetId="9">#REF!</definedName>
    <definedName name="INGOES96" localSheetId="31">#REF!</definedName>
    <definedName name="INGOES96" localSheetId="0">#REF!</definedName>
    <definedName name="INGOES96" localSheetId="30">#REF!</definedName>
    <definedName name="INGOES96" localSheetId="33">#REF!</definedName>
    <definedName name="INGOES96" localSheetId="34">#REF!</definedName>
    <definedName name="INGOES96" localSheetId="35">#REF!</definedName>
    <definedName name="INGOES96" localSheetId="47">#REF!</definedName>
    <definedName name="INGOES96" localSheetId="58">#REF!</definedName>
    <definedName name="INGOES96" localSheetId="59">#REF!</definedName>
    <definedName name="INGOES96" localSheetId="23">#REF!</definedName>
    <definedName name="INGOES96">#REF!</definedName>
    <definedName name="INGRESOS" localSheetId="11">#REF!</definedName>
    <definedName name="INGRESOS" localSheetId="12">#REF!</definedName>
    <definedName name="INGRESOS" localSheetId="9">#REF!</definedName>
    <definedName name="INGRESOS" localSheetId="31">#REF!</definedName>
    <definedName name="INGRESOS" localSheetId="0">#REF!</definedName>
    <definedName name="INGRESOS" localSheetId="29">#REF!</definedName>
    <definedName name="INGRESOS" localSheetId="30">#REF!</definedName>
    <definedName name="INGRESOS" localSheetId="33">#REF!</definedName>
    <definedName name="INGRESOS" localSheetId="34">#REF!</definedName>
    <definedName name="INGRESOS" localSheetId="35">#REF!</definedName>
    <definedName name="INGRESOS" localSheetId="46">#REF!</definedName>
    <definedName name="INGRESOS" localSheetId="47">#REF!</definedName>
    <definedName name="INGRESOS" localSheetId="58">#REF!</definedName>
    <definedName name="INGRESOS" localSheetId="59">#REF!</definedName>
    <definedName name="INGRESOS" localSheetId="18">#REF!</definedName>
    <definedName name="INGRESOS" localSheetId="23">#REF!</definedName>
    <definedName name="INGRESOS" localSheetId="25">#REF!</definedName>
    <definedName name="INGRESOS">#REF!</definedName>
    <definedName name="INIT" localSheetId="12">#REF!</definedName>
    <definedName name="INIT" localSheetId="9">#REF!</definedName>
    <definedName name="INIT" localSheetId="31">#REF!</definedName>
    <definedName name="INIT" localSheetId="0">#REF!</definedName>
    <definedName name="INIT" localSheetId="30">#REF!</definedName>
    <definedName name="INIT" localSheetId="33">#REF!</definedName>
    <definedName name="INIT" localSheetId="34">#REF!</definedName>
    <definedName name="INIT" localSheetId="35">#REF!</definedName>
    <definedName name="INIT" localSheetId="44">#REF!</definedName>
    <definedName name="INIT" localSheetId="45">#REF!</definedName>
    <definedName name="INIT" localSheetId="46">#REF!</definedName>
    <definedName name="INIT" localSheetId="47">#REF!</definedName>
    <definedName name="INIT" localSheetId="58">#REF!</definedName>
    <definedName name="INIT" localSheetId="59">#REF!</definedName>
    <definedName name="INIT" localSheetId="18">#REF!</definedName>
    <definedName name="INIT" localSheetId="23">#REF!</definedName>
    <definedName name="INIT" localSheetId="25">#REF!</definedName>
    <definedName name="INIT">#REF!</definedName>
    <definedName name="INMN" localSheetId="12">#REF!</definedName>
    <definedName name="INMN" localSheetId="31">#REF!</definedName>
    <definedName name="INMN" localSheetId="0">#REF!</definedName>
    <definedName name="INMN" localSheetId="30">#REF!</definedName>
    <definedName name="INMN" localSheetId="33">#REF!</definedName>
    <definedName name="INMN" localSheetId="34">#REF!</definedName>
    <definedName name="INMN" localSheetId="35">#REF!</definedName>
    <definedName name="INMN" localSheetId="58">#REF!</definedName>
    <definedName name="INMN" localSheetId="59">#REF!</definedName>
    <definedName name="INMN" localSheetId="23">#REF!</definedName>
    <definedName name="INMN">#REF!</definedName>
    <definedName name="INPROJ" localSheetId="12">#REF!</definedName>
    <definedName name="INPROJ" localSheetId="31">#REF!</definedName>
    <definedName name="INPROJ" localSheetId="0">#REF!</definedName>
    <definedName name="INPROJ" localSheetId="30">#REF!</definedName>
    <definedName name="INPROJ" localSheetId="33">#REF!</definedName>
    <definedName name="INPROJ" localSheetId="34">#REF!</definedName>
    <definedName name="INPROJ" localSheetId="35">#REF!</definedName>
    <definedName name="INPROJ" localSheetId="58">#REF!</definedName>
    <definedName name="INPROJ" localSheetId="59">#REF!</definedName>
    <definedName name="INPROJ" localSheetId="23">#REF!</definedName>
    <definedName name="INPROJ">#REF!</definedName>
    <definedName name="INPUT_2" localSheetId="12">[25]Input!#REF!</definedName>
    <definedName name="INPUT_2" localSheetId="13">[40]Input!#REF!</definedName>
    <definedName name="INPUT_2" localSheetId="31">[25]Input!#REF!</definedName>
    <definedName name="INPUT_2" localSheetId="32">#REF!</definedName>
    <definedName name="INPUT_2" localSheetId="34">[25]Input!#REF!</definedName>
    <definedName name="INPUT_2" localSheetId="46">#REF!</definedName>
    <definedName name="INPUT_2" localSheetId="47">[25]Input!#REF!</definedName>
    <definedName name="INPUT_2" localSheetId="58">[25]Input!#REF!</definedName>
    <definedName name="INPUT_2" localSheetId="59">[25]Input!#REF!</definedName>
    <definedName name="INPUT_2" localSheetId="18">#REF!</definedName>
    <definedName name="INPUT_2" localSheetId="23">[25]Input!#REF!</definedName>
    <definedName name="INPUT_2" localSheetId="25">#REF!</definedName>
    <definedName name="INPUT_2">[25]Input!#REF!</definedName>
    <definedName name="INPUT_4" localSheetId="12">[25]Input!#REF!</definedName>
    <definedName name="INPUT_4" localSheetId="13">[40]Input!#REF!</definedName>
    <definedName name="INPUT_4" localSheetId="32">#REF!</definedName>
    <definedName name="INPUT_4" localSheetId="34">[25]Input!#REF!</definedName>
    <definedName name="INPUT_4" localSheetId="46">#REF!</definedName>
    <definedName name="INPUT_4" localSheetId="58">[25]Input!#REF!</definedName>
    <definedName name="INPUT_4" localSheetId="59">[25]Input!#REF!</definedName>
    <definedName name="INPUT_4" localSheetId="18">#REF!</definedName>
    <definedName name="INPUT_4" localSheetId="23">[25]Input!#REF!</definedName>
    <definedName name="INPUT_4" localSheetId="25">#REF!</definedName>
    <definedName name="INPUT_4">[25]Input!#REF!</definedName>
    <definedName name="INPUTSB" localSheetId="11">#REF!</definedName>
    <definedName name="INPUTSB" localSheetId="12">#REF!</definedName>
    <definedName name="INPUTSB" localSheetId="22">#REF!</definedName>
    <definedName name="INPUTSB" localSheetId="9">#REF!</definedName>
    <definedName name="INPUTSB" localSheetId="31">#REF!</definedName>
    <definedName name="INPUTSB" localSheetId="0">#REF!</definedName>
    <definedName name="INPUTSB" localSheetId="30">#REF!</definedName>
    <definedName name="INPUTSB" localSheetId="33">#REF!</definedName>
    <definedName name="INPUTSB" localSheetId="34">#REF!</definedName>
    <definedName name="INPUTSB" localSheetId="35">#REF!</definedName>
    <definedName name="INPUTSB" localSheetId="47">#REF!</definedName>
    <definedName name="INPUTSB" localSheetId="58">#REF!</definedName>
    <definedName name="INPUTSB" localSheetId="59">#REF!</definedName>
    <definedName name="INPUTSB" localSheetId="60">#REF!</definedName>
    <definedName name="INPUTSB" localSheetId="23">#REF!</definedName>
    <definedName name="INPUTSB">#REF!</definedName>
    <definedName name="Inst_ReportHeader" localSheetId="31">#REF!</definedName>
    <definedName name="Inst_ReportHeader" localSheetId="0">#REF!</definedName>
    <definedName name="Inst_ReportHeader" localSheetId="30">#REF!</definedName>
    <definedName name="Inst_ReportHeader" localSheetId="33">#REF!</definedName>
    <definedName name="Inst_ReportHeader" localSheetId="34">#REF!</definedName>
    <definedName name="Inst_ReportHeader" localSheetId="58">#REF!</definedName>
    <definedName name="Inst_ReportHeader" localSheetId="59">#REF!</definedName>
    <definedName name="Inst_ReportHeader" localSheetId="23">#REF!</definedName>
    <definedName name="Inst_ReportHeader">#REF!</definedName>
    <definedName name="Inst_Response" localSheetId="32">#REF!</definedName>
    <definedName name="Inst_Response" localSheetId="23">[137]Master!$AK$5:$AK$10</definedName>
    <definedName name="Inst_Response">[138]Master!$AK$5:$AK$10</definedName>
    <definedName name="InstitutionName" localSheetId="22">#REF!</definedName>
    <definedName name="InstitutionName" localSheetId="31">#REF!</definedName>
    <definedName name="InstitutionName" localSheetId="0">#REF!</definedName>
    <definedName name="InstitutionName" localSheetId="30">#REF!</definedName>
    <definedName name="InstitutionName" localSheetId="33">#REF!</definedName>
    <definedName name="InstitutionName" localSheetId="34">#REF!</definedName>
    <definedName name="InstitutionName" localSheetId="47">#REF!</definedName>
    <definedName name="InstitutionName" localSheetId="58">#REF!</definedName>
    <definedName name="InstitutionName" localSheetId="59">#REF!</definedName>
    <definedName name="InstitutionName" localSheetId="60">#REF!</definedName>
    <definedName name="InstitutionName" localSheetId="23">#REF!</definedName>
    <definedName name="InstitutionName">#REF!</definedName>
    <definedName name="int" localSheetId="11">#REF!</definedName>
    <definedName name="int" localSheetId="12">#REF!</definedName>
    <definedName name="int" localSheetId="9">#REF!</definedName>
    <definedName name="int" localSheetId="31">#REF!</definedName>
    <definedName name="int" localSheetId="0">#REF!</definedName>
    <definedName name="int" localSheetId="30">#REF!</definedName>
    <definedName name="int" localSheetId="33">#REF!</definedName>
    <definedName name="int" localSheetId="34">#REF!</definedName>
    <definedName name="int" localSheetId="35">#REF!</definedName>
    <definedName name="int" localSheetId="47">#REF!</definedName>
    <definedName name="int" localSheetId="58">#REF!</definedName>
    <definedName name="int" localSheetId="59">#REF!</definedName>
    <definedName name="int" localSheetId="23">#REF!</definedName>
    <definedName name="int">#REF!</definedName>
    <definedName name="Int.Crédito" localSheetId="32">#REF!</definedName>
    <definedName name="Int.Crédito" localSheetId="58">'[58]Ranking Bancario'!$BF$5:$BJ$54</definedName>
    <definedName name="Int.Crédito" localSheetId="18">#REF!</definedName>
    <definedName name="Int.Crédito">'[58]Ranking Bancario'!$BF$5:$BJ$54</definedName>
    <definedName name="Int.Inv" localSheetId="32">#REF!</definedName>
    <definedName name="Int.Inv" localSheetId="58">'[58]Ranking Bancario'!$BN$5:$BR$54</definedName>
    <definedName name="Int.Inv" localSheetId="18">#REF!</definedName>
    <definedName name="Int.Inv">'[58]Ranking Bancario'!$BN$5:$BR$54</definedName>
    <definedName name="INTERES" localSheetId="11">#REF!</definedName>
    <definedName name="INTERES" localSheetId="12">#REF!</definedName>
    <definedName name="INTERES" localSheetId="13">#REF!</definedName>
    <definedName name="INTERES" localSheetId="22">#REF!</definedName>
    <definedName name="INTERES" localSheetId="9">#REF!</definedName>
    <definedName name="INTERES" localSheetId="31">#REF!</definedName>
    <definedName name="INTERES" localSheetId="0">#REF!</definedName>
    <definedName name="INTERES" localSheetId="29">#REF!</definedName>
    <definedName name="INTERES" localSheetId="30">#REF!</definedName>
    <definedName name="INTERES" localSheetId="32">#N/A</definedName>
    <definedName name="INTERES" localSheetId="33">#REF!</definedName>
    <definedName name="INTERES" localSheetId="34">#REF!</definedName>
    <definedName name="INTERES" localSheetId="35">#REF!</definedName>
    <definedName name="INTERES" localSheetId="44">#REF!</definedName>
    <definedName name="INTERES" localSheetId="45">#REF!</definedName>
    <definedName name="INTERES" localSheetId="46">#REF!</definedName>
    <definedName name="INTERES" localSheetId="47">#REF!</definedName>
    <definedName name="INTERES" localSheetId="58">#REF!</definedName>
    <definedName name="INTERES" localSheetId="59">#REF!</definedName>
    <definedName name="INTERES" localSheetId="60">#REF!</definedName>
    <definedName name="INTERES" localSheetId="18">#REF!</definedName>
    <definedName name="INTERES" localSheetId="23">#REF!</definedName>
    <definedName name="INTERES" localSheetId="25">#REF!</definedName>
    <definedName name="INTERES">#REF!</definedName>
    <definedName name="INTEREST" localSheetId="11">#REF!</definedName>
    <definedName name="INTEREST" localSheetId="12">#REF!</definedName>
    <definedName name="INTEREST" localSheetId="9">#REF!</definedName>
    <definedName name="INTEREST" localSheetId="31">#REF!</definedName>
    <definedName name="INTEREST" localSheetId="0">#REF!</definedName>
    <definedName name="INTEREST" localSheetId="30">#REF!</definedName>
    <definedName name="INTEREST" localSheetId="33">#REF!</definedName>
    <definedName name="INTEREST" localSheetId="34">#REF!</definedName>
    <definedName name="INTEREST" localSheetId="35">#REF!</definedName>
    <definedName name="INTEREST" localSheetId="44">#REF!</definedName>
    <definedName name="INTEREST" localSheetId="45">#REF!</definedName>
    <definedName name="INTEREST" localSheetId="46">#REF!</definedName>
    <definedName name="INTEREST" localSheetId="47">#REF!</definedName>
    <definedName name="INTEREST" localSheetId="58">#REF!</definedName>
    <definedName name="INTEREST" localSheetId="59">#REF!</definedName>
    <definedName name="INTEREST" localSheetId="18">#REF!</definedName>
    <definedName name="INTEREST" localSheetId="23">#REF!</definedName>
    <definedName name="INTEREST" localSheetId="25">#REF!</definedName>
    <definedName name="INTEREST">#REF!</definedName>
    <definedName name="Interest_IDA" localSheetId="32">#REF!</definedName>
    <definedName name="Interest_IDA" localSheetId="46">#REF!</definedName>
    <definedName name="Interest_IDA" localSheetId="58">[115]NPV!$B$27</definedName>
    <definedName name="Interest_IDA" localSheetId="18">#REF!</definedName>
    <definedName name="Interest_IDA">[115]NPV!$B$27</definedName>
    <definedName name="Interest_IDA1" localSheetId="11">#REF!</definedName>
    <definedName name="Interest_IDA1" localSheetId="12">#REF!</definedName>
    <definedName name="Interest_IDA1" localSheetId="22">#REF!</definedName>
    <definedName name="Interest_IDA1" localSheetId="9">#REF!</definedName>
    <definedName name="Interest_IDA1" localSheetId="31">#REF!</definedName>
    <definedName name="Interest_IDA1" localSheetId="0">#REF!</definedName>
    <definedName name="Interest_IDA1" localSheetId="30">#REF!</definedName>
    <definedName name="Interest_IDA1" localSheetId="33">#REF!</definedName>
    <definedName name="Interest_IDA1" localSheetId="34">#REF!</definedName>
    <definedName name="Interest_IDA1" localSheetId="35">#REF!</definedName>
    <definedName name="Interest_IDA1" localSheetId="47">#REF!</definedName>
    <definedName name="Interest_IDA1" localSheetId="58">#REF!</definedName>
    <definedName name="Interest_IDA1" localSheetId="59">#REF!</definedName>
    <definedName name="Interest_IDA1" localSheetId="60">#REF!</definedName>
    <definedName name="Interest_IDA1" localSheetId="23">#REF!</definedName>
    <definedName name="Interest_IDA1">#REF!</definedName>
    <definedName name="Interest_NC" localSheetId="11">[115]NPV!#REF!</definedName>
    <definedName name="Interest_NC" localSheetId="12">[115]NPV!#REF!</definedName>
    <definedName name="Interest_NC" localSheetId="13">#REF!</definedName>
    <definedName name="Interest_NC" localSheetId="22">[115]NPV!#REF!</definedName>
    <definedName name="Interest_NC" localSheetId="9">[115]NPV!#REF!</definedName>
    <definedName name="Interest_NC" localSheetId="31">[115]NPV!#REF!</definedName>
    <definedName name="Interest_NC" localSheetId="26">#REF!</definedName>
    <definedName name="Interest_NC" localSheetId="27">#REF!</definedName>
    <definedName name="Interest_NC" localSheetId="28">#REF!</definedName>
    <definedName name="Interest_NC" localSheetId="29">#REF!</definedName>
    <definedName name="Interest_NC" localSheetId="30">[115]NPV!#REF!</definedName>
    <definedName name="Interest_NC" localSheetId="32">#REF!</definedName>
    <definedName name="Interest_NC" localSheetId="33">[115]NPV!#REF!</definedName>
    <definedName name="Interest_NC" localSheetId="34">[115]NPV!#REF!</definedName>
    <definedName name="Interest_NC" localSheetId="35">[115]NPV!#REF!</definedName>
    <definedName name="Interest_NC" localSheetId="46">#REF!</definedName>
    <definedName name="Interest_NC" localSheetId="47">[115]NPV!#REF!</definedName>
    <definedName name="Interest_NC" localSheetId="58">[115]NPV!#REF!</definedName>
    <definedName name="Interest_NC" localSheetId="59">[115]NPV!#REF!</definedName>
    <definedName name="Interest_NC" localSheetId="60">[115]NPV!#REF!</definedName>
    <definedName name="Interest_NC" localSheetId="18">#REF!</definedName>
    <definedName name="Interest_NC" localSheetId="23">[115]NPV!#REF!</definedName>
    <definedName name="Interest_NC">[115]NPV!#REF!</definedName>
    <definedName name="InterestRate" localSheetId="11">#REF!</definedName>
    <definedName name="InterestRate" localSheetId="12">#REF!</definedName>
    <definedName name="InterestRate" localSheetId="13">#REF!</definedName>
    <definedName name="InterestRate" localSheetId="22">#REF!</definedName>
    <definedName name="InterestRate" localSheetId="9">#REF!</definedName>
    <definedName name="InterestRate" localSheetId="31">#REF!</definedName>
    <definedName name="InterestRate" localSheetId="0">#REF!</definedName>
    <definedName name="InterestRate" localSheetId="29">#REF!</definedName>
    <definedName name="InterestRate" localSheetId="30">#REF!</definedName>
    <definedName name="InterestRate" localSheetId="33">#REF!</definedName>
    <definedName name="InterestRate" localSheetId="34">#REF!</definedName>
    <definedName name="InterestRate" localSheetId="35">#REF!</definedName>
    <definedName name="InterestRate" localSheetId="46">#REF!</definedName>
    <definedName name="InterestRate" localSheetId="47">#REF!</definedName>
    <definedName name="InterestRate" localSheetId="58">#REF!</definedName>
    <definedName name="InterestRate" localSheetId="59">#REF!</definedName>
    <definedName name="InterestRate" localSheetId="60">#REF!</definedName>
    <definedName name="InterestRate" localSheetId="18">#REF!</definedName>
    <definedName name="InterestRate" localSheetId="23">#REF!</definedName>
    <definedName name="InterestRate" localSheetId="25">#REF!</definedName>
    <definedName name="InterestRate">#REF!</definedName>
    <definedName name="inthalf" localSheetId="32">#REF!</definedName>
    <definedName name="inthalf" localSheetId="58">[139]Sheet4!$C$58:$G$112</definedName>
    <definedName name="inthalf" localSheetId="18">#REF!</definedName>
    <definedName name="inthalf">[139]Sheet4!$C$58:$G$112</definedName>
    <definedName name="INTR_NEW" localSheetId="12">[67]Debt!#REF!</definedName>
    <definedName name="INTR_NEW" localSheetId="22">[67]Debt!#REF!</definedName>
    <definedName name="INTR_NEW" localSheetId="9">[67]Debt!#REF!</definedName>
    <definedName name="INTR_NEW" localSheetId="31">[67]Debt!#REF!</definedName>
    <definedName name="INTR_NEW" localSheetId="30">[67]Debt!#REF!</definedName>
    <definedName name="INTR_NEW" localSheetId="32">#REF!</definedName>
    <definedName name="INTR_NEW" localSheetId="33">[67]Debt!#REF!</definedName>
    <definedName name="INTR_NEW" localSheetId="34">[67]Debt!#REF!</definedName>
    <definedName name="INTR_NEW" localSheetId="58">[67]Debt!#REF!</definedName>
    <definedName name="INTR_NEW" localSheetId="59">[67]Debt!#REF!</definedName>
    <definedName name="INTR_NEW" localSheetId="60">[67]Debt!#REF!</definedName>
    <definedName name="INTR_NEW" localSheetId="18">#REF!</definedName>
    <definedName name="INTR_NEW" localSheetId="23">[67]Debt!#REF!</definedName>
    <definedName name="INTR_NEW">[67]Debt!#REF!</definedName>
    <definedName name="INTR_OLD" localSheetId="12">[67]Debt!#REF!</definedName>
    <definedName name="INTR_OLD" localSheetId="22">[67]Debt!#REF!</definedName>
    <definedName name="INTR_OLD" localSheetId="9">[67]Debt!#REF!</definedName>
    <definedName name="INTR_OLD" localSheetId="31">[67]Debt!#REF!</definedName>
    <definedName name="INTR_OLD" localSheetId="32">#REF!</definedName>
    <definedName name="INTR_OLD" localSheetId="33">[67]Debt!#REF!</definedName>
    <definedName name="INTR_OLD" localSheetId="34">[67]Debt!#REF!</definedName>
    <definedName name="INTR_OLD" localSheetId="58">[67]Debt!#REF!</definedName>
    <definedName name="INTR_OLD" localSheetId="59">[67]Debt!#REF!</definedName>
    <definedName name="INTR_OLD" localSheetId="60">[67]Debt!#REF!</definedName>
    <definedName name="INTR_OLD" localSheetId="18">#REF!</definedName>
    <definedName name="INTR_OLD" localSheetId="23">[67]Debt!#REF!</definedName>
    <definedName name="INTR_OLD">[67]Debt!#REF!</definedName>
    <definedName name="INTR_RAT" localSheetId="12">[67]Debt!#REF!</definedName>
    <definedName name="INTR_RAT" localSheetId="22">[67]Debt!#REF!</definedName>
    <definedName name="INTR_RAT" localSheetId="9">[67]Debt!#REF!</definedName>
    <definedName name="INTR_RAT" localSheetId="31">[67]Debt!#REF!</definedName>
    <definedName name="INTR_RAT" localSheetId="32">#REF!</definedName>
    <definedName name="INTR_RAT" localSheetId="33">[67]Debt!#REF!</definedName>
    <definedName name="INTR_RAT" localSheetId="34">[67]Debt!#REF!</definedName>
    <definedName name="INTR_RAT" localSheetId="58">[67]Debt!#REF!</definedName>
    <definedName name="INTR_RAT" localSheetId="59">[67]Debt!#REF!</definedName>
    <definedName name="INTR_RAT" localSheetId="60">[67]Debt!#REF!</definedName>
    <definedName name="INTR_RAT" localSheetId="18">#REF!</definedName>
    <definedName name="INTR_RAT" localSheetId="23">[67]Debt!#REF!</definedName>
    <definedName name="INTR_RAT">[67]Debt!#REF!</definedName>
    <definedName name="INTR_TOT" localSheetId="12">[67]Debt!#REF!</definedName>
    <definedName name="INTR_TOT" localSheetId="22">[67]Debt!#REF!</definedName>
    <definedName name="INTR_TOT" localSheetId="9">[67]Debt!#REF!</definedName>
    <definedName name="INTR_TOT" localSheetId="31">[67]Debt!#REF!</definedName>
    <definedName name="INTR_TOT" localSheetId="32">#REF!</definedName>
    <definedName name="INTR_TOT" localSheetId="33">[67]Debt!#REF!</definedName>
    <definedName name="INTR_TOT" localSheetId="34">[67]Debt!#REF!</definedName>
    <definedName name="INTR_TOT" localSheetId="58">[67]Debt!#REF!</definedName>
    <definedName name="INTR_TOT" localSheetId="59">[67]Debt!#REF!</definedName>
    <definedName name="INTR_TOT" localSheetId="60">[67]Debt!#REF!</definedName>
    <definedName name="INTR_TOT" localSheetId="18">#REF!</definedName>
    <definedName name="INTR_TOT" localSheetId="23">[67]Debt!#REF!</definedName>
    <definedName name="INTR_TOT">[67]Debt!#REF!</definedName>
    <definedName name="IPC" localSheetId="11">[140]ipc!#REF!</definedName>
    <definedName name="IPC" localSheetId="12">[140]ipc!#REF!</definedName>
    <definedName name="ipc" localSheetId="13">#REF!</definedName>
    <definedName name="IPC" localSheetId="29">#REF!</definedName>
    <definedName name="IPC" localSheetId="32">#REF!</definedName>
    <definedName name="IPC" localSheetId="34">[140]ipc!#REF!</definedName>
    <definedName name="IPC" localSheetId="46">#REF!</definedName>
    <definedName name="IPC" localSheetId="47">[140]ipc!#REF!</definedName>
    <definedName name="IPC" localSheetId="58">[140]ipc!#REF!</definedName>
    <definedName name="IPC" localSheetId="59">[140]ipc!#REF!</definedName>
    <definedName name="IPC" localSheetId="18">#REF!</definedName>
    <definedName name="IPC" localSheetId="23">[140]ipc!#REF!</definedName>
    <definedName name="IPC" localSheetId="25">#REF!</definedName>
    <definedName name="IPC">[140]ipc!#REF!</definedName>
    <definedName name="ipc98j" localSheetId="11">[28]Programa!#REF!</definedName>
    <definedName name="ipc98j" localSheetId="12">[28]Programa!#REF!</definedName>
    <definedName name="ipc98j" localSheetId="31">[28]Programa!#REF!</definedName>
    <definedName name="ipc98j" localSheetId="32">#REF!</definedName>
    <definedName name="ipc98j" localSheetId="33">[28]Programa!#REF!</definedName>
    <definedName name="ipc98j" localSheetId="34">[28]Programa!#REF!</definedName>
    <definedName name="ipc98j" localSheetId="47">[28]Programa!#REF!</definedName>
    <definedName name="ipc98j" localSheetId="58">[28]Programa!#REF!</definedName>
    <definedName name="ipc98j" localSheetId="59">[28]Programa!#REF!</definedName>
    <definedName name="ipc98j" localSheetId="18">#REF!</definedName>
    <definedName name="ipc98j" localSheetId="23">[28]Programa!#REF!</definedName>
    <definedName name="ipc98j">[28]Programa!#REF!</definedName>
    <definedName name="ipc98s" localSheetId="11">#REF!</definedName>
    <definedName name="ipc98s" localSheetId="12">#REF!</definedName>
    <definedName name="ipc98s" localSheetId="22">#REF!</definedName>
    <definedName name="ipc98s" localSheetId="9">#REF!</definedName>
    <definedName name="ipc98s" localSheetId="31">#REF!</definedName>
    <definedName name="ipc98s" localSheetId="0">#REF!</definedName>
    <definedName name="ipc98s" localSheetId="30">#REF!</definedName>
    <definedName name="ipc98s" localSheetId="33">#REF!</definedName>
    <definedName name="ipc98s" localSheetId="34">#REF!</definedName>
    <definedName name="ipc98s" localSheetId="35">#REF!</definedName>
    <definedName name="ipc98s" localSheetId="47">#REF!</definedName>
    <definedName name="ipc98s" localSheetId="58">#REF!</definedName>
    <definedName name="ipc98s" localSheetId="59">#REF!</definedName>
    <definedName name="ipc98s" localSheetId="60">#REF!</definedName>
    <definedName name="ipc98s" localSheetId="23">#REF!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 localSheetId="32">#REF!</definedName>
    <definedName name="Ireland_wt" localSheetId="58">'[75]OECD wgt'!$B$22</definedName>
    <definedName name="Ireland_wt" localSheetId="18">#REF!</definedName>
    <definedName name="Ireland_wt">'[75]OECD wgt'!$B$22</definedName>
    <definedName name="IRLS" localSheetId="11">#REF!</definedName>
    <definedName name="IRLS" localSheetId="12">#REF!</definedName>
    <definedName name="IRLS" localSheetId="13">#REF!</definedName>
    <definedName name="IRLS" localSheetId="22">#REF!</definedName>
    <definedName name="IRLS" localSheetId="9">#REF!</definedName>
    <definedName name="IRLS" localSheetId="31">#REF!</definedName>
    <definedName name="IRLS" localSheetId="0">#REF!</definedName>
    <definedName name="IRLS" localSheetId="29">#REF!</definedName>
    <definedName name="IRLS" localSheetId="30">#REF!</definedName>
    <definedName name="IRLS" localSheetId="32">#N/A</definedName>
    <definedName name="IRLS" localSheetId="33">#REF!</definedName>
    <definedName name="IRLS" localSheetId="34">#REF!</definedName>
    <definedName name="IRLS" localSheetId="35">#REF!</definedName>
    <definedName name="IRLS" localSheetId="44">#REF!</definedName>
    <definedName name="IRLS" localSheetId="45">#REF!</definedName>
    <definedName name="IRLS" localSheetId="46">#REF!</definedName>
    <definedName name="IRLS" localSheetId="47">#REF!</definedName>
    <definedName name="IRLS" localSheetId="58">#REF!</definedName>
    <definedName name="IRLS" localSheetId="59">#REF!</definedName>
    <definedName name="IRLS" localSheetId="60">#REF!</definedName>
    <definedName name="IRLS" localSheetId="18">#REF!</definedName>
    <definedName name="IRLS" localSheetId="23">#REF!</definedName>
    <definedName name="IRLS" localSheetId="25">#REF!</definedName>
    <definedName name="IRLS">#REF!</definedName>
    <definedName name="IRLS1" localSheetId="12">#REF!</definedName>
    <definedName name="IRLS1" localSheetId="13">#REF!</definedName>
    <definedName name="IRLS1" localSheetId="9">#REF!</definedName>
    <definedName name="IRLS1" localSheetId="31">#REF!</definedName>
    <definedName name="IRLS1" localSheetId="0">#REF!</definedName>
    <definedName name="IRLS1" localSheetId="30">#REF!</definedName>
    <definedName name="IRLS1" localSheetId="32">#N/A</definedName>
    <definedName name="IRLS1" localSheetId="33">#REF!</definedName>
    <definedName name="IRLS1" localSheetId="34">#REF!</definedName>
    <definedName name="IRLS1" localSheetId="35">#REF!</definedName>
    <definedName name="IRLS1" localSheetId="44">#REF!</definedName>
    <definedName name="IRLS1" localSheetId="45">#REF!</definedName>
    <definedName name="IRLS1" localSheetId="46">#REF!</definedName>
    <definedName name="IRLS1" localSheetId="47">#REF!</definedName>
    <definedName name="IRLS1" localSheetId="58">#REF!</definedName>
    <definedName name="IRLS1" localSheetId="59">#REF!</definedName>
    <definedName name="IRLS1" localSheetId="18">#REF!</definedName>
    <definedName name="IRLS1" localSheetId="23">#REF!</definedName>
    <definedName name="IRLS1" localSheetId="25">#REF!</definedName>
    <definedName name="IRLS1">#REF!</definedName>
    <definedName name="IRP" localSheetId="12">#REF!</definedName>
    <definedName name="IRP" localSheetId="13">#REF!</definedName>
    <definedName name="IRP" localSheetId="9">#REF!</definedName>
    <definedName name="IRP" localSheetId="31">#REF!</definedName>
    <definedName name="IRP" localSheetId="0">#REF!</definedName>
    <definedName name="IRP" localSheetId="30">#REF!</definedName>
    <definedName name="IRP" localSheetId="32">#N/A</definedName>
    <definedName name="IRP" localSheetId="33">#REF!</definedName>
    <definedName name="IRP" localSheetId="34">#REF!</definedName>
    <definedName name="IRP" localSheetId="35">#REF!</definedName>
    <definedName name="IRP" localSheetId="44">#REF!</definedName>
    <definedName name="IRP" localSheetId="45">#REF!</definedName>
    <definedName name="IRP" localSheetId="46">#REF!</definedName>
    <definedName name="IRP" localSheetId="47">#REF!</definedName>
    <definedName name="IRP" localSheetId="58">#REF!</definedName>
    <definedName name="IRP" localSheetId="59">#REF!</definedName>
    <definedName name="IRP" localSheetId="18">#REF!</definedName>
    <definedName name="IRP" localSheetId="23">#REF!</definedName>
    <definedName name="IRP" localSheetId="25">#REF!</definedName>
    <definedName name="IRP">#REF!</definedName>
    <definedName name="ISD" localSheetId="12">#REF!</definedName>
    <definedName name="ISD" localSheetId="31">#REF!</definedName>
    <definedName name="ISD" localSheetId="0">#REF!</definedName>
    <definedName name="ISD" localSheetId="30">#REF!</definedName>
    <definedName name="ISD" localSheetId="33">#REF!</definedName>
    <definedName name="ISD" localSheetId="34">#REF!</definedName>
    <definedName name="ISD" localSheetId="35">#REF!</definedName>
    <definedName name="ISD" localSheetId="58">#REF!</definedName>
    <definedName name="ISD" localSheetId="59">#REF!</definedName>
    <definedName name="ISD" localSheetId="23">#REF!</definedName>
    <definedName name="ISD">#REF!</definedName>
    <definedName name="IsDB" localSheetId="32">#REF!</definedName>
    <definedName name="IsDB" localSheetId="58">[60]CIRRs!$C$68</definedName>
    <definedName name="IsDB" localSheetId="18">#REF!</definedName>
    <definedName name="IsDB">[60]CIRRs!$C$68</definedName>
    <definedName name="ishocked" localSheetId="11">#REF!</definedName>
    <definedName name="ishocked" localSheetId="12">#REF!</definedName>
    <definedName name="ishocked" localSheetId="22">#REF!</definedName>
    <definedName name="ishocked" localSheetId="9">#REF!</definedName>
    <definedName name="ishocked" localSheetId="31">#REF!</definedName>
    <definedName name="ishocked" localSheetId="0">#REF!</definedName>
    <definedName name="ishocked" localSheetId="30">#REF!</definedName>
    <definedName name="ishocked" localSheetId="33">#REF!</definedName>
    <definedName name="ishocked" localSheetId="34">#REF!</definedName>
    <definedName name="ishocked" localSheetId="35">#REF!</definedName>
    <definedName name="ishocked" localSheetId="47">#REF!</definedName>
    <definedName name="ishocked" localSheetId="58">#REF!</definedName>
    <definedName name="ishocked" localSheetId="59">#REF!</definedName>
    <definedName name="ishocked" localSheetId="60">#REF!</definedName>
    <definedName name="ishocked" localSheetId="23">#REF!</definedName>
    <definedName name="ishocked">#REF!</definedName>
    <definedName name="ishocked2" localSheetId="11">#REF!</definedName>
    <definedName name="ishocked2" localSheetId="12">#REF!</definedName>
    <definedName name="ishocked2" localSheetId="9">#REF!</definedName>
    <definedName name="ishocked2" localSheetId="31">#REF!</definedName>
    <definedName name="ishocked2" localSheetId="0">#REF!</definedName>
    <definedName name="ishocked2" localSheetId="30">#REF!</definedName>
    <definedName name="ishocked2" localSheetId="33">#REF!</definedName>
    <definedName name="ishocked2" localSheetId="34">#REF!</definedName>
    <definedName name="ishocked2" localSheetId="35">#REF!</definedName>
    <definedName name="ishocked2" localSheetId="47">#REF!</definedName>
    <definedName name="ishocked2" localSheetId="58">#REF!</definedName>
    <definedName name="ishocked2" localSheetId="59">#REF!</definedName>
    <definedName name="ishocked2" localSheetId="23">#REF!</definedName>
    <definedName name="ishocked2">#REF!</definedName>
    <definedName name="ISSS96" localSheetId="11">#REF!</definedName>
    <definedName name="ISSS96" localSheetId="12">#REF!</definedName>
    <definedName name="ISSS96" localSheetId="9">#REF!</definedName>
    <definedName name="ISSS96" localSheetId="31">#REF!</definedName>
    <definedName name="ISSS96" localSheetId="0">#REF!</definedName>
    <definedName name="ISSS96" localSheetId="30">#REF!</definedName>
    <definedName name="ISSS96" localSheetId="33">#REF!</definedName>
    <definedName name="ISSS96" localSheetId="34">#REF!</definedName>
    <definedName name="ISSS96" localSheetId="35">#REF!</definedName>
    <definedName name="ISSS96" localSheetId="47">#REF!</definedName>
    <definedName name="ISSS96" localSheetId="58">#REF!</definedName>
    <definedName name="ISSS96" localSheetId="59">#REF!</definedName>
    <definedName name="ISSS96" localSheetId="23">#REF!</definedName>
    <definedName name="ISSS96">#REF!</definedName>
    <definedName name="ISTA96" localSheetId="12">#REF!</definedName>
    <definedName name="ISTA96" localSheetId="31">#REF!</definedName>
    <definedName name="ISTA96" localSheetId="0">#REF!</definedName>
    <definedName name="ISTA96" localSheetId="30">#REF!</definedName>
    <definedName name="ISTA96" localSheetId="33">#REF!</definedName>
    <definedName name="ISTA96" localSheetId="34">#REF!</definedName>
    <definedName name="ISTA96" localSheetId="35">#REF!</definedName>
    <definedName name="ISTA96" localSheetId="58">#REF!</definedName>
    <definedName name="ISTA96" localSheetId="59">#REF!</definedName>
    <definedName name="ISTA96" localSheetId="23">#REF!</definedName>
    <definedName name="ISTA96">#REF!</definedName>
    <definedName name="istd" localSheetId="12">#REF!</definedName>
    <definedName name="istd" localSheetId="31">#REF!</definedName>
    <definedName name="istd" localSheetId="0">#REF!</definedName>
    <definedName name="istd" localSheetId="30">#REF!</definedName>
    <definedName name="istd" localSheetId="33">#REF!</definedName>
    <definedName name="istd" localSheetId="34">#REF!</definedName>
    <definedName name="istd" localSheetId="35">#REF!</definedName>
    <definedName name="istd" localSheetId="58">#REF!</definedName>
    <definedName name="istd" localSheetId="59">#REF!</definedName>
    <definedName name="istd" localSheetId="23">#REF!</definedName>
    <definedName name="istd">#REF!</definedName>
    <definedName name="Italy_wt" localSheetId="32">#REF!</definedName>
    <definedName name="Italy_wt" localSheetId="58">'[75]OECD wgt'!$B$8</definedName>
    <definedName name="Italy_wt" localSheetId="18">#REF!</definedName>
    <definedName name="Italy_wt">'[75]OECD wgt'!$B$8</definedName>
    <definedName name="ITL" localSheetId="11">#REF!</definedName>
    <definedName name="ITL" localSheetId="12">#REF!</definedName>
    <definedName name="ITL" localSheetId="22">#REF!</definedName>
    <definedName name="ITL" localSheetId="9">#REF!</definedName>
    <definedName name="ITL" localSheetId="31">#REF!</definedName>
    <definedName name="ITL" localSheetId="0">#REF!</definedName>
    <definedName name="ITL" localSheetId="30">#REF!</definedName>
    <definedName name="ITL" localSheetId="33">#REF!</definedName>
    <definedName name="ITL" localSheetId="34">#REF!</definedName>
    <definedName name="ITL" localSheetId="35">#REF!</definedName>
    <definedName name="ITL" localSheetId="47">#REF!</definedName>
    <definedName name="ITL" localSheetId="58">#REF!</definedName>
    <definedName name="ITL" localSheetId="59">#REF!</definedName>
    <definedName name="ITL" localSheetId="60">#REF!</definedName>
    <definedName name="ITL" localSheetId="23">#REF!</definedName>
    <definedName name="ITL">#REF!</definedName>
    <definedName name="iuf.kugj">#N/A</definedName>
    <definedName name="iyiyiy" localSheetId="11" hidden="1">#REF!</definedName>
    <definedName name="iyiyiy" localSheetId="12" hidden="1">#REF!</definedName>
    <definedName name="iyiyiy" localSheetId="22" hidden="1">#REF!</definedName>
    <definedName name="iyiyiy" localSheetId="9" hidden="1">#REF!</definedName>
    <definedName name="iyiyiy" localSheetId="31" hidden="1">#REF!</definedName>
    <definedName name="iyiyiy" localSheetId="0" hidden="1">#REF!</definedName>
    <definedName name="iyiyiy" localSheetId="29" hidden="1">#REF!</definedName>
    <definedName name="iyiyiy" localSheetId="30" hidden="1">#REF!</definedName>
    <definedName name="iyiyiy" localSheetId="33" hidden="1">#REF!</definedName>
    <definedName name="iyiyiy" localSheetId="34" hidden="1">#REF!</definedName>
    <definedName name="iyiyiy" localSheetId="35" hidden="1">#REF!</definedName>
    <definedName name="iyiyiy" localSheetId="44" hidden="1">#REF!</definedName>
    <definedName name="iyiyiy" localSheetId="45" hidden="1">#REF!</definedName>
    <definedName name="iyiyiy" localSheetId="46" hidden="1">#REF!</definedName>
    <definedName name="iyiyiy" localSheetId="47" hidden="1">#REF!</definedName>
    <definedName name="iyiyiy" localSheetId="58" hidden="1">#REF!</definedName>
    <definedName name="iyiyiy" localSheetId="59" hidden="1">#REF!</definedName>
    <definedName name="iyiyiy" localSheetId="60" hidden="1">#REF!</definedName>
    <definedName name="iyiyiy" localSheetId="18" hidden="1">#REF!</definedName>
    <definedName name="iyiyiy" localSheetId="23" hidden="1">#REF!</definedName>
    <definedName name="iyiyiy" localSheetId="25" hidden="1">#REF!</definedName>
    <definedName name="iyiyiy" hidden="1">#REF!</definedName>
    <definedName name="JA" localSheetId="11">#REF!</definedName>
    <definedName name="JA" localSheetId="12">#REF!</definedName>
    <definedName name="JA" localSheetId="13">'[141]BOP 10C'!#REF!</definedName>
    <definedName name="JA" localSheetId="9">#REF!</definedName>
    <definedName name="JA" localSheetId="31">#REF!</definedName>
    <definedName name="JA" localSheetId="0">#REF!</definedName>
    <definedName name="JA" localSheetId="30">#REF!</definedName>
    <definedName name="JA" localSheetId="32">#N/A</definedName>
    <definedName name="JA" localSheetId="33">#REF!</definedName>
    <definedName name="JA" localSheetId="34">#REF!</definedName>
    <definedName name="JA" localSheetId="35">#REF!</definedName>
    <definedName name="JA" localSheetId="44">#REF!</definedName>
    <definedName name="JA" localSheetId="45">#REF!</definedName>
    <definedName name="JA" localSheetId="46">#REF!</definedName>
    <definedName name="JA" localSheetId="47">#REF!</definedName>
    <definedName name="JA" localSheetId="58">#REF!</definedName>
    <definedName name="JA" localSheetId="59">#REF!</definedName>
    <definedName name="JA" localSheetId="18">#REF!</definedName>
    <definedName name="JA" localSheetId="23">#REF!</definedName>
    <definedName name="JA" localSheetId="25">#REF!</definedName>
    <definedName name="JA">#REF!</definedName>
    <definedName name="jagu4" localSheetId="11">#REF!</definedName>
    <definedName name="jagu4" localSheetId="12">#REF!</definedName>
    <definedName name="jagu4" localSheetId="9">#REF!</definedName>
    <definedName name="jagu4" localSheetId="31">#REF!</definedName>
    <definedName name="jagu4" localSheetId="0">#REF!</definedName>
    <definedName name="jagu4" localSheetId="30">#REF!</definedName>
    <definedName name="jagu4" localSheetId="33">#REF!</definedName>
    <definedName name="jagu4" localSheetId="34">#REF!</definedName>
    <definedName name="jagu4" localSheetId="35">#REF!</definedName>
    <definedName name="jagu4" localSheetId="44">#REF!</definedName>
    <definedName name="jagu4" localSheetId="45">#REF!</definedName>
    <definedName name="jagu4" localSheetId="46">#REF!</definedName>
    <definedName name="jagu4" localSheetId="47">#REF!</definedName>
    <definedName name="jagu4" localSheetId="58">#REF!</definedName>
    <definedName name="jagu4" localSheetId="59">#REF!</definedName>
    <definedName name="jagu4" localSheetId="18">#REF!</definedName>
    <definedName name="jagu4" localSheetId="23">#REF!</definedName>
    <definedName name="jagu4" localSheetId="25">#REF!</definedName>
    <definedName name="jagu4">#REF!</definedName>
    <definedName name="JAPCRUDE87" localSheetId="11">#REF!</definedName>
    <definedName name="JAPCRUDE87" localSheetId="12">#REF!</definedName>
    <definedName name="JAPCRUDE87" localSheetId="9">#REF!</definedName>
    <definedName name="JAPCRUDE87" localSheetId="31">#REF!</definedName>
    <definedName name="JAPCRUDE87" localSheetId="0">#REF!</definedName>
    <definedName name="JAPCRUDE87" localSheetId="30">#REF!</definedName>
    <definedName name="JAPCRUDE87" localSheetId="33">#REF!</definedName>
    <definedName name="JAPCRUDE87" localSheetId="34">#REF!</definedName>
    <definedName name="JAPCRUDE87" localSheetId="35">#REF!</definedName>
    <definedName name="JAPCRUDE87" localSheetId="44">#REF!</definedName>
    <definedName name="JAPCRUDE87" localSheetId="45">#REF!</definedName>
    <definedName name="JAPCRUDE87" localSheetId="46">#REF!</definedName>
    <definedName name="JAPCRUDE87" localSheetId="47">#REF!</definedName>
    <definedName name="JAPCRUDE87" localSheetId="58">#REF!</definedName>
    <definedName name="JAPCRUDE87" localSheetId="59">#REF!</definedName>
    <definedName name="JAPCRUDE87" localSheetId="18">#REF!</definedName>
    <definedName name="JAPCRUDE87" localSheetId="23">#REF!</definedName>
    <definedName name="JAPCRUDE87" localSheetId="25">#REF!</definedName>
    <definedName name="JAPCRUDE87">#REF!</definedName>
    <definedName name="JAPCRUDE88" localSheetId="12">#REF!</definedName>
    <definedName name="JAPCRUDE88" localSheetId="9">#REF!</definedName>
    <definedName name="JAPCRUDE88" localSheetId="31">#REF!</definedName>
    <definedName name="JAPCRUDE88" localSheetId="0">#REF!</definedName>
    <definedName name="JAPCRUDE88" localSheetId="30">#REF!</definedName>
    <definedName name="JAPCRUDE88" localSheetId="33">#REF!</definedName>
    <definedName name="JAPCRUDE88" localSheetId="34">#REF!</definedName>
    <definedName name="JAPCRUDE88" localSheetId="35">#REF!</definedName>
    <definedName name="JAPCRUDE88" localSheetId="44">#REF!</definedName>
    <definedName name="JAPCRUDE88" localSheetId="45">#REF!</definedName>
    <definedName name="JAPCRUDE88" localSheetId="46">#REF!</definedName>
    <definedName name="JAPCRUDE88" localSheetId="47">#REF!</definedName>
    <definedName name="JAPCRUDE88" localSheetId="58">#REF!</definedName>
    <definedName name="JAPCRUDE88" localSheetId="59">#REF!</definedName>
    <definedName name="JAPCRUDE88" localSheetId="18">#REF!</definedName>
    <definedName name="JAPCRUDE88" localSheetId="23">#REF!</definedName>
    <definedName name="JAPCRUDE88" localSheetId="25">#REF!</definedName>
    <definedName name="JAPCRUDE88">#REF!</definedName>
    <definedName name="JAPPROD87" localSheetId="12">#REF!</definedName>
    <definedName name="JAPPROD87" localSheetId="9">#REF!</definedName>
    <definedName name="JAPPROD87" localSheetId="31">#REF!</definedName>
    <definedName name="JAPPROD87" localSheetId="0">#REF!</definedName>
    <definedName name="JAPPROD87" localSheetId="30">#REF!</definedName>
    <definedName name="JAPPROD87" localSheetId="33">#REF!</definedName>
    <definedName name="JAPPROD87" localSheetId="34">#REF!</definedName>
    <definedName name="JAPPROD87" localSheetId="35">#REF!</definedName>
    <definedName name="JAPPROD87" localSheetId="44">#REF!</definedName>
    <definedName name="JAPPROD87" localSheetId="45">#REF!</definedName>
    <definedName name="JAPPROD87" localSheetId="46">#REF!</definedName>
    <definedName name="JAPPROD87" localSheetId="47">#REF!</definedName>
    <definedName name="JAPPROD87" localSheetId="58">#REF!</definedName>
    <definedName name="JAPPROD87" localSheetId="59">#REF!</definedName>
    <definedName name="JAPPROD87" localSheetId="18">#REF!</definedName>
    <definedName name="JAPPROD87" localSheetId="23">#REF!</definedName>
    <definedName name="JAPPROD87" localSheetId="25">#REF!</definedName>
    <definedName name="JAPPROD87">#REF!</definedName>
    <definedName name="JAPPROD88" localSheetId="12">#REF!</definedName>
    <definedName name="JAPPROD88" localSheetId="9">#REF!</definedName>
    <definedName name="JAPPROD88" localSheetId="31">#REF!</definedName>
    <definedName name="JAPPROD88" localSheetId="0">#REF!</definedName>
    <definedName name="JAPPROD88" localSheetId="30">#REF!</definedName>
    <definedName name="JAPPROD88" localSheetId="33">#REF!</definedName>
    <definedName name="JAPPROD88" localSheetId="34">#REF!</definedName>
    <definedName name="JAPPROD88" localSheetId="35">#REF!</definedName>
    <definedName name="JAPPROD88" localSheetId="44">#REF!</definedName>
    <definedName name="JAPPROD88" localSheetId="45">#REF!</definedName>
    <definedName name="JAPPROD88" localSheetId="46">#REF!</definedName>
    <definedName name="JAPPROD88" localSheetId="47">#REF!</definedName>
    <definedName name="JAPPROD88" localSheetId="58">#REF!</definedName>
    <definedName name="JAPPROD88" localSheetId="59">#REF!</definedName>
    <definedName name="JAPPROD88" localSheetId="18">#REF!</definedName>
    <definedName name="JAPPROD88" localSheetId="23">#REF!</definedName>
    <definedName name="JAPPROD88" localSheetId="25">#REF!</definedName>
    <definedName name="JAPPROD88">#REF!</definedName>
    <definedName name="JAPTOT87" localSheetId="12">#REF!</definedName>
    <definedName name="JAPTOT87" localSheetId="9">#REF!</definedName>
    <definedName name="JAPTOT87" localSheetId="31">#REF!</definedName>
    <definedName name="JAPTOT87" localSheetId="0">#REF!</definedName>
    <definedName name="JAPTOT87" localSheetId="30">#REF!</definedName>
    <definedName name="JAPTOT87" localSheetId="33">#REF!</definedName>
    <definedName name="JAPTOT87" localSheetId="34">#REF!</definedName>
    <definedName name="JAPTOT87" localSheetId="35">#REF!</definedName>
    <definedName name="JAPTOT87" localSheetId="44">#REF!</definedName>
    <definedName name="JAPTOT87" localSheetId="45">#REF!</definedName>
    <definedName name="JAPTOT87" localSheetId="46">#REF!</definedName>
    <definedName name="JAPTOT87" localSheetId="47">#REF!</definedName>
    <definedName name="JAPTOT87" localSheetId="58">#REF!</definedName>
    <definedName name="JAPTOT87" localSheetId="59">#REF!</definedName>
    <definedName name="JAPTOT87" localSheetId="18">#REF!</definedName>
    <definedName name="JAPTOT87" localSheetId="23">#REF!</definedName>
    <definedName name="JAPTOT87" localSheetId="25">#REF!</definedName>
    <definedName name="JAPTOT87">#REF!</definedName>
    <definedName name="JAPTOT88" localSheetId="12">#REF!</definedName>
    <definedName name="JAPTOT88" localSheetId="9">#REF!</definedName>
    <definedName name="JAPTOT88" localSheetId="31">#REF!</definedName>
    <definedName name="JAPTOT88" localSheetId="0">#REF!</definedName>
    <definedName name="JAPTOT88" localSheetId="30">#REF!</definedName>
    <definedName name="JAPTOT88" localSheetId="33">#REF!</definedName>
    <definedName name="JAPTOT88" localSheetId="34">#REF!</definedName>
    <definedName name="JAPTOT88" localSheetId="35">#REF!</definedName>
    <definedName name="JAPTOT88" localSheetId="44">#REF!</definedName>
    <definedName name="JAPTOT88" localSheetId="45">#REF!</definedName>
    <definedName name="JAPTOT88" localSheetId="46">#REF!</definedName>
    <definedName name="JAPTOT88" localSheetId="47">#REF!</definedName>
    <definedName name="JAPTOT88" localSheetId="58">#REF!</definedName>
    <definedName name="JAPTOT88" localSheetId="59">#REF!</definedName>
    <definedName name="JAPTOT88" localSheetId="18">#REF!</definedName>
    <definedName name="JAPTOT88" localSheetId="23">#REF!</definedName>
    <definedName name="JAPTOT88" localSheetId="25">#REF!</definedName>
    <definedName name="JAPTOT88">#REF!</definedName>
    <definedName name="JHAN1" localSheetId="12">#REF!</definedName>
    <definedName name="JHAN1" localSheetId="31">#REF!</definedName>
    <definedName name="JHAN1" localSheetId="0">#REF!</definedName>
    <definedName name="JHAN1" localSheetId="30">#REF!</definedName>
    <definedName name="JHAN1" localSheetId="33">#REF!</definedName>
    <definedName name="JHAN1" localSheetId="34">#REF!</definedName>
    <definedName name="JHAN1" localSheetId="35">#REF!</definedName>
    <definedName name="JHAN1" localSheetId="58">#REF!</definedName>
    <definedName name="JHAN1" localSheetId="59">#REF!</definedName>
    <definedName name="JHAN1" localSheetId="23">#REF!</definedName>
    <definedName name="JHAN1">#REF!</definedName>
    <definedName name="JHAN2" localSheetId="12">#REF!</definedName>
    <definedName name="JHAN2" localSheetId="31">#REF!</definedName>
    <definedName name="JHAN2" localSheetId="0">#REF!</definedName>
    <definedName name="JHAN2" localSheetId="30">#REF!</definedName>
    <definedName name="JHAN2" localSheetId="33">#REF!</definedName>
    <definedName name="JHAN2" localSheetId="34">#REF!</definedName>
    <definedName name="JHAN2" localSheetId="35">#REF!</definedName>
    <definedName name="JHAN2" localSheetId="58">#REF!</definedName>
    <definedName name="JHAN2" localSheetId="59">#REF!</definedName>
    <definedName name="JHAN2" localSheetId="23">#REF!</definedName>
    <definedName name="JHAN2">#REF!</definedName>
    <definedName name="JHAN3" localSheetId="12">#REF!</definedName>
    <definedName name="JHAN3" localSheetId="31">#REF!</definedName>
    <definedName name="JHAN3" localSheetId="0">#REF!</definedName>
    <definedName name="JHAN3" localSheetId="30">#REF!</definedName>
    <definedName name="JHAN3" localSheetId="33">#REF!</definedName>
    <definedName name="JHAN3" localSheetId="34">#REF!</definedName>
    <definedName name="JHAN3" localSheetId="35">#REF!</definedName>
    <definedName name="JHAN3" localSheetId="58">#REF!</definedName>
    <definedName name="JHAN3" localSheetId="59">#REF!</definedName>
    <definedName name="JHAN3" localSheetId="23">#REF!</definedName>
    <definedName name="JHAN3">#REF!</definedName>
    <definedName name="JHAN4" localSheetId="12">#REF!</definedName>
    <definedName name="JHAN4" localSheetId="31">#REF!</definedName>
    <definedName name="JHAN4" localSheetId="0">#REF!</definedName>
    <definedName name="JHAN4" localSheetId="30">#REF!</definedName>
    <definedName name="JHAN4" localSheetId="33">#REF!</definedName>
    <definedName name="JHAN4" localSheetId="34">#REF!</definedName>
    <definedName name="JHAN4" localSheetId="35">#REF!</definedName>
    <definedName name="JHAN4" localSheetId="58">#REF!</definedName>
    <definedName name="JHAN4" localSheetId="59">#REF!</definedName>
    <definedName name="JHAN4" localSheetId="23">#REF!</definedName>
    <definedName name="JHAN4">#REF!</definedName>
    <definedName name="Jin" localSheetId="31">'[44]Proposed arrangements'!#REF!</definedName>
    <definedName name="Jin" localSheetId="32">#REF!</definedName>
    <definedName name="Jin" localSheetId="58">'[44]Proposed arrangements'!#REF!</definedName>
    <definedName name="Jin" localSheetId="59">'[44]Proposed arrangements'!#REF!</definedName>
    <definedName name="Jin" localSheetId="18">#REF!</definedName>
    <definedName name="Jin" localSheetId="23">'[44]Proposed arrangements'!#REF!</definedName>
    <definedName name="Jin">'[44]Proposed arrangements'!#REF!</definedName>
    <definedName name="JJ" localSheetId="12">#REF!</definedName>
    <definedName name="jj" localSheetId="13" hidden="1">{"Riqfin97",#N/A,FALSE,"Tran";"Riqfinpro",#N/A,FALSE,"Tran"}</definedName>
    <definedName name="JJ" localSheetId="22">#REF!</definedName>
    <definedName name="JJ" localSheetId="9">#REF!</definedName>
    <definedName name="JJ" localSheetId="31">#REF!</definedName>
    <definedName name="JJ" localSheetId="0">#REF!</definedName>
    <definedName name="JJ" localSheetId="30">#REF!</definedName>
    <definedName name="JJ" localSheetId="32">#N/A</definedName>
    <definedName name="JJ" localSheetId="33">#REF!</definedName>
    <definedName name="JJ" localSheetId="34">#REF!</definedName>
    <definedName name="JJ" localSheetId="35">#REF!</definedName>
    <definedName name="JJ" localSheetId="44">#REF!</definedName>
    <definedName name="JJ" localSheetId="45">#REF!</definedName>
    <definedName name="JJ" localSheetId="46">#REF!</definedName>
    <definedName name="JJ" localSheetId="47">#REF!</definedName>
    <definedName name="JJ" localSheetId="58">#REF!</definedName>
    <definedName name="JJ" localSheetId="59">#REF!</definedName>
    <definedName name="JJ" localSheetId="60">#REF!</definedName>
    <definedName name="JJ" localSheetId="18">#REF!</definedName>
    <definedName name="JJ" localSheetId="23">#REF!</definedName>
    <definedName name="JJ" localSheetId="25">#REF!</definedName>
    <definedName name="JJ">#REF!</definedName>
    <definedName name="jjj" localSheetId="12" hidden="1">'[72]Fax a enviar'!#REF!</definedName>
    <definedName name="jjj" localSheetId="13" hidden="1">{"Riqfin97",#N/A,FALSE,"Tran";"Riqfinpro",#N/A,FALSE,"Tran"}</definedName>
    <definedName name="jjj" localSheetId="22" hidden="1">'[72]Fax a enviar'!#REF!</definedName>
    <definedName name="jjj" localSheetId="31" hidden="1">'[72]Fax a enviar'!#REF!</definedName>
    <definedName name="jjj" localSheetId="26" hidden="1">#REF!</definedName>
    <definedName name="jjj" localSheetId="27" hidden="1">#REF!</definedName>
    <definedName name="jjj" localSheetId="28" hidden="1">#REF!</definedName>
    <definedName name="jjj" localSheetId="29" hidden="1">#REF!</definedName>
    <definedName name="jjj" localSheetId="30" hidden="1">'[72]Fax a enviar'!#REF!</definedName>
    <definedName name="jjj" localSheetId="32" hidden="1">#REF!</definedName>
    <definedName name="jjj" localSheetId="34" hidden="1">'[72]Fax a enviar'!#REF!</definedName>
    <definedName name="jjj" localSheetId="44" hidden="1">'[72]Fax a enviar'!#REF!</definedName>
    <definedName name="jjj" localSheetId="45" hidden="1">#REF!</definedName>
    <definedName name="jjj" localSheetId="46" hidden="1">#REF!</definedName>
    <definedName name="jjj" localSheetId="58" hidden="1">'[72]Fax a enviar'!#REF!</definedName>
    <definedName name="jjj" localSheetId="59" hidden="1">'[72]Fax a enviar'!#REF!</definedName>
    <definedName name="jjj" localSheetId="60" hidden="1">'[72]Fax a enviar'!#REF!</definedName>
    <definedName name="jjj" localSheetId="18" hidden="1">#REF!</definedName>
    <definedName name="jjj" localSheetId="23" hidden="1">'[72]Fax a enviar'!#REF!</definedName>
    <definedName name="jjj" localSheetId="25" hidden="1">#REF!</definedName>
    <definedName name="jjj" hidden="1">'[72]Fax a enviar'!#REF!</definedName>
    <definedName name="jjjj" localSheetId="11" hidden="1">{"Tab1",#N/A,FALSE,"P";"Tab2",#N/A,FALSE,"P"}</definedName>
    <definedName name="jjjj" localSheetId="12" hidden="1">{"Tab1",#N/A,FALSE,"P";"Tab2",#N/A,FALSE,"P"}</definedName>
    <definedName name="jjjj" localSheetId="13" hidden="1">{"Tab1",#N/A,FALSE,"P";"Tab2",#N/A,FALSE,"P"}</definedName>
    <definedName name="jjjj" localSheetId="21" hidden="1">{"Tab1",#N/A,FALSE,"P";"Tab2",#N/A,FALSE,"P"}</definedName>
    <definedName name="jjjj" localSheetId="22" hidden="1">{"Tab1",#N/A,FALSE,"P";"Tab2",#N/A,FALSE,"P"}</definedName>
    <definedName name="jjjj" localSheetId="9" hidden="1">{"Tab1",#N/A,FALSE,"P";"Tab2",#N/A,FALSE,"P"}</definedName>
    <definedName name="jjjj" localSheetId="31" hidden="1">{"Tab1",#N/A,FALSE,"P";"Tab2",#N/A,FALSE,"P"}</definedName>
    <definedName name="jjjj" localSheetId="0" hidden="1">{"Tab1",#N/A,FALSE,"P";"Tab2",#N/A,FALSE,"P"}</definedName>
    <definedName name="jjjj" localSheetId="26" hidden="1">{"Tab1",#N/A,FALSE,"P";"Tab2",#N/A,FALSE,"P"}</definedName>
    <definedName name="jjjj" localSheetId="27" hidden="1">{"Tab1",#N/A,FALSE,"P";"Tab2",#N/A,FALSE,"P"}</definedName>
    <definedName name="jjjj" localSheetId="28" hidden="1">{"Tab1",#N/A,FALSE,"P";"Tab2",#N/A,FALSE,"P"}</definedName>
    <definedName name="jjjj" localSheetId="29" hidden="1">{"Tab1",#N/A,FALSE,"P";"Tab2",#N/A,FALSE,"P"}</definedName>
    <definedName name="jjjj" localSheetId="30" hidden="1">{"Tab1",#N/A,FALSE,"P";"Tab2",#N/A,FALSE,"P"}</definedName>
    <definedName name="jjjj" localSheetId="32" hidden="1">{"Tab1",#N/A,FALSE,"P";"Tab2",#N/A,FALSE,"P"}</definedName>
    <definedName name="jjjj" localSheetId="33" hidden="1">{"Tab1",#N/A,FALSE,"P";"Tab2",#N/A,FALSE,"P"}</definedName>
    <definedName name="jjjj" localSheetId="34" hidden="1">{"Tab1",#N/A,FALSE,"P";"Tab2",#N/A,FALSE,"P"}</definedName>
    <definedName name="jjjj" localSheetId="35" hidden="1">{"Tab1",#N/A,FALSE,"P";"Tab2",#N/A,FALSE,"P"}</definedName>
    <definedName name="jjjj" localSheetId="44" hidden="1">{"Tab1",#N/A,FALSE,"P";"Tab2",#N/A,FALSE,"P"}</definedName>
    <definedName name="jjjj" localSheetId="45" hidden="1">{"Tab1",#N/A,FALSE,"P";"Tab2",#N/A,FALSE,"P"}</definedName>
    <definedName name="jjjj" localSheetId="46" hidden="1">{"Tab1",#N/A,FALSE,"P";"Tab2",#N/A,FALSE,"P"}</definedName>
    <definedName name="jjjj" localSheetId="47" hidden="1">{"Tab1",#N/A,FALSE,"P";"Tab2",#N/A,FALSE,"P"}</definedName>
    <definedName name="jjjj" localSheetId="58" hidden="1">{"Tab1",#N/A,FALSE,"P";"Tab2",#N/A,FALSE,"P"}</definedName>
    <definedName name="jjjj" localSheetId="59" hidden="1">{"Tab1",#N/A,FALSE,"P";"Tab2",#N/A,FALSE,"P"}</definedName>
    <definedName name="jjjj" localSheetId="60" hidden="1">{"Tab1",#N/A,FALSE,"P";"Tab2",#N/A,FALSE,"P"}</definedName>
    <definedName name="jjjj" localSheetId="18" hidden="1">{"Tab1",#N/A,FALSE,"P";"Tab2",#N/A,FALSE,"P"}</definedName>
    <definedName name="jjjj" localSheetId="23" hidden="1">{"Tab1",#N/A,FALSE,"P";"Tab2",#N/A,FALSE,"P"}</definedName>
    <definedName name="jjjj" localSheetId="24" hidden="1">{"Tab1",#N/A,FALSE,"P";"Tab2",#N/A,FALSE,"P"}</definedName>
    <definedName name="jjjj" localSheetId="25" hidden="1">{"Tab1",#N/A,FALSE,"P";"Tab2",#N/A,FALSE,"P"}</definedName>
    <definedName name="jjjj" hidden="1">{"Tab1",#N/A,FALSE,"P";"Tab2",#N/A,FALSE,"P"}</definedName>
    <definedName name="jjjjjj" localSheetId="12" hidden="1">'[132]J(Priv.Cap)'!#REF!</definedName>
    <definedName name="jjjjjj" localSheetId="13" hidden="1">'[133]J(Priv.Cap)'!#REF!</definedName>
    <definedName name="jjjjjj" localSheetId="32" hidden="1">#REF!</definedName>
    <definedName name="jjjjjj" localSheetId="46" hidden="1">#REF!</definedName>
    <definedName name="jjjjjj" localSheetId="58" hidden="1">'[132]J(Priv.Cap)'!#REF!</definedName>
    <definedName name="jjjjjj" localSheetId="59" hidden="1">'[132]J(Priv.Cap)'!#REF!</definedName>
    <definedName name="jjjjjj" localSheetId="18" hidden="1">#REF!</definedName>
    <definedName name="jjjjjj" hidden="1">'[132]J(Priv.Cap)'!#REF!</definedName>
    <definedName name="JJJJJJJJJJ" localSheetId="11" hidden="1">#REF!</definedName>
    <definedName name="JJJJJJJJJJ" localSheetId="12" hidden="1">#REF!</definedName>
    <definedName name="JJJJJJJJJJ" localSheetId="22" hidden="1">#REF!</definedName>
    <definedName name="JJJJJJJJJJ" localSheetId="9" hidden="1">#REF!</definedName>
    <definedName name="JJJJJJJJJJ" localSheetId="31" hidden="1">#REF!</definedName>
    <definedName name="JJJJJJJJJJ" localSheetId="0" hidden="1">#REF!</definedName>
    <definedName name="JJJJJJJJJJ" localSheetId="29" hidden="1">#REF!</definedName>
    <definedName name="JJJJJJJJJJ" localSheetId="30" hidden="1">#REF!</definedName>
    <definedName name="JJJJJJJJJJ" localSheetId="33" hidden="1">#REF!</definedName>
    <definedName name="JJJJJJJJJJ" localSheetId="34" hidden="1">#REF!</definedName>
    <definedName name="JJJJJJJJJJ" localSheetId="35" hidden="1">#REF!</definedName>
    <definedName name="JJJJJJJJJJ" localSheetId="44" hidden="1">#REF!</definedName>
    <definedName name="JJJJJJJJJJ" localSheetId="45" hidden="1">#REF!</definedName>
    <definedName name="JJJJJJJJJJ" localSheetId="46" hidden="1">#REF!</definedName>
    <definedName name="JJJJJJJJJJ" localSheetId="47" hidden="1">#REF!</definedName>
    <definedName name="JJJJJJJJJJ" localSheetId="58" hidden="1">#REF!</definedName>
    <definedName name="JJJJJJJJJJ" localSheetId="59" hidden="1">#REF!</definedName>
    <definedName name="JJJJJJJJJJ" localSheetId="60" hidden="1">#REF!</definedName>
    <definedName name="JJJJJJJJJJ" localSheetId="18" hidden="1">#REF!</definedName>
    <definedName name="JJJJJJJJJJ" localSheetId="23" hidden="1">#REF!</definedName>
    <definedName name="JJJJJJJJJJ" localSheetId="25" hidden="1">#REF!</definedName>
    <definedName name="JJJJJJJJJJ" hidden="1">#REF!</definedName>
    <definedName name="jjjjjjjjjjjjjjjjjj" localSheetId="11" hidden="1">{"Tab1",#N/A,FALSE,"P";"Tab2",#N/A,FALSE,"P"}</definedName>
    <definedName name="jjjjjjjjjjjjjjjjjj" localSheetId="12" hidden="1">{"Tab1",#N/A,FALSE,"P";"Tab2",#N/A,FALSE,"P"}</definedName>
    <definedName name="jjjjjjjjjjjjjjjjjj" localSheetId="13" hidden="1">{"Tab1",#N/A,FALSE,"P";"Tab2",#N/A,FALSE,"P"}</definedName>
    <definedName name="jjjjjjjjjjjjjjjjjj" localSheetId="21" hidden="1">{"Tab1",#N/A,FALSE,"P";"Tab2",#N/A,FALSE,"P"}</definedName>
    <definedName name="jjjjjjjjjjjjjjjjjj" localSheetId="22" hidden="1">{"Tab1",#N/A,FALSE,"P";"Tab2",#N/A,FALSE,"P"}</definedName>
    <definedName name="jjjjjjjjjjjjjjjjjj" localSheetId="9" hidden="1">{"Tab1",#N/A,FALSE,"P";"Tab2",#N/A,FALSE,"P"}</definedName>
    <definedName name="jjjjjjjjjjjjjjjjjj" localSheetId="31" hidden="1">{"Tab1",#N/A,FALSE,"P";"Tab2",#N/A,FALSE,"P"}</definedName>
    <definedName name="jjjjjjjjjjjjjjjjjj" localSheetId="0" hidden="1">{"Tab1",#N/A,FALSE,"P";"Tab2",#N/A,FALSE,"P"}</definedName>
    <definedName name="jjjjjjjjjjjjjjjjjj" localSheetId="26" hidden="1">{"Tab1",#N/A,FALSE,"P";"Tab2",#N/A,FALSE,"P"}</definedName>
    <definedName name="jjjjjjjjjjjjjjjjjj" localSheetId="27" hidden="1">{"Tab1",#N/A,FALSE,"P";"Tab2",#N/A,FALSE,"P"}</definedName>
    <definedName name="jjjjjjjjjjjjjjjjjj" localSheetId="28" hidden="1">{"Tab1",#N/A,FALSE,"P";"Tab2",#N/A,FALSE,"P"}</definedName>
    <definedName name="jjjjjjjjjjjjjjjjjj" localSheetId="29" hidden="1">{"Tab1",#N/A,FALSE,"P";"Tab2",#N/A,FALSE,"P"}</definedName>
    <definedName name="jjjjjjjjjjjjjjjjjj" localSheetId="30" hidden="1">{"Tab1",#N/A,FALSE,"P";"Tab2",#N/A,FALSE,"P"}</definedName>
    <definedName name="jjjjjjjjjjjjjjjjjj" localSheetId="32" hidden="1">{"Tab1",#N/A,FALSE,"P";"Tab2",#N/A,FALSE,"P"}</definedName>
    <definedName name="jjjjjjjjjjjjjjjjjj" localSheetId="33" hidden="1">{"Tab1",#N/A,FALSE,"P";"Tab2",#N/A,FALSE,"P"}</definedName>
    <definedName name="jjjjjjjjjjjjjjjjjj" localSheetId="34" hidden="1">{"Tab1",#N/A,FALSE,"P";"Tab2",#N/A,FALSE,"P"}</definedName>
    <definedName name="jjjjjjjjjjjjjjjjjj" localSheetId="35" hidden="1">{"Tab1",#N/A,FALSE,"P";"Tab2",#N/A,FALSE,"P"}</definedName>
    <definedName name="jjjjjjjjjjjjjjjjjj" localSheetId="44" hidden="1">{"Tab1",#N/A,FALSE,"P";"Tab2",#N/A,FALSE,"P"}</definedName>
    <definedName name="jjjjjjjjjjjjjjjjjj" localSheetId="45" hidden="1">{"Tab1",#N/A,FALSE,"P";"Tab2",#N/A,FALSE,"P"}</definedName>
    <definedName name="jjjjjjjjjjjjjjjjjj" localSheetId="46" hidden="1">{"Tab1",#N/A,FALSE,"P";"Tab2",#N/A,FALSE,"P"}</definedName>
    <definedName name="jjjjjjjjjjjjjjjjjj" localSheetId="47" hidden="1">{"Tab1",#N/A,FALSE,"P";"Tab2",#N/A,FALSE,"P"}</definedName>
    <definedName name="jjjjjjjjjjjjjjjjjj" localSheetId="58" hidden="1">{"Tab1",#N/A,FALSE,"P";"Tab2",#N/A,FALSE,"P"}</definedName>
    <definedName name="jjjjjjjjjjjjjjjjjj" localSheetId="59" hidden="1">{"Tab1",#N/A,FALSE,"P";"Tab2",#N/A,FALSE,"P"}</definedName>
    <definedName name="jjjjjjjjjjjjjjjjjj" localSheetId="60" hidden="1">{"Tab1",#N/A,FALSE,"P";"Tab2",#N/A,FALSE,"P"}</definedName>
    <definedName name="jjjjjjjjjjjjjjjjjj" localSheetId="18" hidden="1">{"Tab1",#N/A,FALSE,"P";"Tab2",#N/A,FALSE,"P"}</definedName>
    <definedName name="jjjjjjjjjjjjjjjjjj" localSheetId="23" hidden="1">{"Tab1",#N/A,FALSE,"P";"Tab2",#N/A,FALSE,"P"}</definedName>
    <definedName name="jjjjjjjjjjjjjjjjjj" localSheetId="24" hidden="1">{"Tab1",#N/A,FALSE,"P";"Tab2",#N/A,FALSE,"P"}</definedName>
    <definedName name="jjjjjjjjjjjjjjjjjj" localSheetId="25" hidden="1">{"Tab1",#N/A,FALSE,"P";"Tab2",#N/A,FALSE,"P"}</definedName>
    <definedName name="jjjjjjjjjjjjjjjjjj" hidden="1">{"Tab1",#N/A,FALSE,"P";"Tab2",#N/A,FALSE,"P"}</definedName>
    <definedName name="jkk" localSheetId="11" hidden="1">{#N/A,#N/A,FALSE,"NFPS GDP"}</definedName>
    <definedName name="jkk" localSheetId="12" hidden="1">{#N/A,#N/A,FALSE,"NFPS GDP"}</definedName>
    <definedName name="jkk" localSheetId="21" hidden="1">{#N/A,#N/A,FALSE,"NFPS GDP"}</definedName>
    <definedName name="jkk" localSheetId="22" hidden="1">{#N/A,#N/A,FALSE,"NFPS GDP"}</definedName>
    <definedName name="jkk" localSheetId="9" hidden="1">{#N/A,#N/A,FALSE,"NFPS GDP"}</definedName>
    <definedName name="jkk" localSheetId="31" hidden="1">{#N/A,#N/A,FALSE,"NFPS GDP"}</definedName>
    <definedName name="jkk" localSheetId="0" hidden="1">{#N/A,#N/A,FALSE,"NFPS GDP"}</definedName>
    <definedName name="jkk" localSheetId="26" hidden="1">{#N/A,#N/A,FALSE,"NFPS GDP"}</definedName>
    <definedName name="jkk" localSheetId="27" hidden="1">{#N/A,#N/A,FALSE,"NFPS GDP"}</definedName>
    <definedName name="jkk" localSheetId="28" hidden="1">{#N/A,#N/A,FALSE,"NFPS GDP"}</definedName>
    <definedName name="jkk" localSheetId="29" hidden="1">{#N/A,#N/A,FALSE,"NFPS GDP"}</definedName>
    <definedName name="jkk" localSheetId="30" hidden="1">{#N/A,#N/A,FALSE,"NFPS GDP"}</definedName>
    <definedName name="jkk" localSheetId="32" hidden="1">{#N/A,#N/A,FALSE,"NFPS GDP"}</definedName>
    <definedName name="jkk" localSheetId="33" hidden="1">{#N/A,#N/A,FALSE,"NFPS GDP"}</definedName>
    <definedName name="jkk" localSheetId="34" hidden="1">{#N/A,#N/A,FALSE,"NFPS GDP"}</definedName>
    <definedName name="jkk" localSheetId="35" hidden="1">{#N/A,#N/A,FALSE,"NFPS GDP"}</definedName>
    <definedName name="jkk" localSheetId="44" hidden="1">{#N/A,#N/A,FALSE,"NFPS GDP"}</definedName>
    <definedName name="jkk" localSheetId="45" hidden="1">{#N/A,#N/A,FALSE,"NFPS GDP"}</definedName>
    <definedName name="jkk" localSheetId="46" hidden="1">{#N/A,#N/A,FALSE,"NFPS GDP"}</definedName>
    <definedName name="jkk" localSheetId="47" hidden="1">{#N/A,#N/A,FALSE,"NFPS GDP"}</definedName>
    <definedName name="jkk" localSheetId="58" hidden="1">{#N/A,#N/A,FALSE,"NFPS GDP"}</definedName>
    <definedName name="jkk" localSheetId="59" hidden="1">{#N/A,#N/A,FALSE,"NFPS GDP"}</definedName>
    <definedName name="jkk" localSheetId="60" hidden="1">{#N/A,#N/A,FALSE,"NFPS GDP"}</definedName>
    <definedName name="jkk" localSheetId="18" hidden="1">{#N/A,#N/A,FALSE,"NFPS GDP"}</definedName>
    <definedName name="jkk" localSheetId="23" hidden="1">{#N/A,#N/A,FALSE,"NFPS GDP"}</definedName>
    <definedName name="jkk" localSheetId="24" hidden="1">{#N/A,#N/A,FALSE,"NFPS GDP"}</definedName>
    <definedName name="jkk" localSheetId="25" hidden="1">{#N/A,#N/A,FALSE,"NFPS GDP"}</definedName>
    <definedName name="jkk" hidden="1">{#N/A,#N/A,FALSE,"NFPS GDP"}</definedName>
    <definedName name="JPY" localSheetId="11">#REF!</definedName>
    <definedName name="JPY" localSheetId="12">#REF!</definedName>
    <definedName name="JPY" localSheetId="13">#REF!</definedName>
    <definedName name="JPY" localSheetId="22">#REF!</definedName>
    <definedName name="JPY" localSheetId="9">#REF!</definedName>
    <definedName name="JPY" localSheetId="31">#REF!</definedName>
    <definedName name="JPY" localSheetId="0">#REF!</definedName>
    <definedName name="JPY" localSheetId="29">#REF!</definedName>
    <definedName name="JPY" localSheetId="30">#REF!</definedName>
    <definedName name="JPY" localSheetId="32">#N/A</definedName>
    <definedName name="JPY" localSheetId="33">#REF!</definedName>
    <definedName name="JPY" localSheetId="34">#REF!</definedName>
    <definedName name="JPY" localSheetId="35">#REF!</definedName>
    <definedName name="JPY" localSheetId="44">#REF!</definedName>
    <definedName name="JPY" localSheetId="45">#REF!</definedName>
    <definedName name="JPY" localSheetId="46">#REF!</definedName>
    <definedName name="JPY" localSheetId="47">#REF!</definedName>
    <definedName name="JPY" localSheetId="58">#REF!</definedName>
    <definedName name="JPY" localSheetId="59">#REF!</definedName>
    <definedName name="JPY" localSheetId="60">#REF!</definedName>
    <definedName name="JPY" localSheetId="18">#REF!</definedName>
    <definedName name="JPY" localSheetId="23">#REF!</definedName>
    <definedName name="JPY" localSheetId="25">#REF!</definedName>
    <definedName name="JPY">#REF!</definedName>
    <definedName name="JR" localSheetId="11">#REF!</definedName>
    <definedName name="JR" localSheetId="12">#REF!</definedName>
    <definedName name="JR" localSheetId="31">#REF!</definedName>
    <definedName name="JR" localSheetId="0">#REF!</definedName>
    <definedName name="JR" localSheetId="30">#REF!</definedName>
    <definedName name="JR" localSheetId="33">#REF!</definedName>
    <definedName name="JR" localSheetId="34">#REF!</definedName>
    <definedName name="JR" localSheetId="35">#REF!</definedName>
    <definedName name="JR" localSheetId="58">#REF!</definedName>
    <definedName name="JR" localSheetId="59">#REF!</definedName>
    <definedName name="JR" localSheetId="23">#REF!</definedName>
    <definedName name="JR">#REF!</definedName>
    <definedName name="jui" localSheetId="11" hidden="1">{"Riqfin97",#N/A,FALSE,"Tran";"Riqfinpro",#N/A,FALSE,"Tran"}</definedName>
    <definedName name="jui" localSheetId="12" hidden="1">{"Riqfin97",#N/A,FALSE,"Tran";"Riqfinpro",#N/A,FALSE,"Tran"}</definedName>
    <definedName name="jui" localSheetId="13" hidden="1">{"Riqfin97",#N/A,FALSE,"Tran";"Riqfinpro",#N/A,FALSE,"Tran"}</definedName>
    <definedName name="jui" localSheetId="21" hidden="1">{"Riqfin97",#N/A,FALSE,"Tran";"Riqfinpro",#N/A,FALSE,"Tran"}</definedName>
    <definedName name="jui" localSheetId="22" hidden="1">{"Riqfin97",#N/A,FALSE,"Tran";"Riqfinpro",#N/A,FALSE,"Tran"}</definedName>
    <definedName name="jui" localSheetId="9" hidden="1">{"Riqfin97",#N/A,FALSE,"Tran";"Riqfinpro",#N/A,FALSE,"Tran"}</definedName>
    <definedName name="jui" localSheetId="31" hidden="1">{"Riqfin97",#N/A,FALSE,"Tran";"Riqfinpro",#N/A,FALSE,"Tran"}</definedName>
    <definedName name="jui" localSheetId="0" hidden="1">{"Riqfin97",#N/A,FALSE,"Tran";"Riqfinpro",#N/A,FALSE,"Tran"}</definedName>
    <definedName name="jui" localSheetId="26" hidden="1">{"Riqfin97",#N/A,FALSE,"Tran";"Riqfinpro",#N/A,FALSE,"Tran"}</definedName>
    <definedName name="jui" localSheetId="27" hidden="1">{"Riqfin97",#N/A,FALSE,"Tran";"Riqfinpro",#N/A,FALSE,"Tran"}</definedName>
    <definedName name="jui" localSheetId="28" hidden="1">{"Riqfin97",#N/A,FALSE,"Tran";"Riqfinpro",#N/A,FALSE,"Tran"}</definedName>
    <definedName name="jui" localSheetId="29" hidden="1">{"Riqfin97",#N/A,FALSE,"Tran";"Riqfinpro",#N/A,FALSE,"Tran"}</definedName>
    <definedName name="jui" localSheetId="30" hidden="1">{"Riqfin97",#N/A,FALSE,"Tran";"Riqfinpro",#N/A,FALSE,"Tran"}</definedName>
    <definedName name="jui" localSheetId="32" hidden="1">{"Riqfin97",#N/A,FALSE,"Tran";"Riqfinpro",#N/A,FALSE,"Tran"}</definedName>
    <definedName name="jui" localSheetId="33" hidden="1">{"Riqfin97",#N/A,FALSE,"Tran";"Riqfinpro",#N/A,FALSE,"Tran"}</definedName>
    <definedName name="jui" localSheetId="34" hidden="1">{"Riqfin97",#N/A,FALSE,"Tran";"Riqfinpro",#N/A,FALSE,"Tran"}</definedName>
    <definedName name="jui" localSheetId="35" hidden="1">{"Riqfin97",#N/A,FALSE,"Tran";"Riqfinpro",#N/A,FALSE,"Tran"}</definedName>
    <definedName name="jui" localSheetId="44" hidden="1">{"Riqfin97",#N/A,FALSE,"Tran";"Riqfinpro",#N/A,FALSE,"Tran"}</definedName>
    <definedName name="jui" localSheetId="45" hidden="1">{"Riqfin97",#N/A,FALSE,"Tran";"Riqfinpro",#N/A,FALSE,"Tran"}</definedName>
    <definedName name="jui" localSheetId="46" hidden="1">{"Riqfin97",#N/A,FALSE,"Tran";"Riqfinpro",#N/A,FALSE,"Tran"}</definedName>
    <definedName name="jui" localSheetId="47" hidden="1">{"Riqfin97",#N/A,FALSE,"Tran";"Riqfinpro",#N/A,FALSE,"Tran"}</definedName>
    <definedName name="jui" localSheetId="58" hidden="1">{"Riqfin97",#N/A,FALSE,"Tran";"Riqfinpro",#N/A,FALSE,"Tran"}</definedName>
    <definedName name="jui" localSheetId="59" hidden="1">{"Riqfin97",#N/A,FALSE,"Tran";"Riqfinpro",#N/A,FALSE,"Tran"}</definedName>
    <definedName name="jui" localSheetId="60" hidden="1">{"Riqfin97",#N/A,FALSE,"Tran";"Riqfinpro",#N/A,FALSE,"Tran"}</definedName>
    <definedName name="jui" localSheetId="18" hidden="1">{"Riqfin97",#N/A,FALSE,"Tran";"Riqfinpro",#N/A,FALSE,"Tran"}</definedName>
    <definedName name="jui" localSheetId="23" hidden="1">{"Riqfin97",#N/A,FALSE,"Tran";"Riqfinpro",#N/A,FALSE,"Tran"}</definedName>
    <definedName name="jui" localSheetId="24" hidden="1">{"Riqfin97",#N/A,FALSE,"Tran";"Riqfinpro",#N/A,FALSE,"Tran"}</definedName>
    <definedName name="jui" localSheetId="25" hidden="1">{"Riqfin97",#N/A,FALSE,"Tran";"Riqfinpro",#N/A,FALSE,"Tran"}</definedName>
    <definedName name="jui" hidden="1">{"Riqfin97",#N/A,FALSE,"Tran";"Riqfinpro",#N/A,FALSE,"Tran"}</definedName>
    <definedName name="JUL._89" localSheetId="12">#REF!</definedName>
    <definedName name="JUL._89" localSheetId="22">#REF!</definedName>
    <definedName name="JUL._89" localSheetId="9">#REF!</definedName>
    <definedName name="JUL._89" localSheetId="31">#REF!</definedName>
    <definedName name="JUL._89" localSheetId="0">#REF!</definedName>
    <definedName name="JUL._89" localSheetId="30">#REF!</definedName>
    <definedName name="JUL._89" localSheetId="33">#REF!</definedName>
    <definedName name="JUL._89" localSheetId="34">#REF!</definedName>
    <definedName name="JUL._89" localSheetId="35">#REF!</definedName>
    <definedName name="JUL._89" localSheetId="58">#REF!</definedName>
    <definedName name="JUL._89" localSheetId="59">#REF!</definedName>
    <definedName name="JUL._89" localSheetId="60">#REF!</definedName>
    <definedName name="JUL._89" localSheetId="23">#REF!</definedName>
    <definedName name="JUL._89">#REF!</definedName>
    <definedName name="JUN._89" localSheetId="12">#REF!</definedName>
    <definedName name="JUN._89" localSheetId="9">#REF!</definedName>
    <definedName name="JUN._89" localSheetId="31">#REF!</definedName>
    <definedName name="JUN._89" localSheetId="0">#REF!</definedName>
    <definedName name="JUN._89" localSheetId="30">#REF!</definedName>
    <definedName name="JUN._89" localSheetId="33">#REF!</definedName>
    <definedName name="JUN._89" localSheetId="34">#REF!</definedName>
    <definedName name="JUN._89" localSheetId="35">#REF!</definedName>
    <definedName name="JUN._89" localSheetId="58">#REF!</definedName>
    <definedName name="JUN._89" localSheetId="59">#REF!</definedName>
    <definedName name="JUN._89" localSheetId="23">#REF!</definedName>
    <definedName name="JUN._89">#REF!</definedName>
    <definedName name="JUNIO" localSheetId="32">#REF!</definedName>
    <definedName name="JUNIO" localSheetId="58">'[121]Ranking Bancario'!$Z$4:$AD$54</definedName>
    <definedName name="JUNIO" localSheetId="18">#REF!</definedName>
    <definedName name="JUNIO">'[121]Ranking Bancario'!$Z$4:$AD$54</definedName>
    <definedName name="JUROS" localSheetId="11">#REF!</definedName>
    <definedName name="JUROS" localSheetId="12">#REF!</definedName>
    <definedName name="JUROS" localSheetId="22">#REF!</definedName>
    <definedName name="JUROS" localSheetId="9">#REF!</definedName>
    <definedName name="JUROS" localSheetId="31">#REF!</definedName>
    <definedName name="JUROS" localSheetId="0">#REF!</definedName>
    <definedName name="JUROS" localSheetId="30">#REF!</definedName>
    <definedName name="JUROS" localSheetId="33">#REF!</definedName>
    <definedName name="JUROS" localSheetId="34">#REF!</definedName>
    <definedName name="JUROS" localSheetId="35">#REF!</definedName>
    <definedName name="JUROS" localSheetId="47">#REF!</definedName>
    <definedName name="JUROS" localSheetId="58">#REF!</definedName>
    <definedName name="JUROS" localSheetId="59">#REF!</definedName>
    <definedName name="JUROS" localSheetId="60">#REF!</definedName>
    <definedName name="JUROS" localSheetId="23">#REF!</definedName>
    <definedName name="JUROS">#REF!</definedName>
    <definedName name="jutjugyj" localSheetId="11" hidden="1">#REF!</definedName>
    <definedName name="jutjugyj" localSheetId="12" hidden="1">#REF!</definedName>
    <definedName name="jutjugyj" localSheetId="9" hidden="1">#REF!</definedName>
    <definedName name="jutjugyj" localSheetId="31" hidden="1">#REF!</definedName>
    <definedName name="jutjugyj" localSheetId="0" hidden="1">#REF!</definedName>
    <definedName name="jutjugyj" localSheetId="29" hidden="1">#REF!</definedName>
    <definedName name="jutjugyj" localSheetId="30" hidden="1">#REF!</definedName>
    <definedName name="jutjugyj" localSheetId="33" hidden="1">#REF!</definedName>
    <definedName name="jutjugyj" localSheetId="34" hidden="1">#REF!</definedName>
    <definedName name="jutjugyj" localSheetId="35" hidden="1">#REF!</definedName>
    <definedName name="jutjugyj" localSheetId="44" hidden="1">#REF!</definedName>
    <definedName name="jutjugyj" localSheetId="45" hidden="1">#REF!</definedName>
    <definedName name="jutjugyj" localSheetId="46" hidden="1">#REF!</definedName>
    <definedName name="jutjugyj" localSheetId="47" hidden="1">#REF!</definedName>
    <definedName name="jutjugyj" localSheetId="58" hidden="1">#REF!</definedName>
    <definedName name="jutjugyj" localSheetId="59" hidden="1">#REF!</definedName>
    <definedName name="jutjugyj" localSheetId="18" hidden="1">#REF!</definedName>
    <definedName name="jutjugyj" localSheetId="23" hidden="1">#REF!</definedName>
    <definedName name="jutjugyj" localSheetId="25" hidden="1">#REF!</definedName>
    <definedName name="jutjugyj" hidden="1">#REF!</definedName>
    <definedName name="juy" localSheetId="11" hidden="1">{"Tab1",#N/A,FALSE,"P";"Tab2",#N/A,FALSE,"P"}</definedName>
    <definedName name="juy" localSheetId="12" hidden="1">{"Tab1",#N/A,FALSE,"P";"Tab2",#N/A,FALSE,"P"}</definedName>
    <definedName name="juy" localSheetId="13" hidden="1">{"Tab1",#N/A,FALSE,"P";"Tab2",#N/A,FALSE,"P"}</definedName>
    <definedName name="juy" localSheetId="21" hidden="1">{"Tab1",#N/A,FALSE,"P";"Tab2",#N/A,FALSE,"P"}</definedName>
    <definedName name="juy" localSheetId="22" hidden="1">{"Tab1",#N/A,FALSE,"P";"Tab2",#N/A,FALSE,"P"}</definedName>
    <definedName name="juy" localSheetId="9" hidden="1">{"Tab1",#N/A,FALSE,"P";"Tab2",#N/A,FALSE,"P"}</definedName>
    <definedName name="juy" localSheetId="31" hidden="1">{"Tab1",#N/A,FALSE,"P";"Tab2",#N/A,FALSE,"P"}</definedName>
    <definedName name="juy" localSheetId="0" hidden="1">{"Tab1",#N/A,FALSE,"P";"Tab2",#N/A,FALSE,"P"}</definedName>
    <definedName name="juy" localSheetId="26" hidden="1">{"Tab1",#N/A,FALSE,"P";"Tab2",#N/A,FALSE,"P"}</definedName>
    <definedName name="juy" localSheetId="27" hidden="1">{"Tab1",#N/A,FALSE,"P";"Tab2",#N/A,FALSE,"P"}</definedName>
    <definedName name="juy" localSheetId="28" hidden="1">{"Tab1",#N/A,FALSE,"P";"Tab2",#N/A,FALSE,"P"}</definedName>
    <definedName name="juy" localSheetId="29" hidden="1">{"Tab1",#N/A,FALSE,"P";"Tab2",#N/A,FALSE,"P"}</definedName>
    <definedName name="juy" localSheetId="30" hidden="1">{"Tab1",#N/A,FALSE,"P";"Tab2",#N/A,FALSE,"P"}</definedName>
    <definedName name="juy" localSheetId="32" hidden="1">{"Tab1",#N/A,FALSE,"P";"Tab2",#N/A,FALSE,"P"}</definedName>
    <definedName name="juy" localSheetId="33" hidden="1">{"Tab1",#N/A,FALSE,"P";"Tab2",#N/A,FALSE,"P"}</definedName>
    <definedName name="juy" localSheetId="34" hidden="1">{"Tab1",#N/A,FALSE,"P";"Tab2",#N/A,FALSE,"P"}</definedName>
    <definedName name="juy" localSheetId="35" hidden="1">{"Tab1",#N/A,FALSE,"P";"Tab2",#N/A,FALSE,"P"}</definedName>
    <definedName name="juy" localSheetId="44" hidden="1">{"Tab1",#N/A,FALSE,"P";"Tab2",#N/A,FALSE,"P"}</definedName>
    <definedName name="juy" localSheetId="45" hidden="1">{"Tab1",#N/A,FALSE,"P";"Tab2",#N/A,FALSE,"P"}</definedName>
    <definedName name="juy" localSheetId="46" hidden="1">{"Tab1",#N/A,FALSE,"P";"Tab2",#N/A,FALSE,"P"}</definedName>
    <definedName name="juy" localSheetId="47" hidden="1">{"Tab1",#N/A,FALSE,"P";"Tab2",#N/A,FALSE,"P"}</definedName>
    <definedName name="juy" localSheetId="58" hidden="1">{"Tab1",#N/A,FALSE,"P";"Tab2",#N/A,FALSE,"P"}</definedName>
    <definedName name="juy" localSheetId="59" hidden="1">{"Tab1",#N/A,FALSE,"P";"Tab2",#N/A,FALSE,"P"}</definedName>
    <definedName name="juy" localSheetId="60" hidden="1">{"Tab1",#N/A,FALSE,"P";"Tab2",#N/A,FALSE,"P"}</definedName>
    <definedName name="juy" localSheetId="18" hidden="1">{"Tab1",#N/A,FALSE,"P";"Tab2",#N/A,FALSE,"P"}</definedName>
    <definedName name="juy" localSheetId="23" hidden="1">{"Tab1",#N/A,FALSE,"P";"Tab2",#N/A,FALSE,"P"}</definedName>
    <definedName name="juy" localSheetId="24" hidden="1">{"Tab1",#N/A,FALSE,"P";"Tab2",#N/A,FALSE,"P"}</definedName>
    <definedName name="juy" localSheetId="25" hidden="1">{"Tab1",#N/A,FALSE,"P";"Tab2",#N/A,FALSE,"P"}</definedName>
    <definedName name="juy" hidden="1">{"Tab1",#N/A,FALSE,"P";"Tab2",#N/A,FALSE,"P"}</definedName>
    <definedName name="k" localSheetId="11" hidden="1">{"Main Economic Indicators",#N/A,FALSE,"C"}</definedName>
    <definedName name="k" localSheetId="12" hidden="1">{"Main Economic Indicators",#N/A,FALSE,"C"}</definedName>
    <definedName name="k" localSheetId="13" hidden="1">{"Riqfin97",#N/A,FALSE,"Tran";"Riqfinpro",#N/A,FALSE,"Tran"}</definedName>
    <definedName name="k" localSheetId="21" hidden="1">{"Main Economic Indicators",#N/A,FALSE,"C"}</definedName>
    <definedName name="k" localSheetId="22" hidden="1">{"Main Economic Indicators",#N/A,FALSE,"C"}</definedName>
    <definedName name="k" localSheetId="9" hidden="1">{"Main Economic Indicators",#N/A,FALSE,"C"}</definedName>
    <definedName name="k" localSheetId="31" hidden="1">{"Main Economic Indicators",#N/A,FALSE,"C"}</definedName>
    <definedName name="k" localSheetId="0" hidden="1">{"Main Economic Indicators",#N/A,FALSE,"C"}</definedName>
    <definedName name="k" localSheetId="26" hidden="1">{"Main Economic Indicators",#N/A,FALSE,"C"}</definedName>
    <definedName name="k" localSheetId="27" hidden="1">{"Main Economic Indicators",#N/A,FALSE,"C"}</definedName>
    <definedName name="k" localSheetId="28" hidden="1">{"Main Economic Indicators",#N/A,FALSE,"C"}</definedName>
    <definedName name="k" localSheetId="29" hidden="1">{"Main Economic Indicators",#N/A,FALSE,"C"}</definedName>
    <definedName name="k" localSheetId="30" hidden="1">{"Main Economic Indicators",#N/A,FALSE,"C"}</definedName>
    <definedName name="k" localSheetId="32" hidden="1">{"Main Economic Indicators",#N/A,FALSE,"C"}</definedName>
    <definedName name="k" localSheetId="33" hidden="1">{"Main Economic Indicators",#N/A,FALSE,"C"}</definedName>
    <definedName name="k" localSheetId="34" hidden="1">{"Main Economic Indicators",#N/A,FALSE,"C"}</definedName>
    <definedName name="k" localSheetId="35" hidden="1">{"Main Economic Indicators",#N/A,FALSE,"C"}</definedName>
    <definedName name="k" localSheetId="44" hidden="1">{"Main Economic Indicators",#N/A,FALSE,"C"}</definedName>
    <definedName name="k" localSheetId="45" hidden="1">{"Main Economic Indicators",#N/A,FALSE,"C"}</definedName>
    <definedName name="k" localSheetId="46" hidden="1">{"Main Economic Indicators",#N/A,FALSE,"C"}</definedName>
    <definedName name="k" localSheetId="47" hidden="1">{"Main Economic Indicators",#N/A,FALSE,"C"}</definedName>
    <definedName name="k" localSheetId="58" hidden="1">{"Main Economic Indicators",#N/A,FALSE,"C"}</definedName>
    <definedName name="k" localSheetId="59" hidden="1">{"Main Economic Indicators",#N/A,FALSE,"C"}</definedName>
    <definedName name="k" localSheetId="60" hidden="1">{"Main Economic Indicators",#N/A,FALSE,"C"}</definedName>
    <definedName name="k" localSheetId="18" hidden="1">{"Main Economic Indicators",#N/A,FALSE,"C"}</definedName>
    <definedName name="k" localSheetId="23" hidden="1">{"Main Economic Indicators",#N/A,FALSE,"C"}</definedName>
    <definedName name="k" localSheetId="24" hidden="1">{"Main Economic Indicators",#N/A,FALSE,"C"}</definedName>
    <definedName name="k" localSheetId="25" hidden="1">{"Main Economic Indicators",#N/A,FALSE,"C"}</definedName>
    <definedName name="k" hidden="1">{"Main Economic Indicators",#N/A,FALSE,"C"}</definedName>
    <definedName name="KD" localSheetId="11">#REF!</definedName>
    <definedName name="KD" localSheetId="12">#REF!</definedName>
    <definedName name="KD" localSheetId="13">#REF!</definedName>
    <definedName name="KD" localSheetId="22">#REF!</definedName>
    <definedName name="KD" localSheetId="9">#REF!</definedName>
    <definedName name="KD" localSheetId="31">#REF!</definedName>
    <definedName name="KD" localSheetId="0">#REF!</definedName>
    <definedName name="KD" localSheetId="29">#REF!</definedName>
    <definedName name="KD" localSheetId="30">#REF!</definedName>
    <definedName name="KD" localSheetId="32">#N/A</definedName>
    <definedName name="KD" localSheetId="33">#REF!</definedName>
    <definedName name="KD" localSheetId="34">#REF!</definedName>
    <definedName name="KD" localSheetId="35">#REF!</definedName>
    <definedName name="KD" localSheetId="44">#REF!</definedName>
    <definedName name="KD" localSheetId="45">#REF!</definedName>
    <definedName name="KD" localSheetId="46">#REF!</definedName>
    <definedName name="KD" localSheetId="47">#REF!</definedName>
    <definedName name="KD" localSheetId="58">#REF!</definedName>
    <definedName name="KD" localSheetId="59">#REF!</definedName>
    <definedName name="KD" localSheetId="60">#REF!</definedName>
    <definedName name="KD" localSheetId="18">#REF!</definedName>
    <definedName name="KD" localSheetId="23">#REF!</definedName>
    <definedName name="KD" localSheetId="25">#REF!</definedName>
    <definedName name="KD">#REF!</definedName>
    <definedName name="KD1A" localSheetId="12">#REF!</definedName>
    <definedName name="KD1A" localSheetId="13">#REF!</definedName>
    <definedName name="KD1A" localSheetId="9">#REF!</definedName>
    <definedName name="KD1A" localSheetId="31">#REF!</definedName>
    <definedName name="KD1A" localSheetId="0">#REF!</definedName>
    <definedName name="KD1A" localSheetId="30">#REF!</definedName>
    <definedName name="KD1A" localSheetId="32">#N/A</definedName>
    <definedName name="KD1A" localSheetId="33">#REF!</definedName>
    <definedName name="KD1A" localSheetId="34">#REF!</definedName>
    <definedName name="KD1A" localSheetId="35">#REF!</definedName>
    <definedName name="KD1A" localSheetId="44">#REF!</definedName>
    <definedName name="KD1A" localSheetId="45">#REF!</definedName>
    <definedName name="KD1A" localSheetId="46">#REF!</definedName>
    <definedName name="KD1A" localSheetId="47">#REF!</definedName>
    <definedName name="KD1A" localSheetId="58">#REF!</definedName>
    <definedName name="KD1A" localSheetId="59">#REF!</definedName>
    <definedName name="KD1A" localSheetId="18">#REF!</definedName>
    <definedName name="KD1A" localSheetId="23">#REF!</definedName>
    <definedName name="KD1A" localSheetId="25">#REF!</definedName>
    <definedName name="KD1A">#REF!</definedName>
    <definedName name="khkh" localSheetId="12" hidden="1">'[103]Fax a enviar'!#REF!</definedName>
    <definedName name="khkh" localSheetId="31" hidden="1">'[103]Fax a enviar'!#REF!</definedName>
    <definedName name="khkh" localSheetId="32" hidden="1">#REF!</definedName>
    <definedName name="khkh" localSheetId="33" hidden="1">'[103]Fax a enviar'!#REF!</definedName>
    <definedName name="khkh" localSheetId="34" hidden="1">'[103]Fax a enviar'!#REF!</definedName>
    <definedName name="khkh" localSheetId="44" hidden="1">'[103]Fax a enviar'!#REF!</definedName>
    <definedName name="khkh" localSheetId="45" hidden="1">#REF!</definedName>
    <definedName name="khkh" localSheetId="46" hidden="1">#REF!</definedName>
    <definedName name="khkh" localSheetId="58" hidden="1">'[103]Fax a enviar'!#REF!</definedName>
    <definedName name="khkh" localSheetId="59" hidden="1">'[103]Fax a enviar'!#REF!</definedName>
    <definedName name="khkh" localSheetId="18" hidden="1">#REF!</definedName>
    <definedName name="khkh" localSheetId="23" hidden="1">'[103]Fax a enviar'!#REF!</definedName>
    <definedName name="khkh" localSheetId="25" hidden="1">#REF!</definedName>
    <definedName name="khkh" hidden="1">'[103]Fax a enviar'!#REF!</definedName>
    <definedName name="KID" localSheetId="32">#REF!</definedName>
    <definedName name="KID" localSheetId="58">'[121]base de datos MODULO I'!$B$4:$E$49</definedName>
    <definedName name="KID" localSheetId="18">#REF!</definedName>
    <definedName name="KID">'[121]base de datos MODULO I'!$B$4:$E$49</definedName>
    <definedName name="kiiiiii" localSheetId="11" hidden="1">#REF!</definedName>
    <definedName name="kiiiiii" localSheetId="12" hidden="1">#REF!</definedName>
    <definedName name="kiiiiii" localSheetId="22" hidden="1">#REF!</definedName>
    <definedName name="kiiiiii" localSheetId="9" hidden="1">#REF!</definedName>
    <definedName name="kiiiiii" localSheetId="31" hidden="1">#REF!</definedName>
    <definedName name="kiiiiii" localSheetId="0" hidden="1">#REF!</definedName>
    <definedName name="kiiiiii" localSheetId="29" hidden="1">#REF!</definedName>
    <definedName name="kiiiiii" localSheetId="30" hidden="1">#REF!</definedName>
    <definedName name="kiiiiii" localSheetId="33" hidden="1">#REF!</definedName>
    <definedName name="kiiiiii" localSheetId="34" hidden="1">#REF!</definedName>
    <definedName name="kiiiiii" localSheetId="35" hidden="1">#REF!</definedName>
    <definedName name="kiiiiii" localSheetId="44" hidden="1">#REF!</definedName>
    <definedName name="kiiiiii" localSheetId="45" hidden="1">#REF!</definedName>
    <definedName name="kiiiiii" localSheetId="46" hidden="1">#REF!</definedName>
    <definedName name="kiiiiii" localSheetId="47" hidden="1">#REF!</definedName>
    <definedName name="kiiiiii" localSheetId="58" hidden="1">#REF!</definedName>
    <definedName name="kiiiiii" localSheetId="59" hidden="1">#REF!</definedName>
    <definedName name="kiiiiii" localSheetId="60" hidden="1">#REF!</definedName>
    <definedName name="kiiiiii" localSheetId="18" hidden="1">#REF!</definedName>
    <definedName name="kiiiiii" localSheetId="23" hidden="1">#REF!</definedName>
    <definedName name="kiiiiii" localSheetId="25" hidden="1">#REF!</definedName>
    <definedName name="kiiiiii" hidden="1">#REF!</definedName>
    <definedName name="kim" localSheetId="11">#REF!</definedName>
    <definedName name="kim" localSheetId="12">#REF!</definedName>
    <definedName name="kim" localSheetId="9">#REF!</definedName>
    <definedName name="kim" localSheetId="31">#REF!</definedName>
    <definedName name="kim" localSheetId="0">#REF!</definedName>
    <definedName name="kim" localSheetId="30">#REF!</definedName>
    <definedName name="kim" localSheetId="33">#REF!</definedName>
    <definedName name="kim" localSheetId="34">#REF!</definedName>
    <definedName name="kim" localSheetId="35">#REF!</definedName>
    <definedName name="kim" localSheetId="44">#REF!</definedName>
    <definedName name="kim" localSheetId="45">#REF!</definedName>
    <definedName name="kim" localSheetId="46">#REF!</definedName>
    <definedName name="kim" localSheetId="47">#REF!</definedName>
    <definedName name="kim" localSheetId="58">#REF!</definedName>
    <definedName name="kim" localSheetId="59">#REF!</definedName>
    <definedName name="kim" localSheetId="18">#REF!</definedName>
    <definedName name="kim" localSheetId="23">#REF!</definedName>
    <definedName name="kim" localSheetId="25">#REF!</definedName>
    <definedName name="kim">#REF!</definedName>
    <definedName name="kio" localSheetId="11" hidden="1">{"Tab1",#N/A,FALSE,"P";"Tab2",#N/A,FALSE,"P"}</definedName>
    <definedName name="kio" localSheetId="12" hidden="1">{"Tab1",#N/A,FALSE,"P";"Tab2",#N/A,FALSE,"P"}</definedName>
    <definedName name="kio" localSheetId="13" hidden="1">{"Tab1",#N/A,FALSE,"P";"Tab2",#N/A,FALSE,"P"}</definedName>
    <definedName name="kio" localSheetId="21" hidden="1">{"Tab1",#N/A,FALSE,"P";"Tab2",#N/A,FALSE,"P"}</definedName>
    <definedName name="kio" localSheetId="22" hidden="1">{"Tab1",#N/A,FALSE,"P";"Tab2",#N/A,FALSE,"P"}</definedName>
    <definedName name="kio" localSheetId="9" hidden="1">{"Tab1",#N/A,FALSE,"P";"Tab2",#N/A,FALSE,"P"}</definedName>
    <definedName name="kio" localSheetId="31" hidden="1">{"Tab1",#N/A,FALSE,"P";"Tab2",#N/A,FALSE,"P"}</definedName>
    <definedName name="kio" localSheetId="0" hidden="1">{"Tab1",#N/A,FALSE,"P";"Tab2",#N/A,FALSE,"P"}</definedName>
    <definedName name="kio" localSheetId="26" hidden="1">{"Tab1",#N/A,FALSE,"P";"Tab2",#N/A,FALSE,"P"}</definedName>
    <definedName name="kio" localSheetId="27" hidden="1">{"Tab1",#N/A,FALSE,"P";"Tab2",#N/A,FALSE,"P"}</definedName>
    <definedName name="kio" localSheetId="28" hidden="1">{"Tab1",#N/A,FALSE,"P";"Tab2",#N/A,FALSE,"P"}</definedName>
    <definedName name="kio" localSheetId="29" hidden="1">{"Tab1",#N/A,FALSE,"P";"Tab2",#N/A,FALSE,"P"}</definedName>
    <definedName name="kio" localSheetId="30" hidden="1">{"Tab1",#N/A,FALSE,"P";"Tab2",#N/A,FALSE,"P"}</definedName>
    <definedName name="kio" localSheetId="32" hidden="1">{"Tab1",#N/A,FALSE,"P";"Tab2",#N/A,FALSE,"P"}</definedName>
    <definedName name="kio" localSheetId="33" hidden="1">{"Tab1",#N/A,FALSE,"P";"Tab2",#N/A,FALSE,"P"}</definedName>
    <definedName name="kio" localSheetId="34" hidden="1">{"Tab1",#N/A,FALSE,"P";"Tab2",#N/A,FALSE,"P"}</definedName>
    <definedName name="kio" localSheetId="35" hidden="1">{"Tab1",#N/A,FALSE,"P";"Tab2",#N/A,FALSE,"P"}</definedName>
    <definedName name="kio" localSheetId="44" hidden="1">{"Tab1",#N/A,FALSE,"P";"Tab2",#N/A,FALSE,"P"}</definedName>
    <definedName name="kio" localSheetId="45" hidden="1">{"Tab1",#N/A,FALSE,"P";"Tab2",#N/A,FALSE,"P"}</definedName>
    <definedName name="kio" localSheetId="46" hidden="1">{"Tab1",#N/A,FALSE,"P";"Tab2",#N/A,FALSE,"P"}</definedName>
    <definedName name="kio" localSheetId="47" hidden="1">{"Tab1",#N/A,FALSE,"P";"Tab2",#N/A,FALSE,"P"}</definedName>
    <definedName name="kio" localSheetId="58" hidden="1">{"Tab1",#N/A,FALSE,"P";"Tab2",#N/A,FALSE,"P"}</definedName>
    <definedName name="kio" localSheetId="59" hidden="1">{"Tab1",#N/A,FALSE,"P";"Tab2",#N/A,FALSE,"P"}</definedName>
    <definedName name="kio" localSheetId="60" hidden="1">{"Tab1",#N/A,FALSE,"P";"Tab2",#N/A,FALSE,"P"}</definedName>
    <definedName name="kio" localSheetId="18" hidden="1">{"Tab1",#N/A,FALSE,"P";"Tab2",#N/A,FALSE,"P"}</definedName>
    <definedName name="kio" localSheetId="23" hidden="1">{"Tab1",#N/A,FALSE,"P";"Tab2",#N/A,FALSE,"P"}</definedName>
    <definedName name="kio" localSheetId="24" hidden="1">{"Tab1",#N/A,FALSE,"P";"Tab2",#N/A,FALSE,"P"}</definedName>
    <definedName name="kio" localSheetId="25" hidden="1">{"Tab1",#N/A,FALSE,"P";"Tab2",#N/A,FALSE,"P"}</definedName>
    <definedName name="kio" hidden="1">{"Tab1",#N/A,FALSE,"P";"Tab2",#N/A,FALSE,"P"}</definedName>
    <definedName name="kiu" localSheetId="11" hidden="1">{"Riqfin97",#N/A,FALSE,"Tran";"Riqfinpro",#N/A,FALSE,"Tran"}</definedName>
    <definedName name="kiu" localSheetId="12" hidden="1">{"Riqfin97",#N/A,FALSE,"Tran";"Riqfinpro",#N/A,FALSE,"Tran"}</definedName>
    <definedName name="kiu" localSheetId="13" hidden="1">{"Riqfin97",#N/A,FALSE,"Tran";"Riqfinpro",#N/A,FALSE,"Tran"}</definedName>
    <definedName name="kiu" localSheetId="21" hidden="1">{"Riqfin97",#N/A,FALSE,"Tran";"Riqfinpro",#N/A,FALSE,"Tran"}</definedName>
    <definedName name="kiu" localSheetId="22" hidden="1">{"Riqfin97",#N/A,FALSE,"Tran";"Riqfinpro",#N/A,FALSE,"Tran"}</definedName>
    <definedName name="kiu" localSheetId="9" hidden="1">{"Riqfin97",#N/A,FALSE,"Tran";"Riqfinpro",#N/A,FALSE,"Tran"}</definedName>
    <definedName name="kiu" localSheetId="31" hidden="1">{"Riqfin97",#N/A,FALSE,"Tran";"Riqfinpro",#N/A,FALSE,"Tran"}</definedName>
    <definedName name="kiu" localSheetId="0" hidden="1">{"Riqfin97",#N/A,FALSE,"Tran";"Riqfinpro",#N/A,FALSE,"Tran"}</definedName>
    <definedName name="kiu" localSheetId="26" hidden="1">{"Riqfin97",#N/A,FALSE,"Tran";"Riqfinpro",#N/A,FALSE,"Tran"}</definedName>
    <definedName name="kiu" localSheetId="27" hidden="1">{"Riqfin97",#N/A,FALSE,"Tran";"Riqfinpro",#N/A,FALSE,"Tran"}</definedName>
    <definedName name="kiu" localSheetId="28" hidden="1">{"Riqfin97",#N/A,FALSE,"Tran";"Riqfinpro",#N/A,FALSE,"Tran"}</definedName>
    <definedName name="kiu" localSheetId="29" hidden="1">{"Riqfin97",#N/A,FALSE,"Tran";"Riqfinpro",#N/A,FALSE,"Tran"}</definedName>
    <definedName name="kiu" localSheetId="30" hidden="1">{"Riqfin97",#N/A,FALSE,"Tran";"Riqfinpro",#N/A,FALSE,"Tran"}</definedName>
    <definedName name="kiu" localSheetId="32" hidden="1">{"Riqfin97",#N/A,FALSE,"Tran";"Riqfinpro",#N/A,FALSE,"Tran"}</definedName>
    <definedName name="kiu" localSheetId="33" hidden="1">{"Riqfin97",#N/A,FALSE,"Tran";"Riqfinpro",#N/A,FALSE,"Tran"}</definedName>
    <definedName name="kiu" localSheetId="34" hidden="1">{"Riqfin97",#N/A,FALSE,"Tran";"Riqfinpro",#N/A,FALSE,"Tran"}</definedName>
    <definedName name="kiu" localSheetId="35" hidden="1">{"Riqfin97",#N/A,FALSE,"Tran";"Riqfinpro",#N/A,FALSE,"Tran"}</definedName>
    <definedName name="kiu" localSheetId="44" hidden="1">{"Riqfin97",#N/A,FALSE,"Tran";"Riqfinpro",#N/A,FALSE,"Tran"}</definedName>
    <definedName name="kiu" localSheetId="45" hidden="1">{"Riqfin97",#N/A,FALSE,"Tran";"Riqfinpro",#N/A,FALSE,"Tran"}</definedName>
    <definedName name="kiu" localSheetId="46" hidden="1">{"Riqfin97",#N/A,FALSE,"Tran";"Riqfinpro",#N/A,FALSE,"Tran"}</definedName>
    <definedName name="kiu" localSheetId="47" hidden="1">{"Riqfin97",#N/A,FALSE,"Tran";"Riqfinpro",#N/A,FALSE,"Tran"}</definedName>
    <definedName name="kiu" localSheetId="58" hidden="1">{"Riqfin97",#N/A,FALSE,"Tran";"Riqfinpro",#N/A,FALSE,"Tran"}</definedName>
    <definedName name="kiu" localSheetId="59" hidden="1">{"Riqfin97",#N/A,FALSE,"Tran";"Riqfinpro",#N/A,FALSE,"Tran"}</definedName>
    <definedName name="kiu" localSheetId="60" hidden="1">{"Riqfin97",#N/A,FALSE,"Tran";"Riqfinpro",#N/A,FALSE,"Tran"}</definedName>
    <definedName name="kiu" localSheetId="18" hidden="1">{"Riqfin97",#N/A,FALSE,"Tran";"Riqfinpro",#N/A,FALSE,"Tran"}</definedName>
    <definedName name="kiu" localSheetId="23" hidden="1">{"Riqfin97",#N/A,FALSE,"Tran";"Riqfinpro",#N/A,FALSE,"Tran"}</definedName>
    <definedName name="kiu" localSheetId="24" hidden="1">{"Riqfin97",#N/A,FALSE,"Tran";"Riqfinpro",#N/A,FALSE,"Tran"}</definedName>
    <definedName name="kiu" localSheetId="25" hidden="1">{"Riqfin97",#N/A,FALSE,"Tran";"Riqfinpro",#N/A,FALSE,"Tran"}</definedName>
    <definedName name="kiu" hidden="1">{"Riqfin97",#N/A,FALSE,"Tran";"Riqfinpro",#N/A,FALSE,"Tran"}</definedName>
    <definedName name="kjkj" localSheetId="12" hidden="1">'[103]Fax a enviar'!#REF!</definedName>
    <definedName name="kjkj" localSheetId="32" hidden="1">#REF!</definedName>
    <definedName name="kjkj" localSheetId="46" hidden="1">#REF!</definedName>
    <definedName name="kjkj" localSheetId="58" hidden="1">'[103]Fax a enviar'!#REF!</definedName>
    <definedName name="kjkj" localSheetId="59" hidden="1">'[103]Fax a enviar'!#REF!</definedName>
    <definedName name="kjkj" localSheetId="18" hidden="1">#REF!</definedName>
    <definedName name="kjkj" hidden="1">'[103]Fax a enviar'!#REF!</definedName>
    <definedName name="kk" localSheetId="11" hidden="1">{"Tab1",#N/A,FALSE,"P";"Tab2",#N/A,FALSE,"P"}</definedName>
    <definedName name="kk" localSheetId="12" hidden="1">{"Tab1",#N/A,FALSE,"P";"Tab2",#N/A,FALSE,"P"}</definedName>
    <definedName name="kk" localSheetId="13" hidden="1">{"Tab1",#N/A,FALSE,"P";"Tab2",#N/A,FALSE,"P"}</definedName>
    <definedName name="kk" localSheetId="21" hidden="1">{"Tab1",#N/A,FALSE,"P";"Tab2",#N/A,FALSE,"P"}</definedName>
    <definedName name="kk" localSheetId="22" hidden="1">{"Tab1",#N/A,FALSE,"P";"Tab2",#N/A,FALSE,"P"}</definedName>
    <definedName name="kk" localSheetId="9" hidden="1">{"Tab1",#N/A,FALSE,"P";"Tab2",#N/A,FALSE,"P"}</definedName>
    <definedName name="kk" localSheetId="31" hidden="1">{"Tab1",#N/A,FALSE,"P";"Tab2",#N/A,FALSE,"P"}</definedName>
    <definedName name="kk" localSheetId="0" hidden="1">{"Tab1",#N/A,FALSE,"P";"Tab2",#N/A,FALSE,"P"}</definedName>
    <definedName name="kk" localSheetId="26" hidden="1">{"Tab1",#N/A,FALSE,"P";"Tab2",#N/A,FALSE,"P"}</definedName>
    <definedName name="kk" localSheetId="27" hidden="1">{"Tab1",#N/A,FALSE,"P";"Tab2",#N/A,FALSE,"P"}</definedName>
    <definedName name="kk" localSheetId="28" hidden="1">{"Tab1",#N/A,FALSE,"P";"Tab2",#N/A,FALSE,"P"}</definedName>
    <definedName name="kk" localSheetId="29" hidden="1">{"Tab1",#N/A,FALSE,"P";"Tab2",#N/A,FALSE,"P"}</definedName>
    <definedName name="kk" localSheetId="30" hidden="1">{"Tab1",#N/A,FALSE,"P";"Tab2",#N/A,FALSE,"P"}</definedName>
    <definedName name="kk" localSheetId="32" hidden="1">{"Tab1",#N/A,FALSE,"P";"Tab2",#N/A,FALSE,"P"}</definedName>
    <definedName name="kk" localSheetId="33" hidden="1">{"Tab1",#N/A,FALSE,"P";"Tab2",#N/A,FALSE,"P"}</definedName>
    <definedName name="kk" localSheetId="34" hidden="1">{"Tab1",#N/A,FALSE,"P";"Tab2",#N/A,FALSE,"P"}</definedName>
    <definedName name="kk" localSheetId="35"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18" hidden="1">{"Tab1",#N/A,FALSE,"P";"Tab2",#N/A,FALSE,"P"}</definedName>
    <definedName name="kk" localSheetId="23" hidden="1">{"Tab1",#N/A,FALSE,"P";"Tab2",#N/A,FALSE,"P"}</definedName>
    <definedName name="kk" localSheetId="24" hidden="1">{"Tab1",#N/A,FALSE,"P";"Tab2",#N/A,FALSE,"P"}</definedName>
    <definedName name="kk" localSheetId="25" hidden="1">{"Tab1",#N/A,FALSE,"P";"Tab2",#N/A,FALSE,"P"}</definedName>
    <definedName name="kk" hidden="1">{"Tab1",#N/A,FALSE,"P";"Tab2",#N/A,FALSE,"P"}</definedName>
    <definedName name="kkk" localSheetId="11" hidden="1">{"Tab1",#N/A,FALSE,"P";"Tab2",#N/A,FALSE,"P"}</definedName>
    <definedName name="kkk" localSheetId="12" hidden="1">{"Tab1",#N/A,FALSE,"P";"Tab2",#N/A,FALSE,"P"}</definedName>
    <definedName name="kkk" localSheetId="13" hidden="1">{#N/A,#N/A,FALSE,"CONTENTS";#N/A,#N/A,FALSE,"BOP";#N/A,#N/A,FALSE,"EXP";#N/A,#N/A,FALSE,"EXPG";#N/A,#N/A,FALSE,"EXPP";#N/A,#N/A,FALSE,"IMP";#N/A,#N/A,FALSE,"TOT";#N/A,#N/A,FALSE,"SERV";#N/A,#N/A,FALSE,"TRAN";#N/A,#N/A,FALSE,"DEBT"}</definedName>
    <definedName name="kkk" localSheetId="21" hidden="1">{"Tab1",#N/A,FALSE,"P";"Tab2",#N/A,FALSE,"P"}</definedName>
    <definedName name="kkk" localSheetId="22" hidden="1">{"Tab1",#N/A,FALSE,"P";"Tab2",#N/A,FALSE,"P"}</definedName>
    <definedName name="kkk" localSheetId="9" hidden="1">{"Tab1",#N/A,FALSE,"P";"Tab2",#N/A,FALSE,"P"}</definedName>
    <definedName name="kkk" localSheetId="31" hidden="1">{"Tab1",#N/A,FALSE,"P";"Tab2",#N/A,FALSE,"P"}</definedName>
    <definedName name="kkk" localSheetId="0" hidden="1">{"Tab1",#N/A,FALSE,"P";"Tab2",#N/A,FALSE,"P"}</definedName>
    <definedName name="kkk" localSheetId="26" hidden="1">{"Tab1",#N/A,FALSE,"P";"Tab2",#N/A,FALSE,"P"}</definedName>
    <definedName name="kkk" localSheetId="27" hidden="1">{"Tab1",#N/A,FALSE,"P";"Tab2",#N/A,FALSE,"P"}</definedName>
    <definedName name="kkk" localSheetId="28" hidden="1">{"Tab1",#N/A,FALSE,"P";"Tab2",#N/A,FALSE,"P"}</definedName>
    <definedName name="kkk" localSheetId="29" hidden="1">{"Tab1",#N/A,FALSE,"P";"Tab2",#N/A,FALSE,"P"}</definedName>
    <definedName name="kkk" localSheetId="30" hidden="1">{"Tab1",#N/A,FALSE,"P";"Tab2",#N/A,FALSE,"P"}</definedName>
    <definedName name="kkk" localSheetId="32" hidden="1">{"Tab1",#N/A,FALSE,"P";"Tab2",#N/A,FALSE,"P"}</definedName>
    <definedName name="kkk" localSheetId="33" hidden="1">{"Tab1",#N/A,FALSE,"P";"Tab2",#N/A,FALSE,"P"}</definedName>
    <definedName name="kkk" localSheetId="34" hidden="1">{"Tab1",#N/A,FALSE,"P";"Tab2",#N/A,FALSE,"P"}</definedName>
    <definedName name="kkk" localSheetId="35" hidden="1">{"Tab1",#N/A,FALSE,"P";"Tab2",#N/A,FALSE,"P"}</definedName>
    <definedName name="kkk" localSheetId="44" hidden="1">{"Tab1",#N/A,FALSE,"P";"Tab2",#N/A,FALSE,"P"}</definedName>
    <definedName name="kkk" localSheetId="45" hidden="1">{"Tab1",#N/A,FALSE,"P";"Tab2",#N/A,FALSE,"P"}</definedName>
    <definedName name="kkk" localSheetId="46" hidden="1">{"Tab1",#N/A,FALSE,"P";"Tab2",#N/A,FALSE,"P"}</definedName>
    <definedName name="kkk" localSheetId="47" hidden="1">{"Tab1",#N/A,FALSE,"P";"Tab2",#N/A,FALSE,"P"}</definedName>
    <definedName name="kkk" localSheetId="58" hidden="1">{"Tab1",#N/A,FALSE,"P";"Tab2",#N/A,FALSE,"P"}</definedName>
    <definedName name="kkk" localSheetId="59" hidden="1">{"Tab1",#N/A,FALSE,"P";"Tab2",#N/A,FALSE,"P"}</definedName>
    <definedName name="kkk" localSheetId="60" hidden="1">{"Tab1",#N/A,FALSE,"P";"Tab2",#N/A,FALSE,"P"}</definedName>
    <definedName name="kkk" localSheetId="18" hidden="1">{"Tab1",#N/A,FALSE,"P";"Tab2",#N/A,FALSE,"P"}</definedName>
    <definedName name="kkk" localSheetId="23" hidden="1">{"Tab1",#N/A,FALSE,"P";"Tab2",#N/A,FALSE,"P"}</definedName>
    <definedName name="kkk" localSheetId="24" hidden="1">{"Tab1",#N/A,FALSE,"P";"Tab2",#N/A,FALSE,"P"}</definedName>
    <definedName name="kkk" localSheetId="25" hidden="1">{"Tab1",#N/A,FALSE,"P";"Tab2",#N/A,FALSE,"P"}</definedName>
    <definedName name="kkk" hidden="1">{"Tab1",#N/A,FALSE,"P";"Tab2",#N/A,FALSE,"P"}</definedName>
    <definedName name="kkkk" localSheetId="12" hidden="1">[142]M!#REF!</definedName>
    <definedName name="kkkk" localSheetId="13">#N/A</definedName>
    <definedName name="kkkk" localSheetId="32" hidden="1">#REF!</definedName>
    <definedName name="kkkk" localSheetId="46" hidden="1">#REF!</definedName>
    <definedName name="kkkk" localSheetId="58" hidden="1">[142]M!#REF!</definedName>
    <definedName name="kkkk" localSheetId="59" hidden="1">[142]M!#REF!</definedName>
    <definedName name="kkkk" localSheetId="18" hidden="1">#REF!</definedName>
    <definedName name="kkkk" hidden="1">[142]M!#REF!</definedName>
    <definedName name="kkkkk" localSheetId="12" hidden="1">'[143]J(Priv.Cap)'!#REF!</definedName>
    <definedName name="kkkkk" localSheetId="13" hidden="1">'[144]J(Priv.Cap)'!#REF!</definedName>
    <definedName name="kkkkk" localSheetId="32" hidden="1">#REF!</definedName>
    <definedName name="kkkkk" localSheetId="46" hidden="1">#REF!</definedName>
    <definedName name="kkkkk" localSheetId="58" hidden="1">'[143]J(Priv.Cap)'!#REF!</definedName>
    <definedName name="kkkkk" localSheetId="59" hidden="1">'[143]J(Priv.Cap)'!#REF!</definedName>
    <definedName name="kkkkk" localSheetId="18" hidden="1">#REF!</definedName>
    <definedName name="kkkkk" hidden="1">'[143]J(Priv.Cap)'!#REF!</definedName>
    <definedName name="kkkkkkkk" localSheetId="11" hidden="1">{"Riqfin97",#N/A,FALSE,"Tran";"Riqfinpro",#N/A,FALSE,"Tran"}</definedName>
    <definedName name="kkkkkkkk" localSheetId="12" hidden="1">{"Riqfin97",#N/A,FALSE,"Tran";"Riqfinpro",#N/A,FALSE,"Tran"}</definedName>
    <definedName name="kkkkkkkk" localSheetId="13" hidden="1">{"Riqfin97",#N/A,FALSE,"Tran";"Riqfinpro",#N/A,FALSE,"Tran"}</definedName>
    <definedName name="kkkkkkkk" localSheetId="21" hidden="1">{"Riqfin97",#N/A,FALSE,"Tran";"Riqfinpro",#N/A,FALSE,"Tran"}</definedName>
    <definedName name="kkkkkkkk" localSheetId="22" hidden="1">{"Riqfin97",#N/A,FALSE,"Tran";"Riqfinpro",#N/A,FALSE,"Tran"}</definedName>
    <definedName name="kkkkkkkk" localSheetId="9" hidden="1">{"Riqfin97",#N/A,FALSE,"Tran";"Riqfinpro",#N/A,FALSE,"Tran"}</definedName>
    <definedName name="kkkkkkkk" localSheetId="31" hidden="1">{"Riqfin97",#N/A,FALSE,"Tran";"Riqfinpro",#N/A,FALSE,"Tran"}</definedName>
    <definedName name="kkkkkkkk" localSheetId="0" hidden="1">{"Riqfin97",#N/A,FALSE,"Tran";"Riqfinpro",#N/A,FALSE,"Tran"}</definedName>
    <definedName name="kkkkkkkk" localSheetId="26" hidden="1">{"Riqfin97",#N/A,FALSE,"Tran";"Riqfinpro",#N/A,FALSE,"Tran"}</definedName>
    <definedName name="kkkkkkkk" localSheetId="27" hidden="1">{"Riqfin97",#N/A,FALSE,"Tran";"Riqfinpro",#N/A,FALSE,"Tran"}</definedName>
    <definedName name="kkkkkkkk" localSheetId="28" hidden="1">{"Riqfin97",#N/A,FALSE,"Tran";"Riqfinpro",#N/A,FALSE,"Tran"}</definedName>
    <definedName name="kkkkkkkk" localSheetId="29" hidden="1">{"Riqfin97",#N/A,FALSE,"Tran";"Riqfinpro",#N/A,FALSE,"Tran"}</definedName>
    <definedName name="kkkkkkkk" localSheetId="30" hidden="1">{"Riqfin97",#N/A,FALSE,"Tran";"Riqfinpro",#N/A,FALSE,"Tran"}</definedName>
    <definedName name="kkkkkkkk" localSheetId="32" hidden="1">{"Riqfin97",#N/A,FALSE,"Tran";"Riqfinpro",#N/A,FALSE,"Tran"}</definedName>
    <definedName name="kkkkkkkk" localSheetId="33" hidden="1">{"Riqfin97",#N/A,FALSE,"Tran";"Riqfinpro",#N/A,FALSE,"Tran"}</definedName>
    <definedName name="kkkkkkkk" localSheetId="34" hidden="1">{"Riqfin97",#N/A,FALSE,"Tran";"Riqfinpro",#N/A,FALSE,"Tran"}</definedName>
    <definedName name="kkkkkkkk" localSheetId="35" hidden="1">{"Riqfin97",#N/A,FALSE,"Tran";"Riqfinpro",#N/A,FALSE,"Tran"}</definedName>
    <definedName name="kkkkkkkk" localSheetId="44" hidden="1">{"Riqfin97",#N/A,FALSE,"Tran";"Riqfinpro",#N/A,FALSE,"Tran"}</definedName>
    <definedName name="kkkkkkkk" localSheetId="45" hidden="1">{"Riqfin97",#N/A,FALSE,"Tran";"Riqfinpro",#N/A,FALSE,"Tran"}</definedName>
    <definedName name="kkkkkkkk" localSheetId="46" hidden="1">{"Riqfin97",#N/A,FALSE,"Tran";"Riqfinpro",#N/A,FALSE,"Tran"}</definedName>
    <definedName name="kkkkkkkk" localSheetId="47" hidden="1">{"Riqfin97",#N/A,FALSE,"Tran";"Riqfinpro",#N/A,FALSE,"Tran"}</definedName>
    <definedName name="kkkkkkkk" localSheetId="58" hidden="1">{"Riqfin97",#N/A,FALSE,"Tran";"Riqfinpro",#N/A,FALSE,"Tran"}</definedName>
    <definedName name="kkkkkkkk" localSheetId="59" hidden="1">{"Riqfin97",#N/A,FALSE,"Tran";"Riqfinpro",#N/A,FALSE,"Tran"}</definedName>
    <definedName name="kkkkkkkk" localSheetId="60" hidden="1">{"Riqfin97",#N/A,FALSE,"Tran";"Riqfinpro",#N/A,FALSE,"Tran"}</definedName>
    <definedName name="kkkkkkkk" localSheetId="18" hidden="1">{"Riqfin97",#N/A,FALSE,"Tran";"Riqfinpro",#N/A,FALSE,"Tran"}</definedName>
    <definedName name="kkkkkkkk" localSheetId="23" hidden="1">{"Riqfin97",#N/A,FALSE,"Tran";"Riqfinpro",#N/A,FALSE,"Tran"}</definedName>
    <definedName name="kkkkkkkk" localSheetId="24" hidden="1">{"Riqfin97",#N/A,FALSE,"Tran";"Riqfinpro",#N/A,FALSE,"Tran"}</definedName>
    <definedName name="kkkkkkkk" localSheetId="25" hidden="1">{"Riqfin97",#N/A,FALSE,"Tran";"Riqfinpro",#N/A,FALSE,"Tran"}</definedName>
    <definedName name="kkkkkkkk" hidden="1">{"Riqfin97",#N/A,FALSE,"Tran";"Riqfinpro",#N/A,FALSE,"Tran"}</definedName>
    <definedName name="KWD" localSheetId="12">#REF!</definedName>
    <definedName name="KWD" localSheetId="22">#REF!</definedName>
    <definedName name="KWD" localSheetId="9">#REF!</definedName>
    <definedName name="KWD" localSheetId="31">#REF!</definedName>
    <definedName name="KWD" localSheetId="0">#REF!</definedName>
    <definedName name="KWD" localSheetId="30">#REF!</definedName>
    <definedName name="KWD" localSheetId="33">#REF!</definedName>
    <definedName name="KWD" localSheetId="34">#REF!</definedName>
    <definedName name="KWD" localSheetId="35">#REF!</definedName>
    <definedName name="KWD" localSheetId="58">#REF!</definedName>
    <definedName name="KWD" localSheetId="59">#REF!</definedName>
    <definedName name="KWD" localSheetId="60">#REF!</definedName>
    <definedName name="KWD" localSheetId="23">#REF!</definedName>
    <definedName name="KWD">#REF!</definedName>
    <definedName name="kykiyu" localSheetId="11" hidden="1">'[103]Fax a enviar'!#REF!</definedName>
    <definedName name="kykiyu" localSheetId="12" hidden="1">'[103]Fax a enviar'!#REF!</definedName>
    <definedName name="kykiyu" localSheetId="22" hidden="1">'[103]Fax a enviar'!#REF!</definedName>
    <definedName name="kykiyu" localSheetId="9" hidden="1">'[103]Fax a enviar'!#REF!</definedName>
    <definedName name="kykiyu" localSheetId="31" hidden="1">'[103]Fax a enviar'!#REF!</definedName>
    <definedName name="kykiyu" localSheetId="30" hidden="1">'[103]Fax a enviar'!#REF!</definedName>
    <definedName name="kykiyu" localSheetId="32" hidden="1">#REF!</definedName>
    <definedName name="kykiyu" localSheetId="33" hidden="1">'[103]Fax a enviar'!#REF!</definedName>
    <definedName name="kykiyu" localSheetId="34" hidden="1">'[103]Fax a enviar'!#REF!</definedName>
    <definedName name="kykiyu" localSheetId="35" hidden="1">'[103]Fax a enviar'!#REF!</definedName>
    <definedName name="kykiyu" localSheetId="46" hidden="1">#REF!</definedName>
    <definedName name="kykiyu" localSheetId="58" hidden="1">'[103]Fax a enviar'!#REF!</definedName>
    <definedName name="kykiyu" localSheetId="59" hidden="1">'[103]Fax a enviar'!#REF!</definedName>
    <definedName name="kykiyu" localSheetId="60" hidden="1">'[103]Fax a enviar'!#REF!</definedName>
    <definedName name="kykiyu" localSheetId="18" hidden="1">#REF!</definedName>
    <definedName name="kykiyu" localSheetId="23" hidden="1">'[103]Fax a enviar'!#REF!</definedName>
    <definedName name="kykiyu" hidden="1">'[103]Fax a enviar'!#REF!</definedName>
    <definedName name="L" localSheetId="11">[128]DA!#REF!</definedName>
    <definedName name="L" localSheetId="22">[128]DA!#REF!</definedName>
    <definedName name="L" localSheetId="31">[128]DA!#REF!</definedName>
    <definedName name="L" localSheetId="32">#REF!</definedName>
    <definedName name="L" localSheetId="33">[128]DA!#REF!</definedName>
    <definedName name="L" localSheetId="34">[128]DA!#REF!</definedName>
    <definedName name="L" localSheetId="35">[128]DA!#REF!</definedName>
    <definedName name="L" localSheetId="58">[128]DA!#REF!</definedName>
    <definedName name="L" localSheetId="60">[128]DA!#REF!</definedName>
    <definedName name="L" localSheetId="18">#REF!</definedName>
    <definedName name="L" localSheetId="23">[128]DA!#REF!</definedName>
    <definedName name="L">[128]DA!#REF!</definedName>
    <definedName name="L_">#N/A</definedName>
    <definedName name="LastOpenedWorkSheet" localSheetId="11">#REF!</definedName>
    <definedName name="LastOpenedWorkSheet" localSheetId="12">#REF!</definedName>
    <definedName name="LastOpenedWorkSheet" localSheetId="22">#REF!</definedName>
    <definedName name="LastOpenedWorkSheet" localSheetId="9">#REF!</definedName>
    <definedName name="LastOpenedWorkSheet" localSheetId="31">#REF!</definedName>
    <definedName name="LastOpenedWorkSheet" localSheetId="0">#REF!</definedName>
    <definedName name="LastOpenedWorkSheet" localSheetId="29">#REF!</definedName>
    <definedName name="LastOpenedWorkSheet" localSheetId="30">#REF!</definedName>
    <definedName name="LastOpenedWorkSheet" localSheetId="33">#REF!</definedName>
    <definedName name="LastOpenedWorkSheet" localSheetId="34">#REF!</definedName>
    <definedName name="LastOpenedWorkSheet" localSheetId="35">#REF!</definedName>
    <definedName name="LastOpenedWorkSheet" localSheetId="44">#REF!</definedName>
    <definedName name="LastOpenedWorkSheet" localSheetId="45">#REF!</definedName>
    <definedName name="LastOpenedWorkSheet" localSheetId="46">#REF!</definedName>
    <definedName name="LastOpenedWorkSheet" localSheetId="47">#REF!</definedName>
    <definedName name="LastOpenedWorkSheet" localSheetId="58">#REF!</definedName>
    <definedName name="LastOpenedWorkSheet" localSheetId="59">#REF!</definedName>
    <definedName name="LastOpenedWorkSheet" localSheetId="60">#REF!</definedName>
    <definedName name="LastOpenedWorkSheet" localSheetId="18">#REF!</definedName>
    <definedName name="LastOpenedWorkSheet" localSheetId="23">#REF!</definedName>
    <definedName name="LastOpenedWorkSheet" localSheetId="25">#REF!</definedName>
    <definedName name="LastOpenedWorkSheet">#REF!</definedName>
    <definedName name="LastRefreshed" localSheetId="11">#REF!</definedName>
    <definedName name="LastRefreshed" localSheetId="12">#REF!</definedName>
    <definedName name="LastRefreshed" localSheetId="9">#REF!</definedName>
    <definedName name="LastRefreshed" localSheetId="31">#REF!</definedName>
    <definedName name="LastRefreshed" localSheetId="0">#REF!</definedName>
    <definedName name="LastRefreshed" localSheetId="30">#REF!</definedName>
    <definedName name="LastRefreshed" localSheetId="33">#REF!</definedName>
    <definedName name="LastRefreshed" localSheetId="34">#REF!</definedName>
    <definedName name="LastRefreshed" localSheetId="35">#REF!</definedName>
    <definedName name="LastRefreshed" localSheetId="44">#REF!</definedName>
    <definedName name="LastRefreshed" localSheetId="45">#REF!</definedName>
    <definedName name="LastRefreshed" localSheetId="46">#REF!</definedName>
    <definedName name="LastRefreshed" localSheetId="47">#REF!</definedName>
    <definedName name="LastRefreshed" localSheetId="58">#REF!</definedName>
    <definedName name="LastRefreshed" localSheetId="59">#REF!</definedName>
    <definedName name="LastRefreshed" localSheetId="18">#REF!</definedName>
    <definedName name="LastRefreshed" localSheetId="23">#REF!</definedName>
    <definedName name="LastRefreshed" localSheetId="25">#REF!</definedName>
    <definedName name="LastRefreshed">#REF!</definedName>
    <definedName name="LD" localSheetId="12">#REF!</definedName>
    <definedName name="LD" localSheetId="13">#REF!</definedName>
    <definedName name="LD" localSheetId="9">#REF!</definedName>
    <definedName name="LD" localSheetId="31">#REF!</definedName>
    <definedName name="LD" localSheetId="0">#REF!</definedName>
    <definedName name="LD" localSheetId="30">#REF!</definedName>
    <definedName name="LD" localSheetId="32">#N/A</definedName>
    <definedName name="LD" localSheetId="33">#REF!</definedName>
    <definedName name="LD" localSheetId="34">#REF!</definedName>
    <definedName name="LD" localSheetId="35">#REF!</definedName>
    <definedName name="LD" localSheetId="44">#REF!</definedName>
    <definedName name="LD" localSheetId="45">#REF!</definedName>
    <definedName name="LD" localSheetId="46">#REF!</definedName>
    <definedName name="LD" localSheetId="47">#REF!</definedName>
    <definedName name="LD" localSheetId="58">#REF!</definedName>
    <definedName name="LD" localSheetId="59">#REF!</definedName>
    <definedName name="LD" localSheetId="18">#REF!</definedName>
    <definedName name="LD" localSheetId="23">#REF!</definedName>
    <definedName name="LD" localSheetId="25">#REF!</definedName>
    <definedName name="LD">#REF!</definedName>
    <definedName name="LD1A" localSheetId="12">#REF!</definedName>
    <definedName name="LD1A" localSheetId="13">#REF!</definedName>
    <definedName name="LD1A" localSheetId="9">#REF!</definedName>
    <definedName name="LD1A" localSheetId="31">#REF!</definedName>
    <definedName name="LD1A" localSheetId="0">#REF!</definedName>
    <definedName name="LD1A" localSheetId="30">#REF!</definedName>
    <definedName name="LD1A" localSheetId="32">#N/A</definedName>
    <definedName name="LD1A" localSheetId="33">#REF!</definedName>
    <definedName name="LD1A" localSheetId="34">#REF!</definedName>
    <definedName name="LD1A" localSheetId="35">#REF!</definedName>
    <definedName name="LD1A" localSheetId="44">#REF!</definedName>
    <definedName name="LD1A" localSheetId="45">#REF!</definedName>
    <definedName name="LD1A" localSheetId="46">#REF!</definedName>
    <definedName name="LD1A" localSheetId="47">#REF!</definedName>
    <definedName name="LD1A" localSheetId="58">#REF!</definedName>
    <definedName name="LD1A" localSheetId="59">#REF!</definedName>
    <definedName name="LD1A" localSheetId="18">#REF!</definedName>
    <definedName name="LD1A" localSheetId="23">#REF!</definedName>
    <definedName name="LD1A" localSheetId="25">#REF!</definedName>
    <definedName name="LD1A">#REF!</definedName>
    <definedName name="LE" localSheetId="12">#REF!</definedName>
    <definedName name="LE" localSheetId="13">#REF!</definedName>
    <definedName name="LE" localSheetId="9">#REF!</definedName>
    <definedName name="LE" localSheetId="31">#REF!</definedName>
    <definedName name="LE" localSheetId="0">#REF!</definedName>
    <definedName name="LE" localSheetId="30">#REF!</definedName>
    <definedName name="LE" localSheetId="32">#N/A</definedName>
    <definedName name="LE" localSheetId="33">#REF!</definedName>
    <definedName name="LE" localSheetId="34">#REF!</definedName>
    <definedName name="LE" localSheetId="35">#REF!</definedName>
    <definedName name="LE" localSheetId="44">#REF!</definedName>
    <definedName name="LE" localSheetId="45">#REF!</definedName>
    <definedName name="LE" localSheetId="46">#REF!</definedName>
    <definedName name="LE" localSheetId="47">#REF!</definedName>
    <definedName name="LE" localSheetId="58">#REF!</definedName>
    <definedName name="LE" localSheetId="59">#REF!</definedName>
    <definedName name="LE" localSheetId="18">#REF!</definedName>
    <definedName name="LE" localSheetId="23">#REF!</definedName>
    <definedName name="LE" localSheetId="25">#REF!</definedName>
    <definedName name="LE">#REF!</definedName>
    <definedName name="LE1A" localSheetId="12">#REF!</definedName>
    <definedName name="LE1A" localSheetId="9">#REF!</definedName>
    <definedName name="LE1A" localSheetId="31">#REF!</definedName>
    <definedName name="LE1A" localSheetId="0">#REF!</definedName>
    <definedName name="LE1A" localSheetId="30">#REF!</definedName>
    <definedName name="LE1A" localSheetId="32">#N/A</definedName>
    <definedName name="LE1A" localSheetId="33">#REF!</definedName>
    <definedName name="LE1A" localSheetId="34">#REF!</definedName>
    <definedName name="LE1A" localSheetId="35">#REF!</definedName>
    <definedName name="LE1A" localSheetId="44">#REF!</definedName>
    <definedName name="LE1A" localSheetId="45">#REF!</definedName>
    <definedName name="LE1A" localSheetId="46">#REF!</definedName>
    <definedName name="LE1A" localSheetId="47">#REF!</definedName>
    <definedName name="LE1A" localSheetId="58">#REF!</definedName>
    <definedName name="LE1A" localSheetId="59">#REF!</definedName>
    <definedName name="LE1A" localSheetId="18">#REF!</definedName>
    <definedName name="LE1A" localSheetId="23">#REF!</definedName>
    <definedName name="LE1A" localSheetId="25">#REF!</definedName>
    <definedName name="LE1A">#REF!</definedName>
    <definedName name="LEAP" localSheetId="12">#REF!</definedName>
    <definedName name="LEAP" localSheetId="9">#REF!</definedName>
    <definedName name="LEAP" localSheetId="31">#REF!</definedName>
    <definedName name="LEAP" localSheetId="0">#REF!</definedName>
    <definedName name="LEAP" localSheetId="30">#REF!</definedName>
    <definedName name="LEAP" localSheetId="33">#REF!</definedName>
    <definedName name="LEAP" localSheetId="34">#REF!</definedName>
    <definedName name="LEAP" localSheetId="35">#REF!</definedName>
    <definedName name="LEAP" localSheetId="44">#REF!</definedName>
    <definedName name="LEAP" localSheetId="45">#REF!</definedName>
    <definedName name="LEAP" localSheetId="46">#REF!</definedName>
    <definedName name="LEAP" localSheetId="47">#REF!</definedName>
    <definedName name="LEAP" localSheetId="58">#REF!</definedName>
    <definedName name="LEAP" localSheetId="59">#REF!</definedName>
    <definedName name="LEAP" localSheetId="18">#REF!</definedName>
    <definedName name="LEAP" localSheetId="23">#REF!</definedName>
    <definedName name="LEAP" localSheetId="25">#REF!</definedName>
    <definedName name="LEAP">#REF!</definedName>
    <definedName name="LEGC" localSheetId="12">#REF!</definedName>
    <definedName name="LEGC" localSheetId="31">#REF!</definedName>
    <definedName name="LEGC" localSheetId="0">#REF!</definedName>
    <definedName name="LEGC" localSheetId="30">#REF!</definedName>
    <definedName name="LEGC" localSheetId="33">#REF!</definedName>
    <definedName name="LEGC" localSheetId="34">#REF!</definedName>
    <definedName name="LEGC" localSheetId="35">#REF!</definedName>
    <definedName name="LEGC" localSheetId="58">#REF!</definedName>
    <definedName name="LEGC" localSheetId="59">#REF!</definedName>
    <definedName name="LEGC" localSheetId="23">#REF!</definedName>
    <definedName name="LEGC">#REF!</definedName>
    <definedName name="LG" localSheetId="12">#REF!</definedName>
    <definedName name="LG" localSheetId="31">#REF!</definedName>
    <definedName name="LG" localSheetId="0">#REF!</definedName>
    <definedName name="LG" localSheetId="30">#REF!</definedName>
    <definedName name="LG" localSheetId="33">#REF!</definedName>
    <definedName name="LG" localSheetId="34">#REF!</definedName>
    <definedName name="LG" localSheetId="35">#REF!</definedName>
    <definedName name="LG" localSheetId="58">#REF!</definedName>
    <definedName name="LG" localSheetId="59">#REF!</definedName>
    <definedName name="LG" localSheetId="23">#REF!</definedName>
    <definedName name="LG">#REF!</definedName>
    <definedName name="LGperc" localSheetId="12">#REF!</definedName>
    <definedName name="LGperc" localSheetId="31">#REF!</definedName>
    <definedName name="LGperc" localSheetId="0">#REF!</definedName>
    <definedName name="LGperc" localSheetId="30">#REF!</definedName>
    <definedName name="LGperc" localSheetId="33">#REF!</definedName>
    <definedName name="LGperc" localSheetId="34">#REF!</definedName>
    <definedName name="LGperc" localSheetId="35">#REF!</definedName>
    <definedName name="LGperc" localSheetId="58">#REF!</definedName>
    <definedName name="LGperc" localSheetId="59">#REF!</definedName>
    <definedName name="LGperc" localSheetId="23">#REF!</definedName>
    <definedName name="LGperc">#REF!</definedName>
    <definedName name="LGTNONO1" localSheetId="12">[74]nonopec!#REF!</definedName>
    <definedName name="LGTNONO1" localSheetId="9">[74]nonopec!#REF!</definedName>
    <definedName name="LGTNONO1" localSheetId="32">#REF!</definedName>
    <definedName name="LGTNONO1" localSheetId="46">#REF!</definedName>
    <definedName name="LGTNONO1" localSheetId="47">[74]nonopec!#REF!</definedName>
    <definedName name="LGTNONO1" localSheetId="58">[74]nonopec!#REF!</definedName>
    <definedName name="LGTNONO1" localSheetId="59">[74]nonopec!#REF!</definedName>
    <definedName name="LGTNONO1" localSheetId="18">#REF!</definedName>
    <definedName name="LGTNONO1">[74]nonopec!#REF!</definedName>
    <definedName name="LGTNONO2" localSheetId="12">[74]nonopec!#REF!</definedName>
    <definedName name="LGTNONO2" localSheetId="9">[74]nonopec!#REF!</definedName>
    <definedName name="LGTNONO2" localSheetId="32">#REF!</definedName>
    <definedName name="LGTNONO2" localSheetId="46">#REF!</definedName>
    <definedName name="LGTNONO2" localSheetId="47">[74]nonopec!#REF!</definedName>
    <definedName name="LGTNONO2" localSheetId="58">[74]nonopec!#REF!</definedName>
    <definedName name="LGTNONO2" localSheetId="59">[74]nonopec!#REF!</definedName>
    <definedName name="LGTNONO2" localSheetId="18">#REF!</definedName>
    <definedName name="LGTNONO2">[74]nonopec!#REF!</definedName>
    <definedName name="LGTNONOPEC" localSheetId="32">#REF!</definedName>
    <definedName name="LGTNONOPEC" localSheetId="46">#REF!</definedName>
    <definedName name="LGTNONOPEC" localSheetId="58">[74]nonopec!#REF!</definedName>
    <definedName name="LGTNONOPEC" localSheetId="18">#REF!</definedName>
    <definedName name="LGTNONOPEC">[74]nonopec!#REF!</definedName>
    <definedName name="LGTNSUMM" localSheetId="32">#REF!</definedName>
    <definedName name="LGTNSUMM" localSheetId="46">#REF!</definedName>
    <definedName name="LGTNSUMM" localSheetId="58">[74]nonopec!#REF!</definedName>
    <definedName name="LGTNSUMM" localSheetId="18">#REF!</definedName>
    <definedName name="LGTNSUMM">[74]nonopec!#REF!</definedName>
    <definedName name="LGTOECD" localSheetId="32">#REF!</definedName>
    <definedName name="LGTOECD" localSheetId="46">#REF!</definedName>
    <definedName name="LGTOECD" localSheetId="58">[74]nonopec!#REF!</definedName>
    <definedName name="LGTOECD" localSheetId="18">#REF!</definedName>
    <definedName name="LGTOECD">[74]nonopec!#REF!</definedName>
    <definedName name="LGTOPEC" localSheetId="32">#REF!</definedName>
    <definedName name="LGTOPEC" localSheetId="46">#REF!</definedName>
    <definedName name="LGTOPEC" localSheetId="58">[74]nonopec!#REF!</definedName>
    <definedName name="LGTOPEC" localSheetId="18">#REF!</definedName>
    <definedName name="LGTOPEC">[74]nonopec!#REF!</definedName>
    <definedName name="LGTPCNT" localSheetId="32">#REF!</definedName>
    <definedName name="LGTPCNT" localSheetId="46">#REF!</definedName>
    <definedName name="LGTPCNT" localSheetId="58">[74]nonopec!#REF!</definedName>
    <definedName name="LGTPCNT" localSheetId="18">#REF!</definedName>
    <definedName name="LGTPCNT">[74]nonopec!#REF!</definedName>
    <definedName name="LIBOR3" localSheetId="32">#REF!</definedName>
    <definedName name="LIBOR3" localSheetId="58">[97]SUPUESTOS!$A$12:$IV$12</definedName>
    <definedName name="LIBOR3" localSheetId="18">#REF!</definedName>
    <definedName name="LIBOR3">[97]SUPUESTOS!$A$12:$IV$12</definedName>
    <definedName name="LIBOR6" localSheetId="32">#REF!</definedName>
    <definedName name="LIBOR6" localSheetId="58">[97]SUPUESTOS!A$11</definedName>
    <definedName name="LIBOR6" localSheetId="18">#REF!</definedName>
    <definedName name="LIBOR6">[97]SUPUESTOS!A$11</definedName>
    <definedName name="LIBRAE" localSheetId="11">#REF!</definedName>
    <definedName name="LIBRAE" localSheetId="12">#REF!</definedName>
    <definedName name="LIBRAE" localSheetId="22">#REF!</definedName>
    <definedName name="LIBRAE" localSheetId="9">#REF!</definedName>
    <definedName name="LIBRAE" localSheetId="31">#REF!</definedName>
    <definedName name="LIBRAE" localSheetId="0">#REF!</definedName>
    <definedName name="LIBRAE" localSheetId="30">#REF!</definedName>
    <definedName name="LIBRAE" localSheetId="33">#REF!</definedName>
    <definedName name="LIBRAE" localSheetId="34">#REF!</definedName>
    <definedName name="LIBRAE" localSheetId="35">#REF!</definedName>
    <definedName name="LIBRAE" localSheetId="47">#REF!</definedName>
    <definedName name="LIBRAE" localSheetId="58">#REF!</definedName>
    <definedName name="LIBRAE" localSheetId="59">#REF!</definedName>
    <definedName name="LIBRAE" localSheetId="60">#REF!</definedName>
    <definedName name="LIBRAE" localSheetId="23">#REF!</definedName>
    <definedName name="LIBRAE">#REF!</definedName>
    <definedName name="LINES" localSheetId="11">#REF!</definedName>
    <definedName name="LINES" localSheetId="12">#REF!</definedName>
    <definedName name="LINES" localSheetId="9">#REF!</definedName>
    <definedName name="LINES" localSheetId="31">#REF!</definedName>
    <definedName name="LINES" localSheetId="0">#REF!</definedName>
    <definedName name="LINES" localSheetId="29">#REF!</definedName>
    <definedName name="LINES" localSheetId="30">#REF!</definedName>
    <definedName name="LINES" localSheetId="33">#REF!</definedName>
    <definedName name="LINES" localSheetId="34">#REF!</definedName>
    <definedName name="LINES" localSheetId="35">#REF!</definedName>
    <definedName name="LINES" localSheetId="46">#REF!</definedName>
    <definedName name="LINES" localSheetId="47">#REF!</definedName>
    <definedName name="LINES" localSheetId="58">#REF!</definedName>
    <definedName name="LINES" localSheetId="59">#REF!</definedName>
    <definedName name="LINES" localSheetId="18">#REF!</definedName>
    <definedName name="LINES" localSheetId="23">#REF!</definedName>
    <definedName name="LINES" localSheetId="25">#REF!</definedName>
    <definedName name="LINES">#REF!</definedName>
    <definedName name="liqc" localSheetId="11">[28]Programa!#REF!</definedName>
    <definedName name="liqc" localSheetId="12">[28]Programa!#REF!</definedName>
    <definedName name="liqc" localSheetId="22">[28]Programa!#REF!</definedName>
    <definedName name="liqc" localSheetId="9">[28]Programa!#REF!</definedName>
    <definedName name="liqc" localSheetId="31">[28]Programa!#REF!</definedName>
    <definedName name="liqc" localSheetId="30">[28]Programa!#REF!</definedName>
    <definedName name="liqc" localSheetId="32">#REF!</definedName>
    <definedName name="liqc" localSheetId="33">[28]Programa!#REF!</definedName>
    <definedName name="liqc" localSheetId="34">[28]Programa!#REF!</definedName>
    <definedName name="liqc" localSheetId="35">[28]Programa!#REF!</definedName>
    <definedName name="liqc" localSheetId="47">[28]Programa!#REF!</definedName>
    <definedName name="liqc" localSheetId="58">[28]Programa!#REF!</definedName>
    <definedName name="liqc" localSheetId="59">[28]Programa!#REF!</definedName>
    <definedName name="liqc" localSheetId="60">[28]Programa!#REF!</definedName>
    <definedName name="liqc" localSheetId="18">#REF!</definedName>
    <definedName name="liqc" localSheetId="23">[28]Programa!#REF!</definedName>
    <definedName name="liqc">[28]Programa!#REF!</definedName>
    <definedName name="liqd" localSheetId="11">[28]Programa!#REF!</definedName>
    <definedName name="liqd" localSheetId="12">[28]Programa!#REF!</definedName>
    <definedName name="liqd" localSheetId="22">[28]Programa!#REF!</definedName>
    <definedName name="liqd" localSheetId="9">[28]Programa!#REF!</definedName>
    <definedName name="liqd" localSheetId="31">[28]Programa!#REF!</definedName>
    <definedName name="liqd" localSheetId="32">#REF!</definedName>
    <definedName name="liqd" localSheetId="33">[28]Programa!#REF!</definedName>
    <definedName name="liqd" localSheetId="34">[28]Programa!#REF!</definedName>
    <definedName name="liqd" localSheetId="35">[28]Programa!#REF!</definedName>
    <definedName name="liqd" localSheetId="47">[28]Programa!#REF!</definedName>
    <definedName name="liqd" localSheetId="58">[28]Programa!#REF!</definedName>
    <definedName name="liqd" localSheetId="59">[28]Programa!#REF!</definedName>
    <definedName name="liqd" localSheetId="60">[28]Programa!#REF!</definedName>
    <definedName name="liqd" localSheetId="18">#REF!</definedName>
    <definedName name="liqd" localSheetId="23">[28]Programa!#REF!</definedName>
    <definedName name="liqd">[28]Programa!#REF!</definedName>
    <definedName name="Liquidez" localSheetId="32">#REF!</definedName>
    <definedName name="Liquidez" localSheetId="58">'[58]Ranking Bancario'!$BV$5:$BZ$54</definedName>
    <definedName name="Liquidez" localSheetId="18">#REF!</definedName>
    <definedName name="Liquidez">'[58]Ranking Bancario'!$BV$5:$BZ$54</definedName>
    <definedName name="LIT" localSheetId="11">#REF!</definedName>
    <definedName name="LIT" localSheetId="12">#REF!</definedName>
    <definedName name="LIT" localSheetId="13">#REF!</definedName>
    <definedName name="LIT" localSheetId="22">#REF!</definedName>
    <definedName name="LIT" localSheetId="9">#REF!</definedName>
    <definedName name="LIT" localSheetId="31">#REF!</definedName>
    <definedName name="LIT" localSheetId="0">#REF!</definedName>
    <definedName name="LIT" localSheetId="30">#REF!</definedName>
    <definedName name="LIT" localSheetId="32">#N/A</definedName>
    <definedName name="LIT" localSheetId="33">#REF!</definedName>
    <definedName name="LIT" localSheetId="34">#REF!</definedName>
    <definedName name="LIT" localSheetId="35">#REF!</definedName>
    <definedName name="LIT" localSheetId="44">#REF!</definedName>
    <definedName name="LIT" localSheetId="45">#REF!</definedName>
    <definedName name="LIT" localSheetId="46">#REF!</definedName>
    <definedName name="LIT" localSheetId="47">#REF!</definedName>
    <definedName name="LIT" localSheetId="58">#REF!</definedName>
    <definedName name="LIT" localSheetId="59">#REF!</definedName>
    <definedName name="LIT" localSheetId="60">#REF!</definedName>
    <definedName name="LIT" localSheetId="18">#REF!</definedName>
    <definedName name="LIT" localSheetId="23">#REF!</definedName>
    <definedName name="LIT" localSheetId="25">#REF!</definedName>
    <definedName name="LIT">#REF!</definedName>
    <definedName name="lita">#N/A</definedName>
    <definedName name="LITEURO" localSheetId="11">#REF!</definedName>
    <definedName name="LITEURO" localSheetId="12">#REF!</definedName>
    <definedName name="LITEURO" localSheetId="13">#REF!</definedName>
    <definedName name="LITEURO" localSheetId="22">#REF!</definedName>
    <definedName name="LITEURO" localSheetId="9">#REF!</definedName>
    <definedName name="LITEURO" localSheetId="31">#REF!</definedName>
    <definedName name="LITEURO" localSheetId="0">#REF!</definedName>
    <definedName name="LITEURO" localSheetId="30">#REF!</definedName>
    <definedName name="LITEURO" localSheetId="32">#N/A</definedName>
    <definedName name="LITEURO" localSheetId="33">#REF!</definedName>
    <definedName name="LITEURO" localSheetId="34">#REF!</definedName>
    <definedName name="LITEURO" localSheetId="35">#REF!</definedName>
    <definedName name="LITEURO" localSheetId="44">#REF!</definedName>
    <definedName name="LITEURO" localSheetId="45">#REF!</definedName>
    <definedName name="LITEURO" localSheetId="46">#REF!</definedName>
    <definedName name="LITEURO" localSheetId="47">#REF!</definedName>
    <definedName name="LITEURO" localSheetId="58">#REF!</definedName>
    <definedName name="LITEURO" localSheetId="59">#REF!</definedName>
    <definedName name="LITEURO" localSheetId="60">#REF!</definedName>
    <definedName name="LITEURO" localSheetId="18">#REF!</definedName>
    <definedName name="LITEURO" localSheetId="23">#REF!</definedName>
    <definedName name="LITEURO" localSheetId="25">#REF!</definedName>
    <definedName name="LITEURO">#REF!</definedName>
    <definedName name="ll" localSheetId="11" hidden="1">{"Tab1",#N/A,FALSE,"P";"Tab2",#N/A,FALSE,"P"}</definedName>
    <definedName name="ll" localSheetId="12" hidden="1">{"Tab1",#N/A,FALSE,"P";"Tab2",#N/A,FALSE,"P"}</definedName>
    <definedName name="ll" localSheetId="13" hidden="1">{"Tab1",#N/A,FALSE,"P";"Tab2",#N/A,FALSE,"P"}</definedName>
    <definedName name="ll" localSheetId="21" hidden="1">{"Tab1",#N/A,FALSE,"P";"Tab2",#N/A,FALSE,"P"}</definedName>
    <definedName name="ll" localSheetId="22" hidden="1">{"Tab1",#N/A,FALSE,"P";"Tab2",#N/A,FALSE,"P"}</definedName>
    <definedName name="ll" localSheetId="9" hidden="1">{"Tab1",#N/A,FALSE,"P";"Tab2",#N/A,FALSE,"P"}</definedName>
    <definedName name="ll" localSheetId="31" hidden="1">{"Tab1",#N/A,FALSE,"P";"Tab2",#N/A,FALSE,"P"}</definedName>
    <definedName name="ll" localSheetId="0" hidden="1">{"Tab1",#N/A,FALSE,"P";"Tab2",#N/A,FALSE,"P"}</definedName>
    <definedName name="ll" localSheetId="26" hidden="1">{"Tab1",#N/A,FALSE,"P";"Tab2",#N/A,FALSE,"P"}</definedName>
    <definedName name="ll" localSheetId="27" hidden="1">{"Tab1",#N/A,FALSE,"P";"Tab2",#N/A,FALSE,"P"}</definedName>
    <definedName name="ll" localSheetId="28" hidden="1">{"Tab1",#N/A,FALSE,"P";"Tab2",#N/A,FALSE,"P"}</definedName>
    <definedName name="ll" localSheetId="29" hidden="1">{"Tab1",#N/A,FALSE,"P";"Tab2",#N/A,FALSE,"P"}</definedName>
    <definedName name="ll" localSheetId="30" hidden="1">{"Tab1",#N/A,FALSE,"P";"Tab2",#N/A,FALSE,"P"}</definedName>
    <definedName name="ll" localSheetId="32" hidden="1">{"Tab1",#N/A,FALSE,"P";"Tab2",#N/A,FALSE,"P"}</definedName>
    <definedName name="ll" localSheetId="33" hidden="1">{"Tab1",#N/A,FALSE,"P";"Tab2",#N/A,FALSE,"P"}</definedName>
    <definedName name="ll" localSheetId="34" hidden="1">{"Tab1",#N/A,FALSE,"P";"Tab2",#N/A,FALSE,"P"}</definedName>
    <definedName name="ll" localSheetId="35" hidden="1">{"Tab1",#N/A,FALSE,"P";"Tab2",#N/A,FALSE,"P"}</definedName>
    <definedName name="ll" localSheetId="44" hidden="1">{"Tab1",#N/A,FALSE,"P";"Tab2",#N/A,FALSE,"P"}</definedName>
    <definedName name="ll" localSheetId="45" hidden="1">{"Tab1",#N/A,FALSE,"P";"Tab2",#N/A,FALSE,"P"}</definedName>
    <definedName name="ll" localSheetId="46" hidden="1">{"Tab1",#N/A,FALSE,"P";"Tab2",#N/A,FALSE,"P"}</definedName>
    <definedName name="ll" localSheetId="47" hidden="1">{"Tab1",#N/A,FALSE,"P";"Tab2",#N/A,FALSE,"P"}</definedName>
    <definedName name="ll" localSheetId="58" hidden="1">{"Tab1",#N/A,FALSE,"P";"Tab2",#N/A,FALSE,"P"}</definedName>
    <definedName name="ll" localSheetId="59" hidden="1">{"Tab1",#N/A,FALSE,"P";"Tab2",#N/A,FALSE,"P"}</definedName>
    <definedName name="ll" localSheetId="60" hidden="1">{"Tab1",#N/A,FALSE,"P";"Tab2",#N/A,FALSE,"P"}</definedName>
    <definedName name="ll" localSheetId="18" hidden="1">{"Tab1",#N/A,FALSE,"P";"Tab2",#N/A,FALSE,"P"}</definedName>
    <definedName name="ll" localSheetId="23" hidden="1">{"Tab1",#N/A,FALSE,"P";"Tab2",#N/A,FALSE,"P"}</definedName>
    <definedName name="ll" localSheetId="24" hidden="1">{"Tab1",#N/A,FALSE,"P";"Tab2",#N/A,FALSE,"P"}</definedName>
    <definedName name="ll" localSheetId="25" hidden="1">{"Tab1",#N/A,FALSE,"P";"Tab2",#N/A,FALSE,"P"}</definedName>
    <definedName name="ll" hidden="1">{"Tab1",#N/A,FALSE,"P";"Tab2",#N/A,FALSE,"P"}</definedName>
    <definedName name="LLF" localSheetId="11">[65]Q3!#REF!</definedName>
    <definedName name="LLF" localSheetId="12">[65]Q3!#REF!</definedName>
    <definedName name="LLF" localSheetId="31">[65]Q3!#REF!</definedName>
    <definedName name="LLF" localSheetId="32">#REF!</definedName>
    <definedName name="LLF" localSheetId="33">[65]Q3!#REF!</definedName>
    <definedName name="LLF" localSheetId="34">[65]Q3!#REF!</definedName>
    <definedName name="LLF" localSheetId="47">[65]Q3!#REF!</definedName>
    <definedName name="LLF" localSheetId="58">[65]Q3!#REF!</definedName>
    <definedName name="LLF" localSheetId="59">[65]Q3!#REF!</definedName>
    <definedName name="LLF" localSheetId="18">#REF!</definedName>
    <definedName name="LLF" localSheetId="23">[65]Q3!#REF!</definedName>
    <definedName name="LLF">[65]Q3!#REF!</definedName>
    <definedName name="lll" localSheetId="11" hidden="1">{"Riqfin97",#N/A,FALSE,"Tran";"Riqfinpro",#N/A,FALSE,"Tran"}</definedName>
    <definedName name="lll" localSheetId="12" hidden="1">{"Riqfin97",#N/A,FALSE,"Tran";"Riqfinpro",#N/A,FALSE,"Tran"}</definedName>
    <definedName name="lll" localSheetId="13" hidden="1">{"Minpmon",#N/A,FALSE,"Monthinput"}</definedName>
    <definedName name="lll" localSheetId="21" hidden="1">{"Riqfin97",#N/A,FALSE,"Tran";"Riqfinpro",#N/A,FALSE,"Tran"}</definedName>
    <definedName name="lll" localSheetId="22" hidden="1">{"Riqfin97",#N/A,FALSE,"Tran";"Riqfinpro",#N/A,FALSE,"Tran"}</definedName>
    <definedName name="lll" localSheetId="9" hidden="1">{"Riqfin97",#N/A,FALSE,"Tran";"Riqfinpro",#N/A,FALSE,"Tran"}</definedName>
    <definedName name="lll" localSheetId="31" hidden="1">{"Riqfin97",#N/A,FALSE,"Tran";"Riqfinpro",#N/A,FALSE,"Tran"}</definedName>
    <definedName name="lll" localSheetId="0" hidden="1">{"Riqfin97",#N/A,FALSE,"Tran";"Riqfinpro",#N/A,FALSE,"Tran"}</definedName>
    <definedName name="lll" localSheetId="26" hidden="1">{"Riqfin97",#N/A,FALSE,"Tran";"Riqfinpro",#N/A,FALSE,"Tran"}</definedName>
    <definedName name="lll" localSheetId="27" hidden="1">{"Riqfin97",#N/A,FALSE,"Tran";"Riqfinpro",#N/A,FALSE,"Tran"}</definedName>
    <definedName name="lll" localSheetId="28" hidden="1">{"Riqfin97",#N/A,FALSE,"Tran";"Riqfinpro",#N/A,FALSE,"Tran"}</definedName>
    <definedName name="lll" localSheetId="29" hidden="1">{"Riqfin97",#N/A,FALSE,"Tran";"Riqfinpro",#N/A,FALSE,"Tran"}</definedName>
    <definedName name="lll" localSheetId="30" hidden="1">{"Riqfin97",#N/A,FALSE,"Tran";"Riqfinpro",#N/A,FALSE,"Tran"}</definedName>
    <definedName name="lll" localSheetId="32" hidden="1">{"Riqfin97",#N/A,FALSE,"Tran";"Riqfinpro",#N/A,FALSE,"Tran"}</definedName>
    <definedName name="lll" localSheetId="33" hidden="1">{"Riqfin97",#N/A,FALSE,"Tran";"Riqfinpro",#N/A,FALSE,"Tran"}</definedName>
    <definedName name="lll" localSheetId="34" hidden="1">{"Riqfin97",#N/A,FALSE,"Tran";"Riqfinpro",#N/A,FALSE,"Tran"}</definedName>
    <definedName name="lll" localSheetId="35" hidden="1">{"Riqfin97",#N/A,FALSE,"Tran";"Riqfinpro",#N/A,FALSE,"Tran"}</definedName>
    <definedName name="lll" localSheetId="44" hidden="1">{"Riqfin97",#N/A,FALSE,"Tran";"Riqfinpro",#N/A,FALSE,"Tran"}</definedName>
    <definedName name="lll" localSheetId="45" hidden="1">{"Riqfin97",#N/A,FALSE,"Tran";"Riqfinpro",#N/A,FALSE,"Tran"}</definedName>
    <definedName name="lll" localSheetId="46" hidden="1">{"Riqfin97",#N/A,FALSE,"Tran";"Riqfinpro",#N/A,FALSE,"Tran"}</definedName>
    <definedName name="lll" localSheetId="47" hidden="1">{"Riqfin97",#N/A,FALSE,"Tran";"Riqfinpro",#N/A,FALSE,"Tran"}</definedName>
    <definedName name="lll" localSheetId="58" hidden="1">{"Riqfin97",#N/A,FALSE,"Tran";"Riqfinpro",#N/A,FALSE,"Tran"}</definedName>
    <definedName name="lll" localSheetId="59" hidden="1">{"Riqfin97",#N/A,FALSE,"Tran";"Riqfinpro",#N/A,FALSE,"Tran"}</definedName>
    <definedName name="lll" localSheetId="60" hidden="1">{"Riqfin97",#N/A,FALSE,"Tran";"Riqfinpro",#N/A,FALSE,"Tran"}</definedName>
    <definedName name="lll" localSheetId="18" hidden="1">{"Riqfin97",#N/A,FALSE,"Tran";"Riqfinpro",#N/A,FALSE,"Tran"}</definedName>
    <definedName name="lll" localSheetId="23" hidden="1">{"Riqfin97",#N/A,FALSE,"Tran";"Riqfinpro",#N/A,FALSE,"Tran"}</definedName>
    <definedName name="lll" localSheetId="24" hidden="1">{"Riqfin97",#N/A,FALSE,"Tran";"Riqfinpro",#N/A,FALSE,"Tran"}</definedName>
    <definedName name="lll" localSheetId="25" hidden="1">{"Riqfin97",#N/A,FALSE,"Tran";"Riqfinpro",#N/A,FALSE,"Tran"}</definedName>
    <definedName name="lll" hidden="1">{"Riqfin97",#N/A,FALSE,"Tran";"Riqfinpro",#N/A,FALSE,"Tran"}</definedName>
    <definedName name="llll" localSheetId="12" hidden="1">[145]M!#REF!</definedName>
    <definedName name="llll" localSheetId="13" hidden="1">{"Minpmon",#N/A,FALSE,"Monthinput"}</definedName>
    <definedName name="llll" localSheetId="32" hidden="1">#REF!</definedName>
    <definedName name="llll" localSheetId="46" hidden="1">#REF!</definedName>
    <definedName name="llll" localSheetId="58" hidden="1">[145]M!#REF!</definedName>
    <definedName name="llll" localSheetId="59" hidden="1">[145]M!#REF!</definedName>
    <definedName name="llll" localSheetId="18" hidden="1">#REF!</definedName>
    <definedName name="llll" hidden="1">[145]M!#REF!</definedName>
    <definedName name="lllll" localSheetId="11" hidden="1">{"Tab1",#N/A,FALSE,"P";"Tab2",#N/A,FALSE,"P"}</definedName>
    <definedName name="lllll" localSheetId="12" hidden="1">{"Tab1",#N/A,FALSE,"P";"Tab2",#N/A,FALSE,"P"}</definedName>
    <definedName name="lllll" localSheetId="13" hidden="1">{"Tab1",#N/A,FALSE,"P";"Tab2",#N/A,FALSE,"P"}</definedName>
    <definedName name="lllll" localSheetId="21" hidden="1">{"Tab1",#N/A,FALSE,"P";"Tab2",#N/A,FALSE,"P"}</definedName>
    <definedName name="lllll" localSheetId="22" hidden="1">{"Tab1",#N/A,FALSE,"P";"Tab2",#N/A,FALSE,"P"}</definedName>
    <definedName name="lllll" localSheetId="9" hidden="1">{"Tab1",#N/A,FALSE,"P";"Tab2",#N/A,FALSE,"P"}</definedName>
    <definedName name="lllll" localSheetId="31" hidden="1">{"Tab1",#N/A,FALSE,"P";"Tab2",#N/A,FALSE,"P"}</definedName>
    <definedName name="lllll" localSheetId="0" hidden="1">{"Tab1",#N/A,FALSE,"P";"Tab2",#N/A,FALSE,"P"}</definedName>
    <definedName name="lllll" localSheetId="26" hidden="1">{"Tab1",#N/A,FALSE,"P";"Tab2",#N/A,FALSE,"P"}</definedName>
    <definedName name="lllll" localSheetId="27" hidden="1">{"Tab1",#N/A,FALSE,"P";"Tab2",#N/A,FALSE,"P"}</definedName>
    <definedName name="lllll" localSheetId="28" hidden="1">{"Tab1",#N/A,FALSE,"P";"Tab2",#N/A,FALSE,"P"}</definedName>
    <definedName name="lllll" localSheetId="29" hidden="1">{"Tab1",#N/A,FALSE,"P";"Tab2",#N/A,FALSE,"P"}</definedName>
    <definedName name="lllll" localSheetId="30" hidden="1">{"Tab1",#N/A,FALSE,"P";"Tab2",#N/A,FALSE,"P"}</definedName>
    <definedName name="lllll" localSheetId="32" hidden="1">{"Tab1",#N/A,FALSE,"P";"Tab2",#N/A,FALSE,"P"}</definedName>
    <definedName name="lllll" localSheetId="33" hidden="1">{"Tab1",#N/A,FALSE,"P";"Tab2",#N/A,FALSE,"P"}</definedName>
    <definedName name="lllll" localSheetId="34" hidden="1">{"Tab1",#N/A,FALSE,"P";"Tab2",#N/A,FALSE,"P"}</definedName>
    <definedName name="lllll" localSheetId="35" hidden="1">{"Tab1",#N/A,FALSE,"P";"Tab2",#N/A,FALSE,"P"}</definedName>
    <definedName name="lllll" localSheetId="44" hidden="1">{"Tab1",#N/A,FALSE,"P";"Tab2",#N/A,FALSE,"P"}</definedName>
    <definedName name="lllll" localSheetId="45" hidden="1">{"Tab1",#N/A,FALSE,"P";"Tab2",#N/A,FALSE,"P"}</definedName>
    <definedName name="lllll" localSheetId="46" hidden="1">{"Tab1",#N/A,FALSE,"P";"Tab2",#N/A,FALSE,"P"}</definedName>
    <definedName name="lllll" localSheetId="47" hidden="1">{"Tab1",#N/A,FALSE,"P";"Tab2",#N/A,FALSE,"P"}</definedName>
    <definedName name="lllll" localSheetId="58" hidden="1">{"Tab1",#N/A,FALSE,"P";"Tab2",#N/A,FALSE,"P"}</definedName>
    <definedName name="lllll" localSheetId="59" hidden="1">{"Tab1",#N/A,FALSE,"P";"Tab2",#N/A,FALSE,"P"}</definedName>
    <definedName name="lllll" localSheetId="60" hidden="1">{"Tab1",#N/A,FALSE,"P";"Tab2",#N/A,FALSE,"P"}</definedName>
    <definedName name="lllll" localSheetId="18" hidden="1">{"Tab1",#N/A,FALSE,"P";"Tab2",#N/A,FALSE,"P"}</definedName>
    <definedName name="lllll" localSheetId="23" hidden="1">{"Tab1",#N/A,FALSE,"P";"Tab2",#N/A,FALSE,"P"}</definedName>
    <definedName name="lllll" localSheetId="24" hidden="1">{"Tab1",#N/A,FALSE,"P";"Tab2",#N/A,FALSE,"P"}</definedName>
    <definedName name="lllll" localSheetId="25" hidden="1">{"Tab1",#N/A,FALSE,"P";"Tab2",#N/A,FALSE,"P"}</definedName>
    <definedName name="lllll" hidden="1">{"Tab1",#N/A,FALSE,"P";"Tab2",#N/A,FALSE,"P"}</definedName>
    <definedName name="llllll" localSheetId="11" hidden="1">{"Minpmon",#N/A,FALSE,"Monthinput"}</definedName>
    <definedName name="llllll" localSheetId="12" hidden="1">{"Minpmon",#N/A,FALSE,"Monthinput"}</definedName>
    <definedName name="llllll" localSheetId="13" hidden="1">{"Minpmon",#N/A,FALSE,"Monthinput"}</definedName>
    <definedName name="llllll" localSheetId="21" hidden="1">{"Minpmon",#N/A,FALSE,"Monthinput"}</definedName>
    <definedName name="llllll" localSheetId="22" hidden="1">{"Minpmon",#N/A,FALSE,"Monthinput"}</definedName>
    <definedName name="llllll" localSheetId="9" hidden="1">{"Minpmon",#N/A,FALSE,"Monthinput"}</definedName>
    <definedName name="llllll" localSheetId="31" hidden="1">{"Minpmon",#N/A,FALSE,"Monthinput"}</definedName>
    <definedName name="llllll" localSheetId="0" hidden="1">{"Minpmon",#N/A,FALSE,"Monthinput"}</definedName>
    <definedName name="llllll" localSheetId="26" hidden="1">{"Minpmon",#N/A,FALSE,"Monthinput"}</definedName>
    <definedName name="llllll" localSheetId="27" hidden="1">{"Minpmon",#N/A,FALSE,"Monthinput"}</definedName>
    <definedName name="llllll" localSheetId="28" hidden="1">{"Minpmon",#N/A,FALSE,"Monthinput"}</definedName>
    <definedName name="llllll" localSheetId="29" hidden="1">{"Minpmon",#N/A,FALSE,"Monthinput"}</definedName>
    <definedName name="llllll" localSheetId="30" hidden="1">{"Minpmon",#N/A,FALSE,"Monthinput"}</definedName>
    <definedName name="llllll" localSheetId="32" hidden="1">{"Minpmon",#N/A,FALSE,"Monthinput"}</definedName>
    <definedName name="llllll" localSheetId="33" hidden="1">{"Minpmon",#N/A,FALSE,"Monthinput"}</definedName>
    <definedName name="llllll" localSheetId="34" hidden="1">{"Minpmon",#N/A,FALSE,"Monthinput"}</definedName>
    <definedName name="llllll" localSheetId="35" hidden="1">{"Minpmon",#N/A,FALSE,"Monthinput"}</definedName>
    <definedName name="llllll" localSheetId="44" hidden="1">{"Minpmon",#N/A,FALSE,"Monthinput"}</definedName>
    <definedName name="llllll" localSheetId="45" hidden="1">{"Minpmon",#N/A,FALSE,"Monthinput"}</definedName>
    <definedName name="llllll" localSheetId="46" hidden="1">{"Minpmon",#N/A,FALSE,"Monthinput"}</definedName>
    <definedName name="llllll" localSheetId="47" hidden="1">{"Minpmon",#N/A,FALSE,"Monthinput"}</definedName>
    <definedName name="llllll" localSheetId="58" hidden="1">{"Minpmon",#N/A,FALSE,"Monthinput"}</definedName>
    <definedName name="llllll" localSheetId="59" hidden="1">{"Minpmon",#N/A,FALSE,"Monthinput"}</definedName>
    <definedName name="llllll" localSheetId="60" hidden="1">{"Minpmon",#N/A,FALSE,"Monthinput"}</definedName>
    <definedName name="llllll" localSheetId="18" hidden="1">{"Minpmon",#N/A,FALSE,"Monthinput"}</definedName>
    <definedName name="llllll" localSheetId="23" hidden="1">{"Minpmon",#N/A,FALSE,"Monthinput"}</definedName>
    <definedName name="llllll" localSheetId="24" hidden="1">{"Minpmon",#N/A,FALSE,"Monthinput"}</definedName>
    <definedName name="llllll" localSheetId="25" hidden="1">{"Minpmon",#N/A,FALSE,"Monthinput"}</definedName>
    <definedName name="llllll" hidden="1">{"Minpmon",#N/A,FALSE,"Monthinput"}</definedName>
    <definedName name="lllllll" localSheetId="11" hidden="1">{"bop94-99",#N/A,FALSE,"BOP";"bgdp94-99",#N/A,FALSE,"BOPGDP";"exp94-99",#N/A,FALSE,"EXP";"imp94-99",#N/A,FALSE,"IMP";"tt9499",#N/A,FALSE,"TT";"ss94-99",#N/A,FALSE,"SERV";"tran94-99",#N/A,FALSE,"TRAN";"dis95-98",#N/A,FALSE,"DISB";"amor94-99",#N/A,FALSE,"AMOR";"int94-98",#N/A,FALSE,"INT";"debt94-99",#N/A,FALSE,"DEBT"}</definedName>
    <definedName name="lllllll" localSheetId="12" hidden="1">{"bop94-99",#N/A,FALSE,"BOP";"bgdp94-99",#N/A,FALSE,"BOPGDP";"exp94-99",#N/A,FALSE,"EXP";"imp94-99",#N/A,FALSE,"IMP";"tt9499",#N/A,FALSE,"TT";"ss94-99",#N/A,FALSE,"SERV";"tran94-99",#N/A,FALSE,"TRAN";"dis95-98",#N/A,FALSE,"DISB";"amor94-99",#N/A,FALSE,"AMOR";"int94-98",#N/A,FALSE,"INT";"debt94-99",#N/A,FALSE,"DEBT"}</definedName>
    <definedName name="lllllll" localSheetId="13" hidden="1">{"bop94-99",#N/A,FALSE,"BOP";"bgdp94-99",#N/A,FALSE,"BOPGDP";"exp94-99",#N/A,FALSE,"EXP";"imp94-99",#N/A,FALSE,"IMP";"tt9499",#N/A,FALSE,"TT";"ss94-99",#N/A,FALSE,"SERV";"tran94-99",#N/A,FALSE,"TRAN";"dis95-98",#N/A,FALSE,"DISB";"amor94-99",#N/A,FALSE,"AMOR";"int94-98",#N/A,FALSE,"INT";"debt94-99",#N/A,FALSE,"DEBT"}</definedName>
    <definedName name="lllllll" localSheetId="21"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9" hidden="1">{"bop94-99",#N/A,FALSE,"BOP";"bgdp94-99",#N/A,FALSE,"BOPGDP";"exp94-99",#N/A,FALSE,"EXP";"imp94-99",#N/A,FALSE,"IMP";"tt9499",#N/A,FALSE,"TT";"ss94-99",#N/A,FALSE,"SERV";"tran94-99",#N/A,FALSE,"TRAN";"dis95-98",#N/A,FALSE,"DISB";"amor94-99",#N/A,FALSE,"AMOR";"int94-98",#N/A,FALSE,"INT";"debt94-99",#N/A,FALSE,"DEBT"}</definedName>
    <definedName name="lllllll" localSheetId="31"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26"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28"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32" hidden="1">{"bop94-99",#N/A,FALSE,"BOP";"bgdp94-99",#N/A,FALSE,"BOPGDP";"exp94-99",#N/A,FALSE,"EXP";"imp94-99",#N/A,FALSE,"IMP";"tt9499",#N/A,FALSE,"TT";"ss94-99",#N/A,FALSE,"SERV";"tran94-99",#N/A,FALSE,"TRAN";"dis95-98",#N/A,FALSE,"DISB";"amor94-99",#N/A,FALSE,"AMOR";"int94-98",#N/A,FALSE,"INT";"debt94-99",#N/A,FALSE,"DEBT"}</definedName>
    <definedName name="lllllll" localSheetId="33" hidden="1">{"bop94-99",#N/A,FALSE,"BOP";"bgdp94-99",#N/A,FALSE,"BOPGDP";"exp94-99",#N/A,FALSE,"EXP";"imp94-99",#N/A,FALSE,"IMP";"tt9499",#N/A,FALSE,"TT";"ss94-99",#N/A,FALSE,"SERV";"tran94-99",#N/A,FALSE,"TRAN";"dis95-98",#N/A,FALSE,"DISB";"amor94-99",#N/A,FALSE,"AMOR";"int94-98",#N/A,FALSE,"INT";"debt94-99",#N/A,FALSE,"DEBT"}</definedName>
    <definedName name="lllllll" localSheetId="34" hidden="1">{"bop94-99",#N/A,FALSE,"BOP";"bgdp94-99",#N/A,FALSE,"BOPGDP";"exp94-99",#N/A,FALSE,"EXP";"imp94-99",#N/A,FALSE,"IMP";"tt9499",#N/A,FALSE,"TT";"ss94-99",#N/A,FALSE,"SERV";"tran94-99",#N/A,FALSE,"TRAN";"dis95-98",#N/A,FALSE,"DISB";"amor94-99",#N/A,FALSE,"AMOR";"int94-98",#N/A,FALSE,"INT";"debt94-99",#N/A,FALSE,"DEBT"}</definedName>
    <definedName name="lllllll" localSheetId="35" hidden="1">{"bop94-99",#N/A,FALSE,"BOP";"bgdp94-99",#N/A,FALSE,"BOPGDP";"exp94-99",#N/A,FALSE,"EXP";"imp94-99",#N/A,FALSE,"IMP";"tt9499",#N/A,FALSE,"TT";"ss94-99",#N/A,FALSE,"SERV";"tran94-99",#N/A,FALSE,"TRAN";"dis95-98",#N/A,FALSE,"DISB";"amor94-99",#N/A,FALSE,"AMOR";"int94-98",#N/A,FALSE,"INT";"debt94-99",#N/A,FALSE,"DEBT"}</definedName>
    <definedName name="lllllll" localSheetId="44" hidden="1">{"bop94-99",#N/A,FALSE,"BOP";"bgdp94-99",#N/A,FALSE,"BOPGDP";"exp94-99",#N/A,FALSE,"EXP";"imp94-99",#N/A,FALSE,"IMP";"tt9499",#N/A,FALSE,"TT";"ss94-99",#N/A,FALSE,"SERV";"tran94-99",#N/A,FALSE,"TRAN";"dis95-98",#N/A,FALSE,"DISB";"amor94-99",#N/A,FALSE,"AMOR";"int94-98",#N/A,FALSE,"INT";"debt94-99",#N/A,FALSE,"DEBT"}</definedName>
    <definedName name="lllllll" localSheetId="45" hidden="1">{"bop94-99",#N/A,FALSE,"BOP";"bgdp94-99",#N/A,FALSE,"BOPGDP";"exp94-99",#N/A,FALSE,"EXP";"imp94-99",#N/A,FALSE,"IMP";"tt9499",#N/A,FALSE,"TT";"ss94-99",#N/A,FALSE,"SERV";"tran94-99",#N/A,FALSE,"TRAN";"dis95-98",#N/A,FALSE,"DISB";"amor94-99",#N/A,FALSE,"AMOR";"int94-98",#N/A,FALSE,"INT";"debt94-99",#N/A,FALSE,"DEBT"}</definedName>
    <definedName name="lllllll" localSheetId="46" hidden="1">{"bop94-99",#N/A,FALSE,"BOP";"bgdp94-99",#N/A,FALSE,"BOPGDP";"exp94-99",#N/A,FALSE,"EXP";"imp94-99",#N/A,FALSE,"IMP";"tt9499",#N/A,FALSE,"TT";"ss94-99",#N/A,FALSE,"SERV";"tran94-99",#N/A,FALSE,"TRAN";"dis95-98",#N/A,FALSE,"DISB";"amor94-99",#N/A,FALSE,"AMOR";"int94-98",#N/A,FALSE,"INT";"debt94-99",#N/A,FALSE,"DEBT"}</definedName>
    <definedName name="lllllll" localSheetId="47" hidden="1">{"bop94-99",#N/A,FALSE,"BOP";"bgdp94-99",#N/A,FALSE,"BOPGDP";"exp94-99",#N/A,FALSE,"EXP";"imp94-99",#N/A,FALSE,"IMP";"tt9499",#N/A,FALSE,"TT";"ss94-99",#N/A,FALSE,"SERV";"tran94-99",#N/A,FALSE,"TRAN";"dis95-98",#N/A,FALSE,"DISB";"amor94-99",#N/A,FALSE,"AMOR";"int94-98",#N/A,FALSE,"INT";"debt94-99",#N/A,FALSE,"DEBT"}</definedName>
    <definedName name="lllllll" localSheetId="58" hidden="1">{"bop94-99",#N/A,FALSE,"BOP";"bgdp94-99",#N/A,FALSE,"BOPGDP";"exp94-99",#N/A,FALSE,"EXP";"imp94-99",#N/A,FALSE,"IMP";"tt9499",#N/A,FALSE,"TT";"ss94-99",#N/A,FALSE,"SERV";"tran94-99",#N/A,FALSE,"TRAN";"dis95-98",#N/A,FALSE,"DISB";"amor94-99",#N/A,FALSE,"AMOR";"int94-98",#N/A,FALSE,"INT";"debt94-99",#N/A,FALSE,"DEBT"}</definedName>
    <definedName name="lllllll" localSheetId="59" hidden="1">{"bop94-99",#N/A,FALSE,"BOP";"bgdp94-99",#N/A,FALSE,"BOPGDP";"exp94-99",#N/A,FALSE,"EXP";"imp94-99",#N/A,FALSE,"IMP";"tt9499",#N/A,FALSE,"TT";"ss94-99",#N/A,FALSE,"SERV";"tran94-99",#N/A,FALSE,"TRAN";"dis95-98",#N/A,FALSE,"DISB";"amor94-99",#N/A,FALSE,"AMOR";"int94-98",#N/A,FALSE,"INT";"debt94-99",#N/A,FALSE,"DEBT"}</definedName>
    <definedName name="lllllll" localSheetId="60" hidden="1">{"bop94-99",#N/A,FALSE,"BOP";"bgdp94-99",#N/A,FALSE,"BOPGDP";"exp94-99",#N/A,FALSE,"EXP";"imp94-99",#N/A,FALSE,"IMP";"tt9499",#N/A,FALSE,"TT";"ss94-99",#N/A,FALSE,"SERV";"tran94-99",#N/A,FALSE,"TRAN";"dis95-98",#N/A,FALSE,"DISB";"amor94-99",#N/A,FALSE,"AMOR";"int94-98",#N/A,FALSE,"INT";"debt94-99",#N/A,FALSE,"DEBT"}</definedName>
    <definedName name="lllllll" localSheetId="18"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24" hidden="1">{"bop94-99",#N/A,FALSE,"BOP";"bgdp94-99",#N/A,FALSE,"BOPGDP";"exp94-99",#N/A,FALSE,"EXP";"imp94-99",#N/A,FALSE,"IMP";"tt9499",#N/A,FALSE,"TT";"ss94-99",#N/A,FALSE,"SERV";"tran94-99",#N/A,FALSE,"TRAN";"dis95-98",#N/A,FALSE,"DISB";"amor94-99",#N/A,FALSE,"AMOR";"int94-98",#N/A,FALSE,"INT";"debt94-99",#N/A,FALSE,"DEBT"}</definedName>
    <definedName name="lllllll" localSheetId="25"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11" hidden="1">{"Minpmon",#N/A,FALSE,"Monthinput"}</definedName>
    <definedName name="lllllllllllllllll" localSheetId="12" hidden="1">{"Minpmon",#N/A,FALSE,"Monthinput"}</definedName>
    <definedName name="lllllllllllllllll" localSheetId="13" hidden="1">{"Minpmon",#N/A,FALSE,"Monthinput"}</definedName>
    <definedName name="lllllllllllllllll" localSheetId="21" hidden="1">{"Minpmon",#N/A,FALSE,"Monthinput"}</definedName>
    <definedName name="lllllllllllllllll" localSheetId="22" hidden="1">{"Minpmon",#N/A,FALSE,"Monthinput"}</definedName>
    <definedName name="lllllllllllllllll" localSheetId="9" hidden="1">{"Minpmon",#N/A,FALSE,"Monthinput"}</definedName>
    <definedName name="lllllllllllllllll" localSheetId="31" hidden="1">{"Minpmon",#N/A,FALSE,"Monthinput"}</definedName>
    <definedName name="lllllllllllllllll" localSheetId="0" hidden="1">{"Minpmon",#N/A,FALSE,"Monthinput"}</definedName>
    <definedName name="lllllllllllllllll" localSheetId="26" hidden="1">{"Minpmon",#N/A,FALSE,"Monthinput"}</definedName>
    <definedName name="lllllllllllllllll" localSheetId="27" hidden="1">{"Minpmon",#N/A,FALSE,"Monthinput"}</definedName>
    <definedName name="lllllllllllllllll" localSheetId="28" hidden="1">{"Minpmon",#N/A,FALSE,"Monthinput"}</definedName>
    <definedName name="lllllllllllllllll" localSheetId="29" hidden="1">{"Minpmon",#N/A,FALSE,"Monthinput"}</definedName>
    <definedName name="lllllllllllllllll" localSheetId="30" hidden="1">{"Minpmon",#N/A,FALSE,"Monthinput"}</definedName>
    <definedName name="lllllllllllllllll" localSheetId="32" hidden="1">{"Minpmon",#N/A,FALSE,"Monthinput"}</definedName>
    <definedName name="lllllllllllllllll" localSheetId="33" hidden="1">{"Minpmon",#N/A,FALSE,"Monthinput"}</definedName>
    <definedName name="lllllllllllllllll" localSheetId="34" hidden="1">{"Minpmon",#N/A,FALSE,"Monthinput"}</definedName>
    <definedName name="lllllllllllllllll" localSheetId="35" hidden="1">{"Minpmon",#N/A,FALSE,"Monthinput"}</definedName>
    <definedName name="lllllllllllllllll" localSheetId="44" hidden="1">{"Minpmon",#N/A,FALSE,"Monthinput"}</definedName>
    <definedName name="lllllllllllllllll" localSheetId="45" hidden="1">{"Minpmon",#N/A,FALSE,"Monthinput"}</definedName>
    <definedName name="lllllllllllllllll" localSheetId="46" hidden="1">{"Minpmon",#N/A,FALSE,"Monthinput"}</definedName>
    <definedName name="lllllllllllllllll" localSheetId="47" hidden="1">{"Minpmon",#N/A,FALSE,"Monthinput"}</definedName>
    <definedName name="lllllllllllllllll" localSheetId="58" hidden="1">{"Minpmon",#N/A,FALSE,"Monthinput"}</definedName>
    <definedName name="lllllllllllllllll" localSheetId="59" hidden="1">{"Minpmon",#N/A,FALSE,"Monthinput"}</definedName>
    <definedName name="lllllllllllllllll" localSheetId="60" hidden="1">{"Minpmon",#N/A,FALSE,"Monthinput"}</definedName>
    <definedName name="lllllllllllllllll" localSheetId="18" hidden="1">{"Minpmon",#N/A,FALSE,"Monthinput"}</definedName>
    <definedName name="lllllllllllllllll" localSheetId="23" hidden="1">{"Minpmon",#N/A,FALSE,"Monthinput"}</definedName>
    <definedName name="lllllllllllllllll" localSheetId="24" hidden="1">{"Minpmon",#N/A,FALSE,"Monthinput"}</definedName>
    <definedName name="lllllllllllllllll" localSheetId="25" hidden="1">{"Minpmon",#N/A,FALSE,"Monthinput"}</definedName>
    <definedName name="lllllllllllllllll" hidden="1">{"Minpmon",#N/A,FALSE,"Monthinput"}</definedName>
    <definedName name="lloo" localSheetId="11" hidden="1">#REF!</definedName>
    <definedName name="lloo" localSheetId="12" hidden="1">#REF!</definedName>
    <definedName name="lloo" localSheetId="22" hidden="1">#REF!</definedName>
    <definedName name="lloo" localSheetId="9" hidden="1">#REF!</definedName>
    <definedName name="lloo" localSheetId="31" hidden="1">#REF!</definedName>
    <definedName name="lloo" localSheetId="0" hidden="1">#REF!</definedName>
    <definedName name="lloo" localSheetId="29" hidden="1">#REF!</definedName>
    <definedName name="lloo" localSheetId="30" hidden="1">#REF!</definedName>
    <definedName name="lloo" localSheetId="33" hidden="1">#REF!</definedName>
    <definedName name="lloo" localSheetId="34" hidden="1">#REF!</definedName>
    <definedName name="lloo" localSheetId="35" hidden="1">#REF!</definedName>
    <definedName name="lloo" localSheetId="44" hidden="1">#REF!</definedName>
    <definedName name="lloo" localSheetId="45" hidden="1">#REF!</definedName>
    <definedName name="lloo" localSheetId="46" hidden="1">#REF!</definedName>
    <definedName name="lloo" localSheetId="47" hidden="1">#REF!</definedName>
    <definedName name="lloo" localSheetId="58" hidden="1">#REF!</definedName>
    <definedName name="lloo" localSheetId="59" hidden="1">#REF!</definedName>
    <definedName name="lloo" localSheetId="60" hidden="1">#REF!</definedName>
    <definedName name="lloo" localSheetId="18" hidden="1">#REF!</definedName>
    <definedName name="lloo" localSheetId="23" hidden="1">#REF!</definedName>
    <definedName name="lloo" localSheetId="25" hidden="1">#REF!</definedName>
    <definedName name="lloo" hidden="1">#REF!</definedName>
    <definedName name="lodnjkhdnbdv" localSheetId="11">#REF!</definedName>
    <definedName name="lodnjkhdnbdv" localSheetId="12">#REF!</definedName>
    <definedName name="lodnjkhdnbdv" localSheetId="9">#REF!</definedName>
    <definedName name="lodnjkhdnbdv" localSheetId="31">#REF!</definedName>
    <definedName name="lodnjkhdnbdv" localSheetId="0">#REF!</definedName>
    <definedName name="lodnjkhdnbdv" localSheetId="30">#REF!</definedName>
    <definedName name="lodnjkhdnbdv" localSheetId="33">#REF!</definedName>
    <definedName name="lodnjkhdnbdv" localSheetId="34">#REF!</definedName>
    <definedName name="lodnjkhdnbdv" localSheetId="35">#REF!</definedName>
    <definedName name="lodnjkhdnbdv" localSheetId="44">#REF!</definedName>
    <definedName name="lodnjkhdnbdv" localSheetId="45">#REF!</definedName>
    <definedName name="lodnjkhdnbdv" localSheetId="46">#REF!</definedName>
    <definedName name="lodnjkhdnbdv" localSheetId="47">#REF!</definedName>
    <definedName name="lodnjkhdnbdv" localSheetId="58">#REF!</definedName>
    <definedName name="lodnjkhdnbdv" localSheetId="59">#REF!</definedName>
    <definedName name="lodnjkhdnbdv" localSheetId="18">#REF!</definedName>
    <definedName name="lodnjkhdnbdv" localSheetId="23">#REF!</definedName>
    <definedName name="lodnjkhdnbdv" localSheetId="25">#REF!</definedName>
    <definedName name="lodnjkhdnbdv">#REF!</definedName>
    <definedName name="lolololo" localSheetId="11">#REF!</definedName>
    <definedName name="lolololo" localSheetId="12">#REF!</definedName>
    <definedName name="lolololo" localSheetId="9">#REF!</definedName>
    <definedName name="lolololo" localSheetId="31">#REF!</definedName>
    <definedName name="lolololo" localSheetId="0">#REF!</definedName>
    <definedName name="lolololo" localSheetId="30">#REF!</definedName>
    <definedName name="lolololo" localSheetId="33">#REF!</definedName>
    <definedName name="lolololo" localSheetId="34">#REF!</definedName>
    <definedName name="lolololo" localSheetId="35">#REF!</definedName>
    <definedName name="lolololo" localSheetId="44">#REF!</definedName>
    <definedName name="lolololo" localSheetId="45">#REF!</definedName>
    <definedName name="lolololo" localSheetId="46">#REF!</definedName>
    <definedName name="lolololo" localSheetId="47">#REF!</definedName>
    <definedName name="lolololo" localSheetId="58">#REF!</definedName>
    <definedName name="lolololo" localSheetId="59">#REF!</definedName>
    <definedName name="lolololo" localSheetId="18">#REF!</definedName>
    <definedName name="lolololo" localSheetId="23">#REF!</definedName>
    <definedName name="lolololo" localSheetId="25">#REF!</definedName>
    <definedName name="lolololo">#REF!</definedName>
    <definedName name="LONAB96" localSheetId="12">#REF!</definedName>
    <definedName name="LONAB96" localSheetId="31">#REF!</definedName>
    <definedName name="LONAB96" localSheetId="0">#REF!</definedName>
    <definedName name="LONAB96" localSheetId="30">#REF!</definedName>
    <definedName name="LONAB96" localSheetId="33">#REF!</definedName>
    <definedName name="LONAB96" localSheetId="34">#REF!</definedName>
    <definedName name="LONAB96" localSheetId="35">#REF!</definedName>
    <definedName name="LONAB96" localSheetId="58">#REF!</definedName>
    <definedName name="LONAB96" localSheetId="59">#REF!</definedName>
    <definedName name="LONAB96" localSheetId="23">#REF!</definedName>
    <definedName name="LONAB96">#REF!</definedName>
    <definedName name="LOOKUPMTH" localSheetId="12">#REF!</definedName>
    <definedName name="LOOKUPMTH" localSheetId="31">#REF!</definedName>
    <definedName name="LOOKUPMTH" localSheetId="0">#REF!</definedName>
    <definedName name="LOOKUPMTH" localSheetId="30">#REF!</definedName>
    <definedName name="LOOKUPMTH" localSheetId="33">#REF!</definedName>
    <definedName name="LOOKUPMTH" localSheetId="34">#REF!</definedName>
    <definedName name="LOOKUPMTH" localSheetId="35">#REF!</definedName>
    <definedName name="LOOKUPMTH" localSheetId="58">#REF!</definedName>
    <definedName name="LOOKUPMTH" localSheetId="59">#REF!</definedName>
    <definedName name="LOOKUPMTH" localSheetId="23">#REF!</definedName>
    <definedName name="LOOKUPMTH">#REF!</definedName>
    <definedName name="Low_external" localSheetId="12">#REF!</definedName>
    <definedName name="Low_external" localSheetId="31">#REF!</definedName>
    <definedName name="Low_external" localSheetId="0">#REF!</definedName>
    <definedName name="Low_external" localSheetId="30">#REF!</definedName>
    <definedName name="Low_external" localSheetId="33">#REF!</definedName>
    <definedName name="Low_external" localSheetId="34">#REF!</definedName>
    <definedName name="Low_external" localSheetId="35">#REF!</definedName>
    <definedName name="Low_external" localSheetId="58">#REF!</definedName>
    <definedName name="Low_external" localSheetId="59">#REF!</definedName>
    <definedName name="Low_external" localSheetId="23">#REF!</definedName>
    <definedName name="Low_external">#REF!</definedName>
    <definedName name="Low_fiscal" localSheetId="12">#REF!</definedName>
    <definedName name="Low_fiscal" localSheetId="31">#REF!</definedName>
    <definedName name="Low_fiscal" localSheetId="0">#REF!</definedName>
    <definedName name="Low_fiscal" localSheetId="30">#REF!</definedName>
    <definedName name="Low_fiscal" localSheetId="33">#REF!</definedName>
    <definedName name="Low_fiscal" localSheetId="34">#REF!</definedName>
    <definedName name="Low_fiscal" localSheetId="35">#REF!</definedName>
    <definedName name="Low_fiscal" localSheetId="58">#REF!</definedName>
    <definedName name="Low_fiscal" localSheetId="59">#REF!</definedName>
    <definedName name="Low_fiscal" localSheetId="23">#REF!</definedName>
    <definedName name="Low_fiscal">#REF!</definedName>
    <definedName name="Low_growth_extended" localSheetId="12">#REF!</definedName>
    <definedName name="Low_growth_extended" localSheetId="31">#REF!</definedName>
    <definedName name="Low_growth_extended" localSheetId="0">#REF!</definedName>
    <definedName name="Low_growth_extended" localSheetId="30">#REF!</definedName>
    <definedName name="Low_growth_extended" localSheetId="33">#REF!</definedName>
    <definedName name="Low_growth_extended" localSheetId="34">#REF!</definedName>
    <definedName name="Low_growth_extended" localSheetId="35">#REF!</definedName>
    <definedName name="Low_growth_extended" localSheetId="58">#REF!</definedName>
    <definedName name="Low_growth_extended" localSheetId="59">#REF!</definedName>
    <definedName name="Low_growth_extended" localSheetId="23">#REF!</definedName>
    <definedName name="Low_growth_extended">#REF!</definedName>
    <definedName name="Low_growth_summary" localSheetId="12">#REF!</definedName>
    <definedName name="Low_growth_summary" localSheetId="31">#REF!</definedName>
    <definedName name="Low_growth_summary" localSheetId="0">#REF!</definedName>
    <definedName name="Low_growth_summary" localSheetId="30">#REF!</definedName>
    <definedName name="Low_growth_summary" localSheetId="33">#REF!</definedName>
    <definedName name="Low_growth_summary" localSheetId="34">#REF!</definedName>
    <definedName name="Low_growth_summary" localSheetId="35">#REF!</definedName>
    <definedName name="Low_growth_summary" localSheetId="58">#REF!</definedName>
    <definedName name="Low_growth_summary" localSheetId="59">#REF!</definedName>
    <definedName name="Low_growth_summary" localSheetId="23">#REF!</definedName>
    <definedName name="Low_growth_summary">#REF!</definedName>
    <definedName name="Low_monetary" localSheetId="12">#REF!</definedName>
    <definedName name="Low_monetary" localSheetId="31">#REF!</definedName>
    <definedName name="Low_monetary" localSheetId="0">#REF!</definedName>
    <definedName name="Low_monetary" localSheetId="30">#REF!</definedName>
    <definedName name="Low_monetary" localSheetId="33">#REF!</definedName>
    <definedName name="Low_monetary" localSheetId="34">#REF!</definedName>
    <definedName name="Low_monetary" localSheetId="35">#REF!</definedName>
    <definedName name="Low_monetary" localSheetId="58">#REF!</definedName>
    <definedName name="Low_monetary" localSheetId="59">#REF!</definedName>
    <definedName name="Low_monetary" localSheetId="23">#REF!</definedName>
    <definedName name="Low_monetary">#REF!</definedName>
    <definedName name="Low_real" localSheetId="12">#REF!</definedName>
    <definedName name="Low_real" localSheetId="31">#REF!</definedName>
    <definedName name="Low_real" localSheetId="0">#REF!</definedName>
    <definedName name="Low_real" localSheetId="30">#REF!</definedName>
    <definedName name="Low_real" localSheetId="33">#REF!</definedName>
    <definedName name="Low_real" localSheetId="34">#REF!</definedName>
    <definedName name="Low_real" localSheetId="35">#REF!</definedName>
    <definedName name="Low_real" localSheetId="58">#REF!</definedName>
    <definedName name="Low_real" localSheetId="59">#REF!</definedName>
    <definedName name="Low_real" localSheetId="23">#REF!</definedName>
    <definedName name="Low_real">#REF!</definedName>
    <definedName name="Low_summary" localSheetId="12">#REF!</definedName>
    <definedName name="Low_summary" localSheetId="31">#REF!</definedName>
    <definedName name="Low_summary" localSheetId="0">#REF!</definedName>
    <definedName name="Low_summary" localSheetId="30">#REF!</definedName>
    <definedName name="Low_summary" localSheetId="33">#REF!</definedName>
    <definedName name="Low_summary" localSheetId="34">#REF!</definedName>
    <definedName name="Low_summary" localSheetId="35">#REF!</definedName>
    <definedName name="Low_summary" localSheetId="58">#REF!</definedName>
    <definedName name="Low_summary" localSheetId="59">#REF!</definedName>
    <definedName name="Low_summary" localSheetId="23">#REF!</definedName>
    <definedName name="Low_summary">#REF!</definedName>
    <definedName name="Lowest_Inter_Bank_Rate" localSheetId="32">#REF!</definedName>
    <definedName name="Lowest_Inter_Bank_Rate" localSheetId="46">#REF!</definedName>
    <definedName name="Lowest_Inter_Bank_Rate" localSheetId="58">'[76]Inter-Bank'!$M$5</definedName>
    <definedName name="Lowest_Inter_Bank_Rate" localSheetId="18">#REF!</definedName>
    <definedName name="Lowest_Inter_Bank_Rate">'[76]Inter-Bank'!$M$5</definedName>
    <definedName name="LP" localSheetId="11">#REF!</definedName>
    <definedName name="LP" localSheetId="12">#REF!</definedName>
    <definedName name="LP" localSheetId="13">#REF!</definedName>
    <definedName name="LP" localSheetId="22">#REF!</definedName>
    <definedName name="LP" localSheetId="9">#REF!</definedName>
    <definedName name="LP" localSheetId="31">#REF!</definedName>
    <definedName name="LP" localSheetId="0">#REF!</definedName>
    <definedName name="LP" localSheetId="29">#REF!</definedName>
    <definedName name="LP" localSheetId="30">#REF!</definedName>
    <definedName name="LP" localSheetId="32">#N/A</definedName>
    <definedName name="LP" localSheetId="33">#REF!</definedName>
    <definedName name="LP" localSheetId="34">#REF!</definedName>
    <definedName name="LP" localSheetId="35">#REF!</definedName>
    <definedName name="LP" localSheetId="44">#REF!</definedName>
    <definedName name="LP" localSheetId="45">#REF!</definedName>
    <definedName name="LP" localSheetId="46">#REF!</definedName>
    <definedName name="LP" localSheetId="47">#REF!</definedName>
    <definedName name="LP" localSheetId="58">#REF!</definedName>
    <definedName name="LP" localSheetId="59">#REF!</definedName>
    <definedName name="LP" localSheetId="60">#REF!</definedName>
    <definedName name="LP" localSheetId="18">#REF!</definedName>
    <definedName name="LP" localSheetId="23">#REF!</definedName>
    <definedName name="LP" localSheetId="25">#REF!</definedName>
    <definedName name="LP">#REF!</definedName>
    <definedName name="LP1A" localSheetId="12">#REF!</definedName>
    <definedName name="LP1A" localSheetId="13">#REF!</definedName>
    <definedName name="LP1A" localSheetId="9">#REF!</definedName>
    <definedName name="LP1A" localSheetId="31">#REF!</definedName>
    <definedName name="LP1A" localSheetId="0">#REF!</definedName>
    <definedName name="LP1A" localSheetId="30">#REF!</definedName>
    <definedName name="LP1A" localSheetId="32">#N/A</definedName>
    <definedName name="LP1A" localSheetId="33">#REF!</definedName>
    <definedName name="LP1A" localSheetId="34">#REF!</definedName>
    <definedName name="LP1A" localSheetId="35">#REF!</definedName>
    <definedName name="LP1A" localSheetId="44">#REF!</definedName>
    <definedName name="LP1A" localSheetId="45">#REF!</definedName>
    <definedName name="LP1A" localSheetId="46">#REF!</definedName>
    <definedName name="LP1A" localSheetId="47">#REF!</definedName>
    <definedName name="LP1A" localSheetId="58">#REF!</definedName>
    <definedName name="LP1A" localSheetId="59">#REF!</definedName>
    <definedName name="LP1A" localSheetId="18">#REF!</definedName>
    <definedName name="LP1A" localSheetId="23">#REF!</definedName>
    <definedName name="LP1A" localSheetId="25">#REF!</definedName>
    <definedName name="LP1A">#REF!</definedName>
    <definedName name="LPEperc" localSheetId="12">#REF!</definedName>
    <definedName name="LPEperc" localSheetId="31">#REF!</definedName>
    <definedName name="LPEperc" localSheetId="0">#REF!</definedName>
    <definedName name="LPEperc" localSheetId="30">#REF!</definedName>
    <definedName name="LPEperc" localSheetId="33">#REF!</definedName>
    <definedName name="LPEperc" localSheetId="34">#REF!</definedName>
    <definedName name="LPEperc" localSheetId="35">#REF!</definedName>
    <definedName name="LPEperc" localSheetId="58">#REF!</definedName>
    <definedName name="LPEperc" localSheetId="59">#REF!</definedName>
    <definedName name="LPEperc" localSheetId="23">#REF!</definedName>
    <definedName name="LPEperc">#REF!</definedName>
    <definedName name="LPperc" localSheetId="12">#REF!</definedName>
    <definedName name="LPperc" localSheetId="31">#REF!</definedName>
    <definedName name="LPperc" localSheetId="0">#REF!</definedName>
    <definedName name="LPperc" localSheetId="30">#REF!</definedName>
    <definedName name="LPperc" localSheetId="33">#REF!</definedName>
    <definedName name="LPperc" localSheetId="34">#REF!</definedName>
    <definedName name="LPperc" localSheetId="35">#REF!</definedName>
    <definedName name="LPperc" localSheetId="58">#REF!</definedName>
    <definedName name="LPperc" localSheetId="59">#REF!</definedName>
    <definedName name="LPperc" localSheetId="23">#REF!</definedName>
    <definedName name="LPperc">#REF!</definedName>
    <definedName name="LT" localSheetId="12">#REF!</definedName>
    <definedName name="LT" localSheetId="31">#REF!</definedName>
    <definedName name="LT" localSheetId="0">#REF!</definedName>
    <definedName name="LT" localSheetId="30">#REF!</definedName>
    <definedName name="LT" localSheetId="33">#REF!</definedName>
    <definedName name="LT" localSheetId="34">#REF!</definedName>
    <definedName name="LT" localSheetId="35">#REF!</definedName>
    <definedName name="LT" localSheetId="58">#REF!</definedName>
    <definedName name="LT" localSheetId="59">#REF!</definedName>
    <definedName name="LT" localSheetId="23">#REF!</definedName>
    <definedName name="LT">#REF!</definedName>
    <definedName name="LTcirr" localSheetId="12">#REF!</definedName>
    <definedName name="LTcirr" localSheetId="9">#REF!</definedName>
    <definedName name="LTcirr" localSheetId="31">#REF!</definedName>
    <definedName name="LTcirr" localSheetId="0">#REF!</definedName>
    <definedName name="LTcirr" localSheetId="30">#REF!</definedName>
    <definedName name="LTcirr" localSheetId="33">#REF!</definedName>
    <definedName name="LTcirr" localSheetId="34">#REF!</definedName>
    <definedName name="LTcirr" localSheetId="35">#REF!</definedName>
    <definedName name="LTcirr" localSheetId="47">#REF!</definedName>
    <definedName name="LTcirr" localSheetId="58">#REF!</definedName>
    <definedName name="LTcirr" localSheetId="59">#REF!</definedName>
    <definedName name="LTcirr" localSheetId="23">#REF!</definedName>
    <definedName name="LTcirr" localSheetId="25">#REF!</definedName>
    <definedName name="LTcirr">#REF!</definedName>
    <definedName name="LTr" localSheetId="12">#REF!</definedName>
    <definedName name="LTr" localSheetId="9">#REF!</definedName>
    <definedName name="LTr" localSheetId="31">#REF!</definedName>
    <definedName name="LTr" localSheetId="0">#REF!</definedName>
    <definedName name="LTr" localSheetId="30">#REF!</definedName>
    <definedName name="LTr" localSheetId="33">#REF!</definedName>
    <definedName name="LTr" localSheetId="34">#REF!</definedName>
    <definedName name="LTr" localSheetId="35">#REF!</definedName>
    <definedName name="LTr" localSheetId="47">#REF!</definedName>
    <definedName name="LTr" localSheetId="58">#REF!</definedName>
    <definedName name="LTr" localSheetId="59">#REF!</definedName>
    <definedName name="LTr" localSheetId="23">#REF!</definedName>
    <definedName name="LTr" localSheetId="25">#REF!</definedName>
    <definedName name="LTr">#REF!</definedName>
    <definedName name="LUR" localSheetId="13">#REF!</definedName>
    <definedName name="LUR">#N/A</definedName>
    <definedName name="LUXF" localSheetId="11">#REF!</definedName>
    <definedName name="LUXF" localSheetId="12">#REF!</definedName>
    <definedName name="LUXF" localSheetId="13">#REF!</definedName>
    <definedName name="LUXF" localSheetId="22">#REF!</definedName>
    <definedName name="LUXF" localSheetId="9">#REF!</definedName>
    <definedName name="LUXF" localSheetId="31">#REF!</definedName>
    <definedName name="LUXF" localSheetId="0">#REF!</definedName>
    <definedName name="LUXF" localSheetId="29">#REF!</definedName>
    <definedName name="LUXF" localSheetId="30">#REF!</definedName>
    <definedName name="LUXF" localSheetId="32">#N/A</definedName>
    <definedName name="LUXF" localSheetId="33">#REF!</definedName>
    <definedName name="LUXF" localSheetId="34">#REF!</definedName>
    <definedName name="LUXF" localSheetId="35">#REF!</definedName>
    <definedName name="LUXF" localSheetId="44">#REF!</definedName>
    <definedName name="LUXF" localSheetId="45">#REF!</definedName>
    <definedName name="LUXF" localSheetId="46">#REF!</definedName>
    <definedName name="LUXF" localSheetId="47">#REF!</definedName>
    <definedName name="LUXF" localSheetId="58">#REF!</definedName>
    <definedName name="LUXF" localSheetId="59">#REF!</definedName>
    <definedName name="LUXF" localSheetId="60">#REF!</definedName>
    <definedName name="LUXF" localSheetId="18">#REF!</definedName>
    <definedName name="LUXF" localSheetId="23">#REF!</definedName>
    <definedName name="LUXF" localSheetId="25">#REF!</definedName>
    <definedName name="LUXF">#REF!</definedName>
    <definedName name="LUXF1" localSheetId="12">#REF!</definedName>
    <definedName name="LUXF1" localSheetId="13">#REF!</definedName>
    <definedName name="LUXF1" localSheetId="9">#REF!</definedName>
    <definedName name="LUXF1" localSheetId="31">#REF!</definedName>
    <definedName name="LUXF1" localSheetId="0">#REF!</definedName>
    <definedName name="LUXF1" localSheetId="30">#REF!</definedName>
    <definedName name="LUXF1" localSheetId="32">#N/A</definedName>
    <definedName name="LUXF1" localSheetId="33">#REF!</definedName>
    <definedName name="LUXF1" localSheetId="34">#REF!</definedName>
    <definedName name="LUXF1" localSheetId="35">#REF!</definedName>
    <definedName name="LUXF1" localSheetId="44">#REF!</definedName>
    <definedName name="LUXF1" localSheetId="45">#REF!</definedName>
    <definedName name="LUXF1" localSheetId="46">#REF!</definedName>
    <definedName name="LUXF1" localSheetId="47">#REF!</definedName>
    <definedName name="LUXF1" localSheetId="58">#REF!</definedName>
    <definedName name="LUXF1" localSheetId="59">#REF!</definedName>
    <definedName name="LUXF1" localSheetId="18">#REF!</definedName>
    <definedName name="LUXF1" localSheetId="23">#REF!</definedName>
    <definedName name="LUXF1" localSheetId="25">#REF!</definedName>
    <definedName name="LUXF1">#REF!</definedName>
    <definedName name="Lyon" localSheetId="32">#REF!</definedName>
    <definedName name="Lyon" localSheetId="58">[73]Sheet3!$O$1</definedName>
    <definedName name="Lyon" localSheetId="18">#REF!</definedName>
    <definedName name="Lyon">[73]Sheet3!$O$1</definedName>
    <definedName name="m">#N/A</definedName>
    <definedName name="MACRO" localSheetId="11">#REF!</definedName>
    <definedName name="MACRO" localSheetId="12">#REF!</definedName>
    <definedName name="MACRO" localSheetId="13">#REF!</definedName>
    <definedName name="MACRO" localSheetId="22">#REF!</definedName>
    <definedName name="MACRO" localSheetId="9">#REF!</definedName>
    <definedName name="MACRO" localSheetId="31">#REF!</definedName>
    <definedName name="MACRO" localSheetId="0">#REF!</definedName>
    <definedName name="MACRO" localSheetId="29">#REF!</definedName>
    <definedName name="MACRO" localSheetId="30">#REF!</definedName>
    <definedName name="MACRO" localSheetId="33">#REF!</definedName>
    <definedName name="MACRO" localSheetId="34">#REF!</definedName>
    <definedName name="MACRO" localSheetId="35">#REF!</definedName>
    <definedName name="MACRO" localSheetId="46">#REF!</definedName>
    <definedName name="MACRO" localSheetId="47">#REF!</definedName>
    <definedName name="MACRO" localSheetId="58">#REF!</definedName>
    <definedName name="MACRO" localSheetId="59">#REF!</definedName>
    <definedName name="MACRO" localSheetId="60">#REF!</definedName>
    <definedName name="MACRO" localSheetId="18">#REF!</definedName>
    <definedName name="MACRO" localSheetId="23">#REF!</definedName>
    <definedName name="MACRO" localSheetId="25">#REF!</definedName>
    <definedName name="MACRO">#REF!</definedName>
    <definedName name="MACRO_ASSUMP_2006" localSheetId="11">#REF!</definedName>
    <definedName name="MACRO_ASSUMP_2006" localSheetId="12">#REF!</definedName>
    <definedName name="MACRO_ASSUMP_2006" localSheetId="9">#REF!</definedName>
    <definedName name="MACRO_ASSUMP_2006" localSheetId="31">#REF!</definedName>
    <definedName name="MACRO_ASSUMP_2006" localSheetId="0">#REF!</definedName>
    <definedName name="MACRO_ASSUMP_2006" localSheetId="30">#REF!</definedName>
    <definedName name="MACRO_ASSUMP_2006" localSheetId="33">#REF!</definedName>
    <definedName name="MACRO_ASSUMP_2006" localSheetId="34">#REF!</definedName>
    <definedName name="MACRO_ASSUMP_2006" localSheetId="35">#REF!</definedName>
    <definedName name="MACRO_ASSUMP_2006" localSheetId="46">#REF!</definedName>
    <definedName name="MACRO_ASSUMP_2006" localSheetId="47">#REF!</definedName>
    <definedName name="MACRO_ASSUMP_2006" localSheetId="58">#REF!</definedName>
    <definedName name="MACRO_ASSUMP_2006" localSheetId="59">#REF!</definedName>
    <definedName name="MACRO_ASSUMP_2006" localSheetId="18">#REF!</definedName>
    <definedName name="MACRO_ASSUMP_2006" localSheetId="23">#REF!</definedName>
    <definedName name="MACRO_ASSUMP_2006" localSheetId="25">#REF!</definedName>
    <definedName name="MACRO_ASSUMP_2006">#REF!</definedName>
    <definedName name="Macro2" localSheetId="12">#REF!</definedName>
    <definedName name="Macro2" localSheetId="31">#REF!</definedName>
    <definedName name="Macro2" localSheetId="0">#REF!</definedName>
    <definedName name="Macro2" localSheetId="30">#REF!</definedName>
    <definedName name="Macro2" localSheetId="33">#REF!</definedName>
    <definedName name="Macro2" localSheetId="34">#REF!</definedName>
    <definedName name="Macro2" localSheetId="35">#REF!</definedName>
    <definedName name="Macro2" localSheetId="58">#REF!</definedName>
    <definedName name="Macro2" localSheetId="59">#REF!</definedName>
    <definedName name="Macro2" localSheetId="23">#REF!</definedName>
    <definedName name="Macro2">#REF!</definedName>
    <definedName name="Macro3" localSheetId="12">#REF!</definedName>
    <definedName name="Macro3" localSheetId="31">#REF!</definedName>
    <definedName name="Macro3" localSheetId="0">#REF!</definedName>
    <definedName name="Macro3" localSheetId="30">#REF!</definedName>
    <definedName name="Macro3" localSheetId="33">#REF!</definedName>
    <definedName name="Macro3" localSheetId="34">#REF!</definedName>
    <definedName name="Macro3" localSheetId="35">#REF!</definedName>
    <definedName name="Macro3" localSheetId="58">#REF!</definedName>
    <definedName name="Macro3" localSheetId="59">#REF!</definedName>
    <definedName name="Macro3" localSheetId="23">#REF!</definedName>
    <definedName name="Macro3">#REF!</definedName>
    <definedName name="Macro5" localSheetId="12">#REF!</definedName>
    <definedName name="Macro5" localSheetId="31">#REF!</definedName>
    <definedName name="Macro5" localSheetId="0">#REF!</definedName>
    <definedName name="Macro5" localSheetId="30">#REF!</definedName>
    <definedName name="Macro5" localSheetId="33">#REF!</definedName>
    <definedName name="Macro5" localSheetId="34">#REF!</definedName>
    <definedName name="Macro5" localSheetId="35">#REF!</definedName>
    <definedName name="Macro5" localSheetId="58">#REF!</definedName>
    <definedName name="Macro5" localSheetId="59">#REF!</definedName>
    <definedName name="Macro5" localSheetId="23">#REF!</definedName>
    <definedName name="Macro5">#REF!</definedName>
    <definedName name="Macro6" localSheetId="12">#REF!</definedName>
    <definedName name="Macro6" localSheetId="31">#REF!</definedName>
    <definedName name="Macro6" localSheetId="0">#REF!</definedName>
    <definedName name="Macro6" localSheetId="30">#REF!</definedName>
    <definedName name="Macro6" localSheetId="33">#REF!</definedName>
    <definedName name="Macro6" localSheetId="34">#REF!</definedName>
    <definedName name="Macro6" localSheetId="35">#REF!</definedName>
    <definedName name="Macro6" localSheetId="58">#REF!</definedName>
    <definedName name="Macro6" localSheetId="59">#REF!</definedName>
    <definedName name="Macro6" localSheetId="23">#REF!</definedName>
    <definedName name="Macro6">#REF!</definedName>
    <definedName name="MACROINPUT" localSheetId="12">#REF!</definedName>
    <definedName name="MACROINPUT" localSheetId="31">#REF!</definedName>
    <definedName name="MACROINPUT" localSheetId="0">#REF!</definedName>
    <definedName name="MACROINPUT" localSheetId="30">#REF!</definedName>
    <definedName name="MACROINPUT" localSheetId="33">#REF!</definedName>
    <definedName name="MACROINPUT" localSheetId="34">#REF!</definedName>
    <definedName name="MACROINPUT" localSheetId="35">#REF!</definedName>
    <definedName name="MACROINPUT" localSheetId="58">#REF!</definedName>
    <definedName name="MACROINPUT" localSheetId="59">#REF!</definedName>
    <definedName name="MACROINPUT" localSheetId="23">#REF!</definedName>
    <definedName name="MACROINPUT">#REF!</definedName>
    <definedName name="MACROS" localSheetId="32">#REF!</definedName>
    <definedName name="MACROS" localSheetId="58">[83]MACROS!$A$1:$A$1</definedName>
    <definedName name="MACROS" localSheetId="18">#REF!</definedName>
    <definedName name="MACROS">[83]MACROS!$A$1:$A$1</definedName>
    <definedName name="maintabs" localSheetId="32">#REF!,#REF!,#REF!</definedName>
    <definedName name="maintabs" localSheetId="46">#REF!,#REF!,#REF!</definedName>
    <definedName name="maintabs" localSheetId="58">[38]QNEWLOR!$B$3:$G$17,[38]QNEWLOR!$B$20:$G$87,[38]QNEWLOR!$B$90:$G$159</definedName>
    <definedName name="maintabs" localSheetId="18">#REF!,#REF!,#REF!</definedName>
    <definedName name="maintabs">[38]QNEWLOR!$B$3:$G$17,[38]QNEWLOR!$B$20:$G$87,[38]QNEWLOR!$B$90:$G$159</definedName>
    <definedName name="MALAX" localSheetId="11">#REF!</definedName>
    <definedName name="MALAX" localSheetId="12">#REF!</definedName>
    <definedName name="MALAX" localSheetId="13">#REF!</definedName>
    <definedName name="MALAX" localSheetId="22">#REF!</definedName>
    <definedName name="MALAX" localSheetId="9">#REF!</definedName>
    <definedName name="MALAX" localSheetId="31">#REF!</definedName>
    <definedName name="MALAX" localSheetId="0">#REF!</definedName>
    <definedName name="MALAX" localSheetId="29">#REF!</definedName>
    <definedName name="MALAX" localSheetId="30">#REF!</definedName>
    <definedName name="MALAX" localSheetId="32">#N/A</definedName>
    <definedName name="MALAX" localSheetId="33">#REF!</definedName>
    <definedName name="MALAX" localSheetId="34">#REF!</definedName>
    <definedName name="MALAX" localSheetId="35">#REF!</definedName>
    <definedName name="MALAX" localSheetId="44">#REF!</definedName>
    <definedName name="MALAX" localSheetId="45">#REF!</definedName>
    <definedName name="MALAX" localSheetId="46">#REF!</definedName>
    <definedName name="MALAX" localSheetId="47">#REF!</definedName>
    <definedName name="MALAX" localSheetId="58">#REF!</definedName>
    <definedName name="MALAX" localSheetId="59">#REF!</definedName>
    <definedName name="MALAX" localSheetId="60">#REF!</definedName>
    <definedName name="MALAX" localSheetId="18">#REF!</definedName>
    <definedName name="MALAX" localSheetId="23">#REF!</definedName>
    <definedName name="MALAX" localSheetId="25">#REF!</definedName>
    <definedName name="MALAX">#REF!</definedName>
    <definedName name="MALAX1" localSheetId="12">#REF!</definedName>
    <definedName name="MALAX1" localSheetId="13">#REF!</definedName>
    <definedName name="MALAX1" localSheetId="9">#REF!</definedName>
    <definedName name="MALAX1" localSheetId="31">#REF!</definedName>
    <definedName name="MALAX1" localSheetId="0">#REF!</definedName>
    <definedName name="MALAX1" localSheetId="30">#REF!</definedName>
    <definedName name="MALAX1" localSheetId="32">#N/A</definedName>
    <definedName name="MALAX1" localSheetId="33">#REF!</definedName>
    <definedName name="MALAX1" localSheetId="34">#REF!</definedName>
    <definedName name="MALAX1" localSheetId="35">#REF!</definedName>
    <definedName name="MALAX1" localSheetId="44">#REF!</definedName>
    <definedName name="MALAX1" localSheetId="45">#REF!</definedName>
    <definedName name="MALAX1" localSheetId="46">#REF!</definedName>
    <definedName name="MALAX1" localSheetId="47">#REF!</definedName>
    <definedName name="MALAX1" localSheetId="58">#REF!</definedName>
    <definedName name="MALAX1" localSheetId="59">#REF!</definedName>
    <definedName name="MALAX1" localSheetId="18">#REF!</definedName>
    <definedName name="MALAX1" localSheetId="23">#REF!</definedName>
    <definedName name="MALAX1" localSheetId="25">#REF!</definedName>
    <definedName name="MALAX1">#REF!</definedName>
    <definedName name="Malaysia" localSheetId="12">#REF!</definedName>
    <definedName name="Malaysia" localSheetId="31">#REF!</definedName>
    <definedName name="Malaysia" localSheetId="0">#REF!</definedName>
    <definedName name="Malaysia" localSheetId="30">#REF!</definedName>
    <definedName name="Malaysia" localSheetId="33">#REF!</definedName>
    <definedName name="Malaysia" localSheetId="34">#REF!</definedName>
    <definedName name="Malaysia" localSheetId="35">#REF!</definedName>
    <definedName name="Malaysia" localSheetId="58">#REF!</definedName>
    <definedName name="Malaysia" localSheetId="59">#REF!</definedName>
    <definedName name="Malaysia" localSheetId="23">#REF!</definedName>
    <definedName name="Malaysia">#REF!</definedName>
    <definedName name="MANUAL" localSheetId="12">#REF!</definedName>
    <definedName name="MANUAL" localSheetId="31">#REF!</definedName>
    <definedName name="MANUAL" localSheetId="0">#REF!</definedName>
    <definedName name="MANUAL" localSheetId="30">#REF!</definedName>
    <definedName name="MANUAL" localSheetId="33">#REF!</definedName>
    <definedName name="MANUAL" localSheetId="34">#REF!</definedName>
    <definedName name="MANUAL" localSheetId="35">#REF!</definedName>
    <definedName name="MANUAL" localSheetId="58">#REF!</definedName>
    <definedName name="MANUAL" localSheetId="59">#REF!</definedName>
    <definedName name="MANUAL" localSheetId="23">#REF!</definedName>
    <definedName name="MANUAL">#REF!</definedName>
    <definedName name="mapa1" localSheetId="12">#REF!</definedName>
    <definedName name="mapa1" localSheetId="31">#REF!</definedName>
    <definedName name="mapa1" localSheetId="0">#REF!</definedName>
    <definedName name="mapa1" localSheetId="30">#REF!</definedName>
    <definedName name="mapa1" localSheetId="33">#REF!</definedName>
    <definedName name="mapa1" localSheetId="34">#REF!</definedName>
    <definedName name="mapa1" localSheetId="35">#REF!</definedName>
    <definedName name="mapa1" localSheetId="58">#REF!</definedName>
    <definedName name="mapa1" localSheetId="59">#REF!</definedName>
    <definedName name="mapa1" localSheetId="23">#REF!</definedName>
    <definedName name="mapa1">#REF!</definedName>
    <definedName name="mapa2" localSheetId="12">#REF!</definedName>
    <definedName name="mapa2" localSheetId="31">#REF!</definedName>
    <definedName name="mapa2" localSheetId="0">#REF!</definedName>
    <definedName name="mapa2" localSheetId="30">#REF!</definedName>
    <definedName name="mapa2" localSheetId="33">#REF!</definedName>
    <definedName name="mapa2" localSheetId="34">#REF!</definedName>
    <definedName name="mapa2" localSheetId="35">#REF!</definedName>
    <definedName name="mapa2" localSheetId="58">#REF!</definedName>
    <definedName name="mapa2" localSheetId="59">#REF!</definedName>
    <definedName name="mapa2" localSheetId="23">#REF!</definedName>
    <definedName name="mapa2">#REF!</definedName>
    <definedName name="mar" localSheetId="11">[28]Programa!#REF!</definedName>
    <definedName name="mar" localSheetId="12">[28]Programa!#REF!</definedName>
    <definedName name="mar" localSheetId="31">[28]Programa!#REF!</definedName>
    <definedName name="mar" localSheetId="32">#REF!</definedName>
    <definedName name="mar" localSheetId="33">[28]Programa!#REF!</definedName>
    <definedName name="mar" localSheetId="34">[28]Programa!#REF!</definedName>
    <definedName name="mar" localSheetId="47">[28]Programa!#REF!</definedName>
    <definedName name="mar" localSheetId="58">[28]Programa!#REF!</definedName>
    <definedName name="mar" localSheetId="59">[28]Programa!#REF!</definedName>
    <definedName name="mar" localSheetId="18">#REF!</definedName>
    <definedName name="mar" localSheetId="23">[28]Programa!#REF!</definedName>
    <definedName name="mar">[28]Programa!#REF!</definedName>
    <definedName name="MAR._89" localSheetId="11">#REF!</definedName>
    <definedName name="MAR._89" localSheetId="12">#REF!</definedName>
    <definedName name="MAR._89" localSheetId="22">#REF!</definedName>
    <definedName name="MAR._89" localSheetId="9">#REF!</definedName>
    <definedName name="MAR._89" localSheetId="31">#REF!</definedName>
    <definedName name="MAR._89" localSheetId="0">#REF!</definedName>
    <definedName name="MAR._89" localSheetId="30">#REF!</definedName>
    <definedName name="MAR._89" localSheetId="33">#REF!</definedName>
    <definedName name="MAR._89" localSheetId="34">#REF!</definedName>
    <definedName name="MAR._89" localSheetId="35">#REF!</definedName>
    <definedName name="MAR._89" localSheetId="47">#REF!</definedName>
    <definedName name="MAR._89" localSheetId="58">#REF!</definedName>
    <definedName name="MAR._89" localSheetId="59">#REF!</definedName>
    <definedName name="MAR._89" localSheetId="60">#REF!</definedName>
    <definedName name="MAR._89" localSheetId="23">#REF!</definedName>
    <definedName name="MAR._89">#REF!</definedName>
    <definedName name="Maturity_IDA" localSheetId="32">#REF!</definedName>
    <definedName name="Maturity_IDA" localSheetId="46">#REF!</definedName>
    <definedName name="Maturity_IDA" localSheetId="58">[115]NPV!$B$26</definedName>
    <definedName name="Maturity_IDA" localSheetId="18">#REF!</definedName>
    <definedName name="Maturity_IDA">[115]NPV!$B$26</definedName>
    <definedName name="Maturity_IDA1" localSheetId="11">#REF!</definedName>
    <definedName name="Maturity_IDA1" localSheetId="12">#REF!</definedName>
    <definedName name="Maturity_IDA1" localSheetId="22">#REF!</definedName>
    <definedName name="Maturity_IDA1" localSheetId="9">#REF!</definedName>
    <definedName name="Maturity_IDA1" localSheetId="31">#REF!</definedName>
    <definedName name="Maturity_IDA1" localSheetId="0">#REF!</definedName>
    <definedName name="Maturity_IDA1" localSheetId="30">#REF!</definedName>
    <definedName name="Maturity_IDA1" localSheetId="33">#REF!</definedName>
    <definedName name="Maturity_IDA1" localSheetId="34">#REF!</definedName>
    <definedName name="Maturity_IDA1" localSheetId="35">#REF!</definedName>
    <definedName name="Maturity_IDA1" localSheetId="47">#REF!</definedName>
    <definedName name="Maturity_IDA1" localSheetId="58">#REF!</definedName>
    <definedName name="Maturity_IDA1" localSheetId="59">#REF!</definedName>
    <definedName name="Maturity_IDA1" localSheetId="60">#REF!</definedName>
    <definedName name="Maturity_IDA1" localSheetId="23">#REF!</definedName>
    <definedName name="Maturity_IDA1">#REF!</definedName>
    <definedName name="Maturity_NC" localSheetId="11">[115]NPV!#REF!</definedName>
    <definedName name="Maturity_NC" localSheetId="12">[115]NPV!#REF!</definedName>
    <definedName name="Maturity_NC" localSheetId="13">#REF!</definedName>
    <definedName name="Maturity_NC" localSheetId="22">[115]NPV!#REF!</definedName>
    <definedName name="Maturity_NC" localSheetId="9">[115]NPV!#REF!</definedName>
    <definedName name="Maturity_NC" localSheetId="31">[115]NPV!#REF!</definedName>
    <definedName name="Maturity_NC" localSheetId="26">#REF!</definedName>
    <definedName name="Maturity_NC" localSheetId="27">#REF!</definedName>
    <definedName name="Maturity_NC" localSheetId="28">#REF!</definedName>
    <definedName name="Maturity_NC" localSheetId="29">#REF!</definedName>
    <definedName name="Maturity_NC" localSheetId="30">[115]NPV!#REF!</definedName>
    <definedName name="Maturity_NC" localSheetId="32">#REF!</definedName>
    <definedName name="Maturity_NC" localSheetId="33">[115]NPV!#REF!</definedName>
    <definedName name="Maturity_NC" localSheetId="34">[115]NPV!#REF!</definedName>
    <definedName name="Maturity_NC" localSheetId="35">[115]NPV!#REF!</definedName>
    <definedName name="Maturity_NC" localSheetId="46">#REF!</definedName>
    <definedName name="Maturity_NC" localSheetId="47">[115]NPV!#REF!</definedName>
    <definedName name="Maturity_NC" localSheetId="58">[115]NPV!#REF!</definedName>
    <definedName name="Maturity_NC" localSheetId="59">[115]NPV!#REF!</definedName>
    <definedName name="Maturity_NC" localSheetId="60">[115]NPV!#REF!</definedName>
    <definedName name="Maturity_NC" localSheetId="18">#REF!</definedName>
    <definedName name="Maturity_NC" localSheetId="23">[115]NPV!#REF!</definedName>
    <definedName name="Maturity_NC">[115]NPV!#REF!</definedName>
    <definedName name="may" localSheetId="11">[28]Programa!#REF!</definedName>
    <definedName name="may" localSheetId="12">[28]Programa!#REF!</definedName>
    <definedName name="may" localSheetId="22">[28]Programa!#REF!</definedName>
    <definedName name="may" localSheetId="31">[28]Programa!#REF!</definedName>
    <definedName name="may" localSheetId="32">#REF!</definedName>
    <definedName name="may" localSheetId="33">[28]Programa!#REF!</definedName>
    <definedName name="may" localSheetId="34">[28]Programa!#REF!</definedName>
    <definedName name="may" localSheetId="35">[28]Programa!#REF!</definedName>
    <definedName name="may" localSheetId="47">[28]Programa!#REF!</definedName>
    <definedName name="may" localSheetId="58">[28]Programa!#REF!</definedName>
    <definedName name="may" localSheetId="59">[28]Programa!#REF!</definedName>
    <definedName name="may" localSheetId="60">[28]Programa!#REF!</definedName>
    <definedName name="may" localSheetId="18">#REF!</definedName>
    <definedName name="may" localSheetId="23">[28]Programa!#REF!</definedName>
    <definedName name="may">[28]Programa!#REF!</definedName>
    <definedName name="MAY._89" localSheetId="11">#REF!</definedName>
    <definedName name="MAY._89" localSheetId="12">#REF!</definedName>
    <definedName name="MAY._89" localSheetId="22">#REF!</definedName>
    <definedName name="MAY._89" localSheetId="9">#REF!</definedName>
    <definedName name="MAY._89" localSheetId="31">#REF!</definedName>
    <definedName name="MAY._89" localSheetId="0">#REF!</definedName>
    <definedName name="MAY._89" localSheetId="30">#REF!</definedName>
    <definedName name="MAY._89" localSheetId="33">#REF!</definedName>
    <definedName name="MAY._89" localSheetId="34">#REF!</definedName>
    <definedName name="MAY._89" localSheetId="35">#REF!</definedName>
    <definedName name="MAY._89" localSheetId="47">#REF!</definedName>
    <definedName name="MAY._89" localSheetId="58">#REF!</definedName>
    <definedName name="MAY._89" localSheetId="59">#REF!</definedName>
    <definedName name="MAY._89" localSheetId="60">#REF!</definedName>
    <definedName name="MAY._89" localSheetId="23">#REF!</definedName>
    <definedName name="MAY._89">#REF!</definedName>
    <definedName name="MCPI" localSheetId="11">#REF!</definedName>
    <definedName name="MCPI" localSheetId="12">#REF!</definedName>
    <definedName name="MCPI" localSheetId="9">#REF!</definedName>
    <definedName name="MCPI" localSheetId="31">#REF!</definedName>
    <definedName name="MCPI" localSheetId="0">#REF!</definedName>
    <definedName name="MCPI" localSheetId="30">#REF!</definedName>
    <definedName name="MCPI" localSheetId="33">#REF!</definedName>
    <definedName name="MCPI" localSheetId="34">#REF!</definedName>
    <definedName name="MCPI" localSheetId="35">#REF!</definedName>
    <definedName name="MCPI" localSheetId="47">#REF!</definedName>
    <definedName name="MCPI" localSheetId="58">#REF!</definedName>
    <definedName name="MCPI" localSheetId="59">#REF!</definedName>
    <definedName name="MCPI" localSheetId="23">#REF!</definedName>
    <definedName name="MCPI">#REF!</definedName>
    <definedName name="MCV">#N/A</definedName>
    <definedName name="MCV_B" localSheetId="13">[80]Q6!$E$69:$AH$69</definedName>
    <definedName name="MCV_B">#N/A</definedName>
    <definedName name="MCV_B1" localSheetId="11">#REF!</definedName>
    <definedName name="MCV_B1" localSheetId="12">#REF!</definedName>
    <definedName name="MCV_B1" localSheetId="13">[80]Q6!$E$70:$AH$70</definedName>
    <definedName name="MCV_B1" localSheetId="22">#REF!</definedName>
    <definedName name="MCV_B1" localSheetId="9">#REF!</definedName>
    <definedName name="MCV_B1" localSheetId="31">#REF!</definedName>
    <definedName name="MCV_B1" localSheetId="0">#REF!</definedName>
    <definedName name="MCV_B1" localSheetId="26">#REF!</definedName>
    <definedName name="MCV_B1" localSheetId="27">#REF!</definedName>
    <definedName name="MCV_B1" localSheetId="28">#REF!</definedName>
    <definedName name="MCV_B1" localSheetId="30">#REF!</definedName>
    <definedName name="MCV_B1" localSheetId="33">#REF!</definedName>
    <definedName name="MCV_B1" localSheetId="34">#REF!</definedName>
    <definedName name="MCV_B1" localSheetId="35">#REF!</definedName>
    <definedName name="MCV_B1" localSheetId="46">#REF!</definedName>
    <definedName name="MCV_B1" localSheetId="47">#REF!</definedName>
    <definedName name="MCV_B1" localSheetId="58">#REF!</definedName>
    <definedName name="MCV_B1" localSheetId="59">#REF!</definedName>
    <definedName name="MCV_B1" localSheetId="60">#REF!</definedName>
    <definedName name="MCV_B1" localSheetId="18">#REF!</definedName>
    <definedName name="MCV_B1" localSheetId="23">#REF!</definedName>
    <definedName name="MCV_B1" localSheetId="25">#REF!</definedName>
    <definedName name="MCV_B1">#REF!</definedName>
    <definedName name="mcv_b2" localSheetId="32">#REF!</definedName>
    <definedName name="mcv_b2" localSheetId="58">[2]Q6!$E$141:$AH$141</definedName>
    <definedName name="mcv_b2" localSheetId="18">#REF!</definedName>
    <definedName name="mcv_b2">[2]Q6!$E$141:$AH$141</definedName>
    <definedName name="MCV_D" localSheetId="13">[80]Q7!$E$29:$AH$29</definedName>
    <definedName name="MCV_D">#N/A</definedName>
    <definedName name="MCV_D1" localSheetId="11">#REF!</definedName>
    <definedName name="MCV_D1" localSheetId="12">#REF!</definedName>
    <definedName name="MCV_D1" localSheetId="13">[80]Q7!$E$30:$AH$30</definedName>
    <definedName name="MCV_D1" localSheetId="22">#REF!</definedName>
    <definedName name="MCV_D1" localSheetId="9">#REF!</definedName>
    <definedName name="MCV_D1" localSheetId="31">#REF!</definedName>
    <definedName name="MCV_D1" localSheetId="0">#REF!</definedName>
    <definedName name="MCV_D1" localSheetId="30">#REF!</definedName>
    <definedName name="MCV_D1" localSheetId="33">#REF!</definedName>
    <definedName name="MCV_D1" localSheetId="34">#REF!</definedName>
    <definedName name="MCV_D1" localSheetId="35">#REF!</definedName>
    <definedName name="MCV_D1" localSheetId="46">#REF!</definedName>
    <definedName name="MCV_D1" localSheetId="47">#REF!</definedName>
    <definedName name="MCV_D1" localSheetId="58">#REF!</definedName>
    <definedName name="MCV_D1" localSheetId="59">#REF!</definedName>
    <definedName name="MCV_D1" localSheetId="60">#REF!</definedName>
    <definedName name="MCV_D1" localSheetId="18">#REF!</definedName>
    <definedName name="MCV_D1" localSheetId="23">#REF!</definedName>
    <definedName name="MCV_D1" localSheetId="25">#REF!</definedName>
    <definedName name="MCV_D1">#REF!</definedName>
    <definedName name="MCV_N">#N/A</definedName>
    <definedName name="MCV_T" localSheetId="13">[80]Q5!$E$22:$AH$22</definedName>
    <definedName name="MCV_T">#N/A</definedName>
    <definedName name="MCV_T1" localSheetId="11">#REF!</definedName>
    <definedName name="MCV_T1" localSheetId="12">#REF!</definedName>
    <definedName name="MCV_T1" localSheetId="13">[80]Q5!$E$23:$AH$23</definedName>
    <definedName name="MCV_T1" localSheetId="22">#REF!</definedName>
    <definedName name="MCV_T1" localSheetId="9">#REF!</definedName>
    <definedName name="MCV_T1" localSheetId="31">#REF!</definedName>
    <definedName name="MCV_T1" localSheetId="0">#REF!</definedName>
    <definedName name="MCV_T1" localSheetId="30">#REF!</definedName>
    <definedName name="MCV_T1" localSheetId="33">#REF!</definedName>
    <definedName name="MCV_T1" localSheetId="34">#REF!</definedName>
    <definedName name="MCV_T1" localSheetId="35">#REF!</definedName>
    <definedName name="MCV_T1" localSheetId="46">#REF!</definedName>
    <definedName name="MCV_T1" localSheetId="47">#REF!</definedName>
    <definedName name="MCV_T1" localSheetId="58">#REF!</definedName>
    <definedName name="MCV_T1" localSheetId="59">#REF!</definedName>
    <definedName name="MCV_T1" localSheetId="60">#REF!</definedName>
    <definedName name="MCV_T1" localSheetId="18">#REF!</definedName>
    <definedName name="MCV_T1" localSheetId="23">#REF!</definedName>
    <definedName name="MCV_T1" localSheetId="25">#REF!</definedName>
    <definedName name="MCV_T1">#REF!</definedName>
    <definedName name="mdavila" localSheetId="11">#REF!</definedName>
    <definedName name="mdavila" localSheetId="12">#REF!</definedName>
    <definedName name="mdavila" localSheetId="31">#REF!</definedName>
    <definedName name="mdavila" localSheetId="0">#REF!</definedName>
    <definedName name="mdavila" localSheetId="30">#REF!</definedName>
    <definedName name="mdavila" localSheetId="33">#REF!</definedName>
    <definedName name="mdavila" localSheetId="34">#REF!</definedName>
    <definedName name="mdavila" localSheetId="35">#REF!</definedName>
    <definedName name="mdavila" localSheetId="58">#REF!</definedName>
    <definedName name="mdavila" localSheetId="59">#REF!</definedName>
    <definedName name="mdavila" localSheetId="23">#REF!</definedName>
    <definedName name="mdavila">#REF!</definedName>
    <definedName name="me" localSheetId="11">[28]Programa!#REF!</definedName>
    <definedName name="me" localSheetId="12">[28]Programa!#REF!</definedName>
    <definedName name="me" localSheetId="31">[28]Programa!#REF!</definedName>
    <definedName name="me" localSheetId="32">#REF!</definedName>
    <definedName name="me" localSheetId="33">[28]Programa!#REF!</definedName>
    <definedName name="me" localSheetId="34">[28]Programa!#REF!</definedName>
    <definedName name="me" localSheetId="47">[28]Programa!#REF!</definedName>
    <definedName name="me" localSheetId="58">[28]Programa!#REF!</definedName>
    <definedName name="me" localSheetId="59">[28]Programa!#REF!</definedName>
    <definedName name="me" localSheetId="18">#REF!</definedName>
    <definedName name="me" localSheetId="23">[28]Programa!#REF!</definedName>
    <definedName name="me">[28]Programa!#REF!</definedName>
    <definedName name="Mecon" localSheetId="32">#REF!</definedName>
    <definedName name="Mecon" localSheetId="58">'[99]graf 1'!$A$3:$C$28</definedName>
    <definedName name="Mecon" localSheetId="18">#REF!</definedName>
    <definedName name="Mecon">'[99]graf 1'!$A$3:$C$28</definedName>
    <definedName name="MEDTERM" localSheetId="11">#REF!</definedName>
    <definedName name="MEDTERM" localSheetId="12">#REF!</definedName>
    <definedName name="MEDTERM" localSheetId="22">#REF!</definedName>
    <definedName name="MEDTERM" localSheetId="9">#REF!</definedName>
    <definedName name="MEDTERM" localSheetId="31">#REF!</definedName>
    <definedName name="MEDTERM" localSheetId="0">#REF!</definedName>
    <definedName name="MEDTERM" localSheetId="30">#REF!</definedName>
    <definedName name="MEDTERM" localSheetId="33">#REF!</definedName>
    <definedName name="MEDTERM" localSheetId="34">#REF!</definedName>
    <definedName name="MEDTERM" localSheetId="35">#REF!</definedName>
    <definedName name="MEDTERM" localSheetId="44">#REF!</definedName>
    <definedName name="MEDTERM" localSheetId="45">#REF!</definedName>
    <definedName name="MEDTERM" localSheetId="46">#REF!</definedName>
    <definedName name="MEDTERM" localSheetId="47">#REF!</definedName>
    <definedName name="MEDTERM" localSheetId="58">#REF!</definedName>
    <definedName name="MEDTERM" localSheetId="59">#REF!</definedName>
    <definedName name="MEDTERM" localSheetId="60">#REF!</definedName>
    <definedName name="MEDTERM" localSheetId="18">#REF!</definedName>
    <definedName name="MEDTERM" localSheetId="23">#REF!</definedName>
    <definedName name="MEDTERM" localSheetId="25">#REF!</definedName>
    <definedName name="MEDTERM">#REF!</definedName>
    <definedName name="MENORES" localSheetId="11">#REF!</definedName>
    <definedName name="MENORES" localSheetId="12">#REF!</definedName>
    <definedName name="MENORES" localSheetId="31">#REF!</definedName>
    <definedName name="MENORES" localSheetId="0">#REF!</definedName>
    <definedName name="MENORES" localSheetId="30">#REF!</definedName>
    <definedName name="MENORES" localSheetId="33">#REF!</definedName>
    <definedName name="MENORES" localSheetId="34">#REF!</definedName>
    <definedName name="MENORES" localSheetId="35">#REF!</definedName>
    <definedName name="MENORES" localSheetId="58">#REF!</definedName>
    <definedName name="MENORES" localSheetId="59">#REF!</definedName>
    <definedName name="MENORES" localSheetId="23">#REF!</definedName>
    <definedName name="MENORES">#REF!</definedName>
    <definedName name="Meses" localSheetId="32">#REF!</definedName>
    <definedName name="Meses" localSheetId="46">#REF!</definedName>
    <definedName name="Meses" localSheetId="58">[146]Codigos!$A$14:$B$25</definedName>
    <definedName name="Meses" localSheetId="18">#REF!</definedName>
    <definedName name="Meses">[146]Codigos!$A$14:$B$25</definedName>
    <definedName name="MEX" localSheetId="11">#REF!</definedName>
    <definedName name="MEX" localSheetId="12">#REF!</definedName>
    <definedName name="MEX" localSheetId="13">#REF!</definedName>
    <definedName name="MEX" localSheetId="22">#REF!</definedName>
    <definedName name="MEX" localSheetId="9">#REF!</definedName>
    <definedName name="MEX" localSheetId="31">#REF!</definedName>
    <definedName name="MEX" localSheetId="0">#REF!</definedName>
    <definedName name="MEX" localSheetId="29">#REF!</definedName>
    <definedName name="MEX" localSheetId="30">#REF!</definedName>
    <definedName name="MEX" localSheetId="32">#N/A</definedName>
    <definedName name="MEX" localSheetId="33">#REF!</definedName>
    <definedName name="MEX" localSheetId="34">#REF!</definedName>
    <definedName name="MEX" localSheetId="35">#REF!</definedName>
    <definedName name="MEX" localSheetId="44">#REF!</definedName>
    <definedName name="MEX" localSheetId="45">#REF!</definedName>
    <definedName name="MEX" localSheetId="46">#REF!</definedName>
    <definedName name="MEX" localSheetId="47">#REF!</definedName>
    <definedName name="MEX" localSheetId="58">#REF!</definedName>
    <definedName name="MEX" localSheetId="59">#REF!</definedName>
    <definedName name="MEX" localSheetId="60">#REF!</definedName>
    <definedName name="MEX" localSheetId="18">#REF!</definedName>
    <definedName name="MEX" localSheetId="23">#REF!</definedName>
    <definedName name="MEX" localSheetId="25">#REF!</definedName>
    <definedName name="MEX">#REF!</definedName>
    <definedName name="MFISCAL" localSheetId="11">'[48]Annual Raw Data'!#REF!</definedName>
    <definedName name="MFISCAL" localSheetId="12">'[48]Annual Raw Data'!#REF!</definedName>
    <definedName name="MFISCAL" localSheetId="22">'[48]Annual Raw Data'!#REF!</definedName>
    <definedName name="MFISCAL" localSheetId="31">'[48]Annual Raw Data'!#REF!</definedName>
    <definedName name="MFISCAL" localSheetId="32">#REF!</definedName>
    <definedName name="MFISCAL" localSheetId="33">'[48]Annual Raw Data'!#REF!</definedName>
    <definedName name="MFISCAL" localSheetId="34">'[48]Annual Raw Data'!#REF!</definedName>
    <definedName name="MFISCAL" localSheetId="58">'[48]Annual Raw Data'!#REF!</definedName>
    <definedName name="MFISCAL" localSheetId="59">'[48]Annual Raw Data'!#REF!</definedName>
    <definedName name="MFISCAL" localSheetId="60">'[48]Annual Raw Data'!#REF!</definedName>
    <definedName name="MFISCAL" localSheetId="18">#REF!</definedName>
    <definedName name="MFISCAL" localSheetId="23">'[48]Annual Raw Data'!#REF!</definedName>
    <definedName name="MFISCAL">'[48]Annual Raw Data'!#REF!</definedName>
    <definedName name="mflowsa" localSheetId="11">[23]!mflowsa</definedName>
    <definedName name="mflowsa" localSheetId="12">[23]!mflowsa</definedName>
    <definedName name="mflowsa" localSheetId="13">[29]!mflowsa</definedName>
    <definedName name="mflowsa" localSheetId="37">[23]!mflowsa</definedName>
    <definedName name="mflowsa" localSheetId="40">[23]!mflowsa</definedName>
    <definedName name="mflowsa" localSheetId="8">#REF!</definedName>
    <definedName name="mflowsa" localSheetId="32">#REF!</definedName>
    <definedName name="mflowsa" localSheetId="34">[23]!mflowsa</definedName>
    <definedName name="mflowsa" localSheetId="45">#REF!</definedName>
    <definedName name="mflowsa" localSheetId="46">#REF!</definedName>
    <definedName name="mflowsa" localSheetId="47">[23]!mflowsa</definedName>
    <definedName name="mflowsa" localSheetId="57">[23]!mflowsa</definedName>
    <definedName name="mflowsa" localSheetId="58">[23]!mflowsa</definedName>
    <definedName name="mflowsa" localSheetId="18">#REF!</definedName>
    <definedName name="mflowsa" localSheetId="23">[23]!mflowsa</definedName>
    <definedName name="mflowsa">[23]!mflowsa</definedName>
    <definedName name="mflowsq" localSheetId="11">[23]!mflowsq</definedName>
    <definedName name="mflowsq" localSheetId="12">[23]!mflowsq</definedName>
    <definedName name="mflowsq" localSheetId="13">[29]!mflowsq</definedName>
    <definedName name="mflowsq" localSheetId="37">[23]!mflowsq</definedName>
    <definedName name="mflowsq" localSheetId="40">[23]!mflowsq</definedName>
    <definedName name="mflowsq" localSheetId="8">#REF!</definedName>
    <definedName name="mflowsq" localSheetId="32">#REF!</definedName>
    <definedName name="mflowsq" localSheetId="34">[23]!mflowsq</definedName>
    <definedName name="mflowsq" localSheetId="45">#REF!</definedName>
    <definedName name="mflowsq" localSheetId="46">#REF!</definedName>
    <definedName name="mflowsq" localSheetId="47">[23]!mflowsq</definedName>
    <definedName name="mflowsq" localSheetId="57">[23]!mflowsq</definedName>
    <definedName name="mflowsq" localSheetId="58">[23]!mflowsq</definedName>
    <definedName name="mflowsq" localSheetId="18">#REF!</definedName>
    <definedName name="mflowsq" localSheetId="23">[23]!mflowsq</definedName>
    <definedName name="mflowsq">[23]!mflowsq</definedName>
    <definedName name="MICRO" localSheetId="11">#REF!</definedName>
    <definedName name="MICRO" localSheetId="12">#REF!</definedName>
    <definedName name="MICRO" localSheetId="22">#REF!</definedName>
    <definedName name="MICRO" localSheetId="9">#REF!</definedName>
    <definedName name="MICRO" localSheetId="31">#REF!</definedName>
    <definedName name="MICRO" localSheetId="0">#REF!</definedName>
    <definedName name="MICRO" localSheetId="30">#REF!</definedName>
    <definedName name="MICRO" localSheetId="33">#REF!</definedName>
    <definedName name="MICRO" localSheetId="34">#REF!</definedName>
    <definedName name="MICRO" localSheetId="35">#REF!</definedName>
    <definedName name="MICRO" localSheetId="47">#REF!</definedName>
    <definedName name="MICRO" localSheetId="58">#REF!</definedName>
    <definedName name="MICRO" localSheetId="59">#REF!</definedName>
    <definedName name="MICRO" localSheetId="60">#REF!</definedName>
    <definedName name="MICRO" localSheetId="23">#REF!</definedName>
    <definedName name="MICRO">#REF!</definedName>
    <definedName name="MIDDLE" localSheetId="11">#REF!</definedName>
    <definedName name="MIDDLE" localSheetId="12">#REF!</definedName>
    <definedName name="MIDDLE" localSheetId="13">#REF!</definedName>
    <definedName name="MIDDLE" localSheetId="9">#REF!</definedName>
    <definedName name="MIDDLE" localSheetId="31">#REF!</definedName>
    <definedName name="MIDDLE" localSheetId="0">#REF!</definedName>
    <definedName name="MIDDLE" localSheetId="29">#REF!</definedName>
    <definedName name="MIDDLE" localSheetId="30">#REF!</definedName>
    <definedName name="MIDDLE" localSheetId="33">#REF!</definedName>
    <definedName name="MIDDLE" localSheetId="34">#REF!</definedName>
    <definedName name="MIDDLE" localSheetId="35">#REF!</definedName>
    <definedName name="MIDDLE" localSheetId="46">#REF!</definedName>
    <definedName name="MIDDLE" localSheetId="47">#REF!</definedName>
    <definedName name="MIDDLE" localSheetId="58">#REF!</definedName>
    <definedName name="MIDDLE" localSheetId="59">#REF!</definedName>
    <definedName name="MIDDLE" localSheetId="18">#REF!</definedName>
    <definedName name="MIDDLE" localSheetId="23">#REF!</definedName>
    <definedName name="MIDDLE" localSheetId="25">#REF!</definedName>
    <definedName name="MIDDLE">#REF!</definedName>
    <definedName name="Million_b_d" localSheetId="32">#REF!</definedName>
    <definedName name="Million_b_d" localSheetId="46">#REF!</definedName>
    <definedName name="Million_b_d" localSheetId="58">[74]nonopec!$D$426:$D$426</definedName>
    <definedName name="Million_b_d" localSheetId="18">#REF!</definedName>
    <definedName name="Million_b_d">[74]nonopec!$D$426:$D$426</definedName>
    <definedName name="MINISTÉRIO_DA_PREVIDÊNCIA_E_ASSISTÊNCIA_SOCIAL" localSheetId="11">#REF!</definedName>
    <definedName name="MINISTÉRIO_DA_PREVIDÊNCIA_E_ASSISTÊNCIA_SOCIAL" localSheetId="12">#REF!</definedName>
    <definedName name="MINISTÉRIO_DA_PREVIDÊNCIA_E_ASSISTÊNCIA_SOCIAL" localSheetId="22">#REF!</definedName>
    <definedName name="MINISTÉRIO_DA_PREVIDÊNCIA_E_ASSISTÊNCIA_SOCIAL" localSheetId="9">#REF!</definedName>
    <definedName name="MINISTÉRIO_DA_PREVIDÊNCIA_E_ASSISTÊNCIA_SOCIAL" localSheetId="31">#REF!</definedName>
    <definedName name="MINISTÉRIO_DA_PREVIDÊNCIA_E_ASSISTÊNCIA_SOCIAL" localSheetId="0">#REF!</definedName>
    <definedName name="MINISTÉRIO_DA_PREVIDÊNCIA_E_ASSISTÊNCIA_SOCIAL" localSheetId="30">#REF!</definedName>
    <definedName name="MINISTÉRIO_DA_PREVIDÊNCIA_E_ASSISTÊNCIA_SOCIAL" localSheetId="33">#REF!</definedName>
    <definedName name="MINISTÉRIO_DA_PREVIDÊNCIA_E_ASSISTÊNCIA_SOCIAL" localSheetId="34">#REF!</definedName>
    <definedName name="MINISTÉRIO_DA_PREVIDÊNCIA_E_ASSISTÊNCIA_SOCIAL" localSheetId="35">#REF!</definedName>
    <definedName name="MINISTÉRIO_DA_PREVIDÊNCIA_E_ASSISTÊNCIA_SOCIAL" localSheetId="47">#REF!</definedName>
    <definedName name="MINISTÉRIO_DA_PREVIDÊNCIA_E_ASSISTÊNCIA_SOCIAL" localSheetId="58">#REF!</definedName>
    <definedName name="MINISTÉRIO_DA_PREVIDÊNCIA_E_ASSISTÊNCIA_SOCIAL" localSheetId="59">#REF!</definedName>
    <definedName name="MINISTÉRIO_DA_PREVIDÊNCIA_E_ASSISTÊNCIA_SOCIAL" localSheetId="60">#REF!</definedName>
    <definedName name="MINISTÉRIO_DA_PREVIDÊNCIA_E_ASSISTÊNCIA_SOCIAL" localSheetId="23">#REF!</definedName>
    <definedName name="MINISTÉRIO_DA_PREVIDÊNCIA_E_ASSISTÊNCIA_SOCIAL">#REF!</definedName>
    <definedName name="MIRIAMA" localSheetId="11">#REF!</definedName>
    <definedName name="MIRIAMA" localSheetId="12">#REF!</definedName>
    <definedName name="MIRIAMA" localSheetId="9">#REF!</definedName>
    <definedName name="MIRIAMA" localSheetId="31">#REF!</definedName>
    <definedName name="MIRIAMA" localSheetId="0">#REF!</definedName>
    <definedName name="MIRIAMA" localSheetId="30">#REF!</definedName>
    <definedName name="MIRIAMA" localSheetId="33">#REF!</definedName>
    <definedName name="MIRIAMA" localSheetId="34">#REF!</definedName>
    <definedName name="MIRIAMA" localSheetId="35">#REF!</definedName>
    <definedName name="MIRIAMA" localSheetId="47">#REF!</definedName>
    <definedName name="MIRIAMA" localSheetId="58">#REF!</definedName>
    <definedName name="MIRIAMA" localSheetId="59">#REF!</definedName>
    <definedName name="MIRIAMA" localSheetId="23">#REF!</definedName>
    <definedName name="MIRIAMA">#REF!</definedName>
    <definedName name="MIRIAMB" localSheetId="11">#REF!</definedName>
    <definedName name="MIRIAMB" localSheetId="12">#REF!</definedName>
    <definedName name="MIRIAMB" localSheetId="9">#REF!</definedName>
    <definedName name="MIRIAMB" localSheetId="31">#REF!</definedName>
    <definedName name="MIRIAMB" localSheetId="0">#REF!</definedName>
    <definedName name="MIRIAMB" localSheetId="30">#REF!</definedName>
    <definedName name="MIRIAMB" localSheetId="33">#REF!</definedName>
    <definedName name="MIRIAMB" localSheetId="34">#REF!</definedName>
    <definedName name="MIRIAMB" localSheetId="35">#REF!</definedName>
    <definedName name="MIRIAMB" localSheetId="47">#REF!</definedName>
    <definedName name="MIRIAMB" localSheetId="58">#REF!</definedName>
    <definedName name="MIRIAMB" localSheetId="59">#REF!</definedName>
    <definedName name="MIRIAMB" localSheetId="23">#REF!</definedName>
    <definedName name="MIRIAMB">#REF!</definedName>
    <definedName name="MISC3" localSheetId="12">#REF!</definedName>
    <definedName name="MISC3" localSheetId="31">#REF!</definedName>
    <definedName name="MISC3" localSheetId="0">#REF!</definedName>
    <definedName name="MISC3" localSheetId="30">#REF!</definedName>
    <definedName name="MISC3" localSheetId="33">#REF!</definedName>
    <definedName name="MISC3" localSheetId="34">#REF!</definedName>
    <definedName name="MISC3" localSheetId="35">#REF!</definedName>
    <definedName name="MISC3" localSheetId="58">#REF!</definedName>
    <definedName name="MISC3" localSheetId="59">#REF!</definedName>
    <definedName name="MISC3" localSheetId="23">#REF!</definedName>
    <definedName name="MISC3">#REF!</definedName>
    <definedName name="MISC4" localSheetId="12">[25]OUTPUT!#REF!</definedName>
    <definedName name="MISC4" localSheetId="13">[40]OUTPUT!#REF!</definedName>
    <definedName name="MISC4" localSheetId="9">[25]OUTPUT!#REF!</definedName>
    <definedName name="MISC4" localSheetId="26">#REF!</definedName>
    <definedName name="MISC4" localSheetId="27">#REF!</definedName>
    <definedName name="MISC4" localSheetId="28">#REF!</definedName>
    <definedName name="MISC4" localSheetId="29">#REF!</definedName>
    <definedName name="MISC4" localSheetId="30">[25]OUTPUT!#REF!</definedName>
    <definedName name="MISC4" localSheetId="32">#REF!</definedName>
    <definedName name="MISC4" localSheetId="34">[25]OUTPUT!#REF!</definedName>
    <definedName name="MISC4" localSheetId="46">#REF!</definedName>
    <definedName name="MISC4" localSheetId="47">[25]OUTPUT!#REF!</definedName>
    <definedName name="MISC4" localSheetId="58">[25]OUTPUT!#REF!</definedName>
    <definedName name="MISC4" localSheetId="59">[25]OUTPUT!#REF!</definedName>
    <definedName name="MISC4" localSheetId="18">#REF!</definedName>
    <definedName name="MISC4" localSheetId="23">[25]OUTPUT!#REF!</definedName>
    <definedName name="MISC4">[25]OUTPUT!#REF!</definedName>
    <definedName name="mmm" localSheetId="11" hidden="1">{"Riqfin97",#N/A,FALSE,"Tran";"Riqfinpro",#N/A,FALSE,"Tran"}</definedName>
    <definedName name="mmm" localSheetId="12" hidden="1">{"Riqfin97",#N/A,FALSE,"Tran";"Riqfinpro",#N/A,FALSE,"Tran"}</definedName>
    <definedName name="mmm" localSheetId="13" hidden="1">{"Riqfin97",#N/A,FALSE,"Tran";"Riqfinpro",#N/A,FALSE,"Tran"}</definedName>
    <definedName name="mmm" localSheetId="21" hidden="1">{"Riqfin97",#N/A,FALSE,"Tran";"Riqfinpro",#N/A,FALSE,"Tran"}</definedName>
    <definedName name="mmm" localSheetId="22" hidden="1">{"Riqfin97",#N/A,FALSE,"Tran";"Riqfinpro",#N/A,FALSE,"Tran"}</definedName>
    <definedName name="mmm" localSheetId="9" hidden="1">{"Riqfin97",#N/A,FALSE,"Tran";"Riqfinpro",#N/A,FALSE,"Tran"}</definedName>
    <definedName name="mmm" localSheetId="31" hidden="1">{"Riqfin97",#N/A,FALSE,"Tran";"Riqfinpro",#N/A,FALSE,"Tran"}</definedName>
    <definedName name="mmm" localSheetId="0"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localSheetId="29" hidden="1">{"Riqfin97",#N/A,FALSE,"Tran";"Riqfinpro",#N/A,FALSE,"Tran"}</definedName>
    <definedName name="mmm" localSheetId="30" hidden="1">{"Riqfin97",#N/A,FALSE,"Tran";"Riqfinpro",#N/A,FALSE,"Tran"}</definedName>
    <definedName name="mmm" localSheetId="32" hidden="1">{"Riqfin97",#N/A,FALSE,"Tran";"Riqfinpro",#N/A,FALSE,"Tran"}</definedName>
    <definedName name="mmm" localSheetId="33" hidden="1">{"Riqfin97",#N/A,FALSE,"Tran";"Riqfinpro",#N/A,FALSE,"Tran"}</definedName>
    <definedName name="mmm" localSheetId="34" hidden="1">{"Riqfin97",#N/A,FALSE,"Tran";"Riqfinpro",#N/A,FALSE,"Tran"}</definedName>
    <definedName name="mmm" localSheetId="35"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18" hidden="1">{"Riqfin97",#N/A,FALSE,"Tran";"Riqfinpro",#N/A,FALSE,"Tran"}</definedName>
    <definedName name="mmm" localSheetId="23" hidden="1">{"Riqfin97",#N/A,FALSE,"Tran";"Riqfinpro",#N/A,FALSE,"Tran"}</definedName>
    <definedName name="mmm" localSheetId="24" hidden="1">{"Riqfin97",#N/A,FALSE,"Tran";"Riqfinpro",#N/A,FALSE,"Tran"}</definedName>
    <definedName name="mmm" localSheetId="25" hidden="1">{"Riqfin97",#N/A,FALSE,"Tran";"Riqfinpro",#N/A,FALSE,"Tran"}</definedName>
    <definedName name="mmm" hidden="1">{"Riqfin97",#N/A,FALSE,"Tran";"Riqfinpro",#N/A,FALSE,"Tran"}</definedName>
    <definedName name="mmmm" localSheetId="11" hidden="1">{"Tab1",#N/A,FALSE,"P";"Tab2",#N/A,FALSE,"P"}</definedName>
    <definedName name="mmmm" localSheetId="12" hidden="1">{"Tab1",#N/A,FALSE,"P";"Tab2",#N/A,FALSE,"P"}</definedName>
    <definedName name="mmmm" localSheetId="13" hidden="1">{"Tab1",#N/A,FALSE,"P";"Tab2",#N/A,FALSE,"P"}</definedName>
    <definedName name="mmmm" localSheetId="21" hidden="1">{"Tab1",#N/A,FALSE,"P";"Tab2",#N/A,FALSE,"P"}</definedName>
    <definedName name="mmmm" localSheetId="22" hidden="1">{"Tab1",#N/A,FALSE,"P";"Tab2",#N/A,FALSE,"P"}</definedName>
    <definedName name="mmmm" localSheetId="9" hidden="1">{"Tab1",#N/A,FALSE,"P";"Tab2",#N/A,FALSE,"P"}</definedName>
    <definedName name="mmmm" localSheetId="31" hidden="1">{"Tab1",#N/A,FALSE,"P";"Tab2",#N/A,FALSE,"P"}</definedName>
    <definedName name="mmmm" localSheetId="0"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localSheetId="29" hidden="1">{"Tab1",#N/A,FALSE,"P";"Tab2",#N/A,FALSE,"P"}</definedName>
    <definedName name="mmmm" localSheetId="30" hidden="1">{"Tab1",#N/A,FALSE,"P";"Tab2",#N/A,FALSE,"P"}</definedName>
    <definedName name="mmmm" localSheetId="32" hidden="1">{"Tab1",#N/A,FALSE,"P";"Tab2",#N/A,FALSE,"P"}</definedName>
    <definedName name="mmmm" localSheetId="33" hidden="1">{"Tab1",#N/A,FALSE,"P";"Tab2",#N/A,FALSE,"P"}</definedName>
    <definedName name="mmmm" localSheetId="34" hidden="1">{"Tab1",#N/A,FALSE,"P";"Tab2",#N/A,FALSE,"P"}</definedName>
    <definedName name="mmmm" localSheetId="35"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58" hidden="1">{"Tab1",#N/A,FALSE,"P";"Tab2",#N/A,FALSE,"P"}</definedName>
    <definedName name="mmmm" localSheetId="59" hidden="1">{"Tab1",#N/A,FALSE,"P";"Tab2",#N/A,FALSE,"P"}</definedName>
    <definedName name="mmmm" localSheetId="60" hidden="1">{"Tab1",#N/A,FALSE,"P";"Tab2",#N/A,FALSE,"P"}</definedName>
    <definedName name="mmmm" localSheetId="18" hidden="1">{"Tab1",#N/A,FALSE,"P";"Tab2",#N/A,FALSE,"P"}</definedName>
    <definedName name="mmmm" localSheetId="23" hidden="1">{"Tab1",#N/A,FALSE,"P";"Tab2",#N/A,FALSE,"P"}</definedName>
    <definedName name="mmmm" localSheetId="24" hidden="1">{"Tab1",#N/A,FALSE,"P";"Tab2",#N/A,FALSE,"P"}</definedName>
    <definedName name="mmmm" localSheetId="25" hidden="1">{"Tab1",#N/A,FALSE,"P";"Tab2",#N/A,FALSE,"P"}</definedName>
    <definedName name="mmmm" hidden="1">{"Tab1",#N/A,FALSE,"P";"Tab2",#N/A,FALSE,"P"}</definedName>
    <definedName name="mmmmm" localSheetId="11"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21" hidden="1">{"Riqfin97",#N/A,FALSE,"Tran";"Riqfinpro",#N/A,FALSE,"Tran"}</definedName>
    <definedName name="mmmmm" localSheetId="22" hidden="1">{"Riqfin97",#N/A,FALSE,"Tran";"Riqfinpro",#N/A,FALSE,"Tran"}</definedName>
    <definedName name="mmmmm" localSheetId="9" hidden="1">{"Riqfin97",#N/A,FALSE,"Tran";"Riqfinpro",#N/A,FALSE,"Tran"}</definedName>
    <definedName name="mmmmm" localSheetId="31" hidden="1">{"Riqfin97",#N/A,FALSE,"Tran";"Riqfinpro",#N/A,FALSE,"Tran"}</definedName>
    <definedName name="mmmmm" localSheetId="0" hidden="1">{"Riqfin97",#N/A,FALSE,"Tran";"Riqfinpro",#N/A,FALSE,"Tran"}</definedName>
    <definedName name="mmmmm" localSheetId="26" hidden="1">{"Riqfin97",#N/A,FALSE,"Tran";"Riqfinpro",#N/A,FALSE,"Tran"}</definedName>
    <definedName name="mmmmm" localSheetId="27" hidden="1">{"Riqfin97",#N/A,FALSE,"Tran";"Riqfinpro",#N/A,FALSE,"Tran"}</definedName>
    <definedName name="mmmmm" localSheetId="28" hidden="1">{"Riqfin97",#N/A,FALSE,"Tran";"Riqfinpro",#N/A,FALSE,"Tran"}</definedName>
    <definedName name="mmmmm" localSheetId="29" hidden="1">{"Riqfin97",#N/A,FALSE,"Tran";"Riqfinpro",#N/A,FALSE,"Tran"}</definedName>
    <definedName name="mmmmm" localSheetId="30" hidden="1">{"Riqfin97",#N/A,FALSE,"Tran";"Riqfinpro",#N/A,FALSE,"Tran"}</definedName>
    <definedName name="mmmmm" localSheetId="32" hidden="1">{"Riqfin97",#N/A,FALSE,"Tran";"Riqfinpro",#N/A,FALSE,"Tran"}</definedName>
    <definedName name="mmmmm" localSheetId="33" hidden="1">{"Riqfin97",#N/A,FALSE,"Tran";"Riqfinpro",#N/A,FALSE,"Tran"}</definedName>
    <definedName name="mmmmm" localSheetId="34" hidden="1">{"Riqfin97",#N/A,FALSE,"Tran";"Riqfinpro",#N/A,FALSE,"Tran"}</definedName>
    <definedName name="mmmmm" localSheetId="35" hidden="1">{"Riqfin97",#N/A,FALSE,"Tran";"Riqfinpro",#N/A,FALSE,"Tran"}</definedName>
    <definedName name="mmmmm" localSheetId="44" hidden="1">{"Riqfin97",#N/A,FALSE,"Tran";"Riqfinpro",#N/A,FALSE,"Tran"}</definedName>
    <definedName name="mmmmm" localSheetId="45" hidden="1">{"Riqfin97",#N/A,FALSE,"Tran";"Riqfinpro",#N/A,FALSE,"Tran"}</definedName>
    <definedName name="mmmmm" localSheetId="46" hidden="1">{"Riqfin97",#N/A,FALSE,"Tran";"Riqfinpro",#N/A,FALSE,"Tran"}</definedName>
    <definedName name="mmmmm" localSheetId="47" hidden="1">{"Riqfin97",#N/A,FALSE,"Tran";"Riqfinpro",#N/A,FALSE,"Tran"}</definedName>
    <definedName name="mmmmm" localSheetId="58" hidden="1">{"Riqfin97",#N/A,FALSE,"Tran";"Riqfinpro",#N/A,FALSE,"Tran"}</definedName>
    <definedName name="mmmmm" localSheetId="59" hidden="1">{"Riqfin97",#N/A,FALSE,"Tran";"Riqfinpro",#N/A,FALSE,"Tran"}</definedName>
    <definedName name="mmmmm" localSheetId="60" hidden="1">{"Riqfin97",#N/A,FALSE,"Tran";"Riqfinpro",#N/A,FALSE,"Tran"}</definedName>
    <definedName name="mmmmm" localSheetId="18"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25" hidden="1">{"Riqfin97",#N/A,FALSE,"Tran";"Riqfinpro",#N/A,FALSE,"Tran"}</definedName>
    <definedName name="mmmmm" hidden="1">{"Riqfin97",#N/A,FALSE,"Tran";"Riqfinpro",#N/A,FALSE,"Tran"}</definedName>
    <definedName name="mmmmmmmmm" localSheetId="11" hidden="1">{"Riqfin97",#N/A,FALSE,"Tran";"Riqfinpro",#N/A,FALSE,"Tran"}</definedName>
    <definedName name="mmmmmmmmm" localSheetId="12" hidden="1">{"Riqfin97",#N/A,FALSE,"Tran";"Riqfinpro",#N/A,FALSE,"Tran"}</definedName>
    <definedName name="mmmmmmmmm" localSheetId="13" hidden="1">{"Riqfin97",#N/A,FALSE,"Tran";"Riqfinpro",#N/A,FALSE,"Tran"}</definedName>
    <definedName name="mmmmmmmmm" localSheetId="21" hidden="1">{"Riqfin97",#N/A,FALSE,"Tran";"Riqfinpro",#N/A,FALSE,"Tran"}</definedName>
    <definedName name="mmmmmmmmm" localSheetId="22" hidden="1">{"Riqfin97",#N/A,FALSE,"Tran";"Riqfinpro",#N/A,FALSE,"Tran"}</definedName>
    <definedName name="mmmmmmmmm" localSheetId="9" hidden="1">{"Riqfin97",#N/A,FALSE,"Tran";"Riqfinpro",#N/A,FALSE,"Tran"}</definedName>
    <definedName name="mmmmmmmmm" localSheetId="31" hidden="1">{"Riqfin97",#N/A,FALSE,"Tran";"Riqfinpro",#N/A,FALSE,"Tran"}</definedName>
    <definedName name="mmmmmmmmm" localSheetId="0" hidden="1">{"Riqfin97",#N/A,FALSE,"Tran";"Riqfinpro",#N/A,FALSE,"Tran"}</definedName>
    <definedName name="mmmmmmmmm" localSheetId="26" hidden="1">{"Riqfin97",#N/A,FALSE,"Tran";"Riqfinpro",#N/A,FALSE,"Tran"}</definedName>
    <definedName name="mmmmmmmmm" localSheetId="27" hidden="1">{"Riqfin97",#N/A,FALSE,"Tran";"Riqfinpro",#N/A,FALSE,"Tran"}</definedName>
    <definedName name="mmmmmmmmm" localSheetId="28" hidden="1">{"Riqfin97",#N/A,FALSE,"Tran";"Riqfinpro",#N/A,FALSE,"Tran"}</definedName>
    <definedName name="mmmmmmmmm" localSheetId="29" hidden="1">{"Riqfin97",#N/A,FALSE,"Tran";"Riqfinpro",#N/A,FALSE,"Tran"}</definedName>
    <definedName name="mmmmmmmmm" localSheetId="30" hidden="1">{"Riqfin97",#N/A,FALSE,"Tran";"Riqfinpro",#N/A,FALSE,"Tran"}</definedName>
    <definedName name="mmmmmmmmm" localSheetId="32" hidden="1">{"Riqfin97",#N/A,FALSE,"Tran";"Riqfinpro",#N/A,FALSE,"Tran"}</definedName>
    <definedName name="mmmmmmmmm" localSheetId="33" hidden="1">{"Riqfin97",#N/A,FALSE,"Tran";"Riqfinpro",#N/A,FALSE,"Tran"}</definedName>
    <definedName name="mmmmmmmmm" localSheetId="34" hidden="1">{"Riqfin97",#N/A,FALSE,"Tran";"Riqfinpro",#N/A,FALSE,"Tran"}</definedName>
    <definedName name="mmmmmmmmm" localSheetId="35" hidden="1">{"Riqfin97",#N/A,FALSE,"Tran";"Riqfinpro",#N/A,FALSE,"Tran"}</definedName>
    <definedName name="mmmmmmmmm" localSheetId="44" hidden="1">{"Riqfin97",#N/A,FALSE,"Tran";"Riqfinpro",#N/A,FALSE,"Tran"}</definedName>
    <definedName name="mmmmmmmmm" localSheetId="45" hidden="1">{"Riqfin97",#N/A,FALSE,"Tran";"Riqfinpro",#N/A,FALSE,"Tran"}</definedName>
    <definedName name="mmmmmmmmm" localSheetId="46" hidden="1">{"Riqfin97",#N/A,FALSE,"Tran";"Riqfinpro",#N/A,FALSE,"Tran"}</definedName>
    <definedName name="mmmmmmmmm" localSheetId="47" hidden="1">{"Riqfin97",#N/A,FALSE,"Tran";"Riqfinpro",#N/A,FALSE,"Tran"}</definedName>
    <definedName name="mmmmmmmmm" localSheetId="58" hidden="1">{"Riqfin97",#N/A,FALSE,"Tran";"Riqfinpro",#N/A,FALSE,"Tran"}</definedName>
    <definedName name="mmmmmmmmm" localSheetId="59" hidden="1">{"Riqfin97",#N/A,FALSE,"Tran";"Riqfinpro",#N/A,FALSE,"Tran"}</definedName>
    <definedName name="mmmmmmmmm" localSheetId="60" hidden="1">{"Riqfin97",#N/A,FALSE,"Tran";"Riqfinpro",#N/A,FALSE,"Tran"}</definedName>
    <definedName name="mmmmmmmmm" localSheetId="18" hidden="1">{"Riqfin97",#N/A,FALSE,"Tran";"Riqfinpro",#N/A,FALSE,"Tran"}</definedName>
    <definedName name="mmmmmmmmm" localSheetId="23" hidden="1">{"Riqfin97",#N/A,FALSE,"Tran";"Riqfinpro",#N/A,FALSE,"Tran"}</definedName>
    <definedName name="mmmmmmmmm" localSheetId="24" hidden="1">{"Riqfin97",#N/A,FALSE,"Tran";"Riqfinpro",#N/A,FALSE,"Tran"}</definedName>
    <definedName name="mmmmmmmmm" localSheetId="25" hidden="1">{"Riqfin97",#N/A,FALSE,"Tran";"Riqfinpro",#N/A,FALSE,"Tran"}</definedName>
    <definedName name="mmmmmmmmm" hidden="1">{"Riqfin97",#N/A,FALSE,"Tran";"Riqfinpro",#N/A,FALSE,"Tran"}</definedName>
    <definedName name="MN" localSheetId="22">[68]BCP!#REF!</definedName>
    <definedName name="MN" localSheetId="32">#REF!</definedName>
    <definedName name="MN" localSheetId="46">#REF!</definedName>
    <definedName name="MN" localSheetId="58">[68]BCP!#REF!</definedName>
    <definedName name="MN" localSheetId="60">[68]BCP!#REF!</definedName>
    <definedName name="MN" localSheetId="18">#REF!</definedName>
    <definedName name="MN" localSheetId="23">[68]BCP!#REF!</definedName>
    <definedName name="MN">[68]BCP!#REF!</definedName>
    <definedName name="MNDATES" localSheetId="11">#REF!</definedName>
    <definedName name="MNDATES" localSheetId="12">#REF!</definedName>
    <definedName name="MNDATES" localSheetId="22">#REF!</definedName>
    <definedName name="MNDATES" localSheetId="9">#REF!</definedName>
    <definedName name="MNDATES" localSheetId="31">#REF!</definedName>
    <definedName name="MNDATES" localSheetId="0">#REF!</definedName>
    <definedName name="MNDATES" localSheetId="30">#REF!</definedName>
    <definedName name="MNDATES" localSheetId="33">#REF!</definedName>
    <definedName name="MNDATES" localSheetId="34">#REF!</definedName>
    <definedName name="MNDATES" localSheetId="35">#REF!</definedName>
    <definedName name="MNDATES" localSheetId="47">#REF!</definedName>
    <definedName name="MNDATES" localSheetId="58">#REF!</definedName>
    <definedName name="MNDATES" localSheetId="59">#REF!</definedName>
    <definedName name="MNDATES" localSheetId="60">#REF!</definedName>
    <definedName name="MNDATES" localSheetId="23">#REF!</definedName>
    <definedName name="MNDATES">#REF!</definedName>
    <definedName name="MNP" localSheetId="12">[68]BCP!#REF!</definedName>
    <definedName name="MNP" localSheetId="22">[68]BCP!#REF!</definedName>
    <definedName name="MNP" localSheetId="9">[68]BCP!#REF!</definedName>
    <definedName name="MNP" localSheetId="31">[68]BCP!#REF!</definedName>
    <definedName name="MNP" localSheetId="32">#REF!</definedName>
    <definedName name="MNP" localSheetId="34">[68]BCP!#REF!</definedName>
    <definedName name="MNP" localSheetId="35">[68]BCP!#REF!</definedName>
    <definedName name="MNP" localSheetId="46">#REF!</definedName>
    <definedName name="MNP" localSheetId="47">[68]BCP!#REF!</definedName>
    <definedName name="MNP" localSheetId="58">[68]BCP!#REF!</definedName>
    <definedName name="MNP" localSheetId="59">[68]BCP!#REF!</definedName>
    <definedName name="MNP" localSheetId="60">[68]BCP!#REF!</definedName>
    <definedName name="MNP" localSheetId="18">#REF!</definedName>
    <definedName name="MNP" localSheetId="23">[68]BCP!#REF!</definedName>
    <definedName name="MNP">[68]BCP!#REF!</definedName>
    <definedName name="Módulo2.completo">#N/A</definedName>
    <definedName name="MON_SM" localSheetId="12">#REF!</definedName>
    <definedName name="MON_SM" localSheetId="22">#REF!</definedName>
    <definedName name="MON_SM" localSheetId="9">#REF!</definedName>
    <definedName name="MON_SM" localSheetId="31">#REF!</definedName>
    <definedName name="MON_SM" localSheetId="0">#REF!</definedName>
    <definedName name="MON_SM" localSheetId="30">#REF!</definedName>
    <definedName name="MON_SM" localSheetId="33">#REF!</definedName>
    <definedName name="MON_SM" localSheetId="34">#REF!</definedName>
    <definedName name="MON_SM" localSheetId="35">#REF!</definedName>
    <definedName name="MON_SM" localSheetId="47">#REF!</definedName>
    <definedName name="MON_SM" localSheetId="58">#REF!</definedName>
    <definedName name="MON_SM" localSheetId="59">#REF!</definedName>
    <definedName name="MON_SM" localSheetId="60">#REF!</definedName>
    <definedName name="MON_SM" localSheetId="23">#REF!</definedName>
    <definedName name="MON_SM">#REF!</definedName>
    <definedName name="MONF_SM" localSheetId="12">#REF!</definedName>
    <definedName name="MONF_SM" localSheetId="9">#REF!</definedName>
    <definedName name="MONF_SM" localSheetId="31">#REF!</definedName>
    <definedName name="MONF_SM" localSheetId="0">#REF!</definedName>
    <definedName name="MONF_SM" localSheetId="30">#REF!</definedName>
    <definedName name="MONF_SM" localSheetId="33">#REF!</definedName>
    <definedName name="MONF_SM" localSheetId="34">#REF!</definedName>
    <definedName name="MONF_SM" localSheetId="35">#REF!</definedName>
    <definedName name="MONF_SM" localSheetId="47">#REF!</definedName>
    <definedName name="MONF_SM" localSheetId="58">#REF!</definedName>
    <definedName name="MONF_SM" localSheetId="59">#REF!</definedName>
    <definedName name="MONF_SM" localSheetId="23">#REF!</definedName>
    <definedName name="MONF_SM">#REF!</definedName>
    <definedName name="Month" localSheetId="11">#REF!</definedName>
    <definedName name="Month" localSheetId="12">#REF!</definedName>
    <definedName name="Month" localSheetId="9">#REF!</definedName>
    <definedName name="Month" localSheetId="31">#REF!</definedName>
    <definedName name="Month" localSheetId="0">#REF!</definedName>
    <definedName name="Month" localSheetId="29">#REF!</definedName>
    <definedName name="Month" localSheetId="30">#REF!</definedName>
    <definedName name="Month" localSheetId="33">#REF!</definedName>
    <definedName name="Month" localSheetId="34">#REF!</definedName>
    <definedName name="Month" localSheetId="35">#REF!</definedName>
    <definedName name="Month" localSheetId="44">#REF!</definedName>
    <definedName name="Month" localSheetId="45">#REF!</definedName>
    <definedName name="Month" localSheetId="46">#REF!</definedName>
    <definedName name="Month" localSheetId="47">#REF!</definedName>
    <definedName name="Month" localSheetId="58">#REF!</definedName>
    <definedName name="Month" localSheetId="59">#REF!</definedName>
    <definedName name="Month" localSheetId="18">#REF!</definedName>
    <definedName name="Month" localSheetId="23">#REF!</definedName>
    <definedName name="Month" localSheetId="25">#REF!</definedName>
    <definedName name="Month">#REF!</definedName>
    <definedName name="MonthIndex" localSheetId="12">#REF!</definedName>
    <definedName name="MonthIndex" localSheetId="9">#REF!</definedName>
    <definedName name="MonthIndex" localSheetId="31">#REF!</definedName>
    <definedName name="MonthIndex" localSheetId="0">#REF!</definedName>
    <definedName name="MonthIndex" localSheetId="30">#REF!</definedName>
    <definedName name="MonthIndex" localSheetId="33">#REF!</definedName>
    <definedName name="MonthIndex" localSheetId="34">#REF!</definedName>
    <definedName name="MonthIndex" localSheetId="35">#REF!</definedName>
    <definedName name="MonthIndex" localSheetId="44">#REF!</definedName>
    <definedName name="MonthIndex" localSheetId="45">#REF!</definedName>
    <definedName name="MonthIndex" localSheetId="46">#REF!</definedName>
    <definedName name="MonthIndex" localSheetId="47">#REF!</definedName>
    <definedName name="MonthIndex" localSheetId="58">#REF!</definedName>
    <definedName name="MonthIndex" localSheetId="59">#REF!</definedName>
    <definedName name="MonthIndex" localSheetId="18">#REF!</definedName>
    <definedName name="MonthIndex" localSheetId="23">#REF!</definedName>
    <definedName name="MonthIndex" localSheetId="25">#REF!</definedName>
    <definedName name="MonthIndex">#REF!</definedName>
    <definedName name="MonthlyInf" localSheetId="32">#REF!</definedName>
    <definedName name="MonthlyInf" localSheetId="58">[96]CPI!$A$403:$N$559</definedName>
    <definedName name="MonthlyInf" localSheetId="18">#REF!</definedName>
    <definedName name="MonthlyInf">[96]CPI!$A$403:$N$559</definedName>
    <definedName name="MONTHS" localSheetId="32">#REF!</definedName>
    <definedName name="MONTHS" localSheetId="46">#REF!</definedName>
    <definedName name="MONTHS" localSheetId="58">[91]MONTHLY!$BV$3:$CG$3</definedName>
    <definedName name="MONTHS" localSheetId="18">#REF!</definedName>
    <definedName name="MONTHS">[91]MONTHLY!$BV$3:$CG$3</definedName>
    <definedName name="MONY" localSheetId="11">#REF!</definedName>
    <definedName name="MONY" localSheetId="12">#REF!</definedName>
    <definedName name="MONY" localSheetId="22">#REF!</definedName>
    <definedName name="MONY" localSheetId="9">#REF!</definedName>
    <definedName name="MONY" localSheetId="31">#REF!</definedName>
    <definedName name="MONY" localSheetId="0">#REF!</definedName>
    <definedName name="MONY" localSheetId="30">#REF!</definedName>
    <definedName name="MONY" localSheetId="33">#REF!</definedName>
    <definedName name="MONY" localSheetId="34">#REF!</definedName>
    <definedName name="MONY" localSheetId="35">#REF!</definedName>
    <definedName name="MONY" localSheetId="47">#REF!</definedName>
    <definedName name="MONY" localSheetId="58">#REF!</definedName>
    <definedName name="MONY" localSheetId="59">#REF!</definedName>
    <definedName name="MONY" localSheetId="60">#REF!</definedName>
    <definedName name="MONY" localSheetId="23">#REF!</definedName>
    <definedName name="MONY">#REF!</definedName>
    <definedName name="moodys" localSheetId="11">'[147]Credit ratings on 1st issues'!#REF!</definedName>
    <definedName name="moodys" localSheetId="12">'[147]Credit ratings on 1st issues'!#REF!</definedName>
    <definedName name="moodys" localSheetId="22">'[147]Credit ratings on 1st issues'!#REF!</definedName>
    <definedName name="moodys" localSheetId="9">'[147]Credit ratings on 1st issues'!#REF!</definedName>
    <definedName name="moodys" localSheetId="31">'[147]Credit ratings on 1st issues'!#REF!</definedName>
    <definedName name="moodys" localSheetId="26">#REF!</definedName>
    <definedName name="moodys" localSheetId="27">#REF!</definedName>
    <definedName name="moodys" localSheetId="28">#REF!</definedName>
    <definedName name="moodys" localSheetId="29">#REF!</definedName>
    <definedName name="moodys" localSheetId="30">'[147]Credit ratings on 1st issues'!#REF!</definedName>
    <definedName name="moodys" localSheetId="32">#REF!</definedName>
    <definedName name="moodys" localSheetId="33">'[147]Credit ratings on 1st issues'!#REF!</definedName>
    <definedName name="moodys" localSheetId="34">'[147]Credit ratings on 1st issues'!#REF!</definedName>
    <definedName name="moodys" localSheetId="35">'[147]Credit ratings on 1st issues'!#REF!</definedName>
    <definedName name="moodys" localSheetId="46">#REF!</definedName>
    <definedName name="moodys" localSheetId="58">'[147]Credit ratings on 1st issues'!#REF!</definedName>
    <definedName name="moodys" localSheetId="59">'[147]Credit ratings on 1st issues'!#REF!</definedName>
    <definedName name="moodys" localSheetId="60">'[147]Credit ratings on 1st issues'!#REF!</definedName>
    <definedName name="moodys" localSheetId="18">#REF!</definedName>
    <definedName name="moodys" localSheetId="23">'[147]Credit ratings on 1st issues'!#REF!</definedName>
    <definedName name="moodys" localSheetId="25">#REF!</definedName>
    <definedName name="moodys">'[147]Credit ratings on 1st issues'!#REF!</definedName>
    <definedName name="MPETROLEO" localSheetId="11">#REF!</definedName>
    <definedName name="MPETROLEO" localSheetId="12">#REF!</definedName>
    <definedName name="MPETROLEO" localSheetId="22">#REF!</definedName>
    <definedName name="MPETROLEO" localSheetId="9">#REF!</definedName>
    <definedName name="MPETROLEO" localSheetId="31">#REF!</definedName>
    <definedName name="MPETROLEO" localSheetId="0">#REF!</definedName>
    <definedName name="MPETROLEO" localSheetId="29">#REF!</definedName>
    <definedName name="MPETROLEO" localSheetId="30">#REF!</definedName>
    <definedName name="MPETROLEO" localSheetId="33">#REF!</definedName>
    <definedName name="MPETROLEO" localSheetId="34">#REF!</definedName>
    <definedName name="MPETROLEO" localSheetId="35">#REF!</definedName>
    <definedName name="MPETROLEO" localSheetId="46">#REF!</definedName>
    <definedName name="MPETROLEO" localSheetId="47">#REF!</definedName>
    <definedName name="MPETROLEO" localSheetId="58">#REF!</definedName>
    <definedName name="MPETROLEO" localSheetId="59">#REF!</definedName>
    <definedName name="MPETROLEO" localSheetId="60">#REF!</definedName>
    <definedName name="MPETROLEO" localSheetId="18">#REF!</definedName>
    <definedName name="MPETROLEO" localSheetId="23">#REF!</definedName>
    <definedName name="MPETROLEO" localSheetId="25">#REF!</definedName>
    <definedName name="MPETROLEO">#REF!</definedName>
    <definedName name="msci" localSheetId="32">#REF!</definedName>
    <definedName name="msci" localSheetId="46">#REF!</definedName>
    <definedName name="msci" localSheetId="58">[122]Sheet1!$H$2:$K$24</definedName>
    <definedName name="msci" localSheetId="18">#REF!</definedName>
    <definedName name="msci">[122]Sheet1!$H$2:$K$24</definedName>
    <definedName name="mscid" localSheetId="32">#REF!</definedName>
    <definedName name="mscid" localSheetId="46">#REF!</definedName>
    <definedName name="mscid" localSheetId="58">[122]Sheet1!$B$2:$E$24</definedName>
    <definedName name="mscid" localSheetId="18">#REF!</definedName>
    <definedName name="mscid">[122]Sheet1!$B$2:$E$24</definedName>
    <definedName name="mscil" localSheetId="32">#REF!</definedName>
    <definedName name="mscil" localSheetId="46">#REF!</definedName>
    <definedName name="mscil" localSheetId="58">[122]Sheet1!$H$2:$K$24</definedName>
    <definedName name="mscil" localSheetId="18">#REF!</definedName>
    <definedName name="mscil">[122]Sheet1!$H$2:$K$24</definedName>
    <definedName name="mstocksa" localSheetId="11">[23]!mstocksa</definedName>
    <definedName name="mstocksa" localSheetId="12">[23]!mstocksa</definedName>
    <definedName name="mstocksa" localSheetId="13">[29]!mstocksa</definedName>
    <definedName name="mstocksa" localSheetId="37">[23]!mstocksa</definedName>
    <definedName name="mstocksa" localSheetId="40">[23]!mstocksa</definedName>
    <definedName name="mstocksa" localSheetId="8">#REF!</definedName>
    <definedName name="mstocksa" localSheetId="32">#REF!</definedName>
    <definedName name="mstocksa" localSheetId="34">[23]!mstocksa</definedName>
    <definedName name="mstocksa" localSheetId="45">#REF!</definedName>
    <definedName name="mstocksa" localSheetId="46">#REF!</definedName>
    <definedName name="mstocksa" localSheetId="47">[23]!mstocksa</definedName>
    <definedName name="mstocksa" localSheetId="57">[23]!mstocksa</definedName>
    <definedName name="mstocksa" localSheetId="58">[23]!mstocksa</definedName>
    <definedName name="mstocksa" localSheetId="18">#REF!</definedName>
    <definedName name="mstocksa" localSheetId="23">[23]!mstocksa</definedName>
    <definedName name="mstocksa">[23]!mstocksa</definedName>
    <definedName name="mstocksq" localSheetId="11">[23]!mstocksq</definedName>
    <definedName name="mstocksq" localSheetId="12">[23]!mstocksq</definedName>
    <definedName name="mstocksq" localSheetId="13">[29]!mstocksq</definedName>
    <definedName name="mstocksq" localSheetId="37">[23]!mstocksq</definedName>
    <definedName name="mstocksq" localSheetId="40">[23]!mstocksq</definedName>
    <definedName name="mstocksq" localSheetId="8">#REF!</definedName>
    <definedName name="mstocksq" localSheetId="32">#REF!</definedName>
    <definedName name="mstocksq" localSheetId="34">[23]!mstocksq</definedName>
    <definedName name="mstocksq" localSheetId="45">#REF!</definedName>
    <definedName name="mstocksq" localSheetId="46">#REF!</definedName>
    <definedName name="mstocksq" localSheetId="47">[23]!mstocksq</definedName>
    <definedName name="mstocksq" localSheetId="57">[23]!mstocksq</definedName>
    <definedName name="mstocksq" localSheetId="58">[23]!mstocksq</definedName>
    <definedName name="mstocksq" localSheetId="18">#REF!</definedName>
    <definedName name="mstocksq" localSheetId="23">[23]!mstocksq</definedName>
    <definedName name="mstocksq">[23]!mstocksq</definedName>
    <definedName name="mte" localSheetId="11" hidden="1">{"Riqfin97",#N/A,FALSE,"Tran";"Riqfinpro",#N/A,FALSE,"Tran"}</definedName>
    <definedName name="mte" localSheetId="12" hidden="1">{"Riqfin97",#N/A,FALSE,"Tran";"Riqfinpro",#N/A,FALSE,"Tran"}</definedName>
    <definedName name="mte" localSheetId="13" hidden="1">{"Riqfin97",#N/A,FALSE,"Tran";"Riqfinpro",#N/A,FALSE,"Tran"}</definedName>
    <definedName name="mte" localSheetId="21" hidden="1">{"Riqfin97",#N/A,FALSE,"Tran";"Riqfinpro",#N/A,FALSE,"Tran"}</definedName>
    <definedName name="mte" localSheetId="22" hidden="1">{"Riqfin97",#N/A,FALSE,"Tran";"Riqfinpro",#N/A,FALSE,"Tran"}</definedName>
    <definedName name="mte" localSheetId="9" hidden="1">{"Riqfin97",#N/A,FALSE,"Tran";"Riqfinpro",#N/A,FALSE,"Tran"}</definedName>
    <definedName name="mte" localSheetId="31" hidden="1">{"Riqfin97",#N/A,FALSE,"Tran";"Riqfinpro",#N/A,FALSE,"Tran"}</definedName>
    <definedName name="mte" localSheetId="0" hidden="1">{"Riqfin97",#N/A,FALSE,"Tran";"Riqfinpro",#N/A,FALSE,"Tran"}</definedName>
    <definedName name="mte" localSheetId="26" hidden="1">{"Riqfin97",#N/A,FALSE,"Tran";"Riqfinpro",#N/A,FALSE,"Tran"}</definedName>
    <definedName name="mte" localSheetId="27" hidden="1">{"Riqfin97",#N/A,FALSE,"Tran";"Riqfinpro",#N/A,FALSE,"Tran"}</definedName>
    <definedName name="mte" localSheetId="28" hidden="1">{"Riqfin97",#N/A,FALSE,"Tran";"Riqfinpro",#N/A,FALSE,"Tran"}</definedName>
    <definedName name="mte" localSheetId="29" hidden="1">{"Riqfin97",#N/A,FALSE,"Tran";"Riqfinpro",#N/A,FALSE,"Tran"}</definedName>
    <definedName name="mte" localSheetId="30" hidden="1">{"Riqfin97",#N/A,FALSE,"Tran";"Riqfinpro",#N/A,FALSE,"Tran"}</definedName>
    <definedName name="mte" localSheetId="32" hidden="1">{"Riqfin97",#N/A,FALSE,"Tran";"Riqfinpro",#N/A,FALSE,"Tran"}</definedName>
    <definedName name="mte" localSheetId="33" hidden="1">{"Riqfin97",#N/A,FALSE,"Tran";"Riqfinpro",#N/A,FALSE,"Tran"}</definedName>
    <definedName name="mte" localSheetId="34" hidden="1">{"Riqfin97",#N/A,FALSE,"Tran";"Riqfinpro",#N/A,FALSE,"Tran"}</definedName>
    <definedName name="mte" localSheetId="35" hidden="1">{"Riqfin97",#N/A,FALSE,"Tran";"Riqfinpro",#N/A,FALSE,"Tran"}</definedName>
    <definedName name="mte" localSheetId="44" hidden="1">{"Riqfin97",#N/A,FALSE,"Tran";"Riqfinpro",#N/A,FALSE,"Tran"}</definedName>
    <definedName name="mte" localSheetId="45" hidden="1">{"Riqfin97",#N/A,FALSE,"Tran";"Riqfinpro",#N/A,FALSE,"Tran"}</definedName>
    <definedName name="mte" localSheetId="46" hidden="1">{"Riqfin97",#N/A,FALSE,"Tran";"Riqfinpro",#N/A,FALSE,"Tran"}</definedName>
    <definedName name="mte" localSheetId="47" hidden="1">{"Riqfin97",#N/A,FALSE,"Tran";"Riqfinpro",#N/A,FALSE,"Tran"}</definedName>
    <definedName name="mte" localSheetId="58" hidden="1">{"Riqfin97",#N/A,FALSE,"Tran";"Riqfinpro",#N/A,FALSE,"Tran"}</definedName>
    <definedName name="mte" localSheetId="59" hidden="1">{"Riqfin97",#N/A,FALSE,"Tran";"Riqfinpro",#N/A,FALSE,"Tran"}</definedName>
    <definedName name="mte" localSheetId="60" hidden="1">{"Riqfin97",#N/A,FALSE,"Tran";"Riqfinpro",#N/A,FALSE,"Tran"}</definedName>
    <definedName name="mte" localSheetId="18" hidden="1">{"Riqfin97",#N/A,FALSE,"Tran";"Riqfinpro",#N/A,FALSE,"Tran"}</definedName>
    <definedName name="mte" localSheetId="23" hidden="1">{"Riqfin97",#N/A,FALSE,"Tran";"Riqfinpro",#N/A,FALSE,"Tran"}</definedName>
    <definedName name="mte" localSheetId="24" hidden="1">{"Riqfin97",#N/A,FALSE,"Tran";"Riqfinpro",#N/A,FALSE,"Tran"}</definedName>
    <definedName name="mte" localSheetId="25" hidden="1">{"Riqfin97",#N/A,FALSE,"Tran";"Riqfinpro",#N/A,FALSE,"Tran"}</definedName>
    <definedName name="mte" hidden="1">{"Riqfin97",#N/A,FALSE,"Tran";"Riqfinpro",#N/A,FALSE,"Tran"}</definedName>
    <definedName name="MUNI96" localSheetId="12">#REF!</definedName>
    <definedName name="MUNI96" localSheetId="22">#REF!</definedName>
    <definedName name="MUNI96" localSheetId="9">#REF!</definedName>
    <definedName name="MUNI96" localSheetId="31">#REF!</definedName>
    <definedName name="MUNI96" localSheetId="0">#REF!</definedName>
    <definedName name="MUNI96" localSheetId="30">#REF!</definedName>
    <definedName name="MUNI96" localSheetId="33">#REF!</definedName>
    <definedName name="MUNI96" localSheetId="34">#REF!</definedName>
    <definedName name="MUNI96" localSheetId="35">#REF!</definedName>
    <definedName name="MUNI96" localSheetId="58">#REF!</definedName>
    <definedName name="MUNI96" localSheetId="59">#REF!</definedName>
    <definedName name="MUNI96" localSheetId="60">#REF!</definedName>
    <definedName name="MUNI96" localSheetId="23">#REF!</definedName>
    <definedName name="MUNI96">#REF!</definedName>
    <definedName name="Municipios" localSheetId="12">#REF!</definedName>
    <definedName name="Municipios" localSheetId="9">#REF!</definedName>
    <definedName name="Municipios" localSheetId="31">#REF!</definedName>
    <definedName name="Municipios" localSheetId="0">#REF!</definedName>
    <definedName name="Municipios" localSheetId="30">#REF!</definedName>
    <definedName name="Municipios" localSheetId="33">#REF!</definedName>
    <definedName name="Municipios" localSheetId="34">#REF!</definedName>
    <definedName name="Municipios" localSheetId="35">#REF!</definedName>
    <definedName name="Municipios" localSheetId="58">#REF!</definedName>
    <definedName name="Municipios" localSheetId="59">#REF!</definedName>
    <definedName name="Municipios" localSheetId="23">#REF!</definedName>
    <definedName name="Municipios">#REF!</definedName>
    <definedName name="n" localSheetId="11" hidden="1">{"Minpmon",#N/A,FALSE,"Monthinput"}</definedName>
    <definedName name="n" localSheetId="12" hidden="1">{"Minpmon",#N/A,FALSE,"Monthinput"}</definedName>
    <definedName name="n" localSheetId="13" hidden="1">{"Minpmon",#N/A,FALSE,"Monthinput"}</definedName>
    <definedName name="n" localSheetId="21" hidden="1">{"Minpmon",#N/A,FALSE,"Monthinput"}</definedName>
    <definedName name="n" localSheetId="22" hidden="1">{"Minpmon",#N/A,FALSE,"Monthinput"}</definedName>
    <definedName name="n" localSheetId="9" hidden="1">{"Minpmon",#N/A,FALSE,"Monthinput"}</definedName>
    <definedName name="n" localSheetId="31" hidden="1">{"Minpmon",#N/A,FALSE,"Monthinput"}</definedName>
    <definedName name="n" localSheetId="0" hidden="1">{"Minpmon",#N/A,FALSE,"Monthinput"}</definedName>
    <definedName name="n" localSheetId="26" hidden="1">{"Minpmon",#N/A,FALSE,"Monthinput"}</definedName>
    <definedName name="n" localSheetId="27" hidden="1">{"Minpmon",#N/A,FALSE,"Monthinput"}</definedName>
    <definedName name="n" localSheetId="28" hidden="1">{"Minpmon",#N/A,FALSE,"Monthinput"}</definedName>
    <definedName name="n" localSheetId="29" hidden="1">{"Minpmon",#N/A,FALSE,"Monthinput"}</definedName>
    <definedName name="n" localSheetId="30" hidden="1">{"Minpmon",#N/A,FALSE,"Monthinput"}</definedName>
    <definedName name="n" localSheetId="32" hidden="1">{"Minpmon",#N/A,FALSE,"Monthinput"}</definedName>
    <definedName name="n" localSheetId="33" hidden="1">{"Minpmon",#N/A,FALSE,"Monthinput"}</definedName>
    <definedName name="n" localSheetId="34" hidden="1">{"Minpmon",#N/A,FALSE,"Monthinput"}</definedName>
    <definedName name="n" localSheetId="35" hidden="1">{"Minpmon",#N/A,FALSE,"Monthinput"}</definedName>
    <definedName name="n" localSheetId="44" hidden="1">{"Minpmon",#N/A,FALSE,"Monthinput"}</definedName>
    <definedName name="n" localSheetId="45" hidden="1">{"Minpmon",#N/A,FALSE,"Monthinput"}</definedName>
    <definedName name="n" localSheetId="46" hidden="1">{"Minpmon",#N/A,FALSE,"Monthinput"}</definedName>
    <definedName name="n" localSheetId="47" hidden="1">{"Minpmon",#N/A,FALSE,"Monthinput"}</definedName>
    <definedName name="n" localSheetId="58" hidden="1">{"Minpmon",#N/A,FALSE,"Monthinput"}</definedName>
    <definedName name="n" localSheetId="59" hidden="1">{"Minpmon",#N/A,FALSE,"Monthinput"}</definedName>
    <definedName name="n" localSheetId="60" hidden="1">{"Minpmon",#N/A,FALSE,"Monthinput"}</definedName>
    <definedName name="n" localSheetId="18" hidden="1">{"Minpmon",#N/A,FALSE,"Monthinput"}</definedName>
    <definedName name="n" localSheetId="23" hidden="1">{"Minpmon",#N/A,FALSE,"Monthinput"}</definedName>
    <definedName name="n" localSheetId="24" hidden="1">{"Minpmon",#N/A,FALSE,"Monthinput"}</definedName>
    <definedName name="n" localSheetId="25" hidden="1">{"Minpmon",#N/A,FALSE,"Monthinput"}</definedName>
    <definedName name="n" hidden="1">{"Minpmon",#N/A,FALSE,"Monthinput"}</definedName>
    <definedName name="names" localSheetId="13">'[109]shared data'!$B$7:$O$7</definedName>
    <definedName name="names" localSheetId="32">#REF!</definedName>
    <definedName name="names" localSheetId="46">#REF!</definedName>
    <definedName name="names" localSheetId="58">'[53]shared data'!$B$7:$O$7</definedName>
    <definedName name="names" localSheetId="18">#REF!</definedName>
    <definedName name="names">'[53]shared data'!$B$7:$O$7</definedName>
    <definedName name="NAMES_A" localSheetId="13">'[109]shared data'!$B$5:$B$223</definedName>
    <definedName name="NAMES_A" localSheetId="32">#REF!</definedName>
    <definedName name="NAMES_A" localSheetId="46">#REF!</definedName>
    <definedName name="NAMES_A" localSheetId="58">'[53]shared data'!$B$5:$B$223</definedName>
    <definedName name="NAMES_A" localSheetId="18">#REF!</definedName>
    <definedName name="NAMES_A">'[53]shared data'!$B$5:$B$223</definedName>
    <definedName name="names_w" localSheetId="11">#REF!</definedName>
    <definedName name="names_w" localSheetId="12">#REF!</definedName>
    <definedName name="names_w" localSheetId="22">#REF!</definedName>
    <definedName name="names_w" localSheetId="9">#REF!</definedName>
    <definedName name="names_w" localSheetId="31">#REF!</definedName>
    <definedName name="names_w" localSheetId="0">#REF!</definedName>
    <definedName name="names_w" localSheetId="30">#REF!</definedName>
    <definedName name="names_w" localSheetId="33">#REF!</definedName>
    <definedName name="names_w" localSheetId="34">#REF!</definedName>
    <definedName name="names_w" localSheetId="35">#REF!</definedName>
    <definedName name="names_w" localSheetId="47">#REF!</definedName>
    <definedName name="names_w" localSheetId="58">#REF!</definedName>
    <definedName name="names_w" localSheetId="59">#REF!</definedName>
    <definedName name="names_w" localSheetId="60">#REF!</definedName>
    <definedName name="names_w" localSheetId="23">#REF!</definedName>
    <definedName name="names_w">#REF!</definedName>
    <definedName name="NC_R" localSheetId="11">[65]Q1!#REF!</definedName>
    <definedName name="NC_R" localSheetId="12">[65]Q1!#REF!</definedName>
    <definedName name="NC_R" localSheetId="22">[65]Q1!#REF!</definedName>
    <definedName name="NC_R" localSheetId="9">[65]Q1!#REF!</definedName>
    <definedName name="NC_R" localSheetId="31">[65]Q1!#REF!</definedName>
    <definedName name="NC_R" localSheetId="32">#REF!</definedName>
    <definedName name="NC_R" localSheetId="33">[65]Q1!#REF!</definedName>
    <definedName name="NC_R" localSheetId="34">[65]Q1!#REF!</definedName>
    <definedName name="NC_R" localSheetId="35">[65]Q1!#REF!</definedName>
    <definedName name="NC_R" localSheetId="47">[65]Q1!#REF!</definedName>
    <definedName name="NC_R" localSheetId="58">[65]Q1!#REF!</definedName>
    <definedName name="NC_R" localSheetId="59">[65]Q1!#REF!</definedName>
    <definedName name="NC_R" localSheetId="60">[65]Q1!#REF!</definedName>
    <definedName name="NC_R" localSheetId="18">#REF!</definedName>
    <definedName name="NC_R" localSheetId="23">[65]Q1!#REF!</definedName>
    <definedName name="NC_R">[65]Q1!#REF!</definedName>
    <definedName name="NCG" localSheetId="13">#REF!</definedName>
    <definedName name="NCG">#N/A</definedName>
    <definedName name="NCG_R" localSheetId="13">#REF!</definedName>
    <definedName name="NCG_R">#N/A</definedName>
    <definedName name="NCP" localSheetId="13">#REF!</definedName>
    <definedName name="NCP">#N/A</definedName>
    <definedName name="NCP_R" localSheetId="13">#REF!</definedName>
    <definedName name="NCP_R">#N/A</definedName>
    <definedName name="Ndf" localSheetId="32">#REF!</definedName>
    <definedName name="Ndf" localSheetId="58">[60]CIRRs!$C$69</definedName>
    <definedName name="Ndf" localSheetId="18">#REF!</definedName>
    <definedName name="Ndf">[60]CIRRs!$C$69</definedName>
    <definedName name="NE" localSheetId="11">#REF!</definedName>
    <definedName name="NE" localSheetId="12">#REF!</definedName>
    <definedName name="NE" localSheetId="22">#REF!</definedName>
    <definedName name="NE" localSheetId="9">#REF!</definedName>
    <definedName name="NE" localSheetId="31">#REF!</definedName>
    <definedName name="NE" localSheetId="0">#REF!</definedName>
    <definedName name="NE" localSheetId="30">#REF!</definedName>
    <definedName name="NE" localSheetId="33">#REF!</definedName>
    <definedName name="NE" localSheetId="34">#REF!</definedName>
    <definedName name="NE" localSheetId="35">#REF!</definedName>
    <definedName name="NE" localSheetId="47">#REF!</definedName>
    <definedName name="NE" localSheetId="58">#REF!</definedName>
    <definedName name="NE" localSheetId="59">#REF!</definedName>
    <definedName name="NE" localSheetId="60">#REF!</definedName>
    <definedName name="NE" localSheetId="23">#REF!</definedName>
    <definedName name="NE">#REF!</definedName>
    <definedName name="NECESSIDADE_DE_FINANCIAMENTO" localSheetId="11">#REF!</definedName>
    <definedName name="NECESSIDADE_DE_FINANCIAMENTO" localSheetId="12">#REF!</definedName>
    <definedName name="NECESSIDADE_DE_FINANCIAMENTO" localSheetId="9">#REF!</definedName>
    <definedName name="NECESSIDADE_DE_FINANCIAMENTO" localSheetId="31">#REF!</definedName>
    <definedName name="NECESSIDADE_DE_FINANCIAMENTO" localSheetId="0">#REF!</definedName>
    <definedName name="NECESSIDADE_DE_FINANCIAMENTO" localSheetId="30">#REF!</definedName>
    <definedName name="NECESSIDADE_DE_FINANCIAMENTO" localSheetId="33">#REF!</definedName>
    <definedName name="NECESSIDADE_DE_FINANCIAMENTO" localSheetId="34">#REF!</definedName>
    <definedName name="NECESSIDADE_DE_FINANCIAMENTO" localSheetId="35">#REF!</definedName>
    <definedName name="NECESSIDADE_DE_FINANCIAMENTO" localSheetId="47">#REF!</definedName>
    <definedName name="NECESSIDADE_DE_FINANCIAMENTO" localSheetId="58">#REF!</definedName>
    <definedName name="NECESSIDADE_DE_FINANCIAMENTO" localSheetId="59">#REF!</definedName>
    <definedName name="NECESSIDADE_DE_FINANCIAMENTO" localSheetId="23">#REF!</definedName>
    <definedName name="NECESSIDADE_DE_FINANCIAMENTO">#REF!</definedName>
    <definedName name="NEperc" localSheetId="11">#REF!</definedName>
    <definedName name="NEperc" localSheetId="12">#REF!</definedName>
    <definedName name="NEperc" localSheetId="9">#REF!</definedName>
    <definedName name="NEperc" localSheetId="31">#REF!</definedName>
    <definedName name="NEperc" localSheetId="0">#REF!</definedName>
    <definedName name="NEperc" localSheetId="30">#REF!</definedName>
    <definedName name="NEperc" localSheetId="33">#REF!</definedName>
    <definedName name="NEperc" localSheetId="34">#REF!</definedName>
    <definedName name="NEperc" localSheetId="35">#REF!</definedName>
    <definedName name="NEperc" localSheetId="47">#REF!</definedName>
    <definedName name="NEperc" localSheetId="58">#REF!</definedName>
    <definedName name="NEperc" localSheetId="59">#REF!</definedName>
    <definedName name="NEperc" localSheetId="23">#REF!</definedName>
    <definedName name="NEperc">#REF!</definedName>
    <definedName name="Netherlands_wt" localSheetId="32">#REF!</definedName>
    <definedName name="Netherlands_wt" localSheetId="58">'[75]OECD wgt'!$B$26</definedName>
    <definedName name="Netherlands_wt" localSheetId="18">#REF!</definedName>
    <definedName name="Netherlands_wt">'[75]OECD wgt'!$B$26</definedName>
    <definedName name="new" localSheetId="11">#REF!</definedName>
    <definedName name="new" localSheetId="12">#REF!</definedName>
    <definedName name="new" localSheetId="22">#REF!</definedName>
    <definedName name="new" localSheetId="9">#REF!</definedName>
    <definedName name="new" localSheetId="31">#REF!</definedName>
    <definedName name="new" localSheetId="0">#REF!</definedName>
    <definedName name="new" localSheetId="29">#REF!</definedName>
    <definedName name="new" localSheetId="30">#REF!</definedName>
    <definedName name="new" localSheetId="33">#REF!</definedName>
    <definedName name="new" localSheetId="34">#REF!</definedName>
    <definedName name="new" localSheetId="35">#REF!</definedName>
    <definedName name="new" localSheetId="44">#REF!</definedName>
    <definedName name="new" localSheetId="45">#REF!</definedName>
    <definedName name="new" localSheetId="46">#REF!</definedName>
    <definedName name="new" localSheetId="47">#REF!</definedName>
    <definedName name="new" localSheetId="58">#REF!</definedName>
    <definedName name="new" localSheetId="59">#REF!</definedName>
    <definedName name="new" localSheetId="60">#REF!</definedName>
    <definedName name="new" localSheetId="18">#REF!</definedName>
    <definedName name="new" localSheetId="23">#REF!</definedName>
    <definedName name="new" localSheetId="25">#REF!</definedName>
    <definedName name="new">#REF!</definedName>
    <definedName name="NEWSHEET" localSheetId="11">#REF!</definedName>
    <definedName name="NEWSHEET" localSheetId="12">#REF!</definedName>
    <definedName name="NEWSHEET" localSheetId="9">#REF!</definedName>
    <definedName name="NEWSHEET" localSheetId="31">#REF!</definedName>
    <definedName name="NEWSHEET" localSheetId="0">#REF!</definedName>
    <definedName name="NEWSHEET" localSheetId="30">#REF!</definedName>
    <definedName name="NEWSHEET" localSheetId="33">#REF!</definedName>
    <definedName name="NEWSHEET" localSheetId="34">#REF!</definedName>
    <definedName name="NEWSHEET" localSheetId="35">#REF!</definedName>
    <definedName name="NEWSHEET" localSheetId="46">#REF!</definedName>
    <definedName name="NEWSHEET" localSheetId="47">#REF!</definedName>
    <definedName name="NEWSHEET" localSheetId="58">#REF!</definedName>
    <definedName name="NEWSHEET" localSheetId="59">#REF!</definedName>
    <definedName name="NEWSHEET" localSheetId="18">#REF!</definedName>
    <definedName name="NEWSHEET" localSheetId="23">#REF!</definedName>
    <definedName name="NEWSHEET" localSheetId="25">#REF!</definedName>
    <definedName name="NEWSHEET">#REF!</definedName>
    <definedName name="nfa_by_bank" localSheetId="11">#REF!</definedName>
    <definedName name="nfa_by_bank" localSheetId="12">#REF!</definedName>
    <definedName name="nfa_by_bank" localSheetId="31">#REF!</definedName>
    <definedName name="nfa_by_bank" localSheetId="0">#REF!</definedName>
    <definedName name="nfa_by_bank" localSheetId="30">#REF!</definedName>
    <definedName name="nfa_by_bank" localSheetId="33">#REF!</definedName>
    <definedName name="nfa_by_bank" localSheetId="34">#REF!</definedName>
    <definedName name="nfa_by_bank" localSheetId="35">#REF!</definedName>
    <definedName name="nfa_by_bank" localSheetId="58">#REF!</definedName>
    <definedName name="nfa_by_bank" localSheetId="59">#REF!</definedName>
    <definedName name="nfa_by_bank" localSheetId="23">#REF!</definedName>
    <definedName name="nfa_by_bank">#REF!</definedName>
    <definedName name="NFB_R" localSheetId="11">[65]Q1!#REF!</definedName>
    <definedName name="NFB_R" localSheetId="12">[65]Q1!#REF!</definedName>
    <definedName name="NFB_R" localSheetId="31">[65]Q1!#REF!</definedName>
    <definedName name="NFB_R" localSheetId="32">#REF!</definedName>
    <definedName name="NFB_R" localSheetId="33">[65]Q1!#REF!</definedName>
    <definedName name="NFB_R" localSheetId="34">[65]Q1!#REF!</definedName>
    <definedName name="NFB_R" localSheetId="47">[65]Q1!#REF!</definedName>
    <definedName name="NFB_R" localSheetId="58">[65]Q1!#REF!</definedName>
    <definedName name="NFB_R" localSheetId="59">[65]Q1!#REF!</definedName>
    <definedName name="NFB_R" localSheetId="18">#REF!</definedName>
    <definedName name="NFB_R" localSheetId="23">[65]Q1!#REF!</definedName>
    <definedName name="NFB_R">[65]Q1!#REF!</definedName>
    <definedName name="NFB_R_GDP" localSheetId="11">[65]Q1!#REF!</definedName>
    <definedName name="NFB_R_GDP" localSheetId="12">[65]Q1!#REF!</definedName>
    <definedName name="NFB_R_GDP" localSheetId="31">[65]Q1!#REF!</definedName>
    <definedName name="NFB_R_GDP" localSheetId="32">#REF!</definedName>
    <definedName name="NFB_R_GDP" localSheetId="33">[65]Q1!#REF!</definedName>
    <definedName name="NFB_R_GDP" localSheetId="34">[65]Q1!#REF!</definedName>
    <definedName name="NFB_R_GDP" localSheetId="47">[65]Q1!#REF!</definedName>
    <definedName name="NFB_R_GDP" localSheetId="58">[65]Q1!#REF!</definedName>
    <definedName name="NFB_R_GDP" localSheetId="59">[65]Q1!#REF!</definedName>
    <definedName name="NFB_R_GDP" localSheetId="18">#REF!</definedName>
    <definedName name="NFB_R_GDP" localSheetId="23">[65]Q1!#REF!</definedName>
    <definedName name="NFB_R_GDP">[65]Q1!#REF!</definedName>
    <definedName name="NFI" localSheetId="13">#REF!</definedName>
    <definedName name="NFI">#N/A</definedName>
    <definedName name="NFI_R" localSheetId="13">#REF!</definedName>
    <definedName name="NFI_R">#N/A</definedName>
    <definedName name="NFIP" localSheetId="11">#REF!</definedName>
    <definedName name="NFIP" localSheetId="12">#REF!</definedName>
    <definedName name="NFIP" localSheetId="22">#REF!</definedName>
    <definedName name="NFIP" localSheetId="9">#REF!</definedName>
    <definedName name="NFIP" localSheetId="31">#REF!</definedName>
    <definedName name="NFIP" localSheetId="0">#REF!</definedName>
    <definedName name="NFIP" localSheetId="30">#REF!</definedName>
    <definedName name="NFIP" localSheetId="33">#REF!</definedName>
    <definedName name="NFIP" localSheetId="34">#REF!</definedName>
    <definedName name="NFIP" localSheetId="35">#REF!</definedName>
    <definedName name="NFIP" localSheetId="58">#REF!</definedName>
    <definedName name="NFIP" localSheetId="59">#REF!</definedName>
    <definedName name="NFIP" localSheetId="60">#REF!</definedName>
    <definedName name="NFIP" localSheetId="23">#REF!</definedName>
    <definedName name="NFIP">#REF!</definedName>
    <definedName name="NFPS_" localSheetId="11">[47]OPS!#REF!</definedName>
    <definedName name="NFPS_" localSheetId="12">[47]OPS!#REF!</definedName>
    <definedName name="NFPS_" localSheetId="22">[47]OPS!#REF!</definedName>
    <definedName name="NFPS_" localSheetId="9">[47]OPS!#REF!</definedName>
    <definedName name="NFPS_" localSheetId="31">[47]OPS!#REF!</definedName>
    <definedName name="NFPS_" localSheetId="32">#REF!</definedName>
    <definedName name="NFPS_" localSheetId="33">[47]OPS!#REF!</definedName>
    <definedName name="NFPS_" localSheetId="34">[47]OPS!#REF!</definedName>
    <definedName name="NFPS_" localSheetId="35">[47]OPS!#REF!</definedName>
    <definedName name="NFPS_" localSheetId="47">[47]OPS!#REF!</definedName>
    <definedName name="NFPS_" localSheetId="58">[47]OPS!#REF!</definedName>
    <definedName name="NFPS_" localSheetId="59">[47]OPS!#REF!</definedName>
    <definedName name="NFPS_" localSheetId="60">[47]OPS!#REF!</definedName>
    <definedName name="NFPS_" localSheetId="18">#REF!</definedName>
    <definedName name="NFPS_" localSheetId="23">[47]OPS!#REF!</definedName>
    <definedName name="NFPS_">[47]OPS!#REF!</definedName>
    <definedName name="NGDP" localSheetId="13">#REF!</definedName>
    <definedName name="NGDP">#N/A</definedName>
    <definedName name="NGDP_D" localSheetId="11">[65]Q3!#REF!</definedName>
    <definedName name="NGDP_D" localSheetId="12">[65]Q3!#REF!</definedName>
    <definedName name="NGDP_D" localSheetId="9">[65]Q3!#REF!</definedName>
    <definedName name="NGDP_D" localSheetId="31">[65]Q3!#REF!</definedName>
    <definedName name="NGDP_D" localSheetId="32">#REF!</definedName>
    <definedName name="NGDP_D" localSheetId="33">[65]Q3!#REF!</definedName>
    <definedName name="NGDP_D" localSheetId="34">[65]Q3!#REF!</definedName>
    <definedName name="NGDP_D" localSheetId="35">[65]Q3!#REF!</definedName>
    <definedName name="NGDP_D" localSheetId="47">[65]Q3!#REF!</definedName>
    <definedName name="NGDP_D" localSheetId="58">[65]Q3!#REF!</definedName>
    <definedName name="NGDP_D" localSheetId="59">[65]Q3!#REF!</definedName>
    <definedName name="NGDP_D" localSheetId="18">#REF!</definedName>
    <definedName name="NGDP_D" localSheetId="23">[65]Q3!#REF!</definedName>
    <definedName name="NGDP_D">[65]Q3!#REF!</definedName>
    <definedName name="NGDP_DG" localSheetId="13">[65]Q3!#REF!</definedName>
    <definedName name="NGDP_DG">#N/A</definedName>
    <definedName name="NGDP_R" localSheetId="13">#REF!</definedName>
    <definedName name="NGDP_R">#N/A</definedName>
    <definedName name="NGDP_RG" localSheetId="13">[65]Q1!#REF!</definedName>
    <definedName name="NGDP_RG">#N/A</definedName>
    <definedName name="ngdp2" localSheetId="32">#REF!</definedName>
    <definedName name="ngdp2" localSheetId="58">[46]Q2!$E$47:$AH$47</definedName>
    <definedName name="ngdp2" localSheetId="18">#REF!</definedName>
    <definedName name="ngdp2">[46]Q2!$E$47:$AH$47</definedName>
    <definedName name="NGDPA" localSheetId="11">#REF!</definedName>
    <definedName name="NGDPA" localSheetId="12">#REF!</definedName>
    <definedName name="NGDPA" localSheetId="22">#REF!</definedName>
    <definedName name="NGDPA" localSheetId="9">#REF!</definedName>
    <definedName name="NGDPA" localSheetId="31">#REF!</definedName>
    <definedName name="NGDPA" localSheetId="0">#REF!</definedName>
    <definedName name="NGDPA" localSheetId="30">#REF!</definedName>
    <definedName name="NGDPA" localSheetId="33">#REF!</definedName>
    <definedName name="NGDPA" localSheetId="34">#REF!</definedName>
    <definedName name="NGDPA" localSheetId="35">#REF!</definedName>
    <definedName name="NGDPA" localSheetId="47">#REF!</definedName>
    <definedName name="NGDPA" localSheetId="58">#REF!</definedName>
    <definedName name="NGDPA" localSheetId="59">#REF!</definedName>
    <definedName name="NGDPA" localSheetId="60">#REF!</definedName>
    <definedName name="NGDPA" localSheetId="23">#REF!</definedName>
    <definedName name="NGDPA">#REF!</definedName>
    <definedName name="NGK" localSheetId="11">#REF!</definedName>
    <definedName name="NGK" localSheetId="12">#REF!</definedName>
    <definedName name="NGK" localSheetId="9">#REF!</definedName>
    <definedName name="NGK" localSheetId="31">#REF!</definedName>
    <definedName name="NGK" localSheetId="0">#REF!</definedName>
    <definedName name="NGK" localSheetId="30">#REF!</definedName>
    <definedName name="NGK" localSheetId="33">#REF!</definedName>
    <definedName name="NGK" localSheetId="34">#REF!</definedName>
    <definedName name="NGK" localSheetId="35">#REF!</definedName>
    <definedName name="NGK" localSheetId="47">#REF!</definedName>
    <definedName name="NGK" localSheetId="58">#REF!</definedName>
    <definedName name="NGK" localSheetId="59">#REF!</definedName>
    <definedName name="NGK" localSheetId="23">#REF!</definedName>
    <definedName name="NGK">#REF!</definedName>
    <definedName name="NGNI" localSheetId="11">#REF!</definedName>
    <definedName name="NGNI" localSheetId="12">#REF!</definedName>
    <definedName name="NGNI" localSheetId="9">#REF!</definedName>
    <definedName name="NGNI" localSheetId="31">#REF!</definedName>
    <definedName name="NGNI" localSheetId="0">#REF!</definedName>
    <definedName name="NGNI" localSheetId="30">#REF!</definedName>
    <definedName name="NGNI" localSheetId="33">#REF!</definedName>
    <definedName name="NGNI" localSheetId="34">#REF!</definedName>
    <definedName name="NGNI" localSheetId="35">#REF!</definedName>
    <definedName name="NGNI" localSheetId="47">#REF!</definedName>
    <definedName name="NGNI" localSheetId="58">#REF!</definedName>
    <definedName name="NGNI" localSheetId="59">#REF!</definedName>
    <definedName name="NGNI" localSheetId="23">#REF!</definedName>
    <definedName name="NGNI">#REF!</definedName>
    <definedName name="NGPXO" localSheetId="12">#REF!</definedName>
    <definedName name="NGPXO" localSheetId="31">#REF!</definedName>
    <definedName name="NGPXO" localSheetId="0">#REF!</definedName>
    <definedName name="NGPXO" localSheetId="30">#REF!</definedName>
    <definedName name="NGPXO" localSheetId="33">#REF!</definedName>
    <definedName name="NGPXO" localSheetId="34">#REF!</definedName>
    <definedName name="NGPXO" localSheetId="35">#REF!</definedName>
    <definedName name="NGPXO" localSheetId="58">#REF!</definedName>
    <definedName name="NGPXO" localSheetId="59">#REF!</definedName>
    <definedName name="NGPXO" localSheetId="23">#REF!</definedName>
    <definedName name="NGPXO">#REF!</definedName>
    <definedName name="NGPXO_R" localSheetId="12">#REF!</definedName>
    <definedName name="NGPXO_R" localSheetId="31">#REF!</definedName>
    <definedName name="NGPXO_R" localSheetId="0">#REF!</definedName>
    <definedName name="NGPXO_R" localSheetId="30">#REF!</definedName>
    <definedName name="NGPXO_R" localSheetId="33">#REF!</definedName>
    <definedName name="NGPXO_R" localSheetId="34">#REF!</definedName>
    <definedName name="NGPXO_R" localSheetId="35">#REF!</definedName>
    <definedName name="NGPXO_R" localSheetId="58">#REF!</definedName>
    <definedName name="NGPXO_R" localSheetId="59">#REF!</definedName>
    <definedName name="NGPXO_R" localSheetId="23">#REF!</definedName>
    <definedName name="NGPXO_R">#REF!</definedName>
    <definedName name="NGS_NGDP" localSheetId="13">[65]Q2!#REF!</definedName>
    <definedName name="NGS_NGDP">#N/A</definedName>
    <definedName name="NGSP" localSheetId="11">[65]Q2!#REF!</definedName>
    <definedName name="NGSP" localSheetId="12">[65]Q2!#REF!</definedName>
    <definedName name="NGSP" localSheetId="31">[65]Q2!#REF!</definedName>
    <definedName name="NGSP" localSheetId="32">#REF!</definedName>
    <definedName name="NGSP" localSheetId="33">[65]Q2!#REF!</definedName>
    <definedName name="NGSP" localSheetId="34">[65]Q2!#REF!</definedName>
    <definedName name="NGSP" localSheetId="47">[65]Q2!#REF!</definedName>
    <definedName name="NGSP" localSheetId="58">[65]Q2!#REF!</definedName>
    <definedName name="NGSP" localSheetId="59">[65]Q2!#REF!</definedName>
    <definedName name="NGSP" localSheetId="18">#REF!</definedName>
    <definedName name="NGSP" localSheetId="23">[65]Q2!#REF!</definedName>
    <definedName name="NGSP">[65]Q2!#REF!</definedName>
    <definedName name="NI" localSheetId="11">[65]Q2!#REF!</definedName>
    <definedName name="NI" localSheetId="12">[65]Q2!#REF!</definedName>
    <definedName name="NI" localSheetId="31">[65]Q2!#REF!</definedName>
    <definedName name="NI" localSheetId="32">#REF!</definedName>
    <definedName name="NI" localSheetId="33">[65]Q2!#REF!</definedName>
    <definedName name="NI" localSheetId="34">[65]Q2!#REF!</definedName>
    <definedName name="NI" localSheetId="47">[65]Q2!#REF!</definedName>
    <definedName name="NI" localSheetId="58">[65]Q2!#REF!</definedName>
    <definedName name="NI" localSheetId="59">[65]Q2!#REF!</definedName>
    <definedName name="NI" localSheetId="18">#REF!</definedName>
    <definedName name="NI" localSheetId="23">[65]Q2!#REF!</definedName>
    <definedName name="NI">[65]Q2!#REF!</definedName>
    <definedName name="NI_GDP" localSheetId="11">[65]Q2!#REF!</definedName>
    <definedName name="NI_GDP" localSheetId="12">[65]Q2!#REF!</definedName>
    <definedName name="NI_GDP" localSheetId="31">[65]Q2!#REF!</definedName>
    <definedName name="NI_GDP" localSheetId="32">#REF!</definedName>
    <definedName name="NI_GDP" localSheetId="33">[65]Q2!#REF!</definedName>
    <definedName name="NI_GDP" localSheetId="34">[65]Q2!#REF!</definedName>
    <definedName name="NI_GDP" localSheetId="47">[65]Q2!#REF!</definedName>
    <definedName name="NI_GDP" localSheetId="58">[65]Q2!#REF!</definedName>
    <definedName name="NI_GDP" localSheetId="59">[65]Q2!#REF!</definedName>
    <definedName name="NI_GDP" localSheetId="18">#REF!</definedName>
    <definedName name="NI_GDP" localSheetId="23">[65]Q2!#REF!</definedName>
    <definedName name="NI_GDP">[65]Q2!#REF!</definedName>
    <definedName name="NI_NGDP" localSheetId="11">[65]Q2!#REF!</definedName>
    <definedName name="NI_NGDP" localSheetId="12">[65]Q2!#REF!</definedName>
    <definedName name="NI_NGDP" localSheetId="31">[65]Q2!#REF!</definedName>
    <definedName name="NI_NGDP" localSheetId="32">#REF!</definedName>
    <definedName name="NI_NGDP" localSheetId="33">[65]Q2!#REF!</definedName>
    <definedName name="NI_NGDP" localSheetId="34">[65]Q2!#REF!</definedName>
    <definedName name="NI_NGDP" localSheetId="47">[65]Q2!#REF!</definedName>
    <definedName name="NI_NGDP" localSheetId="58">[65]Q2!#REF!</definedName>
    <definedName name="NI_NGDP" localSheetId="59">[65]Q2!#REF!</definedName>
    <definedName name="NI_NGDP" localSheetId="18">#REF!</definedName>
    <definedName name="NI_NGDP" localSheetId="23">[65]Q2!#REF!</definedName>
    <definedName name="NI_NGDP">[65]Q2!#REF!</definedName>
    <definedName name="NI_R" localSheetId="11">[65]Q1!#REF!</definedName>
    <definedName name="NI_R" localSheetId="12">[65]Q1!#REF!</definedName>
    <definedName name="NI_R" localSheetId="31">[65]Q1!#REF!</definedName>
    <definedName name="NI_R" localSheetId="32">#REF!</definedName>
    <definedName name="NI_R" localSheetId="33">[65]Q1!#REF!</definedName>
    <definedName name="NI_R" localSheetId="34">[65]Q1!#REF!</definedName>
    <definedName name="NI_R" localSheetId="47">[65]Q1!#REF!</definedName>
    <definedName name="NI_R" localSheetId="58">[65]Q1!#REF!</definedName>
    <definedName name="NI_R" localSheetId="59">[65]Q1!#REF!</definedName>
    <definedName name="NI_R" localSheetId="18">#REF!</definedName>
    <definedName name="NI_R" localSheetId="23">[65]Q1!#REF!</definedName>
    <definedName name="NI_R">[65]Q1!#REF!</definedName>
    <definedName name="NINV" localSheetId="13">#REF!</definedName>
    <definedName name="NINV">#N/A</definedName>
    <definedName name="NINV_R" localSheetId="13">#REF!</definedName>
    <definedName name="NINV_R">#N/A</definedName>
    <definedName name="NINV_R_GDP" localSheetId="11">[65]Q1!#REF!</definedName>
    <definedName name="NINV_R_GDP" localSheetId="12">[65]Q1!#REF!</definedName>
    <definedName name="NINV_R_GDP" localSheetId="31">[65]Q1!#REF!</definedName>
    <definedName name="NINV_R_GDP" localSheetId="32">#REF!</definedName>
    <definedName name="NINV_R_GDP" localSheetId="33">[65]Q1!#REF!</definedName>
    <definedName name="NINV_R_GDP" localSheetId="34">[65]Q1!#REF!</definedName>
    <definedName name="NINV_R_GDP" localSheetId="35">[65]Q1!#REF!</definedName>
    <definedName name="NINV_R_GDP" localSheetId="47">[65]Q1!#REF!</definedName>
    <definedName name="NINV_R_GDP" localSheetId="58">[65]Q1!#REF!</definedName>
    <definedName name="NINV_R_GDP" localSheetId="59">[65]Q1!#REF!</definedName>
    <definedName name="NINV_R_GDP" localSheetId="18">#REF!</definedName>
    <definedName name="NINV_R_GDP" localSheetId="23">[65]Q1!#REF!</definedName>
    <definedName name="NINV_R_GDP">[65]Q1!#REF!</definedName>
    <definedName name="njkg" localSheetId="11">[7]!njkg</definedName>
    <definedName name="njkg" localSheetId="12">[7]!njkg</definedName>
    <definedName name="njkg" localSheetId="31">[7]!njkg</definedName>
    <definedName name="njkg" localSheetId="32">#REF!</definedName>
    <definedName name="njkg" localSheetId="33">[7]!njkg</definedName>
    <definedName name="njkg" localSheetId="34">[7]!njkg</definedName>
    <definedName name="njkg" localSheetId="47">[7]!njkg</definedName>
    <definedName name="njkg" localSheetId="58">[7]!njkg</definedName>
    <definedName name="njkg" localSheetId="59">[7]!njkg</definedName>
    <definedName name="njkg" localSheetId="18">#REF!</definedName>
    <definedName name="njkg" localSheetId="23">[7]!njkg</definedName>
    <definedName name="njkg">[7]!njkg</definedName>
    <definedName name="NLG" localSheetId="32">#REF!</definedName>
    <definedName name="NLG" localSheetId="58">[60]CIRRs!$C$99</definedName>
    <definedName name="NLG" localSheetId="18">#REF!</definedName>
    <definedName name="NLG">[60]CIRRs!$C$99</definedName>
    <definedName name="NM" localSheetId="13">#REF!</definedName>
    <definedName name="NM">#N/A</definedName>
    <definedName name="NM_R" localSheetId="13">#REF!</definedName>
    <definedName name="NM_R">#N/A</definedName>
    <definedName name="nmBlankCell" localSheetId="32">#REF!</definedName>
    <definedName name="nmBlankCell" localSheetId="46">#REF!</definedName>
    <definedName name="nmBlankCell" localSheetId="58">'[148]Table 2.1 from DDP program'!$A$2:$A$2</definedName>
    <definedName name="nmBlankCell" localSheetId="18">#REF!</definedName>
    <definedName name="nmBlankCell">'[148]Table 2.1 from DDP program'!$A$2:$A$2</definedName>
    <definedName name="nmBlankRow" localSheetId="11">[149]EDT!#REF!</definedName>
    <definedName name="nmBlankRow" localSheetId="12">[149]EDT!#REF!</definedName>
    <definedName name="nmBlankRow" localSheetId="22">[149]EDT!#REF!</definedName>
    <definedName name="nmBlankRow" localSheetId="9">[149]EDT!#REF!</definedName>
    <definedName name="nmBlankRow" localSheetId="31">[149]EDT!#REF!</definedName>
    <definedName name="nmBlankRow" localSheetId="26">#REF!</definedName>
    <definedName name="nmBlankRow" localSheetId="27">#REF!</definedName>
    <definedName name="nmBlankRow" localSheetId="28">#REF!</definedName>
    <definedName name="nmBlankRow" localSheetId="29">#REF!</definedName>
    <definedName name="nmBlankRow" localSheetId="30">[149]EDT!#REF!</definedName>
    <definedName name="nmBlankRow" localSheetId="32">#REF!</definedName>
    <definedName name="nmBlankRow" localSheetId="33">[149]EDT!#REF!</definedName>
    <definedName name="nmBlankRow" localSheetId="34">[149]EDT!#REF!</definedName>
    <definedName name="nmBlankRow" localSheetId="35">[149]EDT!#REF!</definedName>
    <definedName name="nmBlankRow" localSheetId="46">#REF!</definedName>
    <definedName name="nmBlankRow" localSheetId="58">[149]EDT!#REF!</definedName>
    <definedName name="nmBlankRow" localSheetId="59">[149]EDT!#REF!</definedName>
    <definedName name="nmBlankRow" localSheetId="60">[149]EDT!#REF!</definedName>
    <definedName name="nmBlankRow" localSheetId="18">#REF!</definedName>
    <definedName name="nmBlankRow" localSheetId="23">[149]EDT!#REF!</definedName>
    <definedName name="nmBlankRow" localSheetId="25">#REF!</definedName>
    <definedName name="nmBlankRow">[149]EDT!#REF!</definedName>
    <definedName name="nmColumnHeader" localSheetId="32">#REF!</definedName>
    <definedName name="nmColumnHeader" localSheetId="46">#REF!</definedName>
    <definedName name="nmColumnHeader" localSheetId="58">[149]EDT!$3:$3</definedName>
    <definedName name="nmColumnHeader" localSheetId="18">#REF!</definedName>
    <definedName name="nmColumnHeader">[149]EDT!$3:$3</definedName>
    <definedName name="nmData" localSheetId="32">#REF!</definedName>
    <definedName name="nmData" localSheetId="46">#REF!</definedName>
    <definedName name="nmData" localSheetId="58">[149]EDT!$B$4:$AA$36</definedName>
    <definedName name="nmData" localSheetId="18">#REF!</definedName>
    <definedName name="nmData">[149]EDT!$B$4:$AA$36</definedName>
    <definedName name="NMG" localSheetId="11">#REF!</definedName>
    <definedName name="NMG" localSheetId="12">#REF!</definedName>
    <definedName name="NMG" localSheetId="22">#REF!</definedName>
    <definedName name="NMG" localSheetId="9">#REF!</definedName>
    <definedName name="NMG" localSheetId="31">#REF!</definedName>
    <definedName name="NMG" localSheetId="0">#REF!</definedName>
    <definedName name="NMG" localSheetId="30">#REF!</definedName>
    <definedName name="NMG" localSheetId="33">#REF!</definedName>
    <definedName name="NMG" localSheetId="34">#REF!</definedName>
    <definedName name="NMG" localSheetId="35">#REF!</definedName>
    <definedName name="NMG" localSheetId="47">#REF!</definedName>
    <definedName name="NMG" localSheetId="58">#REF!</definedName>
    <definedName name="NMG" localSheetId="59">#REF!</definedName>
    <definedName name="NMG" localSheetId="60">#REF!</definedName>
    <definedName name="NMG" localSheetId="23">#REF!</definedName>
    <definedName name="NMG">#REF!</definedName>
    <definedName name="NMG_R" localSheetId="11">#REF!</definedName>
    <definedName name="NMG_R" localSheetId="12">#REF!</definedName>
    <definedName name="NMG_R" localSheetId="9">#REF!</definedName>
    <definedName name="NMG_R" localSheetId="31">#REF!</definedName>
    <definedName name="NMG_R" localSheetId="0">#REF!</definedName>
    <definedName name="NMG_R" localSheetId="30">#REF!</definedName>
    <definedName name="NMG_R" localSheetId="33">#REF!</definedName>
    <definedName name="NMG_R" localSheetId="34">#REF!</definedName>
    <definedName name="NMG_R" localSheetId="35">#REF!</definedName>
    <definedName name="NMG_R" localSheetId="47">#REF!</definedName>
    <definedName name="NMG_R" localSheetId="58">#REF!</definedName>
    <definedName name="NMG_R" localSheetId="59">#REF!</definedName>
    <definedName name="NMG_R" localSheetId="23">#REF!</definedName>
    <definedName name="NMG_R">#REF!</definedName>
    <definedName name="NMG_RG" localSheetId="13">[65]Q1!#REF!</definedName>
    <definedName name="NMG_RG">#N/A</definedName>
    <definedName name="nmIndexTable" localSheetId="11">[149]EDT!#REF!</definedName>
    <definedName name="nmIndexTable" localSheetId="12">[149]EDT!#REF!</definedName>
    <definedName name="nmIndexTable" localSheetId="31">[149]EDT!#REF!</definedName>
    <definedName name="nmIndexTable" localSheetId="26">#REF!</definedName>
    <definedName name="nmIndexTable" localSheetId="27">#REF!</definedName>
    <definedName name="nmIndexTable" localSheetId="28">#REF!</definedName>
    <definedName name="nmIndexTable" localSheetId="29">#REF!</definedName>
    <definedName name="nmIndexTable" localSheetId="30">[149]EDT!#REF!</definedName>
    <definedName name="nmIndexTable" localSheetId="32">#REF!</definedName>
    <definedName name="nmIndexTable" localSheetId="33">[149]EDT!#REF!</definedName>
    <definedName name="nmIndexTable" localSheetId="34">[149]EDT!#REF!</definedName>
    <definedName name="nmIndexTable" localSheetId="46">#REF!</definedName>
    <definedName name="nmIndexTable" localSheetId="58">[149]EDT!#REF!</definedName>
    <definedName name="nmIndexTable" localSheetId="59">[149]EDT!#REF!</definedName>
    <definedName name="nmIndexTable" localSheetId="18">#REF!</definedName>
    <definedName name="nmIndexTable" localSheetId="23">[149]EDT!#REF!</definedName>
    <definedName name="nmIndexTable" localSheetId="25">#REF!</definedName>
    <definedName name="nmIndexTable">[149]EDT!#REF!</definedName>
    <definedName name="nmReportFooter" localSheetId="32">#REF!</definedName>
    <definedName name="nmReportFooter" localSheetId="46">#REF!</definedName>
    <definedName name="nmReportFooter" localSheetId="58">'[150]Table 1'!$29:$29</definedName>
    <definedName name="nmReportFooter" localSheetId="18">#REF!</definedName>
    <definedName name="nmReportFooter">'[150]Table 1'!$29:$29</definedName>
    <definedName name="nmReportHeader">#N/A</definedName>
    <definedName name="nmReportNotes" localSheetId="32">#REF!</definedName>
    <definedName name="nmReportNotes" localSheetId="46">#REF!</definedName>
    <definedName name="nmReportNotes" localSheetId="58">'[150]Table 1'!$30:$30</definedName>
    <definedName name="nmReportNotes" localSheetId="18">#REF!</definedName>
    <definedName name="nmReportNotes">'[150]Table 1'!$30:$30</definedName>
    <definedName name="nmRowHeader" localSheetId="32">#REF!</definedName>
    <definedName name="nmRowHeader" localSheetId="46">#REF!</definedName>
    <definedName name="nmRowHeader" localSheetId="58">[149]EDT!$A$4:$A$36</definedName>
    <definedName name="nmRowHeader" localSheetId="18">#REF!</definedName>
    <definedName name="nmRowHeader">[149]EDT!$A$4:$A$36</definedName>
    <definedName name="NMS" localSheetId="11">[65]Q2!#REF!</definedName>
    <definedName name="NMS" localSheetId="12">[65]Q2!#REF!</definedName>
    <definedName name="NMS" localSheetId="22">[65]Q2!#REF!</definedName>
    <definedName name="NMS" localSheetId="9">[65]Q2!#REF!</definedName>
    <definedName name="NMS" localSheetId="31">[65]Q2!#REF!</definedName>
    <definedName name="NMS" localSheetId="30">[65]Q2!#REF!</definedName>
    <definedName name="NMS" localSheetId="32">#REF!</definedName>
    <definedName name="NMS" localSheetId="33">[65]Q2!#REF!</definedName>
    <definedName name="NMS" localSheetId="34">[65]Q2!#REF!</definedName>
    <definedName name="NMS" localSheetId="35">[65]Q2!#REF!</definedName>
    <definedName name="NMS" localSheetId="47">[65]Q2!#REF!</definedName>
    <definedName name="NMS" localSheetId="58">[65]Q2!#REF!</definedName>
    <definedName name="NMS" localSheetId="59">[65]Q2!#REF!</definedName>
    <definedName name="NMS" localSheetId="60">[65]Q2!#REF!</definedName>
    <definedName name="NMS" localSheetId="18">#REF!</definedName>
    <definedName name="NMS" localSheetId="23">[65]Q2!#REF!</definedName>
    <definedName name="NMS">[65]Q2!#REF!</definedName>
    <definedName name="NMS_R" localSheetId="11">[65]Q1!#REF!</definedName>
    <definedName name="NMS_R" localSheetId="12">[65]Q1!#REF!</definedName>
    <definedName name="NMS_R" localSheetId="22">[65]Q1!#REF!</definedName>
    <definedName name="NMS_R" localSheetId="9">[65]Q1!#REF!</definedName>
    <definedName name="NMS_R" localSheetId="31">[65]Q1!#REF!</definedName>
    <definedName name="NMS_R" localSheetId="32">#REF!</definedName>
    <definedName name="NMS_R" localSheetId="33">[65]Q1!#REF!</definedName>
    <definedName name="NMS_R" localSheetId="34">[65]Q1!#REF!</definedName>
    <definedName name="NMS_R" localSheetId="35">[65]Q1!#REF!</definedName>
    <definedName name="NMS_R" localSheetId="47">[65]Q1!#REF!</definedName>
    <definedName name="NMS_R" localSheetId="58">[65]Q1!#REF!</definedName>
    <definedName name="NMS_R" localSheetId="59">[65]Q1!#REF!</definedName>
    <definedName name="NMS_R" localSheetId="60">[65]Q1!#REF!</definedName>
    <definedName name="NMS_R" localSheetId="18">#REF!</definedName>
    <definedName name="NMS_R" localSheetId="23">[65]Q1!#REF!</definedName>
    <definedName name="NMS_R">[65]Q1!#REF!</definedName>
    <definedName name="nmScale" localSheetId="11">[149]EDT!#REF!</definedName>
    <definedName name="nmScale" localSheetId="12">[149]EDT!#REF!</definedName>
    <definedName name="nmScale" localSheetId="31">[149]EDT!#REF!</definedName>
    <definedName name="nmScale" localSheetId="26">#REF!</definedName>
    <definedName name="nmScale" localSheetId="27">#REF!</definedName>
    <definedName name="nmScale" localSheetId="28">#REF!</definedName>
    <definedName name="nmScale" localSheetId="29">#REF!</definedName>
    <definedName name="nmScale" localSheetId="30">[149]EDT!#REF!</definedName>
    <definedName name="nmScale" localSheetId="32">#REF!</definedName>
    <definedName name="nmScale" localSheetId="33">[149]EDT!#REF!</definedName>
    <definedName name="nmScale" localSheetId="34">[149]EDT!#REF!</definedName>
    <definedName name="nmScale" localSheetId="35">[149]EDT!#REF!</definedName>
    <definedName name="nmScale" localSheetId="46">#REF!</definedName>
    <definedName name="nmScale" localSheetId="58">[149]EDT!#REF!</definedName>
    <definedName name="nmScale" localSheetId="59">[149]EDT!#REF!</definedName>
    <definedName name="nmScale" localSheetId="18">#REF!</definedName>
    <definedName name="nmScale" localSheetId="23">[149]EDT!#REF!</definedName>
    <definedName name="nmScale" localSheetId="25">#REF!</definedName>
    <definedName name="nmScale">[149]EDT!#REF!</definedName>
    <definedName name="nn" localSheetId="11" hidden="1">{"Riqfin97",#N/A,FALSE,"Tran";"Riqfinpro",#N/A,FALSE,"Tran"}</definedName>
    <definedName name="nn" localSheetId="12" hidden="1">{"Riqfin97",#N/A,FALSE,"Tran";"Riqfinpro",#N/A,FALSE,"Tran"}</definedName>
    <definedName name="nn" localSheetId="13" hidden="1">{"Riqfin97",#N/A,FALSE,"Tran";"Riqfinpro",#N/A,FALSE,"Tran"}</definedName>
    <definedName name="nn" localSheetId="21" hidden="1">{"Riqfin97",#N/A,FALSE,"Tran";"Riqfinpro",#N/A,FALSE,"Tran"}</definedName>
    <definedName name="nn" localSheetId="22" hidden="1">{"Riqfin97",#N/A,FALSE,"Tran";"Riqfinpro",#N/A,FALSE,"Tran"}</definedName>
    <definedName name="nn" localSheetId="9" hidden="1">{"Riqfin97",#N/A,FALSE,"Tran";"Riqfinpro",#N/A,FALSE,"Tran"}</definedName>
    <definedName name="nn" localSheetId="31" hidden="1">{"Riqfin97",#N/A,FALSE,"Tran";"Riqfinpro",#N/A,FALSE,"Tran"}</definedName>
    <definedName name="nn" localSheetId="0"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localSheetId="29" hidden="1">{"Riqfin97",#N/A,FALSE,"Tran";"Riqfinpro",#N/A,FALSE,"Tran"}</definedName>
    <definedName name="nn" localSheetId="30" hidden="1">{"Riqfin97",#N/A,FALSE,"Tran";"Riqfinpro",#N/A,FALSE,"Tran"}</definedName>
    <definedName name="nn" localSheetId="32" hidden="1">{"Riqfin97",#N/A,FALSE,"Tran";"Riqfinpro",#N/A,FALSE,"Tran"}</definedName>
    <definedName name="nn" localSheetId="33" hidden="1">{"Riqfin97",#N/A,FALSE,"Tran";"Riqfinpro",#N/A,FALSE,"Tran"}</definedName>
    <definedName name="nn" localSheetId="34" hidden="1">{"Riqfin97",#N/A,FALSE,"Tran";"Riqfinpro",#N/A,FALSE,"Tran"}</definedName>
    <definedName name="nn" localSheetId="35"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18" hidden="1">{"Riqfin97",#N/A,FALSE,"Tran";"Riqfinpro",#N/A,FALSE,"Tran"}</definedName>
    <definedName name="nn" localSheetId="23" hidden="1">{"Riqfin97",#N/A,FALSE,"Tran";"Riqfinpro",#N/A,FALSE,"Tran"}</definedName>
    <definedName name="nn" localSheetId="24" hidden="1">{"Riqfin97",#N/A,FALSE,"Tran";"Riqfinpro",#N/A,FALSE,"Tran"}</definedName>
    <definedName name="nn" localSheetId="25" hidden="1">{"Riqfin97",#N/A,FALSE,"Tran";"Riqfinpro",#N/A,FALSE,"Tran"}</definedName>
    <definedName name="nn" hidden="1">{"Riqfin97",#N/A,FALSE,"Tran";"Riqfinpro",#N/A,FALSE,"Tran"}</definedName>
    <definedName name="NNAMES" localSheetId="12">#REF!</definedName>
    <definedName name="NNAMES" localSheetId="22">#REF!</definedName>
    <definedName name="NNAMES" localSheetId="9">#REF!</definedName>
    <definedName name="NNAMES" localSheetId="31">#REF!</definedName>
    <definedName name="NNAMES" localSheetId="0">#REF!</definedName>
    <definedName name="NNAMES" localSheetId="30">#REF!</definedName>
    <definedName name="NNAMES" localSheetId="33">#REF!</definedName>
    <definedName name="NNAMES" localSheetId="34">#REF!</definedName>
    <definedName name="NNAMES" localSheetId="35">#REF!</definedName>
    <definedName name="NNAMES" localSheetId="58">#REF!</definedName>
    <definedName name="NNAMES" localSheetId="59">#REF!</definedName>
    <definedName name="NNAMES" localSheetId="60">#REF!</definedName>
    <definedName name="NNAMES" localSheetId="23">#REF!</definedName>
    <definedName name="NNAMES">#REF!</definedName>
    <definedName name="nnn" localSheetId="11" hidden="1">{"Tab1",#N/A,FALSE,"P";"Tab2",#N/A,FALSE,"P"}</definedName>
    <definedName name="nnn" localSheetId="12" hidden="1">{"Tab1",#N/A,FALSE,"P";"Tab2",#N/A,FALSE,"P"}</definedName>
    <definedName name="nnn" localSheetId="13">#N/A</definedName>
    <definedName name="nnn" localSheetId="21" hidden="1">{"Tab1",#N/A,FALSE,"P";"Tab2",#N/A,FALSE,"P"}</definedName>
    <definedName name="nnn" localSheetId="22" hidden="1">{"Tab1",#N/A,FALSE,"P";"Tab2",#N/A,FALSE,"P"}</definedName>
    <definedName name="nnn" localSheetId="9" hidden="1">{"Tab1",#N/A,FALSE,"P";"Tab2",#N/A,FALSE,"P"}</definedName>
    <definedName name="nnn" localSheetId="31" hidden="1">{"Tab1",#N/A,FALSE,"P";"Tab2",#N/A,FALSE,"P"}</definedName>
    <definedName name="nnn" localSheetId="0"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localSheetId="29" hidden="1">{"Tab1",#N/A,FALSE,"P";"Tab2",#N/A,FALSE,"P"}</definedName>
    <definedName name="nnn" localSheetId="30" hidden="1">{"Tab1",#N/A,FALSE,"P";"Tab2",#N/A,FALSE,"P"}</definedName>
    <definedName name="nnn" localSheetId="32" hidden="1">{"Tab1",#N/A,FALSE,"P";"Tab2",#N/A,FALSE,"P"}</definedName>
    <definedName name="nnn" localSheetId="33" hidden="1">{"Tab1",#N/A,FALSE,"P";"Tab2",#N/A,FALSE,"P"}</definedName>
    <definedName name="nnn" localSheetId="34" hidden="1">{"Tab1",#N/A,FALSE,"P";"Tab2",#N/A,FALSE,"P"}</definedName>
    <definedName name="nnn" localSheetId="35"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18" hidden="1">{"Tab1",#N/A,FALSE,"P";"Tab2",#N/A,FALSE,"P"}</definedName>
    <definedName name="nnn" localSheetId="23" hidden="1">{"Tab1",#N/A,FALSE,"P";"Tab2",#N/A,FALSE,"P"}</definedName>
    <definedName name="nnn" localSheetId="24" hidden="1">{"Tab1",#N/A,FALSE,"P";"Tab2",#N/A,FALSE,"P"}</definedName>
    <definedName name="nnn" localSheetId="25" hidden="1">{"Tab1",#N/A,FALSE,"P";"Tab2",#N/A,FALSE,"P"}</definedName>
    <definedName name="nnn" hidden="1">{"Tab1",#N/A,FALSE,"P";"Tab2",#N/A,FALSE,"P"}</definedName>
    <definedName name="nnnnn">#N/A</definedName>
    <definedName name="nnnnnnnnnn" localSheetId="11" hidden="1">{"Minpmon",#N/A,FALSE,"Monthinput"}</definedName>
    <definedName name="nnnnnnnnnn" localSheetId="12" hidden="1">{"Minpmon",#N/A,FALSE,"Monthinput"}</definedName>
    <definedName name="nnnnnnnnnn" localSheetId="13" hidden="1">{"Minpmon",#N/A,FALSE,"Monthinput"}</definedName>
    <definedName name="nnnnnnnnnn" localSheetId="21" hidden="1">{"Minpmon",#N/A,FALSE,"Monthinput"}</definedName>
    <definedName name="nnnnnnnnnn" localSheetId="22" hidden="1">{"Minpmon",#N/A,FALSE,"Monthinput"}</definedName>
    <definedName name="nnnnnnnnnn" localSheetId="9" hidden="1">{"Minpmon",#N/A,FALSE,"Monthinput"}</definedName>
    <definedName name="nnnnnnnnnn" localSheetId="31" hidden="1">{"Minpmon",#N/A,FALSE,"Monthinput"}</definedName>
    <definedName name="nnnnnnnnnn" localSheetId="0" hidden="1">{"Minpmon",#N/A,FALSE,"Monthinput"}</definedName>
    <definedName name="nnnnnnnnnn" localSheetId="26" hidden="1">{"Minpmon",#N/A,FALSE,"Monthinput"}</definedName>
    <definedName name="nnnnnnnnnn" localSheetId="27" hidden="1">{"Minpmon",#N/A,FALSE,"Monthinput"}</definedName>
    <definedName name="nnnnnnnnnn" localSheetId="28" hidden="1">{"Minpmon",#N/A,FALSE,"Monthinput"}</definedName>
    <definedName name="nnnnnnnnnn" localSheetId="29" hidden="1">{"Minpmon",#N/A,FALSE,"Monthinput"}</definedName>
    <definedName name="nnnnnnnnnn" localSheetId="30" hidden="1">{"Minpmon",#N/A,FALSE,"Monthinput"}</definedName>
    <definedName name="nnnnnnnnnn" localSheetId="32" hidden="1">{"Minpmon",#N/A,FALSE,"Monthinput"}</definedName>
    <definedName name="nnnnnnnnnn" localSheetId="33" hidden="1">{"Minpmon",#N/A,FALSE,"Monthinput"}</definedName>
    <definedName name="nnnnnnnnnn" localSheetId="34" hidden="1">{"Minpmon",#N/A,FALSE,"Monthinput"}</definedName>
    <definedName name="nnnnnnnnnn" localSheetId="35" hidden="1">{"Minpmon",#N/A,FALSE,"Monthinput"}</definedName>
    <definedName name="nnnnnnnnnn" localSheetId="44" hidden="1">{"Minpmon",#N/A,FALSE,"Monthinput"}</definedName>
    <definedName name="nnnnnnnnnn" localSheetId="45" hidden="1">{"Minpmon",#N/A,FALSE,"Monthinput"}</definedName>
    <definedName name="nnnnnnnnnn" localSheetId="46" hidden="1">{"Minpmon",#N/A,FALSE,"Monthinput"}</definedName>
    <definedName name="nnnnnnnnnn" localSheetId="47" hidden="1">{"Minpmon",#N/A,FALSE,"Monthinput"}</definedName>
    <definedName name="nnnnnnnnnn" localSheetId="58" hidden="1">{"Minpmon",#N/A,FALSE,"Monthinput"}</definedName>
    <definedName name="nnnnnnnnnn" localSheetId="59" hidden="1">{"Minpmon",#N/A,FALSE,"Monthinput"}</definedName>
    <definedName name="nnnnnnnnnn" localSheetId="60" hidden="1">{"Minpmon",#N/A,FALSE,"Monthinput"}</definedName>
    <definedName name="nnnnnnnnnn" localSheetId="18" hidden="1">{"Minpmon",#N/A,FALSE,"Monthinput"}</definedName>
    <definedName name="nnnnnnnnnn" localSheetId="23" hidden="1">{"Minpmon",#N/A,FALSE,"Monthinput"}</definedName>
    <definedName name="nnnnnnnnnn" localSheetId="24" hidden="1">{"Minpmon",#N/A,FALSE,"Monthinput"}</definedName>
    <definedName name="nnnnnnnnnn" localSheetId="25" hidden="1">{"Minpmon",#N/A,FALSE,"Monthinput"}</definedName>
    <definedName name="nnnnnnnnnn" hidden="1">{"Minpmon",#N/A,FALSE,"Monthinput"}</definedName>
    <definedName name="nnnnnnnnnnnn" localSheetId="11" hidden="1">{"Riqfin97",#N/A,FALSE,"Tran";"Riqfinpro",#N/A,FALSE,"Tran"}</definedName>
    <definedName name="nnnnnnnnnnnn" localSheetId="12" hidden="1">{"Riqfin97",#N/A,FALSE,"Tran";"Riqfinpro",#N/A,FALSE,"Tran"}</definedName>
    <definedName name="nnnnnnnnnnnn" localSheetId="13" hidden="1">{"Riqfin97",#N/A,FALSE,"Tran";"Riqfinpro",#N/A,FALSE,"Tran"}</definedName>
    <definedName name="nnnnnnnnnnnn" localSheetId="21" hidden="1">{"Riqfin97",#N/A,FALSE,"Tran";"Riqfinpro",#N/A,FALSE,"Tran"}</definedName>
    <definedName name="nnnnnnnnnnnn" localSheetId="22" hidden="1">{"Riqfin97",#N/A,FALSE,"Tran";"Riqfinpro",#N/A,FALSE,"Tran"}</definedName>
    <definedName name="nnnnnnnnnnnn" localSheetId="9" hidden="1">{"Riqfin97",#N/A,FALSE,"Tran";"Riqfinpro",#N/A,FALSE,"Tran"}</definedName>
    <definedName name="nnnnnnnnnnnn" localSheetId="31" hidden="1">{"Riqfin97",#N/A,FALSE,"Tran";"Riqfinpro",#N/A,FALSE,"Tran"}</definedName>
    <definedName name="nnnnnnnnnnnn" localSheetId="0" hidden="1">{"Riqfin97",#N/A,FALSE,"Tran";"Riqfinpro",#N/A,FALSE,"Tran"}</definedName>
    <definedName name="nnnnnnnnnnnn" localSheetId="26" hidden="1">{"Riqfin97",#N/A,FALSE,"Tran";"Riqfinpro",#N/A,FALSE,"Tran"}</definedName>
    <definedName name="nnnnnnnnnnnn" localSheetId="27" hidden="1">{"Riqfin97",#N/A,FALSE,"Tran";"Riqfinpro",#N/A,FALSE,"Tran"}</definedName>
    <definedName name="nnnnnnnnnnnn" localSheetId="28" hidden="1">{"Riqfin97",#N/A,FALSE,"Tran";"Riqfinpro",#N/A,FALSE,"Tran"}</definedName>
    <definedName name="nnnnnnnnnnnn" localSheetId="29" hidden="1">{"Riqfin97",#N/A,FALSE,"Tran";"Riqfinpro",#N/A,FALSE,"Tran"}</definedName>
    <definedName name="nnnnnnnnnnnn" localSheetId="30" hidden="1">{"Riqfin97",#N/A,FALSE,"Tran";"Riqfinpro",#N/A,FALSE,"Tran"}</definedName>
    <definedName name="nnnnnnnnnnnn" localSheetId="32" hidden="1">{"Riqfin97",#N/A,FALSE,"Tran";"Riqfinpro",#N/A,FALSE,"Tran"}</definedName>
    <definedName name="nnnnnnnnnnnn" localSheetId="33" hidden="1">{"Riqfin97",#N/A,FALSE,"Tran";"Riqfinpro",#N/A,FALSE,"Tran"}</definedName>
    <definedName name="nnnnnnnnnnnn" localSheetId="34" hidden="1">{"Riqfin97",#N/A,FALSE,"Tran";"Riqfinpro",#N/A,FALSE,"Tran"}</definedName>
    <definedName name="nnnnnnnnnnnn" localSheetId="35" hidden="1">{"Riqfin97",#N/A,FALSE,"Tran";"Riqfinpro",#N/A,FALSE,"Tran"}</definedName>
    <definedName name="nnnnnnnnnnnn" localSheetId="44" hidden="1">{"Riqfin97",#N/A,FALSE,"Tran";"Riqfinpro",#N/A,FALSE,"Tran"}</definedName>
    <definedName name="nnnnnnnnnnnn" localSheetId="45" hidden="1">{"Riqfin97",#N/A,FALSE,"Tran";"Riqfinpro",#N/A,FALSE,"Tran"}</definedName>
    <definedName name="nnnnnnnnnnnn" localSheetId="46" hidden="1">{"Riqfin97",#N/A,FALSE,"Tran";"Riqfinpro",#N/A,FALSE,"Tran"}</definedName>
    <definedName name="nnnnnnnnnnnn" localSheetId="47" hidden="1">{"Riqfin97",#N/A,FALSE,"Tran";"Riqfinpro",#N/A,FALSE,"Tran"}</definedName>
    <definedName name="nnnnnnnnnnnn" localSheetId="58" hidden="1">{"Riqfin97",#N/A,FALSE,"Tran";"Riqfinpro",#N/A,FALSE,"Tran"}</definedName>
    <definedName name="nnnnnnnnnnnn" localSheetId="59" hidden="1">{"Riqfin97",#N/A,FALSE,"Tran";"Riqfinpro",#N/A,FALSE,"Tran"}</definedName>
    <definedName name="nnnnnnnnnnnn" localSheetId="60" hidden="1">{"Riqfin97",#N/A,FALSE,"Tran";"Riqfinpro",#N/A,FALSE,"Tran"}</definedName>
    <definedName name="nnnnnnnnnnnn" localSheetId="18" hidden="1">{"Riqfin97",#N/A,FALSE,"Tran";"Riqfinpro",#N/A,FALSE,"Tran"}</definedName>
    <definedName name="nnnnnnnnnnnn" localSheetId="23" hidden="1">{"Riqfin97",#N/A,FALSE,"Tran";"Riqfinpro",#N/A,FALSE,"Tran"}</definedName>
    <definedName name="nnnnnnnnnnnn" localSheetId="24" hidden="1">{"Riqfin97",#N/A,FALSE,"Tran";"Riqfinpro",#N/A,FALSE,"Tran"}</definedName>
    <definedName name="nnnnnnnnnnnn" localSheetId="25" hidden="1">{"Riqfin97",#N/A,FALSE,"Tran";"Riqfinpro",#N/A,FALSE,"Tran"}</definedName>
    <definedName name="nnnnnnnnnnnn" hidden="1">{"Riqfin97",#N/A,FALSE,"Tran";"Riqfinpro",#N/A,FALSE,"Tran"}</definedName>
    <definedName name="no" localSheetId="12" hidden="1">'[79]Crédito SPNF (fiscal)'!#REF!</definedName>
    <definedName name="no" localSheetId="32" hidden="1">#REF!</definedName>
    <definedName name="no" localSheetId="46" hidden="1">#REF!</definedName>
    <definedName name="no" localSheetId="58" hidden="1">'[79]Crédito SPNF (fiscal)'!#REF!</definedName>
    <definedName name="no" localSheetId="59" hidden="1">'[79]Crédito SPNF (fiscal)'!#REF!</definedName>
    <definedName name="no" localSheetId="18" hidden="1">#REF!</definedName>
    <definedName name="no" hidden="1">'[79]Crédito SPNF (fiscal)'!#REF!</definedName>
    <definedName name="Noah" localSheetId="11">#REF!</definedName>
    <definedName name="Noah" localSheetId="12">#REF!</definedName>
    <definedName name="Noah" localSheetId="22">#REF!</definedName>
    <definedName name="Noah" localSheetId="9">#REF!</definedName>
    <definedName name="Noah" localSheetId="31">#REF!</definedName>
    <definedName name="Noah" localSheetId="0">#REF!</definedName>
    <definedName name="Noah" localSheetId="29">#REF!</definedName>
    <definedName name="Noah" localSheetId="30">#REF!</definedName>
    <definedName name="Noah" localSheetId="33">#REF!</definedName>
    <definedName name="Noah" localSheetId="34">#REF!</definedName>
    <definedName name="Noah" localSheetId="35">#REF!</definedName>
    <definedName name="Noah" localSheetId="44">#REF!</definedName>
    <definedName name="Noah" localSheetId="45">#REF!</definedName>
    <definedName name="Noah" localSheetId="46">#REF!</definedName>
    <definedName name="Noah" localSheetId="47">#REF!</definedName>
    <definedName name="Noah" localSheetId="58">#REF!</definedName>
    <definedName name="Noah" localSheetId="59">#REF!</definedName>
    <definedName name="Noah" localSheetId="60">#REF!</definedName>
    <definedName name="Noah" localSheetId="18">#REF!</definedName>
    <definedName name="Noah" localSheetId="23">#REF!</definedName>
    <definedName name="Noah" localSheetId="25">#REF!</definedName>
    <definedName name="Noah">#REF!</definedName>
    <definedName name="noclas1" localSheetId="11">#REF!</definedName>
    <definedName name="noclas1" localSheetId="12">#REF!</definedName>
    <definedName name="noclas1" localSheetId="31">#REF!</definedName>
    <definedName name="noclas1" localSheetId="0">#REF!</definedName>
    <definedName name="noclas1" localSheetId="30">#REF!</definedName>
    <definedName name="noclas1" localSheetId="33">#REF!</definedName>
    <definedName name="noclas1" localSheetId="34">#REF!</definedName>
    <definedName name="noclas1" localSheetId="35">#REF!</definedName>
    <definedName name="noclas1" localSheetId="58">#REF!</definedName>
    <definedName name="noclas1" localSheetId="59">#REF!</definedName>
    <definedName name="noclas1" localSheetId="23">#REF!</definedName>
    <definedName name="noclas1">#REF!</definedName>
    <definedName name="noclas2" localSheetId="11">#REF!</definedName>
    <definedName name="noclas2" localSheetId="12">#REF!</definedName>
    <definedName name="noclas2" localSheetId="31">#REF!</definedName>
    <definedName name="noclas2" localSheetId="0">#REF!</definedName>
    <definedName name="noclas2" localSheetId="30">#REF!</definedName>
    <definedName name="noclas2" localSheetId="33">#REF!</definedName>
    <definedName name="noclas2" localSheetId="34">#REF!</definedName>
    <definedName name="noclas2" localSheetId="35">#REF!</definedName>
    <definedName name="noclas2" localSheetId="58">#REF!</definedName>
    <definedName name="noclas2" localSheetId="59">#REF!</definedName>
    <definedName name="noclas2" localSheetId="23">#REF!</definedName>
    <definedName name="noclas2">#REF!</definedName>
    <definedName name="NOCLUB" localSheetId="12">#REF!</definedName>
    <definedName name="NOCLUB" localSheetId="13">#REF!</definedName>
    <definedName name="NOCLUB" localSheetId="9">#REF!</definedName>
    <definedName name="NOCLUB" localSheetId="31">#REF!</definedName>
    <definedName name="NOCLUB" localSheetId="0">#REF!</definedName>
    <definedName name="NOCLUB" localSheetId="30">#REF!</definedName>
    <definedName name="NOCLUB" localSheetId="32">#N/A</definedName>
    <definedName name="NOCLUB" localSheetId="33">#REF!</definedName>
    <definedName name="NOCLUB" localSheetId="34">#REF!</definedName>
    <definedName name="NOCLUB" localSheetId="35">#REF!</definedName>
    <definedName name="NOCLUB" localSheetId="44">#REF!</definedName>
    <definedName name="NOCLUB" localSheetId="45">#REF!</definedName>
    <definedName name="NOCLUB" localSheetId="46">#REF!</definedName>
    <definedName name="NOCLUB" localSheetId="47">#REF!</definedName>
    <definedName name="NOCLUB" localSheetId="58">#REF!</definedName>
    <definedName name="NOCLUB" localSheetId="59">#REF!</definedName>
    <definedName name="NOCLUB" localSheetId="18">#REF!</definedName>
    <definedName name="NOCLUB" localSheetId="23">#REF!</definedName>
    <definedName name="NOCLUB" localSheetId="25">#REF!</definedName>
    <definedName name="NOCLUB">#REF!</definedName>
    <definedName name="NOK" localSheetId="12">#REF!</definedName>
    <definedName name="NOK" localSheetId="13">#REF!</definedName>
    <definedName name="NOK" localSheetId="9">#REF!</definedName>
    <definedName name="NOK" localSheetId="31">#REF!</definedName>
    <definedName name="NOK" localSheetId="0">#REF!</definedName>
    <definedName name="NOK" localSheetId="30">#REF!</definedName>
    <definedName name="NOK" localSheetId="32">#N/A</definedName>
    <definedName name="NOK" localSheetId="33">#REF!</definedName>
    <definedName name="NOK" localSheetId="34">#REF!</definedName>
    <definedName name="NOK" localSheetId="35">#REF!</definedName>
    <definedName name="NOK" localSheetId="44">#REF!</definedName>
    <definedName name="NOK" localSheetId="45">#REF!</definedName>
    <definedName name="NOK" localSheetId="46">#REF!</definedName>
    <definedName name="NOK" localSheetId="47">#REF!</definedName>
    <definedName name="NOK" localSheetId="58">#REF!</definedName>
    <definedName name="NOK" localSheetId="59">#REF!</definedName>
    <definedName name="NOK" localSheetId="18">#REF!</definedName>
    <definedName name="NOK" localSheetId="23">#REF!</definedName>
    <definedName name="NOK" localSheetId="25">#REF!</definedName>
    <definedName name="NOK">#REF!</definedName>
    <definedName name="nombrenuevo">#N/A</definedName>
    <definedName name="NONLEAP" localSheetId="11">#REF!</definedName>
    <definedName name="NONLEAP" localSheetId="12">#REF!</definedName>
    <definedName name="NONLEAP" localSheetId="22">#REF!</definedName>
    <definedName name="NONLEAP" localSheetId="9">#REF!</definedName>
    <definedName name="NONLEAP" localSheetId="31">#REF!</definedName>
    <definedName name="NONLEAP" localSheetId="0">#REF!</definedName>
    <definedName name="NONLEAP" localSheetId="29">#REF!</definedName>
    <definedName name="NONLEAP" localSheetId="30">#REF!</definedName>
    <definedName name="NONLEAP" localSheetId="33">#REF!</definedName>
    <definedName name="NONLEAP" localSheetId="34">#REF!</definedName>
    <definedName name="NONLEAP" localSheetId="35">#REF!</definedName>
    <definedName name="NONLEAP" localSheetId="44">#REF!</definedName>
    <definedName name="NONLEAP" localSheetId="45">#REF!</definedName>
    <definedName name="NONLEAP" localSheetId="46">#REF!</definedName>
    <definedName name="NONLEAP" localSheetId="47">#REF!</definedName>
    <definedName name="NONLEAP" localSheetId="58">#REF!</definedName>
    <definedName name="NONLEAP" localSheetId="59">#REF!</definedName>
    <definedName name="NONLEAP" localSheetId="60">#REF!</definedName>
    <definedName name="NONLEAP" localSheetId="18">#REF!</definedName>
    <definedName name="NONLEAP" localSheetId="23">#REF!</definedName>
    <definedName name="NONLEAP" localSheetId="25">#REF!</definedName>
    <definedName name="NONLEAP">#REF!</definedName>
    <definedName name="NONOECD1" localSheetId="32">#REF!</definedName>
    <definedName name="NONOECD1" localSheetId="46">#REF!</definedName>
    <definedName name="NONOECD1" localSheetId="58">[74]nonopec!$D$29:$AD$70</definedName>
    <definedName name="NONOECD1" localSheetId="18">#REF!</definedName>
    <definedName name="NONOECD1">[74]nonopec!$D$29:$AD$70</definedName>
    <definedName name="NONOECD2" localSheetId="32">#REF!</definedName>
    <definedName name="NONOECD2" localSheetId="46">#REF!</definedName>
    <definedName name="NONOECD2" localSheetId="58">[74]nonopec!$D$71:$AD$135</definedName>
    <definedName name="NONOECD2" localSheetId="18">#REF!</definedName>
    <definedName name="NONOECD2">[74]nonopec!$D$71:$AD$135</definedName>
    <definedName name="NONOPEC" localSheetId="32">#REF!</definedName>
    <definedName name="NONOPEC" localSheetId="46">#REF!</definedName>
    <definedName name="NONOPEC" localSheetId="58">[74]nonopec!$D$136:$AD$155</definedName>
    <definedName name="NONOPEC" localSheetId="18">#REF!</definedName>
    <definedName name="NONOPEC">[74]nonopec!$D$136:$AD$155</definedName>
    <definedName name="NOPEC1" localSheetId="32">#REF!</definedName>
    <definedName name="NOPEC1" localSheetId="46">#REF!</definedName>
    <definedName name="NOPEC1" localSheetId="58">[91]MONTHLY!$BP$19:$CA$19</definedName>
    <definedName name="NOPEC1" localSheetId="18">#REF!</definedName>
    <definedName name="NOPEC1">[91]MONTHLY!$BP$19:$CA$19</definedName>
    <definedName name="NOPEC2" localSheetId="32">#REF!</definedName>
    <definedName name="NOPEC2" localSheetId="46">#REF!</definedName>
    <definedName name="NOPEC2" localSheetId="58">[91]MONTHLY!$CB$19:$CM$19</definedName>
    <definedName name="NOPEC2" localSheetId="18">#REF!</definedName>
    <definedName name="NOPEC2">[91]MONTHLY!$CB$19:$CM$19</definedName>
    <definedName name="NORM1" localSheetId="32">#REF!</definedName>
    <definedName name="NORM1" localSheetId="46">#REF!</definedName>
    <definedName name="NORM1" localSheetId="58">[91]MONTHLY!$A$5:$O$117</definedName>
    <definedName name="NORM1" localSheetId="18">#REF!</definedName>
    <definedName name="NORM1">[91]MONTHLY!$A$5:$O$117</definedName>
    <definedName name="NORM2" localSheetId="32">#REF!</definedName>
    <definedName name="NORM2" localSheetId="46">#REF!</definedName>
    <definedName name="NORM2" localSheetId="58">[91]MONTHLY!$A$422:$Z$491</definedName>
    <definedName name="NORM2" localSheetId="18">#REF!</definedName>
    <definedName name="NORM2">[91]MONTHLY!$A$422:$Z$491</definedName>
    <definedName name="NORM3" localSheetId="32">#REF!</definedName>
    <definedName name="NORM3" localSheetId="46">#REF!</definedName>
    <definedName name="NORM3" localSheetId="58">[91]MONTHLY!$A$334:$Z$380</definedName>
    <definedName name="NORM3" localSheetId="18">#REF!</definedName>
    <definedName name="NORM3">[91]MONTHLY!$A$334:$Z$380</definedName>
    <definedName name="Norway_wt" localSheetId="32">#REF!</definedName>
    <definedName name="Norway_wt" localSheetId="58">'[75]OECD wgt'!$B$28</definedName>
    <definedName name="Norway_wt" localSheetId="18">#REF!</definedName>
    <definedName name="Norway_wt">'[75]OECD wgt'!$B$28</definedName>
    <definedName name="NOTA_EXPLICATIV" localSheetId="11">#REF!</definedName>
    <definedName name="NOTA_EXPLICATIV" localSheetId="12">#REF!</definedName>
    <definedName name="NOTA_EXPLICATIV" localSheetId="22">#REF!</definedName>
    <definedName name="NOTA_EXPLICATIV" localSheetId="9">#REF!</definedName>
    <definedName name="NOTA_EXPLICATIV" localSheetId="31">#REF!</definedName>
    <definedName name="NOTA_EXPLICATIV" localSheetId="0">#REF!</definedName>
    <definedName name="NOTA_EXPLICATIV" localSheetId="29">#REF!</definedName>
    <definedName name="NOTA_EXPLICATIV" localSheetId="30">#REF!</definedName>
    <definedName name="NOTA_EXPLICATIV" localSheetId="33">#REF!</definedName>
    <definedName name="NOTA_EXPLICATIV" localSheetId="34">#REF!</definedName>
    <definedName name="NOTA_EXPLICATIV" localSheetId="35">#REF!</definedName>
    <definedName name="NOTA_EXPLICATIV" localSheetId="46">#REF!</definedName>
    <definedName name="NOTA_EXPLICATIV" localSheetId="47">#REF!</definedName>
    <definedName name="NOTA_EXPLICATIV" localSheetId="58">#REF!</definedName>
    <definedName name="NOTA_EXPLICATIV" localSheetId="59">#REF!</definedName>
    <definedName name="NOTA_EXPLICATIV" localSheetId="60">#REF!</definedName>
    <definedName name="NOTA_EXPLICATIV" localSheetId="18">#REF!</definedName>
    <definedName name="NOTA_EXPLICATIV" localSheetId="23">#REF!</definedName>
    <definedName name="NOTA_EXPLICATIV" localSheetId="25">#REF!</definedName>
    <definedName name="NOTA_EXPLICATIV">#REF!</definedName>
    <definedName name="Notes" localSheetId="11">[151]UPLOAD!#REF!</definedName>
    <definedName name="Notes" localSheetId="12">[151]UPLOAD!#REF!</definedName>
    <definedName name="NOTES" localSheetId="13">#REF!</definedName>
    <definedName name="Notes" localSheetId="22">[151]UPLOAD!#REF!</definedName>
    <definedName name="Notes" localSheetId="31">[151]UPLOAD!#REF!</definedName>
    <definedName name="Notes" localSheetId="29">#REF!</definedName>
    <definedName name="Notes" localSheetId="32">#REF!</definedName>
    <definedName name="Notes" localSheetId="33">[151]UPLOAD!#REF!</definedName>
    <definedName name="Notes" localSheetId="34">[151]UPLOAD!#REF!</definedName>
    <definedName name="Notes" localSheetId="46">#REF!</definedName>
    <definedName name="Notes" localSheetId="47">[151]UPLOAD!#REF!</definedName>
    <definedName name="Notes" localSheetId="58">[151]UPLOAD!#REF!</definedName>
    <definedName name="Notes" localSheetId="59">[151]UPLOAD!#REF!</definedName>
    <definedName name="Notes" localSheetId="60">[151]UPLOAD!#REF!</definedName>
    <definedName name="Notes" localSheetId="18">#REF!</definedName>
    <definedName name="Notes" localSheetId="23">[151]UPLOAD!#REF!</definedName>
    <definedName name="Notes" localSheetId="25">#REF!</definedName>
    <definedName name="Notes">[151]UPLOAD!#REF!</definedName>
    <definedName name="NOTITLES" localSheetId="11">#REF!</definedName>
    <definedName name="NOTITLES" localSheetId="12">#REF!</definedName>
    <definedName name="NOTITLES" localSheetId="22">#REF!</definedName>
    <definedName name="NOTITLES" localSheetId="9">#REF!</definedName>
    <definedName name="NOTITLES" localSheetId="31">#REF!</definedName>
    <definedName name="NOTITLES" localSheetId="0">#REF!</definedName>
    <definedName name="NOTITLES" localSheetId="29">#REF!</definedName>
    <definedName name="NOTITLES" localSheetId="30">#REF!</definedName>
    <definedName name="NOTITLES" localSheetId="33">#REF!</definedName>
    <definedName name="NOTITLES" localSheetId="34">#REF!</definedName>
    <definedName name="NOTITLES" localSheetId="35">#REF!</definedName>
    <definedName name="NOTITLES" localSheetId="46">#REF!</definedName>
    <definedName name="NOTITLES" localSheetId="47">#REF!</definedName>
    <definedName name="NOTITLES" localSheetId="58">#REF!</definedName>
    <definedName name="NOTITLES" localSheetId="59">#REF!</definedName>
    <definedName name="NOTITLES" localSheetId="60">#REF!</definedName>
    <definedName name="NOTITLES" localSheetId="18">#REF!</definedName>
    <definedName name="NOTITLES" localSheetId="23">#REF!</definedName>
    <definedName name="NOTITLES" localSheetId="25">#REF!</definedName>
    <definedName name="NOTITLES">#REF!</definedName>
    <definedName name="NOV._89" localSheetId="11">#REF!</definedName>
    <definedName name="NOV._89" localSheetId="12">#REF!</definedName>
    <definedName name="NOV._89" localSheetId="31">#REF!</definedName>
    <definedName name="NOV._89" localSheetId="0">#REF!</definedName>
    <definedName name="NOV._89" localSheetId="30">#REF!</definedName>
    <definedName name="NOV._89" localSheetId="33">#REF!</definedName>
    <definedName name="NOV._89" localSheetId="34">#REF!</definedName>
    <definedName name="NOV._89" localSheetId="35">#REF!</definedName>
    <definedName name="NOV._89" localSheetId="58">#REF!</definedName>
    <definedName name="NOV._89" localSheetId="59">#REF!</definedName>
    <definedName name="NOV._89" localSheetId="23">#REF!</definedName>
    <definedName name="NOV._89">#REF!</definedName>
    <definedName name="NSUMMARY" localSheetId="32">#REF!</definedName>
    <definedName name="NSUMMARY" localSheetId="46">#REF!</definedName>
    <definedName name="NSUMMARY" localSheetId="58">[74]nonopec!$D$157:$AD$204</definedName>
    <definedName name="NSUMMARY" localSheetId="18">#REF!</definedName>
    <definedName name="NSUMMARY">[74]nonopec!$D$157:$AD$204</definedName>
    <definedName name="NTDD_R" localSheetId="11">[65]Q1!#REF!</definedName>
    <definedName name="NTDD_R" localSheetId="12">[65]Q1!#REF!</definedName>
    <definedName name="NTDD_R" localSheetId="22">[65]Q1!#REF!</definedName>
    <definedName name="NTDD_R" localSheetId="9">[65]Q1!#REF!</definedName>
    <definedName name="NTDD_R" localSheetId="31">[65]Q1!#REF!</definedName>
    <definedName name="NTDD_R" localSheetId="30">[65]Q1!#REF!</definedName>
    <definedName name="NTDD_R" localSheetId="32">#REF!</definedName>
    <definedName name="NTDD_R" localSheetId="33">[65]Q1!#REF!</definedName>
    <definedName name="NTDD_R" localSheetId="34">[65]Q1!#REF!</definedName>
    <definedName name="NTDD_R" localSheetId="35">[65]Q1!#REF!</definedName>
    <definedName name="NTDD_R" localSheetId="47">[65]Q1!#REF!</definedName>
    <definedName name="NTDD_R" localSheetId="58">[65]Q1!#REF!</definedName>
    <definedName name="NTDD_R" localSheetId="59">[65]Q1!#REF!</definedName>
    <definedName name="NTDD_R" localSheetId="60">[65]Q1!#REF!</definedName>
    <definedName name="NTDD_R" localSheetId="18">#REF!</definedName>
    <definedName name="NTDD_R" localSheetId="23">[65]Q1!#REF!</definedName>
    <definedName name="NTDD_R">[65]Q1!#REF!</definedName>
    <definedName name="NTDD_RG" localSheetId="11">[82]!NTDD_RG</definedName>
    <definedName name="NTDD_RG" localSheetId="12">[82]!NTDD_RG</definedName>
    <definedName name="NTDD_RG" localSheetId="13">[65]Q1!#REF!</definedName>
    <definedName name="NTDD_RG" localSheetId="37">[82]!NTDD_RG</definedName>
    <definedName name="NTDD_RG" localSheetId="40">[82]!NTDD_RG</definedName>
    <definedName name="NTDD_RG" localSheetId="8">#REF!</definedName>
    <definedName name="NTDD_RG" localSheetId="32">#REF!</definedName>
    <definedName name="NTDD_RG" localSheetId="34">[82]!NTDD_RG</definedName>
    <definedName name="NTDD_RG" localSheetId="45">#REF!</definedName>
    <definedName name="NTDD_RG" localSheetId="46">#REF!</definedName>
    <definedName name="NTDD_RG" localSheetId="47">[82]!NTDD_RG</definedName>
    <definedName name="NTDD_RG" localSheetId="57">[82]!NTDD_RG</definedName>
    <definedName name="NTDD_RG" localSheetId="58">[82]!NTDD_RG</definedName>
    <definedName name="NTDD_RG" localSheetId="18">#REF!</definedName>
    <definedName name="NTDD_RG" localSheetId="23">[82]!NTDD_RG</definedName>
    <definedName name="NTDD_RG">[82]!NTDD_RG</definedName>
    <definedName name="NX" localSheetId="13">#REF!</definedName>
    <definedName name="NX">#N/A</definedName>
    <definedName name="NX_R" localSheetId="13">#REF!</definedName>
    <definedName name="NX_R">#N/A</definedName>
    <definedName name="NXG" localSheetId="11">#REF!</definedName>
    <definedName name="NXG" localSheetId="12">#REF!</definedName>
    <definedName name="NXG" localSheetId="22">#REF!</definedName>
    <definedName name="NXG" localSheetId="9">#REF!</definedName>
    <definedName name="NXG" localSheetId="31">#REF!</definedName>
    <definedName name="NXG" localSheetId="0">#REF!</definedName>
    <definedName name="NXG" localSheetId="30">#REF!</definedName>
    <definedName name="NXG" localSheetId="33">#REF!</definedName>
    <definedName name="NXG" localSheetId="34">#REF!</definedName>
    <definedName name="NXG" localSheetId="35">#REF!</definedName>
    <definedName name="NXG" localSheetId="58">#REF!</definedName>
    <definedName name="NXG" localSheetId="59">#REF!</definedName>
    <definedName name="NXG" localSheetId="60">#REF!</definedName>
    <definedName name="NXG" localSheetId="23">#REF!</definedName>
    <definedName name="NXG">#REF!</definedName>
    <definedName name="NXG_R" localSheetId="12">#REF!</definedName>
    <definedName name="NXG_R" localSheetId="9">#REF!</definedName>
    <definedName name="NXG_R" localSheetId="31">#REF!</definedName>
    <definedName name="NXG_R" localSheetId="0">#REF!</definedName>
    <definedName name="NXG_R" localSheetId="30">#REF!</definedName>
    <definedName name="NXG_R" localSheetId="33">#REF!</definedName>
    <definedName name="NXG_R" localSheetId="34">#REF!</definedName>
    <definedName name="NXG_R" localSheetId="35">#REF!</definedName>
    <definedName name="NXG_R" localSheetId="58">#REF!</definedName>
    <definedName name="NXG_R" localSheetId="59">#REF!</definedName>
    <definedName name="NXG_R" localSheetId="23">#REF!</definedName>
    <definedName name="NXG_R">#REF!</definedName>
    <definedName name="NXG_RG" localSheetId="13">[65]Q1!#REF!</definedName>
    <definedName name="NXG_RG">#N/A</definedName>
    <definedName name="NXS" localSheetId="11">[65]Q2!#REF!</definedName>
    <definedName name="NXS" localSheetId="12">[65]Q2!#REF!</definedName>
    <definedName name="NXS" localSheetId="9">[65]Q2!#REF!</definedName>
    <definedName name="NXS" localSheetId="31">[65]Q2!#REF!</definedName>
    <definedName name="NXS" localSheetId="32">#REF!</definedName>
    <definedName name="NXS" localSheetId="33">[65]Q2!#REF!</definedName>
    <definedName name="NXS" localSheetId="34">[65]Q2!#REF!</definedName>
    <definedName name="NXS" localSheetId="35">[65]Q2!#REF!</definedName>
    <definedName name="NXS" localSheetId="47">[65]Q2!#REF!</definedName>
    <definedName name="NXS" localSheetId="58">[65]Q2!#REF!</definedName>
    <definedName name="NXS" localSheetId="59">[65]Q2!#REF!</definedName>
    <definedName name="NXS" localSheetId="18">#REF!</definedName>
    <definedName name="NXS" localSheetId="23">[65]Q2!#REF!</definedName>
    <definedName name="NXS">[65]Q2!#REF!</definedName>
    <definedName name="NXS_R" localSheetId="11">[65]Q1!#REF!</definedName>
    <definedName name="NXS_R" localSheetId="12">[65]Q1!#REF!</definedName>
    <definedName name="NXS_R" localSheetId="9">[65]Q1!#REF!</definedName>
    <definedName name="NXS_R" localSheetId="31">[65]Q1!#REF!</definedName>
    <definedName name="NXS_R" localSheetId="32">#REF!</definedName>
    <definedName name="NXS_R" localSheetId="33">[65]Q1!#REF!</definedName>
    <definedName name="NXS_R" localSheetId="34">[65]Q1!#REF!</definedName>
    <definedName name="NXS_R" localSheetId="47">[65]Q1!#REF!</definedName>
    <definedName name="NXS_R" localSheetId="58">[65]Q1!#REF!</definedName>
    <definedName name="NXS_R" localSheetId="59">[65]Q1!#REF!</definedName>
    <definedName name="NXS_R" localSheetId="18">#REF!</definedName>
    <definedName name="NXS_R" localSheetId="23">[65]Q1!#REF!</definedName>
    <definedName name="NXS_R">[65]Q1!#REF!</definedName>
    <definedName name="NYEAR2021" localSheetId="31">[102]Nickel!$B$583:$J$583</definedName>
    <definedName name="NYEAR2021" localSheetId="32">#REF!</definedName>
    <definedName name="NYEAR2021" localSheetId="33">[102]Nickel!$B$583:$J$583</definedName>
    <definedName name="NYEAR2021" localSheetId="34">[102]Nickel!$B$583:$J$583</definedName>
    <definedName name="NYEAR2021" localSheetId="46">[102]Nickel!$B$583:$J$583</definedName>
    <definedName name="NYEAR2021" localSheetId="47">[102]Nickel!$B$583:$J$583</definedName>
    <definedName name="NYEAR2021" localSheetId="58">[102]Nickel!$B$583:$J$583</definedName>
    <definedName name="NYEAR2021" localSheetId="59">[102]Nickel!$B$583:$J$583</definedName>
    <definedName name="NYEAR2021" localSheetId="18">#REF!</definedName>
    <definedName name="NYEAR2021" localSheetId="23">[102]Nickel!$B$583:$J$583</definedName>
    <definedName name="NYEAR2021">[102]Nickel!$B$583:$J$583</definedName>
    <definedName name="NYEAR2022" localSheetId="31">[102]Nickel!$K$583:$V$583</definedName>
    <definedName name="NYEAR2022" localSheetId="32">#REF!</definedName>
    <definedName name="NYEAR2022" localSheetId="33">[102]Nickel!$K$583:$V$583</definedName>
    <definedName name="NYEAR2022" localSheetId="34">[102]Nickel!$K$583:$V$583</definedName>
    <definedName name="NYEAR2022" localSheetId="46">[102]Nickel!$K$583:$V$583</definedName>
    <definedName name="NYEAR2022" localSheetId="47">[102]Nickel!$K$583:$V$583</definedName>
    <definedName name="NYEAR2022" localSheetId="58">[102]Nickel!$K$583:$V$583</definedName>
    <definedName name="NYEAR2022" localSheetId="59">[102]Nickel!$K$583:$V$583</definedName>
    <definedName name="NYEAR2022" localSheetId="18">#REF!</definedName>
    <definedName name="NYEAR2022" localSheetId="23">[102]Nickel!$K$583:$V$583</definedName>
    <definedName name="NYEAR2022">[102]Nickel!$K$583:$V$583</definedName>
    <definedName name="NYEAR2023" localSheetId="31">[102]Nickel!$W$583:$AH$583</definedName>
    <definedName name="NYEAR2023" localSheetId="32">#REF!</definedName>
    <definedName name="NYEAR2023" localSheetId="33">[102]Nickel!$W$583:$AH$583</definedName>
    <definedName name="NYEAR2023" localSheetId="34">[102]Nickel!$W$583:$AH$583</definedName>
    <definedName name="NYEAR2023" localSheetId="46">[102]Nickel!$W$583:$AH$583</definedName>
    <definedName name="NYEAR2023" localSheetId="47">[102]Nickel!$W$583:$AH$583</definedName>
    <definedName name="NYEAR2023" localSheetId="58">[102]Nickel!$W$583:$AH$583</definedName>
    <definedName name="NYEAR2023" localSheetId="59">[102]Nickel!$W$583:$AH$583</definedName>
    <definedName name="NYEAR2023" localSheetId="18">#REF!</definedName>
    <definedName name="NYEAR2023" localSheetId="23">[102]Nickel!$W$583:$AH$583</definedName>
    <definedName name="NYEAR2023">[102]Nickel!$W$583:$AH$583</definedName>
    <definedName name="NYEAR2024" localSheetId="31">[102]Nickel!$AI$583:$AT$583</definedName>
    <definedName name="NYEAR2024" localSheetId="32">#REF!</definedName>
    <definedName name="NYEAR2024" localSheetId="33">[102]Nickel!$AI$583:$AT$583</definedName>
    <definedName name="NYEAR2024" localSheetId="34">[102]Nickel!$AI$583:$AT$583</definedName>
    <definedName name="NYEAR2024" localSheetId="46">[102]Nickel!$AI$583:$AT$583</definedName>
    <definedName name="NYEAR2024" localSheetId="47">[102]Nickel!$AI$583:$AT$583</definedName>
    <definedName name="NYEAR2024" localSheetId="58">[102]Nickel!$AI$583:$AT$583</definedName>
    <definedName name="NYEAR2024" localSheetId="59">[102]Nickel!$AI$583:$AT$583</definedName>
    <definedName name="NYEAR2024" localSheetId="18">#REF!</definedName>
    <definedName name="NYEAR2024" localSheetId="23">[102]Nickel!$AI$583:$AT$583</definedName>
    <definedName name="NYEAR2024">[102]Nickel!$AI$583:$AT$583</definedName>
    <definedName name="NYEAR2025" localSheetId="31">[102]Nickel!$AU$583:$BF$583</definedName>
    <definedName name="NYEAR2025" localSheetId="32">#REF!</definedName>
    <definedName name="NYEAR2025" localSheetId="33">[102]Nickel!$AU$583:$BF$583</definedName>
    <definedName name="NYEAR2025" localSheetId="34">[102]Nickel!$AU$583:$BF$583</definedName>
    <definedName name="NYEAR2025" localSheetId="46">[102]Nickel!$AU$583:$BF$583</definedName>
    <definedName name="NYEAR2025" localSheetId="47">[102]Nickel!$AU$583:$BF$583</definedName>
    <definedName name="NYEAR2025" localSheetId="58">[102]Nickel!$AU$583:$BF$583</definedName>
    <definedName name="NYEAR2025" localSheetId="59">[102]Nickel!$AU$583:$BF$583</definedName>
    <definedName name="NYEAR2025" localSheetId="18">#REF!</definedName>
    <definedName name="NYEAR2025" localSheetId="23">[102]Nickel!$AU$583:$BF$583</definedName>
    <definedName name="NYEAR2025">[102]Nickel!$AU$583:$BF$583</definedName>
    <definedName name="NZ_wt" localSheetId="32">#REF!</definedName>
    <definedName name="NZ_wt" localSheetId="58">'[75]OECD wgt'!$B$27</definedName>
    <definedName name="NZ_wt" localSheetId="18">#REF!</definedName>
    <definedName name="NZ_wt">'[75]OECD wgt'!$B$27</definedName>
    <definedName name="O">#N/A</definedName>
    <definedName name="OBRAS_DE_INFRAESTRUCTURA__LEY_N__23966_ART._19" localSheetId="32">#REF!</definedName>
    <definedName name="OBRAS_DE_INFRAESTRUCTURA__LEY_N__23966_ART._19" localSheetId="58">[6]C!$B$23:$N$23</definedName>
    <definedName name="OBRAS_DE_INFRAESTRUCTURA__LEY_N__23966_ART._19" localSheetId="18">#REF!</definedName>
    <definedName name="OBRAS_DE_INFRAESTRUCTURA__LEY_N__23966_ART._19">[6]C!$B$23:$N$23</definedName>
    <definedName name="OBRAS_DE_INFRAESTRUCTURA_BASICA_SOCIAL_Y_NECESIDADES_BASICAS_INSATISFECHAS__LEY_N__23621" localSheetId="32">#REF!</definedName>
    <definedName name="OBRAS_DE_INFRAESTRUCTURA_BASICA_SOCIAL_Y_NECESIDADES_BASICAS_INSATISFECHAS__LEY_N__23621" localSheetId="58">[6]C!$B$17:$N$17</definedName>
    <definedName name="OBRAS_DE_INFRAESTRUCTURA_BASICA_SOCIAL_Y_NECESIDADES_BASICAS_INSATISFECHAS__LEY_N__23621" localSheetId="18">#REF!</definedName>
    <definedName name="OBRAS_DE_INFRAESTRUCTURA_BASICA_SOCIAL_Y_NECESIDADES_BASICAS_INSATISFECHAS__LEY_N__23621">[6]C!$B$17:$N$17</definedName>
    <definedName name="OCT._89" localSheetId="12">#REF!</definedName>
    <definedName name="OCT._89" localSheetId="22">#REF!</definedName>
    <definedName name="OCT._89" localSheetId="9">#REF!</definedName>
    <definedName name="OCT._89" localSheetId="31">#REF!</definedName>
    <definedName name="OCT._89" localSheetId="0">#REF!</definedName>
    <definedName name="OCT._89" localSheetId="30">#REF!</definedName>
    <definedName name="OCT._89" localSheetId="33">#REF!</definedName>
    <definedName name="OCT._89" localSheetId="34">#REF!</definedName>
    <definedName name="OCT._89" localSheetId="35">#REF!</definedName>
    <definedName name="OCT._89" localSheetId="58">#REF!</definedName>
    <definedName name="OCT._89" localSheetId="59">#REF!</definedName>
    <definedName name="OCT._89" localSheetId="60">#REF!</definedName>
    <definedName name="OCT._89" localSheetId="23">#REF!</definedName>
    <definedName name="OCT._89">#REF!</definedName>
    <definedName name="OCTUBRE">#N/A</definedName>
    <definedName name="OECD" localSheetId="32">#REF!</definedName>
    <definedName name="OECD" localSheetId="46">#REF!</definedName>
    <definedName name="OECD" localSheetId="58">[74]nonopec!$D$1:$AD$28</definedName>
    <definedName name="OECD" localSheetId="18">#REF!</definedName>
    <definedName name="OECD">[74]nonopec!$D$1:$AD$28</definedName>
    <definedName name="OECD_Table" localSheetId="11">#REF!</definedName>
    <definedName name="OECD_Table" localSheetId="12">#REF!</definedName>
    <definedName name="OECD_Table" localSheetId="22">#REF!</definedName>
    <definedName name="OECD_Table" localSheetId="9">#REF!</definedName>
    <definedName name="OECD_Table" localSheetId="31">#REF!</definedName>
    <definedName name="OECD_Table" localSheetId="0">#REF!</definedName>
    <definedName name="OECD_Table" localSheetId="29">#REF!</definedName>
    <definedName name="OECD_Table" localSheetId="30">#REF!</definedName>
    <definedName name="OECD_Table" localSheetId="33">#REF!</definedName>
    <definedName name="OECD_Table" localSheetId="34">#REF!</definedName>
    <definedName name="OECD_Table" localSheetId="35">#REF!</definedName>
    <definedName name="OECD_Table" localSheetId="46">#REF!</definedName>
    <definedName name="OECD_Table" localSheetId="47">#REF!</definedName>
    <definedName name="OECD_Table" localSheetId="58">#REF!</definedName>
    <definedName name="OECD_Table" localSheetId="59">#REF!</definedName>
    <definedName name="OECD_Table" localSheetId="60">#REF!</definedName>
    <definedName name="OECD_Table" localSheetId="18">#REF!</definedName>
    <definedName name="OECD_Table" localSheetId="23">#REF!</definedName>
    <definedName name="OECD_Table" localSheetId="25">#REF!</definedName>
    <definedName name="OECD_Table">#REF!</definedName>
    <definedName name="oipio" localSheetId="11" hidden="1">#REF!</definedName>
    <definedName name="oipio" localSheetId="12" hidden="1">#REF!</definedName>
    <definedName name="oipio" localSheetId="9" hidden="1">#REF!</definedName>
    <definedName name="oipio" localSheetId="31" hidden="1">#REF!</definedName>
    <definedName name="oipio" localSheetId="0" hidden="1">#REF!</definedName>
    <definedName name="oipio" localSheetId="30" hidden="1">#REF!</definedName>
    <definedName name="oipio" localSheetId="33" hidden="1">#REF!</definedName>
    <definedName name="oipio" localSheetId="34" hidden="1">#REF!</definedName>
    <definedName name="oipio" localSheetId="35" hidden="1">#REF!</definedName>
    <definedName name="oipio" localSheetId="44" hidden="1">#REF!</definedName>
    <definedName name="oipio" localSheetId="45" hidden="1">#REF!</definedName>
    <definedName name="oipio" localSheetId="46" hidden="1">#REF!</definedName>
    <definedName name="oipio" localSheetId="47" hidden="1">#REF!</definedName>
    <definedName name="oipio" localSheetId="58" hidden="1">#REF!</definedName>
    <definedName name="oipio" localSheetId="59" hidden="1">#REF!</definedName>
    <definedName name="oipio" localSheetId="18" hidden="1">#REF!</definedName>
    <definedName name="oipio" localSheetId="23" hidden="1">#REF!</definedName>
    <definedName name="oipio" localSheetId="25" hidden="1">#REF!</definedName>
    <definedName name="oipio" hidden="1">#REF!</definedName>
    <definedName name="oiulfdgdgh" localSheetId="11" hidden="1">'[103]Fax a enviar'!#REF!</definedName>
    <definedName name="oiulfdgdgh" localSheetId="12" hidden="1">'[103]Fax a enviar'!#REF!</definedName>
    <definedName name="oiulfdgdgh" localSheetId="31" hidden="1">'[103]Fax a enviar'!#REF!</definedName>
    <definedName name="oiulfdgdgh" localSheetId="32" hidden="1">#REF!</definedName>
    <definedName name="oiulfdgdgh" localSheetId="33" hidden="1">'[103]Fax a enviar'!#REF!</definedName>
    <definedName name="oiulfdgdgh" localSheetId="34" hidden="1">'[103]Fax a enviar'!#REF!</definedName>
    <definedName name="oiulfdgdgh" localSheetId="46" hidden="1">#REF!</definedName>
    <definedName name="oiulfdgdgh" localSheetId="47" hidden="1">'[103]Fax a enviar'!#REF!</definedName>
    <definedName name="oiulfdgdgh" localSheetId="58" hidden="1">'[103]Fax a enviar'!#REF!</definedName>
    <definedName name="oiulfdgdgh" localSheetId="59" hidden="1">'[103]Fax a enviar'!#REF!</definedName>
    <definedName name="oiulfdgdgh" localSheetId="18" hidden="1">#REF!</definedName>
    <definedName name="oiulfdgdgh" localSheetId="23" hidden="1">'[103]Fax a enviar'!#REF!</definedName>
    <definedName name="oiulfdgdgh" localSheetId="25" hidden="1">#REF!</definedName>
    <definedName name="oiulfdgdgh" hidden="1">'[103]Fax a enviar'!#REF!</definedName>
    <definedName name="OK" localSheetId="11">#REF!</definedName>
    <definedName name="OK" localSheetId="12">#REF!</definedName>
    <definedName name="OK" localSheetId="22">#REF!</definedName>
    <definedName name="OK" localSheetId="9">#REF!</definedName>
    <definedName name="OK" localSheetId="31">#REF!</definedName>
    <definedName name="OK" localSheetId="0">#REF!</definedName>
    <definedName name="OK" localSheetId="30">#REF!</definedName>
    <definedName name="OK" localSheetId="33">#REF!</definedName>
    <definedName name="OK" localSheetId="34">#REF!</definedName>
    <definedName name="OK" localSheetId="35">#REF!</definedName>
    <definedName name="OK" localSheetId="47">#REF!</definedName>
    <definedName name="OK" localSheetId="58">#REF!</definedName>
    <definedName name="OK" localSheetId="59">#REF!</definedName>
    <definedName name="OK" localSheetId="60">#REF!</definedName>
    <definedName name="OK" localSheetId="23">#REF!</definedName>
    <definedName name="OK">#REF!</definedName>
    <definedName name="OnShow" localSheetId="11">'[152]SPNF Acuerdo Incl. Int.'!OnShow</definedName>
    <definedName name="OnShow" localSheetId="12">'[152]SPNF Acuerdo Incl. Int.'!OnShow</definedName>
    <definedName name="OnShow" localSheetId="13">#N/A</definedName>
    <definedName name="OnShow" localSheetId="37">'[152]SPNF Acuerdo Incl. Int.'!OnShow</definedName>
    <definedName name="OnShow" localSheetId="40">'[152]SPNF Acuerdo Incl. Int.'!OnShow</definedName>
    <definedName name="OnShow" localSheetId="8">#REF!</definedName>
    <definedName name="OnShow" localSheetId="32">#REF!</definedName>
    <definedName name="OnShow" localSheetId="34">'[152]SPNF Acuerdo Incl. Int.'!OnShow</definedName>
    <definedName name="OnShow" localSheetId="45">#REF!</definedName>
    <definedName name="OnShow" localSheetId="46">#REF!</definedName>
    <definedName name="OnShow" localSheetId="47">'[152]SPNF Acuerdo Incl. Int.'!OnShow</definedName>
    <definedName name="OnShow" localSheetId="57">'[152]SPNF Acuerdo Incl. Int.'!OnShow</definedName>
    <definedName name="OnShow" localSheetId="58">'[152]SPNF Acuerdo Incl. Int.'!OnShow</definedName>
    <definedName name="OnShow" localSheetId="18">#REF!</definedName>
    <definedName name="OnShow" localSheetId="23">'[152]SPNF Acuerdo Incl. Int.'!OnShow</definedName>
    <definedName name="OnShow">'[152]SPNF Acuerdo Incl. Int.'!OnShow</definedName>
    <definedName name="onshow1">#N/A</definedName>
    <definedName name="onshow2">#N/A</definedName>
    <definedName name="oo" localSheetId="11" hidden="1">{"Riqfin97",#N/A,FALSE,"Tran";"Riqfinpro",#N/A,FALSE,"Tran"}</definedName>
    <definedName name="oo" localSheetId="12" hidden="1">{"Riqfin97",#N/A,FALSE,"Tran";"Riqfinpro",#N/A,FALSE,"Tran"}</definedName>
    <definedName name="oo" localSheetId="13" hidden="1">{"Riqfin97",#N/A,FALSE,"Tran";"Riqfinpro",#N/A,FALSE,"Tran"}</definedName>
    <definedName name="oo" localSheetId="21" hidden="1">{"Riqfin97",#N/A,FALSE,"Tran";"Riqfinpro",#N/A,FALSE,"Tran"}</definedName>
    <definedName name="oo" localSheetId="22" hidden="1">{"Riqfin97",#N/A,FALSE,"Tran";"Riqfinpro",#N/A,FALSE,"Tran"}</definedName>
    <definedName name="oo" localSheetId="9" hidden="1">{"Riqfin97",#N/A,FALSE,"Tran";"Riqfinpro",#N/A,FALSE,"Tran"}</definedName>
    <definedName name="oo" localSheetId="31" hidden="1">{"Riqfin97",#N/A,FALSE,"Tran";"Riqfinpro",#N/A,FALSE,"Tran"}</definedName>
    <definedName name="oo" localSheetId="0"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localSheetId="29" hidden="1">{"Riqfin97",#N/A,FALSE,"Tran";"Riqfinpro",#N/A,FALSE,"Tran"}</definedName>
    <definedName name="oo" localSheetId="30" hidden="1">{"Riqfin97",#N/A,FALSE,"Tran";"Riqfinpro",#N/A,FALSE,"Tran"}</definedName>
    <definedName name="oo" localSheetId="32" hidden="1">{"Riqfin97",#N/A,FALSE,"Tran";"Riqfinpro",#N/A,FALSE,"Tran"}</definedName>
    <definedName name="oo" localSheetId="33" hidden="1">{"Riqfin97",#N/A,FALSE,"Tran";"Riqfinpro",#N/A,FALSE,"Tran"}</definedName>
    <definedName name="oo" localSheetId="34" hidden="1">{"Riqfin97",#N/A,FALSE,"Tran";"Riqfinpro",#N/A,FALSE,"Tran"}</definedName>
    <definedName name="oo" localSheetId="35"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18" hidden="1">{"Riqfin97",#N/A,FALSE,"Tran";"Riqfinpro",#N/A,FALSE,"Tran"}</definedName>
    <definedName name="oo" localSheetId="23" hidden="1">{"Riqfin97",#N/A,FALSE,"Tran";"Riqfinpro",#N/A,FALSE,"Tran"}</definedName>
    <definedName name="oo" localSheetId="24" hidden="1">{"Riqfin97",#N/A,FALSE,"Tran";"Riqfinpro",#N/A,FALSE,"Tran"}</definedName>
    <definedName name="oo" localSheetId="25" hidden="1">{"Riqfin97",#N/A,FALSE,"Tran";"Riqfinpro",#N/A,FALSE,"Tran"}</definedName>
    <definedName name="oo" hidden="1">{"Riqfin97",#N/A,FALSE,"Tran";"Riqfinpro",#N/A,FALSE,"Tran"}</definedName>
    <definedName name="OOA" localSheetId="12">#REF!</definedName>
    <definedName name="OOA" localSheetId="22">#REF!</definedName>
    <definedName name="OOA" localSheetId="9">#REF!</definedName>
    <definedName name="OOA" localSheetId="31">#REF!</definedName>
    <definedName name="OOA" localSheetId="0">#REF!</definedName>
    <definedName name="OOA" localSheetId="30">#REF!</definedName>
    <definedName name="OOA" localSheetId="33">#REF!</definedName>
    <definedName name="OOA" localSheetId="34">#REF!</definedName>
    <definedName name="OOA" localSheetId="35">#REF!</definedName>
    <definedName name="OOA" localSheetId="58">#REF!</definedName>
    <definedName name="OOA" localSheetId="59">#REF!</definedName>
    <definedName name="OOA" localSheetId="60">#REF!</definedName>
    <definedName name="OOA" localSheetId="23">#REF!</definedName>
    <definedName name="OOA">#REF!</definedName>
    <definedName name="ooo" localSheetId="11" hidden="1">{"Tab1",#N/A,FALSE,"P";"Tab2",#N/A,FALSE,"P"}</definedName>
    <definedName name="ooo" localSheetId="12" hidden="1">{"Tab1",#N/A,FALSE,"P";"Tab2",#N/A,FALSE,"P"}</definedName>
    <definedName name="ooo" localSheetId="13" hidden="1">{"Tab1",#N/A,FALSE,"P";"Tab2",#N/A,FALSE,"P"}</definedName>
    <definedName name="ooo" localSheetId="21" hidden="1">{"Tab1",#N/A,FALSE,"P";"Tab2",#N/A,FALSE,"P"}</definedName>
    <definedName name="ooo" localSheetId="22" hidden="1">{"Tab1",#N/A,FALSE,"P";"Tab2",#N/A,FALSE,"P"}</definedName>
    <definedName name="ooo" localSheetId="9" hidden="1">{"Tab1",#N/A,FALSE,"P";"Tab2",#N/A,FALSE,"P"}</definedName>
    <definedName name="ooo" localSheetId="31" hidden="1">{"Tab1",#N/A,FALSE,"P";"Tab2",#N/A,FALSE,"P"}</definedName>
    <definedName name="ooo" localSheetId="0" hidden="1">{"Tab1",#N/A,FALSE,"P";"Tab2",#N/A,FALSE,"P"}</definedName>
    <definedName name="ooo" localSheetId="26" hidden="1">{"Tab1",#N/A,FALSE,"P";"Tab2",#N/A,FALSE,"P"}</definedName>
    <definedName name="ooo" localSheetId="27" hidden="1">{"Tab1",#N/A,FALSE,"P";"Tab2",#N/A,FALSE,"P"}</definedName>
    <definedName name="ooo" localSheetId="28" hidden="1">{"Tab1",#N/A,FALSE,"P";"Tab2",#N/A,FALSE,"P"}</definedName>
    <definedName name="ooo" localSheetId="29" hidden="1">{"Tab1",#N/A,FALSE,"P";"Tab2",#N/A,FALSE,"P"}</definedName>
    <definedName name="ooo" localSheetId="30" hidden="1">{"Tab1",#N/A,FALSE,"P";"Tab2",#N/A,FALSE,"P"}</definedName>
    <definedName name="ooo" localSheetId="32" hidden="1">{"Tab1",#N/A,FALSE,"P";"Tab2",#N/A,FALSE,"P"}</definedName>
    <definedName name="ooo" localSheetId="33" hidden="1">{"Tab1",#N/A,FALSE,"P";"Tab2",#N/A,FALSE,"P"}</definedName>
    <definedName name="ooo" localSheetId="34" hidden="1">{"Tab1",#N/A,FALSE,"P";"Tab2",#N/A,FALSE,"P"}</definedName>
    <definedName name="ooo" localSheetId="35" hidden="1">{"Tab1",#N/A,FALSE,"P";"Tab2",#N/A,FALSE,"P"}</definedName>
    <definedName name="ooo" localSheetId="44" hidden="1">{"Tab1",#N/A,FALSE,"P";"Tab2",#N/A,FALSE,"P"}</definedName>
    <definedName name="ooo" localSheetId="45" hidden="1">{"Tab1",#N/A,FALSE,"P";"Tab2",#N/A,FALSE,"P"}</definedName>
    <definedName name="ooo" localSheetId="46" hidden="1">{"Tab1",#N/A,FALSE,"P";"Tab2",#N/A,FALSE,"P"}</definedName>
    <definedName name="ooo" localSheetId="47" hidden="1">{"Tab1",#N/A,FALSE,"P";"Tab2",#N/A,FALSE,"P"}</definedName>
    <definedName name="ooo" localSheetId="58" hidden="1">{"Tab1",#N/A,FALSE,"P";"Tab2",#N/A,FALSE,"P"}</definedName>
    <definedName name="ooo" localSheetId="59" hidden="1">{"Tab1",#N/A,FALSE,"P";"Tab2",#N/A,FALSE,"P"}</definedName>
    <definedName name="ooo" localSheetId="60" hidden="1">{"Tab1",#N/A,FALSE,"P";"Tab2",#N/A,FALSE,"P"}</definedName>
    <definedName name="ooo" localSheetId="18" hidden="1">{"Tab1",#N/A,FALSE,"P";"Tab2",#N/A,FALSE,"P"}</definedName>
    <definedName name="ooo" localSheetId="23" hidden="1">{"Tab1",#N/A,FALSE,"P";"Tab2",#N/A,FALSE,"P"}</definedName>
    <definedName name="ooo" localSheetId="24" hidden="1">{"Tab1",#N/A,FALSE,"P";"Tab2",#N/A,FALSE,"P"}</definedName>
    <definedName name="ooo" localSheetId="25" hidden="1">{"Tab1",#N/A,FALSE,"P";"Tab2",#N/A,FALSE,"P"}</definedName>
    <definedName name="ooo" hidden="1">{"Tab1",#N/A,FALSE,"P";"Tab2",#N/A,FALSE,"P"}</definedName>
    <definedName name="OOOKOKOKO" localSheetId="11">#REF!</definedName>
    <definedName name="OOOKOKOKO" localSheetId="12">#REF!</definedName>
    <definedName name="OOOKOKOKO" localSheetId="22">#REF!</definedName>
    <definedName name="OOOKOKOKO" localSheetId="9">#REF!</definedName>
    <definedName name="OOOKOKOKO" localSheetId="31">#REF!</definedName>
    <definedName name="OOOKOKOKO" localSheetId="0">#REF!</definedName>
    <definedName name="OOOKOKOKO" localSheetId="29">#REF!</definedName>
    <definedName name="OOOKOKOKO" localSheetId="30">#REF!</definedName>
    <definedName name="OOOKOKOKO" localSheetId="33">#REF!</definedName>
    <definedName name="OOOKOKOKO" localSheetId="34">#REF!</definedName>
    <definedName name="OOOKOKOKO" localSheetId="35">#REF!</definedName>
    <definedName name="OOOKOKOKO" localSheetId="44">#REF!</definedName>
    <definedName name="OOOKOKOKO" localSheetId="45">#REF!</definedName>
    <definedName name="OOOKOKOKO" localSheetId="46">#REF!</definedName>
    <definedName name="OOOKOKOKO" localSheetId="47">#REF!</definedName>
    <definedName name="OOOKOKOKO" localSheetId="58">#REF!</definedName>
    <definedName name="OOOKOKOKO" localSheetId="59">#REF!</definedName>
    <definedName name="OOOKOKOKO" localSheetId="60">#REF!</definedName>
    <definedName name="OOOKOKOKO" localSheetId="18">#REF!</definedName>
    <definedName name="OOOKOKOKO" localSheetId="23">#REF!</definedName>
    <definedName name="OOOKOKOKO" localSheetId="25">#REF!</definedName>
    <definedName name="OOOKOKOKO">#REF!</definedName>
    <definedName name="oooo" localSheetId="11" hidden="1">{"Tab1",#N/A,FALSE,"P";"Tab2",#N/A,FALSE,"P"}</definedName>
    <definedName name="oooo" localSheetId="12" hidden="1">{"Tab1",#N/A,FALSE,"P";"Tab2",#N/A,FALSE,"P"}</definedName>
    <definedName name="oooo" localSheetId="13" hidden="1">{"Tab1",#N/A,FALSE,"P";"Tab2",#N/A,FALSE,"P"}</definedName>
    <definedName name="oooo" localSheetId="21" hidden="1">{"Tab1",#N/A,FALSE,"P";"Tab2",#N/A,FALSE,"P"}</definedName>
    <definedName name="oooo" localSheetId="22" hidden="1">{"Tab1",#N/A,FALSE,"P";"Tab2",#N/A,FALSE,"P"}</definedName>
    <definedName name="oooo" localSheetId="9" hidden="1">{"Tab1",#N/A,FALSE,"P";"Tab2",#N/A,FALSE,"P"}</definedName>
    <definedName name="oooo" localSheetId="31" hidden="1">{"Tab1",#N/A,FALSE,"P";"Tab2",#N/A,FALSE,"P"}</definedName>
    <definedName name="oooo" localSheetId="0" hidden="1">{"Tab1",#N/A,FALSE,"P";"Tab2",#N/A,FALSE,"P"}</definedName>
    <definedName name="oooo" localSheetId="26" hidden="1">{"Tab1",#N/A,FALSE,"P";"Tab2",#N/A,FALSE,"P"}</definedName>
    <definedName name="oooo" localSheetId="27" hidden="1">{"Tab1",#N/A,FALSE,"P";"Tab2",#N/A,FALSE,"P"}</definedName>
    <definedName name="oooo" localSheetId="28" hidden="1">{"Tab1",#N/A,FALSE,"P";"Tab2",#N/A,FALSE,"P"}</definedName>
    <definedName name="oooo" localSheetId="29" hidden="1">{"Tab1",#N/A,FALSE,"P";"Tab2",#N/A,FALSE,"P"}</definedName>
    <definedName name="oooo" localSheetId="30" hidden="1">{"Tab1",#N/A,FALSE,"P";"Tab2",#N/A,FALSE,"P"}</definedName>
    <definedName name="oooo" localSheetId="32" hidden="1">{"Tab1",#N/A,FALSE,"P";"Tab2",#N/A,FALSE,"P"}</definedName>
    <definedName name="oooo" localSheetId="33" hidden="1">{"Tab1",#N/A,FALSE,"P";"Tab2",#N/A,FALSE,"P"}</definedName>
    <definedName name="oooo" localSheetId="34" hidden="1">{"Tab1",#N/A,FALSE,"P";"Tab2",#N/A,FALSE,"P"}</definedName>
    <definedName name="oooo" localSheetId="35" hidden="1">{"Tab1",#N/A,FALSE,"P";"Tab2",#N/A,FALSE,"P"}</definedName>
    <definedName name="oooo" localSheetId="44" hidden="1">{"Tab1",#N/A,FALSE,"P";"Tab2",#N/A,FALSE,"P"}</definedName>
    <definedName name="oooo" localSheetId="45" hidden="1">{"Tab1",#N/A,FALSE,"P";"Tab2",#N/A,FALSE,"P"}</definedName>
    <definedName name="oooo" localSheetId="46" hidden="1">{"Tab1",#N/A,FALSE,"P";"Tab2",#N/A,FALSE,"P"}</definedName>
    <definedName name="oooo" localSheetId="47" hidden="1">{"Tab1",#N/A,FALSE,"P";"Tab2",#N/A,FALSE,"P"}</definedName>
    <definedName name="oooo" localSheetId="58" hidden="1">{"Tab1",#N/A,FALSE,"P";"Tab2",#N/A,FALSE,"P"}</definedName>
    <definedName name="oooo" localSheetId="59" hidden="1">{"Tab1",#N/A,FALSE,"P";"Tab2",#N/A,FALSE,"P"}</definedName>
    <definedName name="oooo" localSheetId="60" hidden="1">{"Tab1",#N/A,FALSE,"P";"Tab2",#N/A,FALSE,"P"}</definedName>
    <definedName name="oooo" localSheetId="18" hidden="1">{"Tab1",#N/A,FALSE,"P";"Tab2",#N/A,FALSE,"P"}</definedName>
    <definedName name="oooo" localSheetId="23" hidden="1">{"Tab1",#N/A,FALSE,"P";"Tab2",#N/A,FALSE,"P"}</definedName>
    <definedName name="oooo" localSheetId="24" hidden="1">{"Tab1",#N/A,FALSE,"P";"Tab2",#N/A,FALSE,"P"}</definedName>
    <definedName name="oooo" localSheetId="25" hidden="1">{"Tab1",#N/A,FALSE,"P";"Tab2",#N/A,FALSE,"P"}</definedName>
    <definedName name="oooo" hidden="1">{"Tab1",#N/A,FALSE,"P";"Tab2",#N/A,FALSE,"P"}</definedName>
    <definedName name="ooooooooo" localSheetId="11" hidden="1">#REF!</definedName>
    <definedName name="ooooooooo" localSheetId="12" hidden="1">#REF!</definedName>
    <definedName name="ooooooooo" localSheetId="22" hidden="1">#REF!</definedName>
    <definedName name="ooooooooo" localSheetId="9" hidden="1">#REF!</definedName>
    <definedName name="ooooooooo" localSheetId="31" hidden="1">#REF!</definedName>
    <definedName name="ooooooooo" localSheetId="0" hidden="1">#REF!</definedName>
    <definedName name="ooooooooo" localSheetId="29" hidden="1">#REF!</definedName>
    <definedName name="ooooooooo" localSheetId="30" hidden="1">#REF!</definedName>
    <definedName name="ooooooooo" localSheetId="33" hidden="1">#REF!</definedName>
    <definedName name="ooooooooo" localSheetId="34" hidden="1">#REF!</definedName>
    <definedName name="ooooooooo" localSheetId="35" hidden="1">#REF!</definedName>
    <definedName name="ooooooooo" localSheetId="44" hidden="1">#REF!</definedName>
    <definedName name="ooooooooo" localSheetId="45" hidden="1">#REF!</definedName>
    <definedName name="ooooooooo" localSheetId="46" hidden="1">#REF!</definedName>
    <definedName name="ooooooooo" localSheetId="47" hidden="1">#REF!</definedName>
    <definedName name="ooooooooo" localSheetId="58" hidden="1">#REF!</definedName>
    <definedName name="ooooooooo" localSheetId="59" hidden="1">#REF!</definedName>
    <definedName name="ooooooooo" localSheetId="60" hidden="1">#REF!</definedName>
    <definedName name="ooooooooo" localSheetId="18" hidden="1">#REF!</definedName>
    <definedName name="ooooooooo" localSheetId="23" hidden="1">#REF!</definedName>
    <definedName name="ooooooooo" localSheetId="25" hidden="1">#REF!</definedName>
    <definedName name="ooooooooo" hidden="1">#REF!</definedName>
    <definedName name="Opec" localSheetId="13">[60]CIRRs!$C$66</definedName>
    <definedName name="OPEC" localSheetId="32">#REF!</definedName>
    <definedName name="OPEC" localSheetId="46">#REF!</definedName>
    <definedName name="OPEC" localSheetId="58">[74]nonopec!$D$204:$AD$251</definedName>
    <definedName name="OPEC" localSheetId="18">#REF!</definedName>
    <definedName name="OPEC">[74]nonopec!$D$204:$AD$251</definedName>
    <definedName name="OPEC1" localSheetId="32">#REF!</definedName>
    <definedName name="OPEC1" localSheetId="46">#REF!</definedName>
    <definedName name="OPEC1" localSheetId="58">[91]MONTHLY!$BP$12:$CA$12</definedName>
    <definedName name="OPEC1" localSheetId="18">#REF!</definedName>
    <definedName name="OPEC1">[91]MONTHLY!$BP$12:$CA$12</definedName>
    <definedName name="OPEC2" localSheetId="32">#REF!</definedName>
    <definedName name="OPEC2" localSheetId="46">#REF!</definedName>
    <definedName name="OPEC2" localSheetId="58">[91]MONTHLY!$CB$12:$CM$12</definedName>
    <definedName name="OPEC2" localSheetId="18">#REF!</definedName>
    <definedName name="OPEC2">[91]MONTHLY!$CB$12:$CM$12</definedName>
    <definedName name="OPOPOPOPO" localSheetId="11">#REF!</definedName>
    <definedName name="OPOPOPOPO" localSheetId="12">#REF!</definedName>
    <definedName name="OPOPOPOPO" localSheetId="22">#REF!</definedName>
    <definedName name="OPOPOPOPO" localSheetId="9">#REF!</definedName>
    <definedName name="OPOPOPOPO" localSheetId="31">#REF!</definedName>
    <definedName name="OPOPOPOPO" localSheetId="0">#REF!</definedName>
    <definedName name="OPOPOPOPO" localSheetId="29">#REF!</definedName>
    <definedName name="OPOPOPOPO" localSheetId="30">#REF!</definedName>
    <definedName name="OPOPOPOPO" localSheetId="33">#REF!</definedName>
    <definedName name="OPOPOPOPO" localSheetId="34">#REF!</definedName>
    <definedName name="OPOPOPOPO" localSheetId="35">#REF!</definedName>
    <definedName name="OPOPOPOPO" localSheetId="44">#REF!</definedName>
    <definedName name="OPOPOPOPO" localSheetId="45">#REF!</definedName>
    <definedName name="OPOPOPOPO" localSheetId="46">#REF!</definedName>
    <definedName name="OPOPOPOPO" localSheetId="47">#REF!</definedName>
    <definedName name="OPOPOPOPO" localSheetId="58">#REF!</definedName>
    <definedName name="OPOPOPOPO" localSheetId="59">#REF!</definedName>
    <definedName name="OPOPOPOPO" localSheetId="60">#REF!</definedName>
    <definedName name="OPOPOPOPO" localSheetId="18">#REF!</definedName>
    <definedName name="OPOPOPOPO" localSheetId="23">#REF!</definedName>
    <definedName name="OPOPOPOPO" localSheetId="25">#REF!</definedName>
    <definedName name="OPOPOPOPO">#REF!</definedName>
    <definedName name="opu" localSheetId="11" hidden="1">{"Riqfin97",#N/A,FALSE,"Tran";"Riqfinpro",#N/A,FALSE,"Tran"}</definedName>
    <definedName name="opu" localSheetId="12" hidden="1">{"Riqfin97",#N/A,FALSE,"Tran";"Riqfinpro",#N/A,FALSE,"Tran"}</definedName>
    <definedName name="opu" localSheetId="13" hidden="1">{"Riqfin97",#N/A,FALSE,"Tran";"Riqfinpro",#N/A,FALSE,"Tran"}</definedName>
    <definedName name="opu" localSheetId="21" hidden="1">{"Riqfin97",#N/A,FALSE,"Tran";"Riqfinpro",#N/A,FALSE,"Tran"}</definedName>
    <definedName name="opu" localSheetId="22" hidden="1">{"Riqfin97",#N/A,FALSE,"Tran";"Riqfinpro",#N/A,FALSE,"Tran"}</definedName>
    <definedName name="opu" localSheetId="9" hidden="1">{"Riqfin97",#N/A,FALSE,"Tran";"Riqfinpro",#N/A,FALSE,"Tran"}</definedName>
    <definedName name="opu" localSheetId="31" hidden="1">{"Riqfin97",#N/A,FALSE,"Tran";"Riqfinpro",#N/A,FALSE,"Tran"}</definedName>
    <definedName name="opu" localSheetId="0" hidden="1">{"Riqfin97",#N/A,FALSE,"Tran";"Riqfinpro",#N/A,FALSE,"Tran"}</definedName>
    <definedName name="opu" localSheetId="26" hidden="1">{"Riqfin97",#N/A,FALSE,"Tran";"Riqfinpro",#N/A,FALSE,"Tran"}</definedName>
    <definedName name="opu" localSheetId="27" hidden="1">{"Riqfin97",#N/A,FALSE,"Tran";"Riqfinpro",#N/A,FALSE,"Tran"}</definedName>
    <definedName name="opu" localSheetId="28" hidden="1">{"Riqfin97",#N/A,FALSE,"Tran";"Riqfinpro",#N/A,FALSE,"Tran"}</definedName>
    <definedName name="opu" localSheetId="29" hidden="1">{"Riqfin97",#N/A,FALSE,"Tran";"Riqfinpro",#N/A,FALSE,"Tran"}</definedName>
    <definedName name="opu" localSheetId="30" hidden="1">{"Riqfin97",#N/A,FALSE,"Tran";"Riqfinpro",#N/A,FALSE,"Tran"}</definedName>
    <definedName name="opu" localSheetId="32" hidden="1">{"Riqfin97",#N/A,FALSE,"Tran";"Riqfinpro",#N/A,FALSE,"Tran"}</definedName>
    <definedName name="opu" localSheetId="33" hidden="1">{"Riqfin97",#N/A,FALSE,"Tran";"Riqfinpro",#N/A,FALSE,"Tran"}</definedName>
    <definedName name="opu" localSheetId="34" hidden="1">{"Riqfin97",#N/A,FALSE,"Tran";"Riqfinpro",#N/A,FALSE,"Tran"}</definedName>
    <definedName name="opu" localSheetId="35" hidden="1">{"Riqfin97",#N/A,FALSE,"Tran";"Riqfinpro",#N/A,FALSE,"Tran"}</definedName>
    <definedName name="opu" localSheetId="44" hidden="1">{"Riqfin97",#N/A,FALSE,"Tran";"Riqfinpro",#N/A,FALSE,"Tran"}</definedName>
    <definedName name="opu" localSheetId="45" hidden="1">{"Riqfin97",#N/A,FALSE,"Tran";"Riqfinpro",#N/A,FALSE,"Tran"}</definedName>
    <definedName name="opu" localSheetId="46" hidden="1">{"Riqfin97",#N/A,FALSE,"Tran";"Riqfinpro",#N/A,FALSE,"Tran"}</definedName>
    <definedName name="opu" localSheetId="47" hidden="1">{"Riqfin97",#N/A,FALSE,"Tran";"Riqfinpro",#N/A,FALSE,"Tran"}</definedName>
    <definedName name="opu" localSheetId="58" hidden="1">{"Riqfin97",#N/A,FALSE,"Tran";"Riqfinpro",#N/A,FALSE,"Tran"}</definedName>
    <definedName name="opu" localSheetId="59" hidden="1">{"Riqfin97",#N/A,FALSE,"Tran";"Riqfinpro",#N/A,FALSE,"Tran"}</definedName>
    <definedName name="opu" localSheetId="60" hidden="1">{"Riqfin97",#N/A,FALSE,"Tran";"Riqfinpro",#N/A,FALSE,"Tran"}</definedName>
    <definedName name="opu" localSheetId="18" hidden="1">{"Riqfin97",#N/A,FALSE,"Tran";"Riqfinpro",#N/A,FALSE,"Tran"}</definedName>
    <definedName name="opu" localSheetId="23" hidden="1">{"Riqfin97",#N/A,FALSE,"Tran";"Riqfinpro",#N/A,FALSE,"Tran"}</definedName>
    <definedName name="opu" localSheetId="24" hidden="1">{"Riqfin97",#N/A,FALSE,"Tran";"Riqfinpro",#N/A,FALSE,"Tran"}</definedName>
    <definedName name="opu" localSheetId="25" hidden="1">{"Riqfin97",#N/A,FALSE,"Tran";"Riqfinpro",#N/A,FALSE,"Tran"}</definedName>
    <definedName name="opu" hidden="1">{"Riqfin97",#N/A,FALSE,"Tran";"Riqfinpro",#N/A,FALSE,"Tran"}</definedName>
    <definedName name="ORGANISMOS_DE_VIALIDAD__LEY_N__23966_ART._19" localSheetId="32">#REF!</definedName>
    <definedName name="ORGANISMOS_DE_VIALIDAD__LEY_N__23966_ART._19" localSheetId="58">[6]C!$B$24:$N$24</definedName>
    <definedName name="ORGANISMOS_DE_VIALIDAD__LEY_N__23966_ART._19" localSheetId="18">#REF!</definedName>
    <definedName name="ORGANISMOS_DE_VIALIDAD__LEY_N__23966_ART._19">[6]C!$B$24:$N$24</definedName>
    <definedName name="Otr_Inst_Banc_40G" localSheetId="11">#REF!</definedName>
    <definedName name="Otr_Inst_Banc_40G" localSheetId="12">#REF!</definedName>
    <definedName name="Otr_Inst_Banc_40G" localSheetId="22">#REF!</definedName>
    <definedName name="Otr_Inst_Banc_40G" localSheetId="9">#REF!</definedName>
    <definedName name="Otr_Inst_Banc_40G" localSheetId="31">#REF!</definedName>
    <definedName name="Otr_Inst_Banc_40G" localSheetId="0">#REF!</definedName>
    <definedName name="Otr_Inst_Banc_40G" localSheetId="30">#REF!</definedName>
    <definedName name="Otr_Inst_Banc_40G" localSheetId="33">#REF!</definedName>
    <definedName name="Otr_Inst_Banc_40G" localSheetId="34">#REF!</definedName>
    <definedName name="Otr_Inst_Banc_40G" localSheetId="35">#REF!</definedName>
    <definedName name="Otr_Inst_Banc_40G" localSheetId="46">#REF!</definedName>
    <definedName name="Otr_Inst_Banc_40G" localSheetId="58">#REF!</definedName>
    <definedName name="Otr_Inst_Banc_40G" localSheetId="59">#REF!</definedName>
    <definedName name="Otr_Inst_Banc_40G" localSheetId="60">#REF!</definedName>
    <definedName name="Otr_Inst_Banc_40G" localSheetId="18">#REF!</definedName>
    <definedName name="Otr_Inst_Banc_40G" localSheetId="23">#REF!</definedName>
    <definedName name="Otr_Inst_Banc_40G" localSheetId="25">#REF!</definedName>
    <definedName name="Otr_Inst_Banc_40G">#REF!</definedName>
    <definedName name="otra" localSheetId="11" hidden="1">#REF!</definedName>
    <definedName name="otra" localSheetId="12" hidden="1">#REF!</definedName>
    <definedName name="otra" localSheetId="9" hidden="1">#REF!</definedName>
    <definedName name="otra" localSheetId="31" hidden="1">#REF!</definedName>
    <definedName name="otra" localSheetId="0" hidden="1">#REF!</definedName>
    <definedName name="otra" localSheetId="30" hidden="1">#REF!</definedName>
    <definedName name="otra" localSheetId="33" hidden="1">#REF!</definedName>
    <definedName name="otra" localSheetId="34" hidden="1">#REF!</definedName>
    <definedName name="otra" localSheetId="35" hidden="1">#REF!</definedName>
    <definedName name="otra" localSheetId="44" hidden="1">#REF!</definedName>
    <definedName name="otra" localSheetId="45" hidden="1">#REF!</definedName>
    <definedName name="otra" localSheetId="46" hidden="1">#REF!</definedName>
    <definedName name="otra" localSheetId="47" hidden="1">#REF!</definedName>
    <definedName name="otra" localSheetId="58" hidden="1">#REF!</definedName>
    <definedName name="otra" localSheetId="59" hidden="1">#REF!</definedName>
    <definedName name="otra" localSheetId="18" hidden="1">#REF!</definedName>
    <definedName name="otra" localSheetId="23" hidden="1">#REF!</definedName>
    <definedName name="otra" localSheetId="25" hidden="1">#REF!</definedName>
    <definedName name="otra" hidden="1">#REF!</definedName>
    <definedName name="Otras_Residuales" localSheetId="11">#REF!</definedName>
    <definedName name="Otras_Residuales" localSheetId="12">#REF!</definedName>
    <definedName name="Otras_Residuales" localSheetId="31">#REF!</definedName>
    <definedName name="Otras_Residuales" localSheetId="0">#REF!</definedName>
    <definedName name="Otras_Residuales" localSheetId="30">#REF!</definedName>
    <definedName name="Otras_Residuales" localSheetId="33">#REF!</definedName>
    <definedName name="Otras_Residuales" localSheetId="34">#REF!</definedName>
    <definedName name="Otras_Residuales" localSheetId="35">#REF!</definedName>
    <definedName name="Otras_Residuales" localSheetId="58">#REF!</definedName>
    <definedName name="Otras_Residuales" localSheetId="59">#REF!</definedName>
    <definedName name="Otras_Residuales" localSheetId="23">#REF!</definedName>
    <definedName name="Otras_Residuales">#REF!</definedName>
    <definedName name="otras1" localSheetId="12">#REF!</definedName>
    <definedName name="otras1" localSheetId="31">#REF!</definedName>
    <definedName name="otras1" localSheetId="0">#REF!</definedName>
    <definedName name="otras1" localSheetId="30">#REF!</definedName>
    <definedName name="otras1" localSheetId="33">#REF!</definedName>
    <definedName name="otras1" localSheetId="34">#REF!</definedName>
    <definedName name="otras1" localSheetId="35">#REF!</definedName>
    <definedName name="otras1" localSheetId="58">#REF!</definedName>
    <definedName name="otras1" localSheetId="59">#REF!</definedName>
    <definedName name="otras1" localSheetId="23">#REF!</definedName>
    <definedName name="otras1">#REF!</definedName>
    <definedName name="OTRAS96" localSheetId="12">#REF!</definedName>
    <definedName name="OTRAS96" localSheetId="31">#REF!</definedName>
    <definedName name="OTRAS96" localSheetId="0">#REF!</definedName>
    <definedName name="OTRAS96" localSheetId="30">#REF!</definedName>
    <definedName name="OTRAS96" localSheetId="33">#REF!</definedName>
    <definedName name="OTRAS96" localSheetId="34">#REF!</definedName>
    <definedName name="OTRAS96" localSheetId="35">#REF!</definedName>
    <definedName name="OTRAS96" localSheetId="58">#REF!</definedName>
    <definedName name="OTRAS96" localSheetId="59">#REF!</definedName>
    <definedName name="OTRAS96" localSheetId="23">#REF!</definedName>
    <definedName name="OTRAS96">#REF!</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12">#REF!</definedName>
    <definedName name="otros" localSheetId="22">#REF!</definedName>
    <definedName name="otros" localSheetId="9">#REF!</definedName>
    <definedName name="otros" localSheetId="31">#REF!</definedName>
    <definedName name="otros" localSheetId="0">#REF!</definedName>
    <definedName name="otros" localSheetId="30">#REF!</definedName>
    <definedName name="otros" localSheetId="33">#REF!</definedName>
    <definedName name="otros" localSheetId="34">#REF!</definedName>
    <definedName name="otros" localSheetId="35">#REF!</definedName>
    <definedName name="otros" localSheetId="58">#REF!</definedName>
    <definedName name="otros" localSheetId="59">#REF!</definedName>
    <definedName name="otros" localSheetId="60">#REF!</definedName>
    <definedName name="otros" localSheetId="23">#REF!</definedName>
    <definedName name="otros">#REF!</definedName>
    <definedName name="OTROS_ORGANISMOS" localSheetId="12">#REF!</definedName>
    <definedName name="OTROS_ORGANISMOS" localSheetId="9">#REF!</definedName>
    <definedName name="OTROS_ORGANISMOS" localSheetId="31">#REF!</definedName>
    <definedName name="OTROS_ORGANISMOS" localSheetId="0">#REF!</definedName>
    <definedName name="OTROS_ORGANISMOS" localSheetId="30">#REF!</definedName>
    <definedName name="OTROS_ORGANISMOS" localSheetId="33">#REF!</definedName>
    <definedName name="OTROS_ORGANISMOS" localSheetId="34">#REF!</definedName>
    <definedName name="OTROS_ORGANISMOS" localSheetId="35">#REF!</definedName>
    <definedName name="OTROS_ORGANISMOS" localSheetId="58">#REF!</definedName>
    <definedName name="OTROS_ORGANISMOS" localSheetId="59">#REF!</definedName>
    <definedName name="OTROS_ORGANISMOS" localSheetId="23">#REF!</definedName>
    <definedName name="OTROS_ORGANISMOS">#REF!</definedName>
    <definedName name="OTROS_ORGANISMOS_AUTONOMOS" localSheetId="12">#REF!</definedName>
    <definedName name="OTROS_ORGANISMOS_AUTONOMOS" localSheetId="9">#REF!</definedName>
    <definedName name="OTROS_ORGANISMOS_AUTONOMOS" localSheetId="31">#REF!</definedName>
    <definedName name="OTROS_ORGANISMOS_AUTONOMOS" localSheetId="0">#REF!</definedName>
    <definedName name="OTROS_ORGANISMOS_AUTONOMOS" localSheetId="30">#REF!</definedName>
    <definedName name="OTROS_ORGANISMOS_AUTONOMOS" localSheetId="33">#REF!</definedName>
    <definedName name="OTROS_ORGANISMOS_AUTONOMOS" localSheetId="34">#REF!</definedName>
    <definedName name="OTROS_ORGANISMOS_AUTONOMOS" localSheetId="35">#REF!</definedName>
    <definedName name="OTROS_ORGANISMOS_AUTONOMOS" localSheetId="58">#REF!</definedName>
    <definedName name="OTROS_ORGANISMOS_AUTONOMOS" localSheetId="59">#REF!</definedName>
    <definedName name="OTROS_ORGANISMOS_AUTONOMOS" localSheetId="23">#REF!</definedName>
    <definedName name="OTROS_ORGANISMOS_AUTONOMOS">#REF!</definedName>
    <definedName name="otros2000" localSheetId="12">#REF!</definedName>
    <definedName name="otros2000" localSheetId="31">#REF!</definedName>
    <definedName name="otros2000" localSheetId="0">#REF!</definedName>
    <definedName name="otros2000" localSheetId="30">#REF!</definedName>
    <definedName name="otros2000" localSheetId="33">#REF!</definedName>
    <definedName name="otros2000" localSheetId="34">#REF!</definedName>
    <definedName name="otros2000" localSheetId="35">#REF!</definedName>
    <definedName name="otros2000" localSheetId="58">#REF!</definedName>
    <definedName name="otros2000" localSheetId="59">#REF!</definedName>
    <definedName name="otros2000" localSheetId="23">#REF!</definedName>
    <definedName name="otros2000">#REF!</definedName>
    <definedName name="otros2001" localSheetId="12">#REF!</definedName>
    <definedName name="otros2001" localSheetId="31">#REF!</definedName>
    <definedName name="otros2001" localSheetId="0">#REF!</definedName>
    <definedName name="otros2001" localSheetId="30">#REF!</definedName>
    <definedName name="otros2001" localSheetId="33">#REF!</definedName>
    <definedName name="otros2001" localSheetId="34">#REF!</definedName>
    <definedName name="otros2001" localSheetId="35">#REF!</definedName>
    <definedName name="otros2001" localSheetId="58">#REF!</definedName>
    <definedName name="otros2001" localSheetId="59">#REF!</definedName>
    <definedName name="otros2001" localSheetId="23">#REF!</definedName>
    <definedName name="otros2001">#REF!</definedName>
    <definedName name="otros2002" localSheetId="12">#REF!</definedName>
    <definedName name="otros2002" localSheetId="31">#REF!</definedName>
    <definedName name="otros2002" localSheetId="0">#REF!</definedName>
    <definedName name="otros2002" localSheetId="30">#REF!</definedName>
    <definedName name="otros2002" localSheetId="33">#REF!</definedName>
    <definedName name="otros2002" localSheetId="34">#REF!</definedName>
    <definedName name="otros2002" localSheetId="35">#REF!</definedName>
    <definedName name="otros2002" localSheetId="58">#REF!</definedName>
    <definedName name="otros2002" localSheetId="59">#REF!</definedName>
    <definedName name="otros2002" localSheetId="23">#REF!</definedName>
    <definedName name="otros2002">#REF!</definedName>
    <definedName name="otros2003" localSheetId="12">#REF!</definedName>
    <definedName name="otros2003" localSheetId="31">#REF!</definedName>
    <definedName name="otros2003" localSheetId="0">#REF!</definedName>
    <definedName name="otros2003" localSheetId="30">#REF!</definedName>
    <definedName name="otros2003" localSheetId="33">#REF!</definedName>
    <definedName name="otros2003" localSheetId="34">#REF!</definedName>
    <definedName name="otros2003" localSheetId="35">#REF!</definedName>
    <definedName name="otros2003" localSheetId="58">#REF!</definedName>
    <definedName name="otros2003" localSheetId="59">#REF!</definedName>
    <definedName name="otros2003" localSheetId="23">#REF!</definedName>
    <definedName name="otros2003">#REF!</definedName>
    <definedName name="otros98" localSheetId="11">[28]Programa!#REF!</definedName>
    <definedName name="otros98" localSheetId="12">[28]Programa!#REF!</definedName>
    <definedName name="otros98" localSheetId="31">[28]Programa!#REF!</definedName>
    <definedName name="otros98" localSheetId="32">#REF!</definedName>
    <definedName name="otros98" localSheetId="33">[28]Programa!#REF!</definedName>
    <definedName name="otros98" localSheetId="34">[28]Programa!#REF!</definedName>
    <definedName name="otros98" localSheetId="47">[28]Programa!#REF!</definedName>
    <definedName name="otros98" localSheetId="58">[28]Programa!#REF!</definedName>
    <definedName name="otros98" localSheetId="59">[28]Programa!#REF!</definedName>
    <definedName name="otros98" localSheetId="18">#REF!</definedName>
    <definedName name="otros98" localSheetId="23">[28]Programa!#REF!</definedName>
    <definedName name="otros98">[28]Programa!#REF!</definedName>
    <definedName name="otros98j" localSheetId="11">[28]Programa!#REF!</definedName>
    <definedName name="otros98j" localSheetId="12">[28]Programa!#REF!</definedName>
    <definedName name="otros98j" localSheetId="31">[28]Programa!#REF!</definedName>
    <definedName name="otros98j" localSheetId="32">#REF!</definedName>
    <definedName name="otros98j" localSheetId="33">[28]Programa!#REF!</definedName>
    <definedName name="otros98j" localSheetId="34">[28]Programa!#REF!</definedName>
    <definedName name="otros98j" localSheetId="47">[28]Programa!#REF!</definedName>
    <definedName name="otros98j" localSheetId="58">[28]Programa!#REF!</definedName>
    <definedName name="otros98j" localSheetId="59">[28]Programa!#REF!</definedName>
    <definedName name="otros98j" localSheetId="18">#REF!</definedName>
    <definedName name="otros98j" localSheetId="23">[28]Programa!#REF!</definedName>
    <definedName name="otros98j">[28]Programa!#REF!</definedName>
    <definedName name="otros98s" localSheetId="11">#REF!</definedName>
    <definedName name="otros98s" localSheetId="12">#REF!</definedName>
    <definedName name="otros98s" localSheetId="22">#REF!</definedName>
    <definedName name="otros98s" localSheetId="9">#REF!</definedName>
    <definedName name="otros98s" localSheetId="31">#REF!</definedName>
    <definedName name="otros98s" localSheetId="0">#REF!</definedName>
    <definedName name="otros98s" localSheetId="30">#REF!</definedName>
    <definedName name="otros98s" localSheetId="33">#REF!</definedName>
    <definedName name="otros98s" localSheetId="34">#REF!</definedName>
    <definedName name="otros98s" localSheetId="35">#REF!</definedName>
    <definedName name="otros98s" localSheetId="47">#REF!</definedName>
    <definedName name="otros98s" localSheetId="58">#REF!</definedName>
    <definedName name="otros98s" localSheetId="59">#REF!</definedName>
    <definedName name="otros98s" localSheetId="60">#REF!</definedName>
    <definedName name="otros98s" localSheetId="23">#REF!</definedName>
    <definedName name="otros98s">#REF!</definedName>
    <definedName name="otros99" localSheetId="11">#REF!</definedName>
    <definedName name="otros99" localSheetId="12">#REF!</definedName>
    <definedName name="otros99" localSheetId="9">#REF!</definedName>
    <definedName name="otros99" localSheetId="31">#REF!</definedName>
    <definedName name="otros99" localSheetId="0">#REF!</definedName>
    <definedName name="otros99" localSheetId="30">#REF!</definedName>
    <definedName name="otros99" localSheetId="33">#REF!</definedName>
    <definedName name="otros99" localSheetId="34">#REF!</definedName>
    <definedName name="otros99" localSheetId="35">#REF!</definedName>
    <definedName name="otros99" localSheetId="47">#REF!</definedName>
    <definedName name="otros99" localSheetId="58">#REF!</definedName>
    <definedName name="otros99" localSheetId="59">#REF!</definedName>
    <definedName name="otros99" localSheetId="23">#REF!</definedName>
    <definedName name="otros99">#REF!</definedName>
    <definedName name="out_red4" localSheetId="11">#REF!</definedName>
    <definedName name="out_red4" localSheetId="12">#REF!</definedName>
    <definedName name="out_red4" localSheetId="9">#REF!</definedName>
    <definedName name="out_red4" localSheetId="31">#REF!</definedName>
    <definedName name="out_red4" localSheetId="0">#REF!</definedName>
    <definedName name="out_red4" localSheetId="30">#REF!</definedName>
    <definedName name="out_red4" localSheetId="33">#REF!</definedName>
    <definedName name="out_red4" localSheetId="34">#REF!</definedName>
    <definedName name="out_red4" localSheetId="35">#REF!</definedName>
    <definedName name="out_red4" localSheetId="47">#REF!</definedName>
    <definedName name="out_red4" localSheetId="58">#REF!</definedName>
    <definedName name="out_red4" localSheetId="59">#REF!</definedName>
    <definedName name="out_red4" localSheetId="23">#REF!</definedName>
    <definedName name="out_red4">#REF!</definedName>
    <definedName name="out_sr3" localSheetId="12">#REF!</definedName>
    <definedName name="out_sr3" localSheetId="31">#REF!</definedName>
    <definedName name="out_sr3" localSheetId="0">#REF!</definedName>
    <definedName name="out_sr3" localSheetId="30">#REF!</definedName>
    <definedName name="out_sr3" localSheetId="33">#REF!</definedName>
    <definedName name="out_sr3" localSheetId="34">#REF!</definedName>
    <definedName name="out_sr3" localSheetId="35">#REF!</definedName>
    <definedName name="out_sr3" localSheetId="58">#REF!</definedName>
    <definedName name="out_sr3" localSheetId="59">#REF!</definedName>
    <definedName name="out_sr3" localSheetId="23">#REF!</definedName>
    <definedName name="out_sr3">#REF!</definedName>
    <definedName name="OUTDS1" localSheetId="12">#REF!</definedName>
    <definedName name="OUTDS1" localSheetId="31">#REF!</definedName>
    <definedName name="OUTDS1" localSheetId="0">#REF!</definedName>
    <definedName name="OUTDS1" localSheetId="30">#REF!</definedName>
    <definedName name="OUTDS1" localSheetId="33">#REF!</definedName>
    <definedName name="OUTDS1" localSheetId="34">#REF!</definedName>
    <definedName name="OUTDS1" localSheetId="35">#REF!</definedName>
    <definedName name="OUTDS1" localSheetId="58">#REF!</definedName>
    <definedName name="OUTDS1" localSheetId="59">#REF!</definedName>
    <definedName name="OUTDS1" localSheetId="23">#REF!</definedName>
    <definedName name="OUTDS1">#REF!</definedName>
    <definedName name="OUTFISC" localSheetId="12">#REF!</definedName>
    <definedName name="OUTFISC" localSheetId="31">#REF!</definedName>
    <definedName name="OUTFISC" localSheetId="0">#REF!</definedName>
    <definedName name="OUTFISC" localSheetId="30">#REF!</definedName>
    <definedName name="OUTFISC" localSheetId="33">#REF!</definedName>
    <definedName name="OUTFISC" localSheetId="34">#REF!</definedName>
    <definedName name="OUTFISC" localSheetId="35">#REF!</definedName>
    <definedName name="OUTFISC" localSheetId="58">#REF!</definedName>
    <definedName name="OUTFISC" localSheetId="59">#REF!</definedName>
    <definedName name="OUTFISC" localSheetId="23">#REF!</definedName>
    <definedName name="OUTFISC">#REF!</definedName>
    <definedName name="OUTIMF" localSheetId="12">#REF!</definedName>
    <definedName name="OUTIMF" localSheetId="31">#REF!</definedName>
    <definedName name="OUTIMF" localSheetId="0">#REF!</definedName>
    <definedName name="OUTIMF" localSheetId="30">#REF!</definedName>
    <definedName name="OUTIMF" localSheetId="33">#REF!</definedName>
    <definedName name="OUTIMF" localSheetId="34">#REF!</definedName>
    <definedName name="OUTIMF" localSheetId="35">#REF!</definedName>
    <definedName name="OUTIMF" localSheetId="58">#REF!</definedName>
    <definedName name="OUTIMF" localSheetId="59">#REF!</definedName>
    <definedName name="OUTIMF" localSheetId="23">#REF!</definedName>
    <definedName name="OUTIMF">#REF!</definedName>
    <definedName name="OUTMN" localSheetId="12">#REF!</definedName>
    <definedName name="OUTMN" localSheetId="31">#REF!</definedName>
    <definedName name="OUTMN" localSheetId="0">#REF!</definedName>
    <definedName name="OUTMN" localSheetId="30">#REF!</definedName>
    <definedName name="OUTMN" localSheetId="33">#REF!</definedName>
    <definedName name="OUTMN" localSheetId="34">#REF!</definedName>
    <definedName name="OUTMN" localSheetId="35">#REF!</definedName>
    <definedName name="OUTMN" localSheetId="58">#REF!</definedName>
    <definedName name="OUTMN" localSheetId="59">#REF!</definedName>
    <definedName name="OUTMN" localSheetId="23">#REF!</definedName>
    <definedName name="OUTMN">#REF!</definedName>
    <definedName name="p" localSheetId="11" hidden="1">{"Riqfin97",#N/A,FALSE,"Tran";"Riqfinpro",#N/A,FALSE,"Tran"}</definedName>
    <definedName name="p" localSheetId="12" hidden="1">{"Riqfin97",#N/A,FALSE,"Tran";"Riqfinpro",#N/A,FALSE,"Tran"}</definedName>
    <definedName name="p" localSheetId="13" hidden="1">{"Riqfin97",#N/A,FALSE,"Tran";"Riqfinpro",#N/A,FALSE,"Tran"}</definedName>
    <definedName name="p" localSheetId="21" hidden="1">{"Riqfin97",#N/A,FALSE,"Tran";"Riqfinpro",#N/A,FALSE,"Tran"}</definedName>
    <definedName name="p" localSheetId="22" hidden="1">{"Riqfin97",#N/A,FALSE,"Tran";"Riqfinpro",#N/A,FALSE,"Tran"}</definedName>
    <definedName name="p" localSheetId="9" hidden="1">{"Riqfin97",#N/A,FALSE,"Tran";"Riqfinpro",#N/A,FALSE,"Tran"}</definedName>
    <definedName name="p" localSheetId="31" hidden="1">{"Riqfin97",#N/A,FALSE,"Tran";"Riqfinpro",#N/A,FALSE,"Tran"}</definedName>
    <definedName name="p" localSheetId="0" hidden="1">{"Riqfin97",#N/A,FALSE,"Tran";"Riqfinpro",#N/A,FALSE,"Tran"}</definedName>
    <definedName name="p" localSheetId="26" hidden="1">{"Riqfin97",#N/A,FALSE,"Tran";"Riqfinpro",#N/A,FALSE,"Tran"}</definedName>
    <definedName name="p" localSheetId="27" hidden="1">{"Riqfin97",#N/A,FALSE,"Tran";"Riqfinpro",#N/A,FALSE,"Tran"}</definedName>
    <definedName name="p" localSheetId="28" hidden="1">{"Riqfin97",#N/A,FALSE,"Tran";"Riqfinpro",#N/A,FALSE,"Tran"}</definedName>
    <definedName name="p" localSheetId="29" hidden="1">{"Riqfin97",#N/A,FALSE,"Tran";"Riqfinpro",#N/A,FALSE,"Tran"}</definedName>
    <definedName name="p" localSheetId="30" hidden="1">{"Riqfin97",#N/A,FALSE,"Tran";"Riqfinpro",#N/A,FALSE,"Tran"}</definedName>
    <definedName name="p" localSheetId="32" hidden="1">{"Riqfin97",#N/A,FALSE,"Tran";"Riqfinpro",#N/A,FALSE,"Tran"}</definedName>
    <definedName name="p" localSheetId="33" hidden="1">{"Riqfin97",#N/A,FALSE,"Tran";"Riqfinpro",#N/A,FALSE,"Tran"}</definedName>
    <definedName name="p" localSheetId="34" hidden="1">{"Riqfin97",#N/A,FALSE,"Tran";"Riqfinpro",#N/A,FALSE,"Tran"}</definedName>
    <definedName name="p" localSheetId="35" hidden="1">{"Riqfin97",#N/A,FALSE,"Tran";"Riqfinpro",#N/A,FALSE,"Tran"}</definedName>
    <definedName name="p" localSheetId="44" hidden="1">{"Riqfin97",#N/A,FALSE,"Tran";"Riqfinpro",#N/A,FALSE,"Tran"}</definedName>
    <definedName name="p" localSheetId="45" hidden="1">{"Riqfin97",#N/A,FALSE,"Tran";"Riqfinpro",#N/A,FALSE,"Tran"}</definedName>
    <definedName name="p" localSheetId="46" hidden="1">{"Riqfin97",#N/A,FALSE,"Tran";"Riqfinpro",#N/A,FALSE,"Tran"}</definedName>
    <definedName name="P" localSheetId="47">#REF!</definedName>
    <definedName name="p" localSheetId="58" hidden="1">{"Riqfin97",#N/A,FALSE,"Tran";"Riqfinpro",#N/A,FALSE,"Tran"}</definedName>
    <definedName name="p" localSheetId="59" hidden="1">{"Riqfin97",#N/A,FALSE,"Tran";"Riqfinpro",#N/A,FALSE,"Tran"}</definedName>
    <definedName name="p" localSheetId="60" hidden="1">{"Riqfin97",#N/A,FALSE,"Tran";"Riqfinpro",#N/A,FALSE,"Tran"}</definedName>
    <definedName name="p" localSheetId="18" hidden="1">{"Riqfin97",#N/A,FALSE,"Tran";"Riqfinpro",#N/A,FALSE,"Tran"}</definedName>
    <definedName name="p" localSheetId="23" hidden="1">{"Riqfin97",#N/A,FALSE,"Tran";"Riqfinpro",#N/A,FALSE,"Tran"}</definedName>
    <definedName name="p" localSheetId="24" hidden="1">{"Riqfin97",#N/A,FALSE,"Tran";"Riqfinpro",#N/A,FALSE,"Tran"}</definedName>
    <definedName name="p" localSheetId="25" hidden="1">{"Riqfin97",#N/A,FALSE,"Tran";"Riqfinpro",#N/A,FALSE,"Tran"}</definedName>
    <definedName name="p" hidden="1">{"Riqfin97",#N/A,FALSE,"Tran";"Riqfinpro",#N/A,FALSE,"Tran"}</definedName>
    <definedName name="P1_1" localSheetId="11">OFFSET(#REF!,0,0,COUNT(#REF!),1)</definedName>
    <definedName name="P1_1" localSheetId="12">OFFSET(#REF!,0,0,COUNT(#REF!),1)</definedName>
    <definedName name="P1_1" localSheetId="9">OFFSET(#REF!,0,0,COUNT(#REF!),1)</definedName>
    <definedName name="P1_1" localSheetId="31">OFFSET(#REF!,0,0,COUNT(#REF!),1)</definedName>
    <definedName name="P1_1" localSheetId="0">OFFSET(#REF!,0,0,COUNT(#REF!),1)</definedName>
    <definedName name="P1_1" localSheetId="30">OFFSET(#REF!,0,0,COUNT(#REF!),1)</definedName>
    <definedName name="P1_1" localSheetId="33">OFFSET(#REF!,0,0,COUNT(#REF!),1)</definedName>
    <definedName name="P1_1" localSheetId="34">OFFSET(#REF!,0,0,COUNT(#REF!),1)</definedName>
    <definedName name="P1_1" localSheetId="35">OFFSET(#REF!,0,0,COUNT(#REF!),1)</definedName>
    <definedName name="P1_1" localSheetId="44">OFFSET(#REF!,0,0,COUNT(#REF!),1)</definedName>
    <definedName name="P1_1" localSheetId="45">OFFSET(#REF!,0,0,COUNT(#REF!),1)</definedName>
    <definedName name="P1_1" localSheetId="46">OFFSET(#REF!,0,0,COUNT(#REF!),1)</definedName>
    <definedName name="P1_1" localSheetId="47">OFFSET(#REF!,0,0,COUNT(#REF!),1)</definedName>
    <definedName name="P1_1" localSheetId="58">OFFSET(#REF!,0,0,COUNT(#REF!),1)</definedName>
    <definedName name="P1_1" localSheetId="59">OFFSET(#REF!,0,0,COUNT(#REF!),1)</definedName>
    <definedName name="P1_1" localSheetId="18">OFFSET(#REF!,0,0,COUNT(#REF!),1)</definedName>
    <definedName name="P1_1" localSheetId="23">OFFSET(#REF!,0,0,COUNT(#REF!),1)</definedName>
    <definedName name="P1_1" localSheetId="25">OFFSET(#REF!,0,0,COUNT(#REF!),1)</definedName>
    <definedName name="P1_1">OFFSET(#REF!,0,0,COUNT(#REF!),1)</definedName>
    <definedName name="P1_2" localSheetId="12">OFFSET(#REF!,0,0,COUNT(#REF!),1)</definedName>
    <definedName name="P1_2" localSheetId="9">OFFSET(#REF!,0,0,COUNT(#REF!),1)</definedName>
    <definedName name="P1_2" localSheetId="31">OFFSET(#REF!,0,0,COUNT(#REF!),1)</definedName>
    <definedName name="P1_2" localSheetId="0">OFFSET(#REF!,0,0,COUNT(#REF!),1)</definedName>
    <definedName name="P1_2" localSheetId="30">OFFSET(#REF!,0,0,COUNT(#REF!),1)</definedName>
    <definedName name="P1_2" localSheetId="33">OFFSET(#REF!,0,0,COUNT(#REF!),1)</definedName>
    <definedName name="P1_2" localSheetId="34">OFFSET(#REF!,0,0,COUNT(#REF!),1)</definedName>
    <definedName name="P1_2" localSheetId="35">OFFSET(#REF!,0,0,COUNT(#REF!),1)</definedName>
    <definedName name="P1_2" localSheetId="44">OFFSET(#REF!,0,0,COUNT(#REF!),1)</definedName>
    <definedName name="P1_2" localSheetId="45">OFFSET(#REF!,0,0,COUNT(#REF!),1)</definedName>
    <definedName name="P1_2" localSheetId="47">OFFSET(#REF!,0,0,COUNT(#REF!),1)</definedName>
    <definedName name="P1_2" localSheetId="58">OFFSET(#REF!,0,0,COUNT(#REF!),1)</definedName>
    <definedName name="P1_2" localSheetId="59">OFFSET(#REF!,0,0,COUNT(#REF!),1)</definedName>
    <definedName name="P1_2" localSheetId="23">OFFSET(#REF!,0,0,COUNT(#REF!),1)</definedName>
    <definedName name="P1_2" localSheetId="25">OFFSET(#REF!,0,0,COUNT(#REF!),1)</definedName>
    <definedName name="P1_2">OFFSET(#REF!,0,0,COUNT(#REF!),1)</definedName>
    <definedName name="P1avg" localSheetId="12">OFFSET(#REF!,0,0,COUNT(#REF!),1)</definedName>
    <definedName name="P1avg" localSheetId="9">OFFSET(#REF!,0,0,COUNT(#REF!),1)</definedName>
    <definedName name="P1avg" localSheetId="31">OFFSET(#REF!,0,0,COUNT(#REF!),1)</definedName>
    <definedName name="P1avg" localSheetId="0">OFFSET(#REF!,0,0,COUNT(#REF!),1)</definedName>
    <definedName name="P1avg" localSheetId="30">OFFSET(#REF!,0,0,COUNT(#REF!),1)</definedName>
    <definedName name="P1avg" localSheetId="33">OFFSET(#REF!,0,0,COUNT(#REF!),1)</definedName>
    <definedName name="P1avg" localSheetId="34">OFFSET(#REF!,0,0,COUNT(#REF!),1)</definedName>
    <definedName name="P1avg" localSheetId="35">OFFSET(#REF!,0,0,COUNT(#REF!),1)</definedName>
    <definedName name="P1avg" localSheetId="44">OFFSET(#REF!,0,0,COUNT(#REF!),1)</definedName>
    <definedName name="P1avg" localSheetId="45">OFFSET(#REF!,0,0,COUNT(#REF!),1)</definedName>
    <definedName name="P1avg" localSheetId="47">OFFSET(#REF!,0,0,COUNT(#REF!),1)</definedName>
    <definedName name="P1avg" localSheetId="58">OFFSET(#REF!,0,0,COUNT(#REF!),1)</definedName>
    <definedName name="P1avg" localSheetId="59">OFFSET(#REF!,0,0,COUNT(#REF!),1)</definedName>
    <definedName name="P1avg" localSheetId="23">OFFSET(#REF!,0,0,COUNT(#REF!),1)</definedName>
    <definedName name="P1avg" localSheetId="25">OFFSET(#REF!,0,0,COUNT(#REF!),1)</definedName>
    <definedName name="P1avg">OFFSET(#REF!,0,0,COUNT(#REF!),1)</definedName>
    <definedName name="P1min" localSheetId="12">OFFSET(#REF!,0,0,COUNT(#REF!),1)</definedName>
    <definedName name="P1min" localSheetId="9">OFFSET(#REF!,0,0,COUNT(#REF!),1)</definedName>
    <definedName name="P1min" localSheetId="31">OFFSET(#REF!,0,0,COUNT(#REF!),1)</definedName>
    <definedName name="P1min" localSheetId="0">OFFSET(#REF!,0,0,COUNT(#REF!),1)</definedName>
    <definedName name="P1min" localSheetId="30">OFFSET(#REF!,0,0,COUNT(#REF!),1)</definedName>
    <definedName name="P1min" localSheetId="33">OFFSET(#REF!,0,0,COUNT(#REF!),1)</definedName>
    <definedName name="P1min" localSheetId="34">OFFSET(#REF!,0,0,COUNT(#REF!),1)</definedName>
    <definedName name="P1min" localSheetId="35">OFFSET(#REF!,0,0,COUNT(#REF!),1)</definedName>
    <definedName name="P1min" localSheetId="44">OFFSET(#REF!,0,0,COUNT(#REF!),1)</definedName>
    <definedName name="P1min" localSheetId="45">OFFSET(#REF!,0,0,COUNT(#REF!),1)</definedName>
    <definedName name="P1min" localSheetId="47">OFFSET(#REF!,0,0,COUNT(#REF!),1)</definedName>
    <definedName name="P1min" localSheetId="58">OFFSET(#REF!,0,0,COUNT(#REF!),1)</definedName>
    <definedName name="P1min" localSheetId="59">OFFSET(#REF!,0,0,COUNT(#REF!),1)</definedName>
    <definedName name="P1min" localSheetId="23">OFFSET(#REF!,0,0,COUNT(#REF!),1)</definedName>
    <definedName name="P1min" localSheetId="25">OFFSET(#REF!,0,0,COUNT(#REF!),1)</definedName>
    <definedName name="P1min">OFFSET(#REF!,0,0,COUNT(#REF!),1)</definedName>
    <definedName name="P1rng" localSheetId="12">OFFSET(#REF!,0,0,COUNT(#REF!),1)</definedName>
    <definedName name="P1rng" localSheetId="9">OFFSET(#REF!,0,0,COUNT(#REF!),1)</definedName>
    <definedName name="P1rng" localSheetId="31">OFFSET(#REF!,0,0,COUNT(#REF!),1)</definedName>
    <definedName name="P1rng" localSheetId="0">OFFSET(#REF!,0,0,COUNT(#REF!),1)</definedName>
    <definedName name="P1rng" localSheetId="30">OFFSET(#REF!,0,0,COUNT(#REF!),1)</definedName>
    <definedName name="P1rng" localSheetId="33">OFFSET(#REF!,0,0,COUNT(#REF!),1)</definedName>
    <definedName name="P1rng" localSheetId="34">OFFSET(#REF!,0,0,COUNT(#REF!),1)</definedName>
    <definedName name="P1rng" localSheetId="35">OFFSET(#REF!,0,0,COUNT(#REF!),1)</definedName>
    <definedName name="P1rng" localSheetId="44">OFFSET(#REF!,0,0,COUNT(#REF!),1)</definedName>
    <definedName name="P1rng" localSheetId="45">OFFSET(#REF!,0,0,COUNT(#REF!),1)</definedName>
    <definedName name="P1rng" localSheetId="47">OFFSET(#REF!,0,0,COUNT(#REF!),1)</definedName>
    <definedName name="P1rng" localSheetId="58">OFFSET(#REF!,0,0,COUNT(#REF!),1)</definedName>
    <definedName name="P1rng" localSheetId="59">OFFSET(#REF!,0,0,COUNT(#REF!),1)</definedName>
    <definedName name="P1rng" localSheetId="23">OFFSET(#REF!,0,0,COUNT(#REF!),1)</definedName>
    <definedName name="P1rng" localSheetId="25">OFFSET(#REF!,0,0,COUNT(#REF!),1)</definedName>
    <definedName name="P1rng">OFFSET(#REF!,0,0,COUNT(#REF!),1)</definedName>
    <definedName name="P2_1" localSheetId="12">OFFSET(#REF!,0,0,COUNT(#REF!),1)</definedName>
    <definedName name="P2_1" localSheetId="9">OFFSET(#REF!,0,0,COUNT(#REF!),1)</definedName>
    <definedName name="P2_1" localSheetId="31">OFFSET(#REF!,0,0,COUNT(#REF!),1)</definedName>
    <definedName name="P2_1" localSheetId="0">OFFSET(#REF!,0,0,COUNT(#REF!),1)</definedName>
    <definedName name="P2_1" localSheetId="30">OFFSET(#REF!,0,0,COUNT(#REF!),1)</definedName>
    <definedName name="P2_1" localSheetId="33">OFFSET(#REF!,0,0,COUNT(#REF!),1)</definedName>
    <definedName name="P2_1" localSheetId="34">OFFSET(#REF!,0,0,COUNT(#REF!),1)</definedName>
    <definedName name="P2_1" localSheetId="35">OFFSET(#REF!,0,0,COUNT(#REF!),1)</definedName>
    <definedName name="P2_1" localSheetId="44">OFFSET(#REF!,0,0,COUNT(#REF!),1)</definedName>
    <definedName name="P2_1" localSheetId="45">OFFSET(#REF!,0,0,COUNT(#REF!),1)</definedName>
    <definedName name="P2_1" localSheetId="47">OFFSET(#REF!,0,0,COUNT(#REF!),1)</definedName>
    <definedName name="P2_1" localSheetId="58">OFFSET(#REF!,0,0,COUNT(#REF!),1)</definedName>
    <definedName name="P2_1" localSheetId="59">OFFSET(#REF!,0,0,COUNT(#REF!),1)</definedName>
    <definedName name="P2_1" localSheetId="23">OFFSET(#REF!,0,0,COUNT(#REF!),1)</definedName>
    <definedName name="P2_1" localSheetId="25">OFFSET(#REF!,0,0,COUNT(#REF!),1)</definedName>
    <definedName name="P2_1">OFFSET(#REF!,0,0,COUNT(#REF!),1)</definedName>
    <definedName name="P2_2" localSheetId="12">OFFSET(#REF!,0,0,COUNT(#REF!),1)</definedName>
    <definedName name="P2_2" localSheetId="9">OFFSET(#REF!,0,0,COUNT(#REF!),1)</definedName>
    <definedName name="P2_2" localSheetId="31">OFFSET(#REF!,0,0,COUNT(#REF!),1)</definedName>
    <definedName name="P2_2" localSheetId="0">OFFSET(#REF!,0,0,COUNT(#REF!),1)</definedName>
    <definedName name="P2_2" localSheetId="30">OFFSET(#REF!,0,0,COUNT(#REF!),1)</definedName>
    <definedName name="P2_2" localSheetId="33">OFFSET(#REF!,0,0,COUNT(#REF!),1)</definedName>
    <definedName name="P2_2" localSheetId="34">OFFSET(#REF!,0,0,COUNT(#REF!),1)</definedName>
    <definedName name="P2_2" localSheetId="35">OFFSET(#REF!,0,0,COUNT(#REF!),1)</definedName>
    <definedName name="P2_2" localSheetId="44">OFFSET(#REF!,0,0,COUNT(#REF!),1)</definedName>
    <definedName name="P2_2" localSheetId="45">OFFSET(#REF!,0,0,COUNT(#REF!),1)</definedName>
    <definedName name="P2_2" localSheetId="47">OFFSET(#REF!,0,0,COUNT(#REF!),1)</definedName>
    <definedName name="P2_2" localSheetId="58">OFFSET(#REF!,0,0,COUNT(#REF!),1)</definedName>
    <definedName name="P2_2" localSheetId="59">OFFSET(#REF!,0,0,COUNT(#REF!),1)</definedName>
    <definedName name="P2_2" localSheetId="23">OFFSET(#REF!,0,0,COUNT(#REF!),1)</definedName>
    <definedName name="P2_2" localSheetId="25">OFFSET(#REF!,0,0,COUNT(#REF!),1)</definedName>
    <definedName name="P2_2">OFFSET(#REF!,0,0,COUNT(#REF!),1)</definedName>
    <definedName name="P2avg" localSheetId="12">OFFSET(#REF!,0,0,COUNT(#REF!),1)</definedName>
    <definedName name="P2avg" localSheetId="9">OFFSET(#REF!,0,0,COUNT(#REF!),1)</definedName>
    <definedName name="P2avg" localSheetId="31">OFFSET(#REF!,0,0,COUNT(#REF!),1)</definedName>
    <definedName name="P2avg" localSheetId="0">OFFSET(#REF!,0,0,COUNT(#REF!),1)</definedName>
    <definedName name="P2avg" localSheetId="30">OFFSET(#REF!,0,0,COUNT(#REF!),1)</definedName>
    <definedName name="P2avg" localSheetId="33">OFFSET(#REF!,0,0,COUNT(#REF!),1)</definedName>
    <definedName name="P2avg" localSheetId="34">OFFSET(#REF!,0,0,COUNT(#REF!),1)</definedName>
    <definedName name="P2avg" localSheetId="35">OFFSET(#REF!,0,0,COUNT(#REF!),1)</definedName>
    <definedName name="P2avg" localSheetId="44">OFFSET(#REF!,0,0,COUNT(#REF!),1)</definedName>
    <definedName name="P2avg" localSheetId="45">OFFSET(#REF!,0,0,COUNT(#REF!),1)</definedName>
    <definedName name="P2avg" localSheetId="47">OFFSET(#REF!,0,0,COUNT(#REF!),1)</definedName>
    <definedName name="P2avg" localSheetId="58">OFFSET(#REF!,0,0,COUNT(#REF!),1)</definedName>
    <definedName name="P2avg" localSheetId="59">OFFSET(#REF!,0,0,COUNT(#REF!),1)</definedName>
    <definedName name="P2avg" localSheetId="23">OFFSET(#REF!,0,0,COUNT(#REF!),1)</definedName>
    <definedName name="P2avg" localSheetId="25">OFFSET(#REF!,0,0,COUNT(#REF!),1)</definedName>
    <definedName name="P2avg">OFFSET(#REF!,0,0,COUNT(#REF!),1)</definedName>
    <definedName name="P2min" localSheetId="12">OFFSET(#REF!,0,0,COUNT(#REF!),1)</definedName>
    <definedName name="P2min" localSheetId="9">OFFSET(#REF!,0,0,COUNT(#REF!),1)</definedName>
    <definedName name="P2min" localSheetId="31">OFFSET(#REF!,0,0,COUNT(#REF!),1)</definedName>
    <definedName name="P2min" localSheetId="0">OFFSET(#REF!,0,0,COUNT(#REF!),1)</definedName>
    <definedName name="P2min" localSheetId="30">OFFSET(#REF!,0,0,COUNT(#REF!),1)</definedName>
    <definedName name="P2min" localSheetId="33">OFFSET(#REF!,0,0,COUNT(#REF!),1)</definedName>
    <definedName name="P2min" localSheetId="34">OFFSET(#REF!,0,0,COUNT(#REF!),1)</definedName>
    <definedName name="P2min" localSheetId="35">OFFSET(#REF!,0,0,COUNT(#REF!),1)</definedName>
    <definedName name="P2min" localSheetId="44">OFFSET(#REF!,0,0,COUNT(#REF!),1)</definedName>
    <definedName name="P2min" localSheetId="45">OFFSET(#REF!,0,0,COUNT(#REF!),1)</definedName>
    <definedName name="P2min" localSheetId="47">OFFSET(#REF!,0,0,COUNT(#REF!),1)</definedName>
    <definedName name="P2min" localSheetId="58">OFFSET(#REF!,0,0,COUNT(#REF!),1)</definedName>
    <definedName name="P2min" localSheetId="59">OFFSET(#REF!,0,0,COUNT(#REF!),1)</definedName>
    <definedName name="P2min" localSheetId="23">OFFSET(#REF!,0,0,COUNT(#REF!),1)</definedName>
    <definedName name="P2min" localSheetId="25">OFFSET(#REF!,0,0,COUNT(#REF!),1)</definedName>
    <definedName name="P2min">OFFSET(#REF!,0,0,COUNT(#REF!),1)</definedName>
    <definedName name="P2rng" localSheetId="12">OFFSET(#REF!,0,0,COUNT(#REF!),1)</definedName>
    <definedName name="P2rng" localSheetId="9">OFFSET(#REF!,0,0,COUNT(#REF!),1)</definedName>
    <definedName name="P2rng" localSheetId="31">OFFSET(#REF!,0,0,COUNT(#REF!),1)</definedName>
    <definedName name="P2rng" localSheetId="0">OFFSET(#REF!,0,0,COUNT(#REF!),1)</definedName>
    <definedName name="P2rng" localSheetId="30">OFFSET(#REF!,0,0,COUNT(#REF!),1)</definedName>
    <definedName name="P2rng" localSheetId="33">OFFSET(#REF!,0,0,COUNT(#REF!),1)</definedName>
    <definedName name="P2rng" localSheetId="34">OFFSET(#REF!,0,0,COUNT(#REF!),1)</definedName>
    <definedName name="P2rng" localSheetId="35">OFFSET(#REF!,0,0,COUNT(#REF!),1)</definedName>
    <definedName name="P2rng" localSheetId="44">OFFSET(#REF!,0,0,COUNT(#REF!),1)</definedName>
    <definedName name="P2rng" localSheetId="45">OFFSET(#REF!,0,0,COUNT(#REF!),1)</definedName>
    <definedName name="P2rng" localSheetId="47">OFFSET(#REF!,0,0,COUNT(#REF!),1)</definedName>
    <definedName name="P2rng" localSheetId="58">OFFSET(#REF!,0,0,COUNT(#REF!),1)</definedName>
    <definedName name="P2rng" localSheetId="59">OFFSET(#REF!,0,0,COUNT(#REF!),1)</definedName>
    <definedName name="P2rng" localSheetId="23">OFFSET(#REF!,0,0,COUNT(#REF!),1)</definedName>
    <definedName name="P2rng" localSheetId="25">OFFSET(#REF!,0,0,COUNT(#REF!),1)</definedName>
    <definedName name="P2rng">OFFSET(#REF!,0,0,COUNT(#REF!),1)</definedName>
    <definedName name="p2std" localSheetId="12">#REF!</definedName>
    <definedName name="p2std" localSheetId="22">#REF!</definedName>
    <definedName name="p2std" localSheetId="9">#REF!</definedName>
    <definedName name="p2std" localSheetId="31">#REF!</definedName>
    <definedName name="p2std" localSheetId="0">#REF!</definedName>
    <definedName name="p2std" localSheetId="30">#REF!</definedName>
    <definedName name="p2std" localSheetId="33">#REF!</definedName>
    <definedName name="p2std" localSheetId="34">#REF!</definedName>
    <definedName name="p2std" localSheetId="35">#REF!</definedName>
    <definedName name="p2std" localSheetId="58">#REF!</definedName>
    <definedName name="p2std" localSheetId="59">#REF!</definedName>
    <definedName name="p2std" localSheetId="60">#REF!</definedName>
    <definedName name="p2std" localSheetId="23">#REF!</definedName>
    <definedName name="p2std">#REF!</definedName>
    <definedName name="P3_1" localSheetId="11">OFFSET(#REF!,0,0,COUNT(#REF!),1)</definedName>
    <definedName name="P3_1" localSheetId="12">OFFSET(#REF!,0,0,COUNT(#REF!),1)</definedName>
    <definedName name="P3_1" localSheetId="9">OFFSET(#REF!,0,0,COUNT(#REF!),1)</definedName>
    <definedName name="P3_1" localSheetId="31">OFFSET(#REF!,0,0,COUNT(#REF!),1)</definedName>
    <definedName name="P3_1" localSheetId="0">OFFSET(#REF!,0,0,COUNT(#REF!),1)</definedName>
    <definedName name="P3_1" localSheetId="30">OFFSET(#REF!,0,0,COUNT(#REF!),1)</definedName>
    <definedName name="P3_1" localSheetId="33">OFFSET(#REF!,0,0,COUNT(#REF!),1)</definedName>
    <definedName name="P3_1" localSheetId="34">OFFSET(#REF!,0,0,COUNT(#REF!),1)</definedName>
    <definedName name="P3_1" localSheetId="35">OFFSET(#REF!,0,0,COUNT(#REF!),1)</definedName>
    <definedName name="P3_1" localSheetId="44">OFFSET(#REF!,0,0,COUNT(#REF!),1)</definedName>
    <definedName name="P3_1" localSheetId="45">OFFSET(#REF!,0,0,COUNT(#REF!),1)</definedName>
    <definedName name="P3_1" localSheetId="47">OFFSET(#REF!,0,0,COUNT(#REF!),1)</definedName>
    <definedName name="P3_1" localSheetId="58">OFFSET(#REF!,0,0,COUNT(#REF!),1)</definedName>
    <definedName name="P3_1" localSheetId="59">OFFSET(#REF!,0,0,COUNT(#REF!),1)</definedName>
    <definedName name="P3_1" localSheetId="23">OFFSET(#REF!,0,0,COUNT(#REF!),1)</definedName>
    <definedName name="P3_1" localSheetId="25">OFFSET(#REF!,0,0,COUNT(#REF!),1)</definedName>
    <definedName name="P3_1">OFFSET(#REF!,0,0,COUNT(#REF!),1)</definedName>
    <definedName name="P3_2" localSheetId="12">OFFSET(#REF!,0,0,COUNT(#REF!),1)</definedName>
    <definedName name="P3_2" localSheetId="9">OFFSET(#REF!,0,0,COUNT(#REF!),1)</definedName>
    <definedName name="P3_2" localSheetId="31">OFFSET(#REF!,0,0,COUNT(#REF!),1)</definedName>
    <definedName name="P3_2" localSheetId="0">OFFSET(#REF!,0,0,COUNT(#REF!),1)</definedName>
    <definedName name="P3_2" localSheetId="30">OFFSET(#REF!,0,0,COUNT(#REF!),1)</definedName>
    <definedName name="P3_2" localSheetId="33">OFFSET(#REF!,0,0,COUNT(#REF!),1)</definedName>
    <definedName name="P3_2" localSheetId="34">OFFSET(#REF!,0,0,COUNT(#REF!),1)</definedName>
    <definedName name="P3_2" localSheetId="35">OFFSET(#REF!,0,0,COUNT(#REF!),1)</definedName>
    <definedName name="P3_2" localSheetId="44">OFFSET(#REF!,0,0,COUNT(#REF!),1)</definedName>
    <definedName name="P3_2" localSheetId="45">OFFSET(#REF!,0,0,COUNT(#REF!),1)</definedName>
    <definedName name="P3_2" localSheetId="47">OFFSET(#REF!,0,0,COUNT(#REF!),1)</definedName>
    <definedName name="P3_2" localSheetId="58">OFFSET(#REF!,0,0,COUNT(#REF!),1)</definedName>
    <definedName name="P3_2" localSheetId="59">OFFSET(#REF!,0,0,COUNT(#REF!),1)</definedName>
    <definedName name="P3_2" localSheetId="23">OFFSET(#REF!,0,0,COUNT(#REF!),1)</definedName>
    <definedName name="P3_2" localSheetId="25">OFFSET(#REF!,0,0,COUNT(#REF!),1)</definedName>
    <definedName name="P3_2">OFFSET(#REF!,0,0,COUNT(#REF!),1)</definedName>
    <definedName name="P3avg" localSheetId="12">OFFSET(#REF!,0,0,COUNT(#REF!),1)</definedName>
    <definedName name="P3avg" localSheetId="9">OFFSET(#REF!,0,0,COUNT(#REF!),1)</definedName>
    <definedName name="P3avg" localSheetId="31">OFFSET(#REF!,0,0,COUNT(#REF!),1)</definedName>
    <definedName name="P3avg" localSheetId="0">OFFSET(#REF!,0,0,COUNT(#REF!),1)</definedName>
    <definedName name="P3avg" localSheetId="30">OFFSET(#REF!,0,0,COUNT(#REF!),1)</definedName>
    <definedName name="P3avg" localSheetId="33">OFFSET(#REF!,0,0,COUNT(#REF!),1)</definedName>
    <definedName name="P3avg" localSheetId="34">OFFSET(#REF!,0,0,COUNT(#REF!),1)</definedName>
    <definedName name="P3avg" localSheetId="35">OFFSET(#REF!,0,0,COUNT(#REF!),1)</definedName>
    <definedName name="P3avg" localSheetId="44">OFFSET(#REF!,0,0,COUNT(#REF!),1)</definedName>
    <definedName name="P3avg" localSheetId="45">OFFSET(#REF!,0,0,COUNT(#REF!),1)</definedName>
    <definedName name="P3avg" localSheetId="47">OFFSET(#REF!,0,0,COUNT(#REF!),1)</definedName>
    <definedName name="P3avg" localSheetId="58">OFFSET(#REF!,0,0,COUNT(#REF!),1)</definedName>
    <definedName name="P3avg" localSheetId="59">OFFSET(#REF!,0,0,COUNT(#REF!),1)</definedName>
    <definedName name="P3avg" localSheetId="23">OFFSET(#REF!,0,0,COUNT(#REF!),1)</definedName>
    <definedName name="P3avg" localSheetId="25">OFFSET(#REF!,0,0,COUNT(#REF!),1)</definedName>
    <definedName name="P3avg">OFFSET(#REF!,0,0,COUNT(#REF!),1)</definedName>
    <definedName name="P3min" localSheetId="12">OFFSET(#REF!,0,0,COUNT(#REF!),1)</definedName>
    <definedName name="P3min" localSheetId="9">OFFSET(#REF!,0,0,COUNT(#REF!),1)</definedName>
    <definedName name="P3min" localSheetId="31">OFFSET(#REF!,0,0,COUNT(#REF!),1)</definedName>
    <definedName name="P3min" localSheetId="0">OFFSET(#REF!,0,0,COUNT(#REF!),1)</definedName>
    <definedName name="P3min" localSheetId="30">OFFSET(#REF!,0,0,COUNT(#REF!),1)</definedName>
    <definedName name="P3min" localSheetId="33">OFFSET(#REF!,0,0,COUNT(#REF!),1)</definedName>
    <definedName name="P3min" localSheetId="34">OFFSET(#REF!,0,0,COUNT(#REF!),1)</definedName>
    <definedName name="P3min" localSheetId="35">OFFSET(#REF!,0,0,COUNT(#REF!),1)</definedName>
    <definedName name="P3min" localSheetId="44">OFFSET(#REF!,0,0,COUNT(#REF!),1)</definedName>
    <definedName name="P3min" localSheetId="45">OFFSET(#REF!,0,0,COUNT(#REF!),1)</definedName>
    <definedName name="P3min" localSheetId="47">OFFSET(#REF!,0,0,COUNT(#REF!),1)</definedName>
    <definedName name="P3min" localSheetId="58">OFFSET(#REF!,0,0,COUNT(#REF!),1)</definedName>
    <definedName name="P3min" localSheetId="59">OFFSET(#REF!,0,0,COUNT(#REF!),1)</definedName>
    <definedName name="P3min" localSheetId="23">OFFSET(#REF!,0,0,COUNT(#REF!),1)</definedName>
    <definedName name="P3min" localSheetId="25">OFFSET(#REF!,0,0,COUNT(#REF!),1)</definedName>
    <definedName name="P3min">OFFSET(#REF!,0,0,COUNT(#REF!),1)</definedName>
    <definedName name="P3rng" localSheetId="12">OFFSET(#REF!,0,0,COUNT(#REF!),1)</definedName>
    <definedName name="P3rng" localSheetId="9">OFFSET(#REF!,0,0,COUNT(#REF!),1)</definedName>
    <definedName name="P3rng" localSheetId="31">OFFSET(#REF!,0,0,COUNT(#REF!),1)</definedName>
    <definedName name="P3rng" localSheetId="0">OFFSET(#REF!,0,0,COUNT(#REF!),1)</definedName>
    <definedName name="P3rng" localSheetId="30">OFFSET(#REF!,0,0,COUNT(#REF!),1)</definedName>
    <definedName name="P3rng" localSheetId="33">OFFSET(#REF!,0,0,COUNT(#REF!),1)</definedName>
    <definedName name="P3rng" localSheetId="34">OFFSET(#REF!,0,0,COUNT(#REF!),1)</definedName>
    <definedName name="P3rng" localSheetId="35">OFFSET(#REF!,0,0,COUNT(#REF!),1)</definedName>
    <definedName name="P3rng" localSheetId="44">OFFSET(#REF!,0,0,COUNT(#REF!),1)</definedName>
    <definedName name="P3rng" localSheetId="45">OFFSET(#REF!,0,0,COUNT(#REF!),1)</definedName>
    <definedName name="P3rng" localSheetId="47">OFFSET(#REF!,0,0,COUNT(#REF!),1)</definedName>
    <definedName name="P3rng" localSheetId="58">OFFSET(#REF!,0,0,COUNT(#REF!),1)</definedName>
    <definedName name="P3rng" localSheetId="59">OFFSET(#REF!,0,0,COUNT(#REF!),1)</definedName>
    <definedName name="P3rng" localSheetId="23">OFFSET(#REF!,0,0,COUNT(#REF!),1)</definedName>
    <definedName name="P3rng" localSheetId="25">OFFSET(#REF!,0,0,COUNT(#REF!),1)</definedName>
    <definedName name="P3rng">OFFSET(#REF!,0,0,COUNT(#REF!),1)</definedName>
    <definedName name="P4_1" localSheetId="12">OFFSET(#REF!,0,0,COUNT(#REF!),1)</definedName>
    <definedName name="P4_1" localSheetId="9">OFFSET(#REF!,0,0,COUNT(#REF!),1)</definedName>
    <definedName name="P4_1" localSheetId="31">OFFSET(#REF!,0,0,COUNT(#REF!),1)</definedName>
    <definedName name="P4_1" localSheetId="0">OFFSET(#REF!,0,0,COUNT(#REF!),1)</definedName>
    <definedName name="P4_1" localSheetId="30">OFFSET(#REF!,0,0,COUNT(#REF!),1)</definedName>
    <definedName name="P4_1" localSheetId="33">OFFSET(#REF!,0,0,COUNT(#REF!),1)</definedName>
    <definedName name="P4_1" localSheetId="34">OFFSET(#REF!,0,0,COUNT(#REF!),1)</definedName>
    <definedName name="P4_1" localSheetId="35">OFFSET(#REF!,0,0,COUNT(#REF!),1)</definedName>
    <definedName name="P4_1" localSheetId="44">OFFSET(#REF!,0,0,COUNT(#REF!),1)</definedName>
    <definedName name="P4_1" localSheetId="45">OFFSET(#REF!,0,0,COUNT(#REF!),1)</definedName>
    <definedName name="P4_1" localSheetId="47">OFFSET(#REF!,0,0,COUNT(#REF!),1)</definedName>
    <definedName name="P4_1" localSheetId="58">OFFSET(#REF!,0,0,COUNT(#REF!),1)</definedName>
    <definedName name="P4_1" localSheetId="59">OFFSET(#REF!,0,0,COUNT(#REF!),1)</definedName>
    <definedName name="P4_1" localSheetId="23">OFFSET(#REF!,0,0,COUNT(#REF!),1)</definedName>
    <definedName name="P4_1" localSheetId="25">OFFSET(#REF!,0,0,COUNT(#REF!),1)</definedName>
    <definedName name="P4_1">OFFSET(#REF!,0,0,COUNT(#REF!),1)</definedName>
    <definedName name="P4_2" localSheetId="12">OFFSET(#REF!,0,0,COUNT(#REF!),1)</definedName>
    <definedName name="P4_2" localSheetId="9">OFFSET(#REF!,0,0,COUNT(#REF!),1)</definedName>
    <definedName name="P4_2" localSheetId="31">OFFSET(#REF!,0,0,COUNT(#REF!),1)</definedName>
    <definedName name="P4_2" localSheetId="0">OFFSET(#REF!,0,0,COUNT(#REF!),1)</definedName>
    <definedName name="P4_2" localSheetId="30">OFFSET(#REF!,0,0,COUNT(#REF!),1)</definedName>
    <definedName name="P4_2" localSheetId="33">OFFSET(#REF!,0,0,COUNT(#REF!),1)</definedName>
    <definedName name="P4_2" localSheetId="34">OFFSET(#REF!,0,0,COUNT(#REF!),1)</definedName>
    <definedName name="P4_2" localSheetId="35">OFFSET(#REF!,0,0,COUNT(#REF!),1)</definedName>
    <definedName name="P4_2" localSheetId="44">OFFSET(#REF!,0,0,COUNT(#REF!),1)</definedName>
    <definedName name="P4_2" localSheetId="45">OFFSET(#REF!,0,0,COUNT(#REF!),1)</definedName>
    <definedName name="P4_2" localSheetId="47">OFFSET(#REF!,0,0,COUNT(#REF!),1)</definedName>
    <definedName name="P4_2" localSheetId="58">OFFSET(#REF!,0,0,COUNT(#REF!),1)</definedName>
    <definedName name="P4_2" localSheetId="59">OFFSET(#REF!,0,0,COUNT(#REF!),1)</definedName>
    <definedName name="P4_2" localSheetId="23">OFFSET(#REF!,0,0,COUNT(#REF!),1)</definedName>
    <definedName name="P4_2" localSheetId="25">OFFSET(#REF!,0,0,COUNT(#REF!),1)</definedName>
    <definedName name="P4_2">OFFSET(#REF!,0,0,COUNT(#REF!),1)</definedName>
    <definedName name="P4avg" localSheetId="12">OFFSET(#REF!,0,0,COUNT(#REF!),1)</definedName>
    <definedName name="P4avg" localSheetId="9">OFFSET(#REF!,0,0,COUNT(#REF!),1)</definedName>
    <definedName name="P4avg" localSheetId="31">OFFSET(#REF!,0,0,COUNT(#REF!),1)</definedName>
    <definedName name="P4avg" localSheetId="0">OFFSET(#REF!,0,0,COUNT(#REF!),1)</definedName>
    <definedName name="P4avg" localSheetId="30">OFFSET(#REF!,0,0,COUNT(#REF!),1)</definedName>
    <definedName name="P4avg" localSheetId="33">OFFSET(#REF!,0,0,COUNT(#REF!),1)</definedName>
    <definedName name="P4avg" localSheetId="34">OFFSET(#REF!,0,0,COUNT(#REF!),1)</definedName>
    <definedName name="P4avg" localSheetId="35">OFFSET(#REF!,0,0,COUNT(#REF!),1)</definedName>
    <definedName name="P4avg" localSheetId="44">OFFSET(#REF!,0,0,COUNT(#REF!),1)</definedName>
    <definedName name="P4avg" localSheetId="45">OFFSET(#REF!,0,0,COUNT(#REF!),1)</definedName>
    <definedName name="P4avg" localSheetId="47">OFFSET(#REF!,0,0,COUNT(#REF!),1)</definedName>
    <definedName name="P4avg" localSheetId="58">OFFSET(#REF!,0,0,COUNT(#REF!),1)</definedName>
    <definedName name="P4avg" localSheetId="59">OFFSET(#REF!,0,0,COUNT(#REF!),1)</definedName>
    <definedName name="P4avg" localSheetId="23">OFFSET(#REF!,0,0,COUNT(#REF!),1)</definedName>
    <definedName name="P4avg" localSheetId="25">OFFSET(#REF!,0,0,COUNT(#REF!),1)</definedName>
    <definedName name="P4avg">OFFSET(#REF!,0,0,COUNT(#REF!),1)</definedName>
    <definedName name="P4min" localSheetId="12">OFFSET(#REF!,0,0,COUNT(#REF!),1)</definedName>
    <definedName name="P4min" localSheetId="9">OFFSET(#REF!,0,0,COUNT(#REF!),1)</definedName>
    <definedName name="P4min" localSheetId="31">OFFSET(#REF!,0,0,COUNT(#REF!),1)</definedName>
    <definedName name="P4min" localSheetId="0">OFFSET(#REF!,0,0,COUNT(#REF!),1)</definedName>
    <definedName name="P4min" localSheetId="30">OFFSET(#REF!,0,0,COUNT(#REF!),1)</definedName>
    <definedName name="P4min" localSheetId="33">OFFSET(#REF!,0,0,COUNT(#REF!),1)</definedName>
    <definedName name="P4min" localSheetId="34">OFFSET(#REF!,0,0,COUNT(#REF!),1)</definedName>
    <definedName name="P4min" localSheetId="35">OFFSET(#REF!,0,0,COUNT(#REF!),1)</definedName>
    <definedName name="P4min" localSheetId="44">OFFSET(#REF!,0,0,COUNT(#REF!),1)</definedName>
    <definedName name="P4min" localSheetId="45">OFFSET(#REF!,0,0,COUNT(#REF!),1)</definedName>
    <definedName name="P4min" localSheetId="47">OFFSET(#REF!,0,0,COUNT(#REF!),1)</definedName>
    <definedName name="P4min" localSheetId="58">OFFSET(#REF!,0,0,COUNT(#REF!),1)</definedName>
    <definedName name="P4min" localSheetId="59">OFFSET(#REF!,0,0,COUNT(#REF!),1)</definedName>
    <definedName name="P4min" localSheetId="23">OFFSET(#REF!,0,0,COUNT(#REF!),1)</definedName>
    <definedName name="P4min" localSheetId="25">OFFSET(#REF!,0,0,COUNT(#REF!),1)</definedName>
    <definedName name="P4min">OFFSET(#REF!,0,0,COUNT(#REF!),1)</definedName>
    <definedName name="P4rng" localSheetId="12">OFFSET(#REF!,0,0,COUNT(#REF!),1)</definedName>
    <definedName name="P4rng" localSheetId="9">OFFSET(#REF!,0,0,COUNT(#REF!),1)</definedName>
    <definedName name="P4rng" localSheetId="31">OFFSET(#REF!,0,0,COUNT(#REF!),1)</definedName>
    <definedName name="P4rng" localSheetId="0">OFFSET(#REF!,0,0,COUNT(#REF!),1)</definedName>
    <definedName name="P4rng" localSheetId="30">OFFSET(#REF!,0,0,COUNT(#REF!),1)</definedName>
    <definedName name="P4rng" localSheetId="33">OFFSET(#REF!,0,0,COUNT(#REF!),1)</definedName>
    <definedName name="P4rng" localSheetId="34">OFFSET(#REF!,0,0,COUNT(#REF!),1)</definedName>
    <definedName name="P4rng" localSheetId="35">OFFSET(#REF!,0,0,COUNT(#REF!),1)</definedName>
    <definedName name="P4rng" localSheetId="44">OFFSET(#REF!,0,0,COUNT(#REF!),1)</definedName>
    <definedName name="P4rng" localSheetId="45">OFFSET(#REF!,0,0,COUNT(#REF!),1)</definedName>
    <definedName name="P4rng" localSheetId="47">OFFSET(#REF!,0,0,COUNT(#REF!),1)</definedName>
    <definedName name="P4rng" localSheetId="58">OFFSET(#REF!,0,0,COUNT(#REF!),1)</definedName>
    <definedName name="P4rng" localSheetId="59">OFFSET(#REF!,0,0,COUNT(#REF!),1)</definedName>
    <definedName name="P4rng" localSheetId="23">OFFSET(#REF!,0,0,COUNT(#REF!),1)</definedName>
    <definedName name="P4rng" localSheetId="25">OFFSET(#REF!,0,0,COUNT(#REF!),1)</definedName>
    <definedName name="P4rng">OFFSET(#REF!,0,0,COUNT(#REF!),1)</definedName>
    <definedName name="P5_1" localSheetId="12">OFFSET(#REF!,0,0,COUNT(#REF!),1)</definedName>
    <definedName name="P5_1" localSheetId="9">OFFSET(#REF!,0,0,COUNT(#REF!),1)</definedName>
    <definedName name="P5_1" localSheetId="31">OFFSET(#REF!,0,0,COUNT(#REF!),1)</definedName>
    <definedName name="P5_1" localSheetId="0">OFFSET(#REF!,0,0,COUNT(#REF!),1)</definedName>
    <definedName name="P5_1" localSheetId="30">OFFSET(#REF!,0,0,COUNT(#REF!),1)</definedName>
    <definedName name="P5_1" localSheetId="33">OFFSET(#REF!,0,0,COUNT(#REF!),1)</definedName>
    <definedName name="P5_1" localSheetId="34">OFFSET(#REF!,0,0,COUNT(#REF!),1)</definedName>
    <definedName name="P5_1" localSheetId="35">OFFSET(#REF!,0,0,COUNT(#REF!),1)</definedName>
    <definedName name="P5_1" localSheetId="44">OFFSET(#REF!,0,0,COUNT(#REF!),1)</definedName>
    <definedName name="P5_1" localSheetId="45">OFFSET(#REF!,0,0,COUNT(#REF!),1)</definedName>
    <definedName name="P5_1" localSheetId="47">OFFSET(#REF!,0,0,COUNT(#REF!),1)</definedName>
    <definedName name="P5_1" localSheetId="58">OFFSET(#REF!,0,0,COUNT(#REF!),1)</definedName>
    <definedName name="P5_1" localSheetId="59">OFFSET(#REF!,0,0,COUNT(#REF!),1)</definedName>
    <definedName name="P5_1" localSheetId="23">OFFSET(#REF!,0,0,COUNT(#REF!),1)</definedName>
    <definedName name="P5_1" localSheetId="25">OFFSET(#REF!,0,0,COUNT(#REF!),1)</definedName>
    <definedName name="P5_1">OFFSET(#REF!,0,0,COUNT(#REF!),1)</definedName>
    <definedName name="P5_2" localSheetId="12">OFFSET(#REF!,0,0,COUNT(#REF!),1)</definedName>
    <definedName name="P5_2" localSheetId="9">OFFSET(#REF!,0,0,COUNT(#REF!),1)</definedName>
    <definedName name="P5_2" localSheetId="31">OFFSET(#REF!,0,0,COUNT(#REF!),1)</definedName>
    <definedName name="P5_2" localSheetId="0">OFFSET(#REF!,0,0,COUNT(#REF!),1)</definedName>
    <definedName name="P5_2" localSheetId="30">OFFSET(#REF!,0,0,COUNT(#REF!),1)</definedName>
    <definedName name="P5_2" localSheetId="33">OFFSET(#REF!,0,0,COUNT(#REF!),1)</definedName>
    <definedName name="P5_2" localSheetId="34">OFFSET(#REF!,0,0,COUNT(#REF!),1)</definedName>
    <definedName name="P5_2" localSheetId="35">OFFSET(#REF!,0,0,COUNT(#REF!),1)</definedName>
    <definedName name="P5_2" localSheetId="44">OFFSET(#REF!,0,0,COUNT(#REF!),1)</definedName>
    <definedName name="P5_2" localSheetId="45">OFFSET(#REF!,0,0,COUNT(#REF!),1)</definedName>
    <definedName name="P5_2" localSheetId="47">OFFSET(#REF!,0,0,COUNT(#REF!),1)</definedName>
    <definedName name="P5_2" localSheetId="58">OFFSET(#REF!,0,0,COUNT(#REF!),1)</definedName>
    <definedName name="P5_2" localSheetId="59">OFFSET(#REF!,0,0,COUNT(#REF!),1)</definedName>
    <definedName name="P5_2" localSheetId="23">OFFSET(#REF!,0,0,COUNT(#REF!),1)</definedName>
    <definedName name="P5_2" localSheetId="25">OFFSET(#REF!,0,0,COUNT(#REF!),1)</definedName>
    <definedName name="P5_2">OFFSET(#REF!,0,0,COUNT(#REF!),1)</definedName>
    <definedName name="P5avg" localSheetId="12">OFFSET(#REF!,0,0,COUNT(#REF!),1)</definedName>
    <definedName name="P5avg" localSheetId="9">OFFSET(#REF!,0,0,COUNT(#REF!),1)</definedName>
    <definedName name="P5avg" localSheetId="31">OFFSET(#REF!,0,0,COUNT(#REF!),1)</definedName>
    <definedName name="P5avg" localSheetId="0">OFFSET(#REF!,0,0,COUNT(#REF!),1)</definedName>
    <definedName name="P5avg" localSheetId="30">OFFSET(#REF!,0,0,COUNT(#REF!),1)</definedName>
    <definedName name="P5avg" localSheetId="33">OFFSET(#REF!,0,0,COUNT(#REF!),1)</definedName>
    <definedName name="P5avg" localSheetId="34">OFFSET(#REF!,0,0,COUNT(#REF!),1)</definedName>
    <definedName name="P5avg" localSheetId="35">OFFSET(#REF!,0,0,COUNT(#REF!),1)</definedName>
    <definedName name="P5avg" localSheetId="44">OFFSET(#REF!,0,0,COUNT(#REF!),1)</definedName>
    <definedName name="P5avg" localSheetId="45">OFFSET(#REF!,0,0,COUNT(#REF!),1)</definedName>
    <definedName name="P5avg" localSheetId="47">OFFSET(#REF!,0,0,COUNT(#REF!),1)</definedName>
    <definedName name="P5avg" localSheetId="58">OFFSET(#REF!,0,0,COUNT(#REF!),1)</definedName>
    <definedName name="P5avg" localSheetId="59">OFFSET(#REF!,0,0,COUNT(#REF!),1)</definedName>
    <definedName name="P5avg" localSheetId="23">OFFSET(#REF!,0,0,COUNT(#REF!),1)</definedName>
    <definedName name="P5avg" localSheetId="25">OFFSET(#REF!,0,0,COUNT(#REF!),1)</definedName>
    <definedName name="P5avg">OFFSET(#REF!,0,0,COUNT(#REF!),1)</definedName>
    <definedName name="P5min" localSheetId="12">OFFSET(#REF!,0,0,COUNT(#REF!),1)</definedName>
    <definedName name="P5min" localSheetId="9">OFFSET(#REF!,0,0,COUNT(#REF!),1)</definedName>
    <definedName name="P5min" localSheetId="31">OFFSET(#REF!,0,0,COUNT(#REF!),1)</definedName>
    <definedName name="P5min" localSheetId="0">OFFSET(#REF!,0,0,COUNT(#REF!),1)</definedName>
    <definedName name="P5min" localSheetId="30">OFFSET(#REF!,0,0,COUNT(#REF!),1)</definedName>
    <definedName name="P5min" localSheetId="33">OFFSET(#REF!,0,0,COUNT(#REF!),1)</definedName>
    <definedName name="P5min" localSheetId="34">OFFSET(#REF!,0,0,COUNT(#REF!),1)</definedName>
    <definedName name="P5min" localSheetId="35">OFFSET(#REF!,0,0,COUNT(#REF!),1)</definedName>
    <definedName name="P5min" localSheetId="44">OFFSET(#REF!,0,0,COUNT(#REF!),1)</definedName>
    <definedName name="P5min" localSheetId="45">OFFSET(#REF!,0,0,COUNT(#REF!),1)</definedName>
    <definedName name="P5min" localSheetId="47">OFFSET(#REF!,0,0,COUNT(#REF!),1)</definedName>
    <definedName name="P5min" localSheetId="58">OFFSET(#REF!,0,0,COUNT(#REF!),1)</definedName>
    <definedName name="P5min" localSheetId="59">OFFSET(#REF!,0,0,COUNT(#REF!),1)</definedName>
    <definedName name="P5min" localSheetId="23">OFFSET(#REF!,0,0,COUNT(#REF!),1)</definedName>
    <definedName name="P5min" localSheetId="25">OFFSET(#REF!,0,0,COUNT(#REF!),1)</definedName>
    <definedName name="P5min">OFFSET(#REF!,0,0,COUNT(#REF!),1)</definedName>
    <definedName name="P5rng" localSheetId="12">OFFSET(#REF!,0,0,COUNT(#REF!),1)</definedName>
    <definedName name="P5rng" localSheetId="9">OFFSET(#REF!,0,0,COUNT(#REF!),1)</definedName>
    <definedName name="P5rng" localSheetId="31">OFFSET(#REF!,0,0,COUNT(#REF!),1)</definedName>
    <definedName name="P5rng" localSheetId="0">OFFSET(#REF!,0,0,COUNT(#REF!),1)</definedName>
    <definedName name="P5rng" localSheetId="30">OFFSET(#REF!,0,0,COUNT(#REF!),1)</definedName>
    <definedName name="P5rng" localSheetId="33">OFFSET(#REF!,0,0,COUNT(#REF!),1)</definedName>
    <definedName name="P5rng" localSheetId="34">OFFSET(#REF!,0,0,COUNT(#REF!),1)</definedName>
    <definedName name="P5rng" localSheetId="35">OFFSET(#REF!,0,0,COUNT(#REF!),1)</definedName>
    <definedName name="P5rng" localSheetId="44">OFFSET(#REF!,0,0,COUNT(#REF!),1)</definedName>
    <definedName name="P5rng" localSheetId="45">OFFSET(#REF!,0,0,COUNT(#REF!),1)</definedName>
    <definedName name="P5rng" localSheetId="47">OFFSET(#REF!,0,0,COUNT(#REF!),1)</definedName>
    <definedName name="P5rng" localSheetId="58">OFFSET(#REF!,0,0,COUNT(#REF!),1)</definedName>
    <definedName name="P5rng" localSheetId="59">OFFSET(#REF!,0,0,COUNT(#REF!),1)</definedName>
    <definedName name="P5rng" localSheetId="23">OFFSET(#REF!,0,0,COUNT(#REF!),1)</definedName>
    <definedName name="P5rng" localSheetId="25">OFFSET(#REF!,0,0,COUNT(#REF!),1)</definedName>
    <definedName name="P5rng">OFFSET(#REF!,0,0,COUNT(#REF!),1)</definedName>
    <definedName name="PAGINA_01" localSheetId="12">#REF!</definedName>
    <definedName name="PAGINA_01" localSheetId="22">#REF!</definedName>
    <definedName name="PAGINA_01" localSheetId="9">#REF!</definedName>
    <definedName name="PAGINA_01" localSheetId="31">#REF!</definedName>
    <definedName name="PAGINA_01" localSheetId="0">#REF!</definedName>
    <definedName name="PAGINA_01" localSheetId="30">#REF!</definedName>
    <definedName name="PAGINA_01" localSheetId="33">#REF!</definedName>
    <definedName name="PAGINA_01" localSheetId="34">#REF!</definedName>
    <definedName name="PAGINA_01" localSheetId="35">#REF!</definedName>
    <definedName name="PAGINA_01" localSheetId="58">#REF!</definedName>
    <definedName name="PAGINA_01" localSheetId="59">#REF!</definedName>
    <definedName name="PAGINA_01" localSheetId="60">#REF!</definedName>
    <definedName name="PAGINA_01" localSheetId="23">#REF!</definedName>
    <definedName name="PAGINA_01">#REF!</definedName>
    <definedName name="PAGINA_01_CONT." localSheetId="12">#REF!</definedName>
    <definedName name="PAGINA_01_CONT." localSheetId="9">#REF!</definedName>
    <definedName name="PAGINA_01_CONT." localSheetId="31">#REF!</definedName>
    <definedName name="PAGINA_01_CONT." localSheetId="0">#REF!</definedName>
    <definedName name="PAGINA_01_CONT." localSheetId="30">#REF!</definedName>
    <definedName name="PAGINA_01_CONT." localSheetId="33">#REF!</definedName>
    <definedName name="PAGINA_01_CONT." localSheetId="34">#REF!</definedName>
    <definedName name="PAGINA_01_CONT." localSheetId="35">#REF!</definedName>
    <definedName name="PAGINA_01_CONT." localSheetId="58">#REF!</definedName>
    <definedName name="PAGINA_01_CONT." localSheetId="59">#REF!</definedName>
    <definedName name="PAGINA_01_CONT." localSheetId="23">#REF!</definedName>
    <definedName name="PAGINA_01_CONT.">#REF!</definedName>
    <definedName name="PAGINA_02" localSheetId="12">#REF!</definedName>
    <definedName name="PAGINA_02" localSheetId="9">#REF!</definedName>
    <definedName name="PAGINA_02" localSheetId="31">#REF!</definedName>
    <definedName name="PAGINA_02" localSheetId="0">#REF!</definedName>
    <definedName name="PAGINA_02" localSheetId="30">#REF!</definedName>
    <definedName name="PAGINA_02" localSheetId="33">#REF!</definedName>
    <definedName name="PAGINA_02" localSheetId="34">#REF!</definedName>
    <definedName name="PAGINA_02" localSheetId="35">#REF!</definedName>
    <definedName name="PAGINA_02" localSheetId="58">#REF!</definedName>
    <definedName name="PAGINA_02" localSheetId="59">#REF!</definedName>
    <definedName name="PAGINA_02" localSheetId="23">#REF!</definedName>
    <definedName name="PAGINA_02">#REF!</definedName>
    <definedName name="PAGINA_03" localSheetId="12">#REF!</definedName>
    <definedName name="PAGINA_03" localSheetId="31">#REF!</definedName>
    <definedName name="PAGINA_03" localSheetId="0">#REF!</definedName>
    <definedName name="PAGINA_03" localSheetId="30">#REF!</definedName>
    <definedName name="PAGINA_03" localSheetId="33">#REF!</definedName>
    <definedName name="PAGINA_03" localSheetId="34">#REF!</definedName>
    <definedName name="PAGINA_03" localSheetId="35">#REF!</definedName>
    <definedName name="PAGINA_03" localSheetId="58">#REF!</definedName>
    <definedName name="PAGINA_03" localSheetId="59">#REF!</definedName>
    <definedName name="PAGINA_03" localSheetId="23">#REF!</definedName>
    <definedName name="PAGINA_03">#REF!</definedName>
    <definedName name="PAGINA_04" localSheetId="12">#REF!</definedName>
    <definedName name="PAGINA_04" localSheetId="31">#REF!</definedName>
    <definedName name="PAGINA_04" localSheetId="0">#REF!</definedName>
    <definedName name="PAGINA_04" localSheetId="30">#REF!</definedName>
    <definedName name="PAGINA_04" localSheetId="33">#REF!</definedName>
    <definedName name="PAGINA_04" localSheetId="34">#REF!</definedName>
    <definedName name="PAGINA_04" localSheetId="35">#REF!</definedName>
    <definedName name="PAGINA_04" localSheetId="58">#REF!</definedName>
    <definedName name="PAGINA_04" localSheetId="59">#REF!</definedName>
    <definedName name="PAGINA_04" localSheetId="23">#REF!</definedName>
    <definedName name="PAGINA_04">#REF!</definedName>
    <definedName name="PAGINA_05" localSheetId="12">#REF!</definedName>
    <definedName name="PAGINA_05" localSheetId="31">#REF!</definedName>
    <definedName name="PAGINA_05" localSheetId="0">#REF!</definedName>
    <definedName name="PAGINA_05" localSheetId="30">#REF!</definedName>
    <definedName name="PAGINA_05" localSheetId="33">#REF!</definedName>
    <definedName name="PAGINA_05" localSheetId="34">#REF!</definedName>
    <definedName name="PAGINA_05" localSheetId="35">#REF!</definedName>
    <definedName name="PAGINA_05" localSheetId="58">#REF!</definedName>
    <definedName name="PAGINA_05" localSheetId="59">#REF!</definedName>
    <definedName name="PAGINA_05" localSheetId="23">#REF!</definedName>
    <definedName name="PAGINA_05">#REF!</definedName>
    <definedName name="PAGINA_06" localSheetId="12">#REF!</definedName>
    <definedName name="PAGINA_06" localSheetId="31">#REF!</definedName>
    <definedName name="PAGINA_06" localSheetId="0">#REF!</definedName>
    <definedName name="PAGINA_06" localSheetId="30">#REF!</definedName>
    <definedName name="PAGINA_06" localSheetId="33">#REF!</definedName>
    <definedName name="PAGINA_06" localSheetId="34">#REF!</definedName>
    <definedName name="PAGINA_06" localSheetId="35">#REF!</definedName>
    <definedName name="PAGINA_06" localSheetId="58">#REF!</definedName>
    <definedName name="PAGINA_06" localSheetId="59">#REF!</definedName>
    <definedName name="PAGINA_06" localSheetId="23">#REF!</definedName>
    <definedName name="PAGINA_06">#REF!</definedName>
    <definedName name="PAGINA_06_CONT." localSheetId="12">#REF!</definedName>
    <definedName name="PAGINA_06_CONT." localSheetId="31">#REF!</definedName>
    <definedName name="PAGINA_06_CONT." localSheetId="0">#REF!</definedName>
    <definedName name="PAGINA_06_CONT." localSheetId="30">#REF!</definedName>
    <definedName name="PAGINA_06_CONT." localSheetId="33">#REF!</definedName>
    <definedName name="PAGINA_06_CONT." localSheetId="34">#REF!</definedName>
    <definedName name="PAGINA_06_CONT." localSheetId="35">#REF!</definedName>
    <definedName name="PAGINA_06_CONT." localSheetId="58">#REF!</definedName>
    <definedName name="PAGINA_06_CONT." localSheetId="59">#REF!</definedName>
    <definedName name="PAGINA_06_CONT." localSheetId="23">#REF!</definedName>
    <definedName name="PAGINA_06_CONT.">#REF!</definedName>
    <definedName name="PAGINA_07" localSheetId="12">#REF!</definedName>
    <definedName name="PAGINA_07" localSheetId="31">#REF!</definedName>
    <definedName name="PAGINA_07" localSheetId="0">#REF!</definedName>
    <definedName name="PAGINA_07" localSheetId="30">#REF!</definedName>
    <definedName name="PAGINA_07" localSheetId="33">#REF!</definedName>
    <definedName name="PAGINA_07" localSheetId="34">#REF!</definedName>
    <definedName name="PAGINA_07" localSheetId="35">#REF!</definedName>
    <definedName name="PAGINA_07" localSheetId="58">#REF!</definedName>
    <definedName name="PAGINA_07" localSheetId="59">#REF!</definedName>
    <definedName name="PAGINA_07" localSheetId="23">#REF!</definedName>
    <definedName name="PAGINA_07">#REF!</definedName>
    <definedName name="PAGINA_08" localSheetId="12">#REF!</definedName>
    <definedName name="PAGINA_08" localSheetId="31">#REF!</definedName>
    <definedName name="PAGINA_08" localSheetId="0">#REF!</definedName>
    <definedName name="PAGINA_08" localSheetId="30">#REF!</definedName>
    <definedName name="PAGINA_08" localSheetId="33">#REF!</definedName>
    <definedName name="PAGINA_08" localSheetId="34">#REF!</definedName>
    <definedName name="PAGINA_08" localSheetId="35">#REF!</definedName>
    <definedName name="PAGINA_08" localSheetId="58">#REF!</definedName>
    <definedName name="PAGINA_08" localSheetId="59">#REF!</definedName>
    <definedName name="PAGINA_08" localSheetId="23">#REF!</definedName>
    <definedName name="PAGINA_08">#REF!</definedName>
    <definedName name="PAGINA_09" localSheetId="12">#REF!</definedName>
    <definedName name="PAGINA_09" localSheetId="31">#REF!</definedName>
    <definedName name="PAGINA_09" localSheetId="0">#REF!</definedName>
    <definedName name="PAGINA_09" localSheetId="30">#REF!</definedName>
    <definedName name="PAGINA_09" localSheetId="33">#REF!</definedName>
    <definedName name="PAGINA_09" localSheetId="34">#REF!</definedName>
    <definedName name="PAGINA_09" localSheetId="35">#REF!</definedName>
    <definedName name="PAGINA_09" localSheetId="58">#REF!</definedName>
    <definedName name="PAGINA_09" localSheetId="59">#REF!</definedName>
    <definedName name="PAGINA_09" localSheetId="23">#REF!</definedName>
    <definedName name="PAGINA_09">#REF!</definedName>
    <definedName name="PAGINA_10" localSheetId="12">#REF!</definedName>
    <definedName name="PAGINA_10" localSheetId="31">#REF!</definedName>
    <definedName name="PAGINA_10" localSheetId="0">#REF!</definedName>
    <definedName name="PAGINA_10" localSheetId="30">#REF!</definedName>
    <definedName name="PAGINA_10" localSheetId="33">#REF!</definedName>
    <definedName name="PAGINA_10" localSheetId="34">#REF!</definedName>
    <definedName name="PAGINA_10" localSheetId="35">#REF!</definedName>
    <definedName name="PAGINA_10" localSheetId="58">#REF!</definedName>
    <definedName name="PAGINA_10" localSheetId="59">#REF!</definedName>
    <definedName name="PAGINA_10" localSheetId="23">#REF!</definedName>
    <definedName name="PAGINA_10">#REF!</definedName>
    <definedName name="PAGINA_11" localSheetId="12">#REF!</definedName>
    <definedName name="PAGINA_11" localSheetId="31">#REF!</definedName>
    <definedName name="PAGINA_11" localSheetId="0">#REF!</definedName>
    <definedName name="PAGINA_11" localSheetId="30">#REF!</definedName>
    <definedName name="PAGINA_11" localSheetId="33">#REF!</definedName>
    <definedName name="PAGINA_11" localSheetId="34">#REF!</definedName>
    <definedName name="PAGINA_11" localSheetId="35">#REF!</definedName>
    <definedName name="PAGINA_11" localSheetId="58">#REF!</definedName>
    <definedName name="PAGINA_11" localSheetId="59">#REF!</definedName>
    <definedName name="PAGINA_11" localSheetId="23">#REF!</definedName>
    <definedName name="PAGINA_11">#REF!</definedName>
    <definedName name="PAGINA_12" localSheetId="12">#REF!</definedName>
    <definedName name="PAGINA_12" localSheetId="31">#REF!</definedName>
    <definedName name="PAGINA_12" localSheetId="0">#REF!</definedName>
    <definedName name="PAGINA_12" localSheetId="30">#REF!</definedName>
    <definedName name="PAGINA_12" localSheetId="33">#REF!</definedName>
    <definedName name="PAGINA_12" localSheetId="34">#REF!</definedName>
    <definedName name="PAGINA_12" localSheetId="35">#REF!</definedName>
    <definedName name="PAGINA_12" localSheetId="58">#REF!</definedName>
    <definedName name="PAGINA_12" localSheetId="59">#REF!</definedName>
    <definedName name="PAGINA_12" localSheetId="23">#REF!</definedName>
    <definedName name="PAGINA_12">#REF!</definedName>
    <definedName name="Pan_Bancario_50G" localSheetId="12">#REF!</definedName>
    <definedName name="Pan_Bancario_50G" localSheetId="9">#REF!</definedName>
    <definedName name="Pan_Bancario_50G" localSheetId="31">#REF!</definedName>
    <definedName name="Pan_Bancario_50G" localSheetId="0">#REF!</definedName>
    <definedName name="Pan_Bancario_50G" localSheetId="29">#REF!</definedName>
    <definedName name="Pan_Bancario_50G" localSheetId="30">#REF!</definedName>
    <definedName name="Pan_Bancario_50G" localSheetId="33">#REF!</definedName>
    <definedName name="Pan_Bancario_50G" localSheetId="34">#REF!</definedName>
    <definedName name="Pan_Bancario_50G" localSheetId="35">#REF!</definedName>
    <definedName name="Pan_Bancario_50G" localSheetId="46">#REF!</definedName>
    <definedName name="Pan_Bancario_50G" localSheetId="47">#REF!</definedName>
    <definedName name="Pan_Bancario_50G" localSheetId="58">#REF!</definedName>
    <definedName name="Pan_Bancario_50G" localSheetId="59">#REF!</definedName>
    <definedName name="Pan_Bancario_50G" localSheetId="18">#REF!</definedName>
    <definedName name="Pan_Bancario_50G" localSheetId="23">#REF!</definedName>
    <definedName name="Pan_Bancario_50G" localSheetId="25">#REF!</definedName>
    <definedName name="Pan_Bancario_50G">#REF!</definedName>
    <definedName name="Pan_Monet_30G" localSheetId="12">#REF!</definedName>
    <definedName name="Pan_Monet_30G" localSheetId="9">#REF!</definedName>
    <definedName name="Pan_Monet_30G" localSheetId="31">#REF!</definedName>
    <definedName name="Pan_Monet_30G" localSheetId="0">#REF!</definedName>
    <definedName name="Pan_Monet_30G" localSheetId="30">#REF!</definedName>
    <definedName name="Pan_Monet_30G" localSheetId="33">#REF!</definedName>
    <definedName name="Pan_Monet_30G" localSheetId="34">#REF!</definedName>
    <definedName name="Pan_Monet_30G" localSheetId="35">#REF!</definedName>
    <definedName name="Pan_Monet_30G" localSheetId="46">#REF!</definedName>
    <definedName name="Pan_Monet_30G" localSheetId="47">#REF!</definedName>
    <definedName name="Pan_Monet_30G" localSheetId="58">#REF!</definedName>
    <definedName name="Pan_Monet_30G" localSheetId="59">#REF!</definedName>
    <definedName name="Pan_Monet_30G" localSheetId="18">#REF!</definedName>
    <definedName name="Pan_Monet_30G" localSheetId="23">#REF!</definedName>
    <definedName name="Pan_Monet_30G" localSheetId="25">#REF!</definedName>
    <definedName name="Pan_Monet_30G">#REF!</definedName>
    <definedName name="PARAMETROS" localSheetId="12">#REF!</definedName>
    <definedName name="PARAMETROS" localSheetId="31">#REF!</definedName>
    <definedName name="PARAMETROS" localSheetId="0">#REF!</definedName>
    <definedName name="PARAMETROS" localSheetId="30">#REF!</definedName>
    <definedName name="PARAMETROS" localSheetId="33">#REF!</definedName>
    <definedName name="PARAMETROS" localSheetId="34">#REF!</definedName>
    <definedName name="PARAMETROS" localSheetId="35">#REF!</definedName>
    <definedName name="PARAMETROS" localSheetId="58">#REF!</definedName>
    <definedName name="PARAMETROS" localSheetId="59">#REF!</definedName>
    <definedName name="PARAMETROS" localSheetId="23">#REF!</definedName>
    <definedName name="PARAMETROS">#REF!</definedName>
    <definedName name="Parmeshwar" localSheetId="11">[93]E!$AJ$98:$AX$115</definedName>
    <definedName name="Parmeshwar" localSheetId="12">[93]E!$AJ$98:$AX$115</definedName>
    <definedName name="Parmeshwar" localSheetId="31">[93]E!$AJ$98:$AX$115</definedName>
    <definedName name="Parmeshwar" localSheetId="32">#REF!</definedName>
    <definedName name="Parmeshwar" localSheetId="33">[93]E!$AJ$98:$AX$115</definedName>
    <definedName name="Parmeshwar" localSheetId="34">[93]E!$AJ$98:$AX$115</definedName>
    <definedName name="Parmeshwar" localSheetId="47">[93]E!$AJ$98:$AX$115</definedName>
    <definedName name="Parmeshwar" localSheetId="58">[93]E!$AJ$98:$AX$115</definedName>
    <definedName name="Parmeshwar" localSheetId="59">[93]E!$AJ$98:$AX$115</definedName>
    <definedName name="Parmeshwar" localSheetId="18">#REF!</definedName>
    <definedName name="Parmeshwar" localSheetId="23">[93]E!$AJ$98:$AX$115</definedName>
    <definedName name="Parmeshwar">[93]E!$AJ$98:$AX$115</definedName>
    <definedName name="PARTIDA" localSheetId="11">[153]SPNF!#REF!</definedName>
    <definedName name="PARTIDA" localSheetId="12">[153]SPNF!#REF!</definedName>
    <definedName name="PARTIDA" localSheetId="22">[153]SPNF!#REF!</definedName>
    <definedName name="PARTIDA" localSheetId="9">[153]SPNF!#REF!</definedName>
    <definedName name="PARTIDA" localSheetId="31">[153]SPNF!#REF!</definedName>
    <definedName name="PARTIDA" localSheetId="30">[153]SPNF!#REF!</definedName>
    <definedName name="PARTIDA" localSheetId="32">#REF!</definedName>
    <definedName name="PARTIDA" localSheetId="33">[153]SPNF!#REF!</definedName>
    <definedName name="PARTIDA" localSheetId="34">[153]SPNF!#REF!</definedName>
    <definedName name="PARTIDA" localSheetId="35">[153]SPNF!#REF!</definedName>
    <definedName name="PARTIDA" localSheetId="47">[153]SPNF!#REF!</definedName>
    <definedName name="PARTIDA" localSheetId="58">[153]SPNF!#REF!</definedName>
    <definedName name="PARTIDA" localSheetId="59">[153]SPNF!#REF!</definedName>
    <definedName name="PARTIDA" localSheetId="60">[153]SPNF!#REF!</definedName>
    <definedName name="PARTIDA" localSheetId="18">#REF!</definedName>
    <definedName name="PARTIDA" localSheetId="23">[153]SPNF!#REF!</definedName>
    <definedName name="PARTIDA">[153]SPNF!#REF!</definedName>
    <definedName name="PAS" localSheetId="11">#REF!</definedName>
    <definedName name="PAS" localSheetId="12">#REF!</definedName>
    <definedName name="PAS" localSheetId="22">#REF!</definedName>
    <definedName name="PAS" localSheetId="9">#REF!</definedName>
    <definedName name="PAS" localSheetId="31">#REF!</definedName>
    <definedName name="PAS" localSheetId="0">#REF!</definedName>
    <definedName name="PAS" localSheetId="30">#REF!</definedName>
    <definedName name="PAS" localSheetId="33">#REF!</definedName>
    <definedName name="PAS" localSheetId="34">#REF!</definedName>
    <definedName name="PAS" localSheetId="35">#REF!</definedName>
    <definedName name="PAS" localSheetId="47">#REF!</definedName>
    <definedName name="PAS" localSheetId="58">#REF!</definedName>
    <definedName name="PAS" localSheetId="59">#REF!</definedName>
    <definedName name="PAS" localSheetId="60">#REF!</definedName>
    <definedName name="PAS" localSheetId="23">#REF!</definedName>
    <definedName name="PAS">#REF!</definedName>
    <definedName name="pastel">#N/A</definedName>
    <definedName name="Path_Data" localSheetId="13">'[109]shared data'!$B$8</definedName>
    <definedName name="Path_Data" localSheetId="32">#REF!</definedName>
    <definedName name="Path_Data" localSheetId="46">#REF!</definedName>
    <definedName name="Path_Data" localSheetId="58">'[53]shared data'!$B$8</definedName>
    <definedName name="Path_Data" localSheetId="18">#REF!</definedName>
    <definedName name="Path_Data">'[53]shared data'!$B$8</definedName>
    <definedName name="Path_System" localSheetId="13">'[109]shared data'!$B$7</definedName>
    <definedName name="Path_System" localSheetId="32">#REF!</definedName>
    <definedName name="Path_System" localSheetId="46">#REF!</definedName>
    <definedName name="Path_System" localSheetId="58">'[53]shared data'!$B$7</definedName>
    <definedName name="Path_System" localSheetId="18">#REF!</definedName>
    <definedName name="Path_System">'[53]shared data'!$B$7</definedName>
    <definedName name="Pave" localSheetId="11">#REF!</definedName>
    <definedName name="Pave" localSheetId="12">#REF!</definedName>
    <definedName name="Pave" localSheetId="22">#REF!</definedName>
    <definedName name="Pave" localSheetId="9">#REF!</definedName>
    <definedName name="Pave" localSheetId="31">#REF!</definedName>
    <definedName name="Pave" localSheetId="0">#REF!</definedName>
    <definedName name="Pave" localSheetId="30">#REF!</definedName>
    <definedName name="Pave" localSheetId="33">#REF!</definedName>
    <definedName name="Pave" localSheetId="34">#REF!</definedName>
    <definedName name="Pave" localSheetId="35">#REF!</definedName>
    <definedName name="Pave" localSheetId="47">#REF!</definedName>
    <definedName name="Pave" localSheetId="58">#REF!</definedName>
    <definedName name="Pave" localSheetId="59">#REF!</definedName>
    <definedName name="Pave" localSheetId="60">#REF!</definedName>
    <definedName name="Pave" localSheetId="23">#REF!</definedName>
    <definedName name="Pave">#REF!</definedName>
    <definedName name="PAYCAP" localSheetId="11">#REF!</definedName>
    <definedName name="PAYCAP" localSheetId="12">#REF!</definedName>
    <definedName name="PAYCAP" localSheetId="9">#REF!</definedName>
    <definedName name="PAYCAP" localSheetId="31">#REF!</definedName>
    <definedName name="PAYCAP" localSheetId="0">#REF!</definedName>
    <definedName name="PAYCAP" localSheetId="30">#REF!</definedName>
    <definedName name="PAYCAP" localSheetId="33">#REF!</definedName>
    <definedName name="PAYCAP" localSheetId="34">#REF!</definedName>
    <definedName name="PAYCAP" localSheetId="35">#REF!</definedName>
    <definedName name="PAYCAP" localSheetId="47">#REF!</definedName>
    <definedName name="PAYCAP" localSheetId="58">#REF!</definedName>
    <definedName name="PAYCAP" localSheetId="59">#REF!</definedName>
    <definedName name="PAYCAP" localSheetId="23">#REF!</definedName>
    <definedName name="PAYCAP">#REF!</definedName>
    <definedName name="Paym_Cap" localSheetId="11">#REF!</definedName>
    <definedName name="Paym_Cap" localSheetId="12">#REF!</definedName>
    <definedName name="Paym_Cap" localSheetId="9">#REF!</definedName>
    <definedName name="Paym_Cap" localSheetId="31">#REF!</definedName>
    <definedName name="Paym_Cap" localSheetId="0">#REF!</definedName>
    <definedName name="Paym_Cap" localSheetId="29">#REF!</definedName>
    <definedName name="Paym_Cap" localSheetId="30">#REF!</definedName>
    <definedName name="Paym_Cap" localSheetId="33">#REF!</definedName>
    <definedName name="Paym_Cap" localSheetId="34">#REF!</definedName>
    <definedName name="Paym_Cap" localSheetId="35">#REF!</definedName>
    <definedName name="Paym_Cap" localSheetId="46">#REF!</definedName>
    <definedName name="Paym_Cap" localSheetId="47">#REF!</definedName>
    <definedName name="Paym_Cap" localSheetId="58">#REF!</definedName>
    <definedName name="Paym_Cap" localSheetId="59">#REF!</definedName>
    <definedName name="Paym_Cap" localSheetId="18">#REF!</definedName>
    <definedName name="Paym_Cap" localSheetId="23">#REF!</definedName>
    <definedName name="Paym_Cap" localSheetId="25">#REF!</definedName>
    <definedName name="Paym_Cap">#REF!</definedName>
    <definedName name="pchBM" localSheetId="12">#REF!</definedName>
    <definedName name="pchBM" localSheetId="9">#REF!</definedName>
    <definedName name="pchBM" localSheetId="31">#REF!</definedName>
    <definedName name="pchBM" localSheetId="0">#REF!</definedName>
    <definedName name="pchBM" localSheetId="30">#REF!</definedName>
    <definedName name="pchBM" localSheetId="33">#REF!</definedName>
    <definedName name="pchBM" localSheetId="34">#REF!</definedName>
    <definedName name="pchBM" localSheetId="35">#REF!</definedName>
    <definedName name="pchBM" localSheetId="46">#REF!</definedName>
    <definedName name="pchBM" localSheetId="47">#REF!</definedName>
    <definedName name="pchBM" localSheetId="58">#REF!</definedName>
    <definedName name="pchBM" localSheetId="59">#REF!</definedName>
    <definedName name="pchBM" localSheetId="18">#REF!</definedName>
    <definedName name="pchBM" localSheetId="23">#REF!</definedName>
    <definedName name="pchBM" localSheetId="25">#REF!</definedName>
    <definedName name="pchBM">#REF!</definedName>
    <definedName name="pchBMG" localSheetId="11">#REF!</definedName>
    <definedName name="pchBMG" localSheetId="12">#REF!</definedName>
    <definedName name="pchBMG" localSheetId="13">[78]Q6!#REF!</definedName>
    <definedName name="pchBMG" localSheetId="9">#REF!</definedName>
    <definedName name="pchBMG" localSheetId="31">#REF!</definedName>
    <definedName name="pchBMG" localSheetId="0">#REF!</definedName>
    <definedName name="pchBMG" localSheetId="30">#REF!</definedName>
    <definedName name="pchBMG" localSheetId="33">#REF!</definedName>
    <definedName name="pchBMG" localSheetId="34">#REF!</definedName>
    <definedName name="pchBMG" localSheetId="35">#REF!</definedName>
    <definedName name="pchBMG" localSheetId="46">#REF!</definedName>
    <definedName name="pchBMG" localSheetId="47">#REF!</definedName>
    <definedName name="pchBMG" localSheetId="58">#REF!</definedName>
    <definedName name="pchBMG" localSheetId="59">#REF!</definedName>
    <definedName name="pchBMG" localSheetId="18">#REF!</definedName>
    <definedName name="pchBMG" localSheetId="23">#REF!</definedName>
    <definedName name="pchBMG" localSheetId="25">#REF!</definedName>
    <definedName name="pchBMG">#REF!</definedName>
    <definedName name="pchBX" localSheetId="11">#REF!</definedName>
    <definedName name="pchBX" localSheetId="12">#REF!</definedName>
    <definedName name="pchBX" localSheetId="9">#REF!</definedName>
    <definedName name="pchBX" localSheetId="31">#REF!</definedName>
    <definedName name="pchBX" localSheetId="0">#REF!</definedName>
    <definedName name="pchBX" localSheetId="30">#REF!</definedName>
    <definedName name="pchBX" localSheetId="33">#REF!</definedName>
    <definedName name="pchBX" localSheetId="34">#REF!</definedName>
    <definedName name="pchBX" localSheetId="35">#REF!</definedName>
    <definedName name="pchBX" localSheetId="47">#REF!</definedName>
    <definedName name="pchBX" localSheetId="58">#REF!</definedName>
    <definedName name="pchBX" localSheetId="59">#REF!</definedName>
    <definedName name="pchBX" localSheetId="23">#REF!</definedName>
    <definedName name="pchBX" localSheetId="25">#REF!</definedName>
    <definedName name="pchBX">#REF!</definedName>
    <definedName name="pchBXG" localSheetId="11">#REF!</definedName>
    <definedName name="pchBXG" localSheetId="12">#REF!</definedName>
    <definedName name="pchBXG" localSheetId="13">[78]Q6!#REF!</definedName>
    <definedName name="pchBXG" localSheetId="9">#REF!</definedName>
    <definedName name="pchBXG" localSheetId="31">#REF!</definedName>
    <definedName name="pchBXG" localSheetId="0">#REF!</definedName>
    <definedName name="pchBXG" localSheetId="30">#REF!</definedName>
    <definedName name="pchBXG" localSheetId="33">#REF!</definedName>
    <definedName name="pchBXG" localSheetId="34">#REF!</definedName>
    <definedName name="pchBXG" localSheetId="35">#REF!</definedName>
    <definedName name="pchBXG" localSheetId="46">#REF!</definedName>
    <definedName name="pchBXG" localSheetId="47">#REF!</definedName>
    <definedName name="pchBXG" localSheetId="58">#REF!</definedName>
    <definedName name="pchBXG" localSheetId="59">#REF!</definedName>
    <definedName name="pchBXG" localSheetId="18">#REF!</definedName>
    <definedName name="pchBXG" localSheetId="23">#REF!</definedName>
    <definedName name="pchBXG" localSheetId="25">#REF!</definedName>
    <definedName name="pchBXG">#REF!</definedName>
    <definedName name="pchNM_R" localSheetId="11">[65]Q1!#REF!</definedName>
    <definedName name="pchNM_R" localSheetId="12">[65]Q1!#REF!</definedName>
    <definedName name="pchNM_R" localSheetId="31">[65]Q1!#REF!</definedName>
    <definedName name="pchNM_R" localSheetId="32">#REF!</definedName>
    <definedName name="pchNM_R" localSheetId="33">[65]Q1!#REF!</definedName>
    <definedName name="pchNM_R" localSheetId="34">[65]Q1!#REF!</definedName>
    <definedName name="pchNM_R" localSheetId="35">[65]Q1!#REF!</definedName>
    <definedName name="pchNM_R" localSheetId="47">[65]Q1!#REF!</definedName>
    <definedName name="pchNM_R" localSheetId="58">[65]Q1!#REF!</definedName>
    <definedName name="pchNM_R" localSheetId="59">[65]Q1!#REF!</definedName>
    <definedName name="pchNM_R" localSheetId="18">#REF!</definedName>
    <definedName name="pchNM_R" localSheetId="23">[65]Q1!#REF!</definedName>
    <definedName name="pchNM_R">[65]Q1!#REF!</definedName>
    <definedName name="pchNMG_R" localSheetId="11">[65]Q1!#REF!</definedName>
    <definedName name="pchNMG_R" localSheetId="12">[65]Q1!#REF!</definedName>
    <definedName name="pchNMG_R" localSheetId="31">[65]Q1!#REF!</definedName>
    <definedName name="pchNMG_R" localSheetId="32">#REF!</definedName>
    <definedName name="pchNMG_R" localSheetId="33">[65]Q1!#REF!</definedName>
    <definedName name="pchNMG_R" localSheetId="34">[65]Q1!#REF!</definedName>
    <definedName name="pchNMG_R" localSheetId="47">[65]Q1!#REF!</definedName>
    <definedName name="pchNMG_R" localSheetId="58">[65]Q1!#REF!</definedName>
    <definedName name="pchNMG_R" localSheetId="59">[65]Q1!#REF!</definedName>
    <definedName name="pchNMG_R" localSheetId="18">#REF!</definedName>
    <definedName name="pchNMG_R" localSheetId="23">[65]Q1!#REF!</definedName>
    <definedName name="pchNMG_R">[65]Q1!#REF!</definedName>
    <definedName name="pchNX_R" localSheetId="11">[65]Q1!#REF!</definedName>
    <definedName name="pchNX_R" localSheetId="12">[65]Q1!#REF!</definedName>
    <definedName name="pchNX_R" localSheetId="31">[65]Q1!#REF!</definedName>
    <definedName name="pchNX_R" localSheetId="32">#REF!</definedName>
    <definedName name="pchNX_R" localSheetId="33">[65]Q1!#REF!</definedName>
    <definedName name="pchNX_R" localSheetId="34">[65]Q1!#REF!</definedName>
    <definedName name="pchNX_R" localSheetId="47">[65]Q1!#REF!</definedName>
    <definedName name="pchNX_R" localSheetId="58">[65]Q1!#REF!</definedName>
    <definedName name="pchNX_R" localSheetId="59">[65]Q1!#REF!</definedName>
    <definedName name="pchNX_R" localSheetId="18">#REF!</definedName>
    <definedName name="pchNX_R" localSheetId="23">[65]Q1!#REF!</definedName>
    <definedName name="pchNX_R">[65]Q1!#REF!</definedName>
    <definedName name="pchNXG_R" localSheetId="11">[65]Q1!#REF!</definedName>
    <definedName name="pchNXG_R" localSheetId="12">[65]Q1!#REF!</definedName>
    <definedName name="pchNXG_R" localSheetId="31">[65]Q1!#REF!</definedName>
    <definedName name="pchNXG_R" localSheetId="32">#REF!</definedName>
    <definedName name="pchNXG_R" localSheetId="33">[65]Q1!#REF!</definedName>
    <definedName name="pchNXG_R" localSheetId="34">[65]Q1!#REF!</definedName>
    <definedName name="pchNXG_R" localSheetId="47">[65]Q1!#REF!</definedName>
    <definedName name="pchNXG_R" localSheetId="58">[65]Q1!#REF!</definedName>
    <definedName name="pchNXG_R" localSheetId="59">[65]Q1!#REF!</definedName>
    <definedName name="pchNXG_R" localSheetId="18">#REF!</definedName>
    <definedName name="pchNXG_R" localSheetId="23">[65]Q1!#REF!</definedName>
    <definedName name="pchNXG_R">[65]Q1!#REF!</definedName>
    <definedName name="PCNTLGT" localSheetId="12">[74]nonopec!#REF!</definedName>
    <definedName name="PCNTLGT" localSheetId="32">#REF!</definedName>
    <definedName name="PCNTLGT" localSheetId="44">[74]nonopec!#REF!</definedName>
    <definedName name="PCNTLGT" localSheetId="45">#REF!</definedName>
    <definedName name="PCNTLGT" localSheetId="46">#REF!</definedName>
    <definedName name="PCNTLGT" localSheetId="47">[74]nonopec!#REF!</definedName>
    <definedName name="PCNTLGT" localSheetId="58">[74]nonopec!#REF!</definedName>
    <definedName name="PCNTLGT" localSheetId="59">[74]nonopec!#REF!</definedName>
    <definedName name="PCNTLGT" localSheetId="18">#REF!</definedName>
    <definedName name="PCNTLGT">[74]nonopec!#REF!</definedName>
    <definedName name="PCPI" localSheetId="11">#REF!</definedName>
    <definedName name="PCPI" localSheetId="12">#REF!</definedName>
    <definedName name="PCPI" localSheetId="13">#REF!</definedName>
    <definedName name="PCPI" localSheetId="22">#REF!</definedName>
    <definedName name="PCPI" localSheetId="9">#REF!</definedName>
    <definedName name="PCPI" localSheetId="31">#REF!</definedName>
    <definedName name="PCPI" localSheetId="0">#REF!</definedName>
    <definedName name="PCPI" localSheetId="29">#REF!</definedName>
    <definedName name="PCPI" localSheetId="30">#REF!</definedName>
    <definedName name="PCPI" localSheetId="33">#REF!</definedName>
    <definedName name="PCPI" localSheetId="34">#REF!</definedName>
    <definedName name="PCPI" localSheetId="35">#REF!</definedName>
    <definedName name="PCPI" localSheetId="46">#REF!</definedName>
    <definedName name="PCPI" localSheetId="47">#REF!</definedName>
    <definedName name="PCPI" localSheetId="58">#REF!</definedName>
    <definedName name="PCPI" localSheetId="59">#REF!</definedName>
    <definedName name="PCPI" localSheetId="60">#REF!</definedName>
    <definedName name="PCPI" localSheetId="18">#REF!</definedName>
    <definedName name="PCPI" localSheetId="23">#REF!</definedName>
    <definedName name="PCPI" localSheetId="25">#REF!</definedName>
    <definedName name="PCPI">#REF!</definedName>
    <definedName name="PCPIE" localSheetId="11">#REF!</definedName>
    <definedName name="PCPIE" localSheetId="12">#REF!</definedName>
    <definedName name="PCPIE" localSheetId="31">#REF!</definedName>
    <definedName name="PCPIE" localSheetId="0">#REF!</definedName>
    <definedName name="PCPIE" localSheetId="30">#REF!</definedName>
    <definedName name="PCPIE" localSheetId="33">#REF!</definedName>
    <definedName name="PCPIE" localSheetId="34">#REF!</definedName>
    <definedName name="PCPIE" localSheetId="35">#REF!</definedName>
    <definedName name="PCPIE" localSheetId="58">#REF!</definedName>
    <definedName name="PCPIE" localSheetId="59">#REF!</definedName>
    <definedName name="PCPIE" localSheetId="23">#REF!</definedName>
    <definedName name="PCPIE">#REF!</definedName>
    <definedName name="PCPIG" localSheetId="13">[65]Q3!#REF!</definedName>
    <definedName name="PCPIG">#N/A</definedName>
    <definedName name="PEACEAGR" localSheetId="11">#REF!</definedName>
    <definedName name="PEACEAGR" localSheetId="12">#REF!</definedName>
    <definedName name="PEACEAGR" localSheetId="22">#REF!</definedName>
    <definedName name="PEACEAGR" localSheetId="9">#REF!</definedName>
    <definedName name="PEACEAGR" localSheetId="31">#REF!</definedName>
    <definedName name="PEACEAGR" localSheetId="0">#REF!</definedName>
    <definedName name="PEACEAGR" localSheetId="30">#REF!</definedName>
    <definedName name="PEACEAGR" localSheetId="33">#REF!</definedName>
    <definedName name="PEACEAGR" localSheetId="34">#REF!</definedName>
    <definedName name="PEACEAGR" localSheetId="35">#REF!</definedName>
    <definedName name="PEACEAGR" localSheetId="58">#REF!</definedName>
    <definedName name="PEACEAGR" localSheetId="59">#REF!</definedName>
    <definedName name="PEACEAGR" localSheetId="60">#REF!</definedName>
    <definedName name="PEACEAGR" localSheetId="23">#REF!</definedName>
    <definedName name="PEACEAGR">#REF!</definedName>
    <definedName name="PERE96" localSheetId="12">#REF!</definedName>
    <definedName name="PERE96" localSheetId="9">#REF!</definedName>
    <definedName name="PERE96" localSheetId="31">#REF!</definedName>
    <definedName name="PERE96" localSheetId="0">#REF!</definedName>
    <definedName name="PERE96" localSheetId="30">#REF!</definedName>
    <definedName name="PERE96" localSheetId="33">#REF!</definedName>
    <definedName name="PERE96" localSheetId="34">#REF!</definedName>
    <definedName name="PERE96" localSheetId="35">#REF!</definedName>
    <definedName name="PERE96" localSheetId="58">#REF!</definedName>
    <definedName name="PERE96" localSheetId="59">#REF!</definedName>
    <definedName name="PERE96" localSheetId="23">#REF!</definedName>
    <definedName name="PERE96">#REF!</definedName>
    <definedName name="Petroecuador" localSheetId="12">#REF!</definedName>
    <definedName name="Petroecuador" localSheetId="9">#REF!</definedName>
    <definedName name="Petroecuador" localSheetId="31">#REF!</definedName>
    <definedName name="Petroecuador" localSheetId="0">#REF!</definedName>
    <definedName name="Petroecuador" localSheetId="30">#REF!</definedName>
    <definedName name="Petroecuador" localSheetId="33">#REF!</definedName>
    <definedName name="Petroecuador" localSheetId="34">#REF!</definedName>
    <definedName name="Petroecuador" localSheetId="35">#REF!</definedName>
    <definedName name="Petroecuador" localSheetId="58">#REF!</definedName>
    <definedName name="Petroecuador" localSheetId="59">#REF!</definedName>
    <definedName name="Petroecuador" localSheetId="23">#REF!</definedName>
    <definedName name="Petroecuador">#REF!</definedName>
    <definedName name="PEX" localSheetId="32">#REF!</definedName>
    <definedName name="PEX" localSheetId="58">[97]SUPUESTOS!A$14</definedName>
    <definedName name="PEX" localSheetId="18">#REF!</definedName>
    <definedName name="PEX">[97]SUPUESTOS!A$14</definedName>
    <definedName name="PF" localSheetId="11">#REF!</definedName>
    <definedName name="PF" localSheetId="12">#REF!</definedName>
    <definedName name="PF" localSheetId="22">#REF!</definedName>
    <definedName name="PF" localSheetId="9">#REF!</definedName>
    <definedName name="PF" localSheetId="31">#REF!</definedName>
    <definedName name="PF" localSheetId="0">#REF!</definedName>
    <definedName name="PF" localSheetId="29">#REF!</definedName>
    <definedName name="PF" localSheetId="30">#REF!</definedName>
    <definedName name="PF" localSheetId="33">#REF!</definedName>
    <definedName name="PF" localSheetId="34">#REF!</definedName>
    <definedName name="PF" localSheetId="35">#REF!</definedName>
    <definedName name="PF" localSheetId="46">#REF!</definedName>
    <definedName name="PF" localSheetId="47">#REF!</definedName>
    <definedName name="PF" localSheetId="58">#REF!</definedName>
    <definedName name="PF" localSheetId="59">#REF!</definedName>
    <definedName name="PF" localSheetId="60">#REF!</definedName>
    <definedName name="PF" localSheetId="18">#REF!</definedName>
    <definedName name="PF" localSheetId="23">#REF!</definedName>
    <definedName name="PF" localSheetId="25">#REF!</definedName>
    <definedName name="PF">#REF!</definedName>
    <definedName name="PFP" localSheetId="11">#REF!</definedName>
    <definedName name="PFP" localSheetId="12">#REF!</definedName>
    <definedName name="PFP" localSheetId="9">#REF!</definedName>
    <definedName name="PFP" localSheetId="31">#REF!</definedName>
    <definedName name="PFP" localSheetId="0">#REF!</definedName>
    <definedName name="PFP" localSheetId="30">#REF!</definedName>
    <definedName name="PFP" localSheetId="33">#REF!</definedName>
    <definedName name="PFP" localSheetId="34">#REF!</definedName>
    <definedName name="PFP" localSheetId="35">#REF!</definedName>
    <definedName name="PFP" localSheetId="46">#REF!</definedName>
    <definedName name="PFP" localSheetId="47">#REF!</definedName>
    <definedName name="PFP" localSheetId="58">#REF!</definedName>
    <definedName name="PFP" localSheetId="59">#REF!</definedName>
    <definedName name="PFP" localSheetId="18">#REF!</definedName>
    <definedName name="PFP" localSheetId="23">#REF!</definedName>
    <definedName name="PFP" localSheetId="25">#REF!</definedName>
    <definedName name="PFP">#REF!</definedName>
    <definedName name="pfp_table1" localSheetId="11">#REF!</definedName>
    <definedName name="pfp_table1" localSheetId="12">#REF!</definedName>
    <definedName name="pfp_table1" localSheetId="9">#REF!</definedName>
    <definedName name="pfp_table1" localSheetId="31">#REF!</definedName>
    <definedName name="pfp_table1" localSheetId="0">#REF!</definedName>
    <definedName name="pfp_table1" localSheetId="30">#REF!</definedName>
    <definedName name="pfp_table1" localSheetId="33">#REF!</definedName>
    <definedName name="pfp_table1" localSheetId="34">#REF!</definedName>
    <definedName name="pfp_table1" localSheetId="35">#REF!</definedName>
    <definedName name="pfp_table1" localSheetId="46">#REF!</definedName>
    <definedName name="pfp_table1" localSheetId="47">#REF!</definedName>
    <definedName name="pfp_table1" localSheetId="58">#REF!</definedName>
    <definedName name="pfp_table1" localSheetId="59">#REF!</definedName>
    <definedName name="pfp_table1" localSheetId="18">#REF!</definedName>
    <definedName name="pfp_table1" localSheetId="23">#REF!</definedName>
    <definedName name="pfp_table1" localSheetId="25">#REF!</definedName>
    <definedName name="pfp_table1">#REF!</definedName>
    <definedName name="pib" localSheetId="12">#REF!</definedName>
    <definedName name="pib" localSheetId="31">#REF!</definedName>
    <definedName name="pib" localSheetId="0">#REF!</definedName>
    <definedName name="pib" localSheetId="30">#REF!</definedName>
    <definedName name="pib" localSheetId="33">#REF!</definedName>
    <definedName name="pib" localSheetId="34">#REF!</definedName>
    <definedName name="pib" localSheetId="35">#REF!</definedName>
    <definedName name="pib" localSheetId="58">#REF!</definedName>
    <definedName name="pib" localSheetId="59">#REF!</definedName>
    <definedName name="pib" localSheetId="23">#REF!</definedName>
    <definedName name="pib">#REF!</definedName>
    <definedName name="pib_int" localSheetId="12">#REF!</definedName>
    <definedName name="pib_int" localSheetId="31">#REF!</definedName>
    <definedName name="pib_int" localSheetId="0">#REF!</definedName>
    <definedName name="pib_int" localSheetId="30">#REF!</definedName>
    <definedName name="pib_int" localSheetId="33">#REF!</definedName>
    <definedName name="pib_int" localSheetId="34">#REF!</definedName>
    <definedName name="pib_int" localSheetId="35">#REF!</definedName>
    <definedName name="pib_int" localSheetId="58">#REF!</definedName>
    <definedName name="pib_int" localSheetId="59">#REF!</definedName>
    <definedName name="pib_int" localSheetId="23">#REF!</definedName>
    <definedName name="pib_int">#REF!</definedName>
    <definedName name="pib98j" localSheetId="11">[28]Programa!#REF!</definedName>
    <definedName name="pib98j" localSheetId="12">[28]Programa!#REF!</definedName>
    <definedName name="pib98j" localSheetId="22">[28]Programa!#REF!</definedName>
    <definedName name="pib98j" localSheetId="9">[28]Programa!#REF!</definedName>
    <definedName name="pib98j" localSheetId="31">[28]Programa!#REF!</definedName>
    <definedName name="pib98j" localSheetId="30">[28]Programa!#REF!</definedName>
    <definedName name="pib98j" localSheetId="32">#REF!</definedName>
    <definedName name="pib98j" localSheetId="33">[28]Programa!#REF!</definedName>
    <definedName name="pib98j" localSheetId="34">[28]Programa!#REF!</definedName>
    <definedName name="pib98j" localSheetId="35">[28]Programa!#REF!</definedName>
    <definedName name="pib98j" localSheetId="47">[28]Programa!#REF!</definedName>
    <definedName name="pib98j" localSheetId="58">[28]Programa!#REF!</definedName>
    <definedName name="pib98j" localSheetId="59">[28]Programa!#REF!</definedName>
    <definedName name="pib98j" localSheetId="60">[28]Programa!#REF!</definedName>
    <definedName name="pib98j" localSheetId="18">#REF!</definedName>
    <definedName name="pib98j" localSheetId="23">[28]Programa!#REF!</definedName>
    <definedName name="pib98j">[28]Programa!#REF!</definedName>
    <definedName name="pib98s" localSheetId="11">[28]Programa!#REF!</definedName>
    <definedName name="pib98s" localSheetId="12">[28]Programa!#REF!</definedName>
    <definedName name="pib98s" localSheetId="22">[28]Programa!#REF!</definedName>
    <definedName name="pib98s" localSheetId="9">[28]Programa!#REF!</definedName>
    <definedName name="pib98s" localSheetId="31">[28]Programa!#REF!</definedName>
    <definedName name="pib98s" localSheetId="32">#REF!</definedName>
    <definedName name="pib98s" localSheetId="33">[28]Programa!#REF!</definedName>
    <definedName name="pib98s" localSheetId="34">[28]Programa!#REF!</definedName>
    <definedName name="pib98s" localSheetId="35">[28]Programa!#REF!</definedName>
    <definedName name="pib98s" localSheetId="47">[28]Programa!#REF!</definedName>
    <definedName name="pib98s" localSheetId="58">[28]Programa!#REF!</definedName>
    <definedName name="pib98s" localSheetId="59">[28]Programa!#REF!</definedName>
    <definedName name="pib98s" localSheetId="60">[28]Programa!#REF!</definedName>
    <definedName name="pib98s" localSheetId="18">#REF!</definedName>
    <definedName name="pib98s" localSheetId="23">[28]Programa!#REF!</definedName>
    <definedName name="pib98s">[28]Programa!#REF!</definedName>
    <definedName name="PIBMENSAL" localSheetId="11">#REF!</definedName>
    <definedName name="PIBMENSAL" localSheetId="12">#REF!</definedName>
    <definedName name="PIBMENSAL" localSheetId="22">#REF!</definedName>
    <definedName name="PIBMENSAL" localSheetId="9">#REF!</definedName>
    <definedName name="PIBMENSAL" localSheetId="31">#REF!</definedName>
    <definedName name="PIBMENSAL" localSheetId="0">#REF!</definedName>
    <definedName name="PIBMENSAL" localSheetId="30">#REF!</definedName>
    <definedName name="PIBMENSAL" localSheetId="33">#REF!</definedName>
    <definedName name="PIBMENSAL" localSheetId="34">#REF!</definedName>
    <definedName name="PIBMENSAL" localSheetId="35">#REF!</definedName>
    <definedName name="PIBMENSAL" localSheetId="47">#REF!</definedName>
    <definedName name="PIBMENSAL" localSheetId="58">#REF!</definedName>
    <definedName name="PIBMENSAL" localSheetId="59">#REF!</definedName>
    <definedName name="PIBMENSAL" localSheetId="60">#REF!</definedName>
    <definedName name="PIBMENSAL" localSheetId="23">#REF!</definedName>
    <definedName name="PIBMENSAL">#REF!</definedName>
    <definedName name="PIBporSECT" localSheetId="11">#REF!</definedName>
    <definedName name="PIBporSECT" localSheetId="12">#REF!</definedName>
    <definedName name="PIBporSECT" localSheetId="9">#REF!</definedName>
    <definedName name="PIBporSECT" localSheetId="31">#REF!</definedName>
    <definedName name="PIBporSECT" localSheetId="0">#REF!</definedName>
    <definedName name="PIBporSECT" localSheetId="30">#REF!</definedName>
    <definedName name="PIBporSECT" localSheetId="33">#REF!</definedName>
    <definedName name="PIBporSECT" localSheetId="34">#REF!</definedName>
    <definedName name="PIBporSECT" localSheetId="35">#REF!</definedName>
    <definedName name="PIBporSECT" localSheetId="47">#REF!</definedName>
    <definedName name="PIBporSECT" localSheetId="58">#REF!</definedName>
    <definedName name="PIBporSECT" localSheetId="59">#REF!</definedName>
    <definedName name="PIBporSECT" localSheetId="23">#REF!</definedName>
    <definedName name="PIBporSECT">#REF!</definedName>
    <definedName name="PII" localSheetId="11" hidden="1">{"Main Economic Indicators",#N/A,FALSE,"C"}</definedName>
    <definedName name="PII" localSheetId="12" hidden="1">{"Main Economic Indicators",#N/A,FALSE,"C"}</definedName>
    <definedName name="PII" localSheetId="21" hidden="1">{"Main Economic Indicators",#N/A,FALSE,"C"}</definedName>
    <definedName name="PII" localSheetId="22" hidden="1">{"Main Economic Indicators",#N/A,FALSE,"C"}</definedName>
    <definedName name="PII" localSheetId="9" hidden="1">{"Main Economic Indicators",#N/A,FALSE,"C"}</definedName>
    <definedName name="PII" localSheetId="31" hidden="1">{"Main Economic Indicators",#N/A,FALSE,"C"}</definedName>
    <definedName name="PII" localSheetId="0" hidden="1">{"Main Economic Indicators",#N/A,FALSE,"C"}</definedName>
    <definedName name="PII" localSheetId="26" hidden="1">{"Main Economic Indicators",#N/A,FALSE,"C"}</definedName>
    <definedName name="PII" localSheetId="27" hidden="1">{"Main Economic Indicators",#N/A,FALSE,"C"}</definedName>
    <definedName name="PII" localSheetId="28" hidden="1">{"Main Economic Indicators",#N/A,FALSE,"C"}</definedName>
    <definedName name="PII" localSheetId="29" hidden="1">{"Main Economic Indicators",#N/A,FALSE,"C"}</definedName>
    <definedName name="PII" localSheetId="30" hidden="1">{"Main Economic Indicators",#N/A,FALSE,"C"}</definedName>
    <definedName name="PII" localSheetId="32" hidden="1">{"Main Economic Indicators",#N/A,FALSE,"C"}</definedName>
    <definedName name="PII" localSheetId="33" hidden="1">{"Main Economic Indicators",#N/A,FALSE,"C"}</definedName>
    <definedName name="PII" localSheetId="34" hidden="1">{"Main Economic Indicators",#N/A,FALSE,"C"}</definedName>
    <definedName name="PII" localSheetId="35" hidden="1">{"Main Economic Indicators",#N/A,FALSE,"C"}</definedName>
    <definedName name="PII" localSheetId="44" hidden="1">{"Main Economic Indicators",#N/A,FALSE,"C"}</definedName>
    <definedName name="PII" localSheetId="45" hidden="1">{"Main Economic Indicators",#N/A,FALSE,"C"}</definedName>
    <definedName name="PII" localSheetId="46" hidden="1">{"Main Economic Indicators",#N/A,FALSE,"C"}</definedName>
    <definedName name="PII" localSheetId="47" hidden="1">{"Main Economic Indicators",#N/A,FALSE,"C"}</definedName>
    <definedName name="PII" localSheetId="58" hidden="1">{"Main Economic Indicators",#N/A,FALSE,"C"}</definedName>
    <definedName name="PII" localSheetId="59" hidden="1">{"Main Economic Indicators",#N/A,FALSE,"C"}</definedName>
    <definedName name="PII" localSheetId="60" hidden="1">{"Main Economic Indicators",#N/A,FALSE,"C"}</definedName>
    <definedName name="PII" localSheetId="18" hidden="1">{"Main Economic Indicators",#N/A,FALSE,"C"}</definedName>
    <definedName name="PII" localSheetId="23" hidden="1">{"Main Economic Indicators",#N/A,FALSE,"C"}</definedName>
    <definedName name="PII" localSheetId="24" hidden="1">{"Main Economic Indicators",#N/A,FALSE,"C"}</definedName>
    <definedName name="PII" localSheetId="25" hidden="1">{"Main Economic Indicators",#N/A,FALSE,"C"}</definedName>
    <definedName name="PII" hidden="1">{"Main Economic Indicators",#N/A,FALSE,"C"}</definedName>
    <definedName name="PIJIS" localSheetId="12">#REF!</definedName>
    <definedName name="PIJIS" localSheetId="22">#REF!</definedName>
    <definedName name="PIJIS" localSheetId="9">#REF!</definedName>
    <definedName name="PIJIS" localSheetId="31">#REF!</definedName>
    <definedName name="PIJIS" localSheetId="0">#REF!</definedName>
    <definedName name="PIJIS" localSheetId="30">#REF!</definedName>
    <definedName name="PIJIS" localSheetId="33">#REF!</definedName>
    <definedName name="PIJIS" localSheetId="34">#REF!</definedName>
    <definedName name="PIJIS" localSheetId="35">#REF!</definedName>
    <definedName name="PIJIS" localSheetId="58">#REF!</definedName>
    <definedName name="PIJIS" localSheetId="59">#REF!</definedName>
    <definedName name="PIJIS" localSheetId="60">#REF!</definedName>
    <definedName name="PIJIS" localSheetId="23">#REF!</definedName>
    <definedName name="PIJIS">#REF!</definedName>
    <definedName name="pit" localSheetId="11" hidden="1">{"Riqfin97",#N/A,FALSE,"Tran";"Riqfinpro",#N/A,FALSE,"Tran"}</definedName>
    <definedName name="pit" localSheetId="12" hidden="1">{"Riqfin97",#N/A,FALSE,"Tran";"Riqfinpro",#N/A,FALSE,"Tran"}</definedName>
    <definedName name="pit" localSheetId="13" hidden="1">{"Riqfin97",#N/A,FALSE,"Tran";"Riqfinpro",#N/A,FALSE,"Tran"}</definedName>
    <definedName name="pit" localSheetId="21" hidden="1">{"Riqfin97",#N/A,FALSE,"Tran";"Riqfinpro",#N/A,FALSE,"Tran"}</definedName>
    <definedName name="pit" localSheetId="22" hidden="1">{"Riqfin97",#N/A,FALSE,"Tran";"Riqfinpro",#N/A,FALSE,"Tran"}</definedName>
    <definedName name="pit" localSheetId="9" hidden="1">{"Riqfin97",#N/A,FALSE,"Tran";"Riqfinpro",#N/A,FALSE,"Tran"}</definedName>
    <definedName name="pit" localSheetId="31" hidden="1">{"Riqfin97",#N/A,FALSE,"Tran";"Riqfinpro",#N/A,FALSE,"Tran"}</definedName>
    <definedName name="pit" localSheetId="0" hidden="1">{"Riqfin97",#N/A,FALSE,"Tran";"Riqfinpro",#N/A,FALSE,"Tran"}</definedName>
    <definedName name="pit" localSheetId="26" hidden="1">{"Riqfin97",#N/A,FALSE,"Tran";"Riqfinpro",#N/A,FALSE,"Tran"}</definedName>
    <definedName name="pit" localSheetId="27" hidden="1">{"Riqfin97",#N/A,FALSE,"Tran";"Riqfinpro",#N/A,FALSE,"Tran"}</definedName>
    <definedName name="pit" localSheetId="28" hidden="1">{"Riqfin97",#N/A,FALSE,"Tran";"Riqfinpro",#N/A,FALSE,"Tran"}</definedName>
    <definedName name="pit" localSheetId="29" hidden="1">{"Riqfin97",#N/A,FALSE,"Tran";"Riqfinpro",#N/A,FALSE,"Tran"}</definedName>
    <definedName name="pit" localSheetId="30" hidden="1">{"Riqfin97",#N/A,FALSE,"Tran";"Riqfinpro",#N/A,FALSE,"Tran"}</definedName>
    <definedName name="pit" localSheetId="32" hidden="1">{"Riqfin97",#N/A,FALSE,"Tran";"Riqfinpro",#N/A,FALSE,"Tran"}</definedName>
    <definedName name="pit" localSheetId="33" hidden="1">{"Riqfin97",#N/A,FALSE,"Tran";"Riqfinpro",#N/A,FALSE,"Tran"}</definedName>
    <definedName name="pit" localSheetId="34" hidden="1">{"Riqfin97",#N/A,FALSE,"Tran";"Riqfinpro",#N/A,FALSE,"Tran"}</definedName>
    <definedName name="pit" localSheetId="35" hidden="1">{"Riqfin97",#N/A,FALSE,"Tran";"Riqfinpro",#N/A,FALSE,"Tran"}</definedName>
    <definedName name="pit" localSheetId="44" hidden="1">{"Riqfin97",#N/A,FALSE,"Tran";"Riqfinpro",#N/A,FALSE,"Tran"}</definedName>
    <definedName name="pit" localSheetId="45" hidden="1">{"Riqfin97",#N/A,FALSE,"Tran";"Riqfinpro",#N/A,FALSE,"Tran"}</definedName>
    <definedName name="pit" localSheetId="46" hidden="1">{"Riqfin97",#N/A,FALSE,"Tran";"Riqfinpro",#N/A,FALSE,"Tran"}</definedName>
    <definedName name="pit" localSheetId="47" hidden="1">{"Riqfin97",#N/A,FALSE,"Tran";"Riqfinpro",#N/A,FALSE,"Tran"}</definedName>
    <definedName name="pit" localSheetId="58" hidden="1">{"Riqfin97",#N/A,FALSE,"Tran";"Riqfinpro",#N/A,FALSE,"Tran"}</definedName>
    <definedName name="pit" localSheetId="59" hidden="1">{"Riqfin97",#N/A,FALSE,"Tran";"Riqfinpro",#N/A,FALSE,"Tran"}</definedName>
    <definedName name="pit" localSheetId="60" hidden="1">{"Riqfin97",#N/A,FALSE,"Tran";"Riqfinpro",#N/A,FALSE,"Tran"}</definedName>
    <definedName name="pit" localSheetId="18" hidden="1">{"Riqfin97",#N/A,FALSE,"Tran";"Riqfinpro",#N/A,FALSE,"Tran"}</definedName>
    <definedName name="pit" localSheetId="23" hidden="1">{"Riqfin97",#N/A,FALSE,"Tran";"Riqfinpro",#N/A,FALSE,"Tran"}</definedName>
    <definedName name="pit" localSheetId="24" hidden="1">{"Riqfin97",#N/A,FALSE,"Tran";"Riqfinpro",#N/A,FALSE,"Tran"}</definedName>
    <definedName name="pit" localSheetId="25" hidden="1">{"Riqfin97",#N/A,FALSE,"Tran";"Riqfinpro",#N/A,FALSE,"Tran"}</definedName>
    <definedName name="pit" hidden="1">{"Riqfin97",#N/A,FALSE,"Tran";"Riqfinpro",#N/A,FALSE,"Tran"}</definedName>
    <definedName name="PK" localSheetId="11">#REF!</definedName>
    <definedName name="PK" localSheetId="12">#REF!</definedName>
    <definedName name="PK" localSheetId="22">#REF!</definedName>
    <definedName name="PK" localSheetId="9">#REF!</definedName>
    <definedName name="PK" localSheetId="31">#REF!</definedName>
    <definedName name="PK" localSheetId="0">#REF!</definedName>
    <definedName name="PK" localSheetId="30">#REF!</definedName>
    <definedName name="PK" localSheetId="33">#REF!</definedName>
    <definedName name="PK" localSheetId="34">#REF!</definedName>
    <definedName name="PK" localSheetId="35">#REF!</definedName>
    <definedName name="PK" localSheetId="46">#REF!</definedName>
    <definedName name="PK" localSheetId="58">#REF!</definedName>
    <definedName name="PK" localSheetId="59">#REF!</definedName>
    <definedName name="PK" localSheetId="60">#REF!</definedName>
    <definedName name="PK" localSheetId="18">#REF!</definedName>
    <definedName name="PK" localSheetId="23">#REF!</definedName>
    <definedName name="PK" localSheetId="25">#REF!</definedName>
    <definedName name="PK">#REF!</definedName>
    <definedName name="plame" localSheetId="11">#REF!</definedName>
    <definedName name="plame" localSheetId="12">#REF!</definedName>
    <definedName name="plame" localSheetId="31">#REF!</definedName>
    <definedName name="plame" localSheetId="0">#REF!</definedName>
    <definedName name="plame" localSheetId="30">#REF!</definedName>
    <definedName name="plame" localSheetId="33">#REF!</definedName>
    <definedName name="plame" localSheetId="34">#REF!</definedName>
    <definedName name="plame" localSheetId="35">#REF!</definedName>
    <definedName name="plame" localSheetId="58">#REF!</definedName>
    <definedName name="plame" localSheetId="59">#REF!</definedName>
    <definedName name="plame" localSheetId="23">#REF!</definedName>
    <definedName name="plame">#REF!</definedName>
    <definedName name="plame2000" localSheetId="11">#REF!</definedName>
    <definedName name="plame2000" localSheetId="12">#REF!</definedName>
    <definedName name="plame2000" localSheetId="31">#REF!</definedName>
    <definedName name="plame2000" localSheetId="0">#REF!</definedName>
    <definedName name="plame2000" localSheetId="30">#REF!</definedName>
    <definedName name="plame2000" localSheetId="33">#REF!</definedName>
    <definedName name="plame2000" localSheetId="34">#REF!</definedName>
    <definedName name="plame2000" localSheetId="35">#REF!</definedName>
    <definedName name="plame2000" localSheetId="58">#REF!</definedName>
    <definedName name="plame2000" localSheetId="59">#REF!</definedName>
    <definedName name="plame2000" localSheetId="23">#REF!</definedName>
    <definedName name="plame2000">#REF!</definedName>
    <definedName name="plame2001" localSheetId="12">#REF!</definedName>
    <definedName name="plame2001" localSheetId="31">#REF!</definedName>
    <definedName name="plame2001" localSheetId="0">#REF!</definedName>
    <definedName name="plame2001" localSheetId="30">#REF!</definedName>
    <definedName name="plame2001" localSheetId="33">#REF!</definedName>
    <definedName name="plame2001" localSheetId="34">#REF!</definedName>
    <definedName name="plame2001" localSheetId="35">#REF!</definedName>
    <definedName name="plame2001" localSheetId="58">#REF!</definedName>
    <definedName name="plame2001" localSheetId="59">#REF!</definedName>
    <definedName name="plame2001" localSheetId="23">#REF!</definedName>
    <definedName name="plame2001">#REF!</definedName>
    <definedName name="plame2002" localSheetId="12">#REF!</definedName>
    <definedName name="plame2002" localSheetId="31">#REF!</definedName>
    <definedName name="plame2002" localSheetId="0">#REF!</definedName>
    <definedName name="plame2002" localSheetId="30">#REF!</definedName>
    <definedName name="plame2002" localSheetId="33">#REF!</definedName>
    <definedName name="plame2002" localSheetId="34">#REF!</definedName>
    <definedName name="plame2002" localSheetId="35">#REF!</definedName>
    <definedName name="plame2002" localSheetId="58">#REF!</definedName>
    <definedName name="plame2002" localSheetId="59">#REF!</definedName>
    <definedName name="plame2002" localSheetId="23">#REF!</definedName>
    <definedName name="plame2002">#REF!</definedName>
    <definedName name="plame2003" localSheetId="12">#REF!</definedName>
    <definedName name="plame2003" localSheetId="31">#REF!</definedName>
    <definedName name="plame2003" localSheetId="0">#REF!</definedName>
    <definedName name="plame2003" localSheetId="30">#REF!</definedName>
    <definedName name="plame2003" localSheetId="33">#REF!</definedName>
    <definedName name="plame2003" localSheetId="34">#REF!</definedName>
    <definedName name="plame2003" localSheetId="35">#REF!</definedName>
    <definedName name="plame2003" localSheetId="58">#REF!</definedName>
    <definedName name="plame2003" localSheetId="59">#REF!</definedName>
    <definedName name="plame2003" localSheetId="23">#REF!</definedName>
    <definedName name="plame2003">#REF!</definedName>
    <definedName name="plame98" localSheetId="11">[28]Programa!#REF!</definedName>
    <definedName name="plame98" localSheetId="12">[28]Programa!#REF!</definedName>
    <definedName name="plame98" localSheetId="31">[28]Programa!#REF!</definedName>
    <definedName name="plame98" localSheetId="32">#REF!</definedName>
    <definedName name="plame98" localSheetId="33">[28]Programa!#REF!</definedName>
    <definedName name="plame98" localSheetId="34">[28]Programa!#REF!</definedName>
    <definedName name="plame98" localSheetId="47">[28]Programa!#REF!</definedName>
    <definedName name="plame98" localSheetId="58">[28]Programa!#REF!</definedName>
    <definedName name="plame98" localSheetId="59">[28]Programa!#REF!</definedName>
    <definedName name="plame98" localSheetId="18">#REF!</definedName>
    <definedName name="plame98" localSheetId="23">[28]Programa!#REF!</definedName>
    <definedName name="plame98">[28]Programa!#REF!</definedName>
    <definedName name="plame98j" localSheetId="11">[28]Programa!#REF!</definedName>
    <definedName name="plame98j" localSheetId="12">[28]Programa!#REF!</definedName>
    <definedName name="plame98j" localSheetId="31">[28]Programa!#REF!</definedName>
    <definedName name="plame98j" localSheetId="32">#REF!</definedName>
    <definedName name="plame98j" localSheetId="33">[28]Programa!#REF!</definedName>
    <definedName name="plame98j" localSheetId="34">[28]Programa!#REF!</definedName>
    <definedName name="plame98j" localSheetId="47">[28]Programa!#REF!</definedName>
    <definedName name="plame98j" localSheetId="58">[28]Programa!#REF!</definedName>
    <definedName name="plame98j" localSheetId="59">[28]Programa!#REF!</definedName>
    <definedName name="plame98j" localSheetId="18">#REF!</definedName>
    <definedName name="plame98j" localSheetId="23">[28]Programa!#REF!</definedName>
    <definedName name="plame98j">[28]Programa!#REF!</definedName>
    <definedName name="plame98s" localSheetId="11">#REF!</definedName>
    <definedName name="plame98s" localSheetId="12">#REF!</definedName>
    <definedName name="plame98s" localSheetId="22">#REF!</definedName>
    <definedName name="plame98s" localSheetId="9">#REF!</definedName>
    <definedName name="plame98s" localSheetId="31">#REF!</definedName>
    <definedName name="plame98s" localSheetId="0">#REF!</definedName>
    <definedName name="plame98s" localSheetId="30">#REF!</definedName>
    <definedName name="plame98s" localSheetId="33">#REF!</definedName>
    <definedName name="plame98s" localSheetId="34">#REF!</definedName>
    <definedName name="plame98s" localSheetId="35">#REF!</definedName>
    <definedName name="plame98s" localSheetId="47">#REF!</definedName>
    <definedName name="plame98s" localSheetId="58">#REF!</definedName>
    <definedName name="plame98s" localSheetId="59">#REF!</definedName>
    <definedName name="plame98s" localSheetId="60">#REF!</definedName>
    <definedName name="plame98s" localSheetId="23">#REF!</definedName>
    <definedName name="plame98s">#REF!</definedName>
    <definedName name="plame99" localSheetId="11">#REF!</definedName>
    <definedName name="plame99" localSheetId="12">#REF!</definedName>
    <definedName name="plame99" localSheetId="9">#REF!</definedName>
    <definedName name="plame99" localSheetId="31">#REF!</definedName>
    <definedName name="plame99" localSheetId="0">#REF!</definedName>
    <definedName name="plame99" localSheetId="30">#REF!</definedName>
    <definedName name="plame99" localSheetId="33">#REF!</definedName>
    <definedName name="plame99" localSheetId="34">#REF!</definedName>
    <definedName name="plame99" localSheetId="35">#REF!</definedName>
    <definedName name="plame99" localSheetId="47">#REF!</definedName>
    <definedName name="plame99" localSheetId="58">#REF!</definedName>
    <definedName name="plame99" localSheetId="59">#REF!</definedName>
    <definedName name="plame99" localSheetId="23">#REF!</definedName>
    <definedName name="plame99">#REF!</definedName>
    <definedName name="PLATA" localSheetId="11">#REF!</definedName>
    <definedName name="PLATA" localSheetId="12">#REF!</definedName>
    <definedName name="PLATA" localSheetId="9">#REF!</definedName>
    <definedName name="PLATA" localSheetId="31">#REF!</definedName>
    <definedName name="PLATA" localSheetId="0">#REF!</definedName>
    <definedName name="PLATA" localSheetId="30">#REF!</definedName>
    <definedName name="PLATA" localSheetId="33">#REF!</definedName>
    <definedName name="PLATA" localSheetId="34">#REF!</definedName>
    <definedName name="PLATA" localSheetId="35">#REF!</definedName>
    <definedName name="PLATA" localSheetId="46">#REF!</definedName>
    <definedName name="PLATA" localSheetId="47">#REF!</definedName>
    <definedName name="PLATA" localSheetId="58">#REF!</definedName>
    <definedName name="PLATA" localSheetId="59">#REF!</definedName>
    <definedName name="PLATA" localSheetId="18">#REF!</definedName>
    <definedName name="PLATA" localSheetId="23">#REF!</definedName>
    <definedName name="PLATA" localSheetId="25">#REF!</definedName>
    <definedName name="PLATA">#REF!</definedName>
    <definedName name="plazo" localSheetId="12">#REF!</definedName>
    <definedName name="plazo" localSheetId="31">#REF!</definedName>
    <definedName name="plazo" localSheetId="0">#REF!</definedName>
    <definedName name="plazo" localSheetId="30">#REF!</definedName>
    <definedName name="plazo" localSheetId="33">#REF!</definedName>
    <definedName name="plazo" localSheetId="34">#REF!</definedName>
    <definedName name="plazo" localSheetId="35">#REF!</definedName>
    <definedName name="plazo" localSheetId="58">#REF!</definedName>
    <definedName name="plazo" localSheetId="59">#REF!</definedName>
    <definedName name="plazo" localSheetId="23">#REF!</definedName>
    <definedName name="plazo">#REF!</definedName>
    <definedName name="plazo2000" localSheetId="12">#REF!</definedName>
    <definedName name="plazo2000" localSheetId="31">#REF!</definedName>
    <definedName name="plazo2000" localSheetId="0">#REF!</definedName>
    <definedName name="plazo2000" localSheetId="30">#REF!</definedName>
    <definedName name="plazo2000" localSheetId="33">#REF!</definedName>
    <definedName name="plazo2000" localSheetId="34">#REF!</definedName>
    <definedName name="plazo2000" localSheetId="35">#REF!</definedName>
    <definedName name="plazo2000" localSheetId="58">#REF!</definedName>
    <definedName name="plazo2000" localSheetId="59">#REF!</definedName>
    <definedName name="plazo2000" localSheetId="23">#REF!</definedName>
    <definedName name="plazo2000">#REF!</definedName>
    <definedName name="plazo2001" localSheetId="12">#REF!</definedName>
    <definedName name="plazo2001" localSheetId="31">#REF!</definedName>
    <definedName name="plazo2001" localSheetId="0">#REF!</definedName>
    <definedName name="plazo2001" localSheetId="30">#REF!</definedName>
    <definedName name="plazo2001" localSheetId="33">#REF!</definedName>
    <definedName name="plazo2001" localSheetId="34">#REF!</definedName>
    <definedName name="plazo2001" localSheetId="35">#REF!</definedName>
    <definedName name="plazo2001" localSheetId="58">#REF!</definedName>
    <definedName name="plazo2001" localSheetId="59">#REF!</definedName>
    <definedName name="plazo2001" localSheetId="23">#REF!</definedName>
    <definedName name="plazo2001">#REF!</definedName>
    <definedName name="plazo2002" localSheetId="12">#REF!</definedName>
    <definedName name="plazo2002" localSheetId="31">#REF!</definedName>
    <definedName name="plazo2002" localSheetId="0">#REF!</definedName>
    <definedName name="plazo2002" localSheetId="30">#REF!</definedName>
    <definedName name="plazo2002" localSheetId="33">#REF!</definedName>
    <definedName name="plazo2002" localSheetId="34">#REF!</definedName>
    <definedName name="plazo2002" localSheetId="35">#REF!</definedName>
    <definedName name="plazo2002" localSheetId="58">#REF!</definedName>
    <definedName name="plazo2002" localSheetId="59">#REF!</definedName>
    <definedName name="plazo2002" localSheetId="23">#REF!</definedName>
    <definedName name="plazo2002">#REF!</definedName>
    <definedName name="plazo2003" localSheetId="12">#REF!</definedName>
    <definedName name="plazo2003" localSheetId="31">#REF!</definedName>
    <definedName name="plazo2003" localSheetId="0">#REF!</definedName>
    <definedName name="plazo2003" localSheetId="30">#REF!</definedName>
    <definedName name="plazo2003" localSheetId="33">#REF!</definedName>
    <definedName name="plazo2003" localSheetId="34">#REF!</definedName>
    <definedName name="plazo2003" localSheetId="35">#REF!</definedName>
    <definedName name="plazo2003" localSheetId="58">#REF!</definedName>
    <definedName name="plazo2003" localSheetId="59">#REF!</definedName>
    <definedName name="plazo2003" localSheetId="23">#REF!</definedName>
    <definedName name="plazo2003">#REF!</definedName>
    <definedName name="plazo98" localSheetId="11">[28]Programa!#REF!</definedName>
    <definedName name="plazo98" localSheetId="12">[28]Programa!#REF!</definedName>
    <definedName name="plazo98" localSheetId="31">[28]Programa!#REF!</definedName>
    <definedName name="plazo98" localSheetId="32">#REF!</definedName>
    <definedName name="plazo98" localSheetId="33">[28]Programa!#REF!</definedName>
    <definedName name="plazo98" localSheetId="34">[28]Programa!#REF!</definedName>
    <definedName name="plazo98" localSheetId="47">[28]Programa!#REF!</definedName>
    <definedName name="plazo98" localSheetId="58">[28]Programa!#REF!</definedName>
    <definedName name="plazo98" localSheetId="59">[28]Programa!#REF!</definedName>
    <definedName name="plazo98" localSheetId="18">#REF!</definedName>
    <definedName name="plazo98" localSheetId="23">[28]Programa!#REF!</definedName>
    <definedName name="plazo98">[28]Programa!#REF!</definedName>
    <definedName name="plazo98j" localSheetId="11">[28]Programa!#REF!</definedName>
    <definedName name="plazo98j" localSheetId="12">[28]Programa!#REF!</definedName>
    <definedName name="plazo98j" localSheetId="31">[28]Programa!#REF!</definedName>
    <definedName name="plazo98j" localSheetId="32">#REF!</definedName>
    <definedName name="plazo98j" localSheetId="33">[28]Programa!#REF!</definedName>
    <definedName name="plazo98j" localSheetId="34">[28]Programa!#REF!</definedName>
    <definedName name="plazo98j" localSheetId="47">[28]Programa!#REF!</definedName>
    <definedName name="plazo98j" localSheetId="58">[28]Programa!#REF!</definedName>
    <definedName name="plazo98j" localSheetId="59">[28]Programa!#REF!</definedName>
    <definedName name="plazo98j" localSheetId="18">#REF!</definedName>
    <definedName name="plazo98j" localSheetId="23">[28]Programa!#REF!</definedName>
    <definedName name="plazo98j">[28]Programa!#REF!</definedName>
    <definedName name="plazo98s" localSheetId="11">#REF!</definedName>
    <definedName name="plazo98s" localSheetId="12">#REF!</definedName>
    <definedName name="plazo98s" localSheetId="22">#REF!</definedName>
    <definedName name="plazo98s" localSheetId="9">#REF!</definedName>
    <definedName name="plazo98s" localSheetId="31">#REF!</definedName>
    <definedName name="plazo98s" localSheetId="0">#REF!</definedName>
    <definedName name="plazo98s" localSheetId="30">#REF!</definedName>
    <definedName name="plazo98s" localSheetId="33">#REF!</definedName>
    <definedName name="plazo98s" localSheetId="34">#REF!</definedName>
    <definedName name="plazo98s" localSheetId="35">#REF!</definedName>
    <definedName name="plazo98s" localSheetId="47">#REF!</definedName>
    <definedName name="plazo98s" localSheetId="58">#REF!</definedName>
    <definedName name="plazo98s" localSheetId="59">#REF!</definedName>
    <definedName name="plazo98s" localSheetId="60">#REF!</definedName>
    <definedName name="plazo98s" localSheetId="23">#REF!</definedName>
    <definedName name="plazo98s">#REF!</definedName>
    <definedName name="plazo99" localSheetId="11">#REF!</definedName>
    <definedName name="plazo99" localSheetId="12">#REF!</definedName>
    <definedName name="plazo99" localSheetId="9">#REF!</definedName>
    <definedName name="plazo99" localSheetId="31">#REF!</definedName>
    <definedName name="plazo99" localSheetId="0">#REF!</definedName>
    <definedName name="plazo99" localSheetId="30">#REF!</definedName>
    <definedName name="plazo99" localSheetId="33">#REF!</definedName>
    <definedName name="plazo99" localSheetId="34">#REF!</definedName>
    <definedName name="plazo99" localSheetId="35">#REF!</definedName>
    <definedName name="plazo99" localSheetId="47">#REF!</definedName>
    <definedName name="plazo99" localSheetId="58">#REF!</definedName>
    <definedName name="plazo99" localSheetId="59">#REF!</definedName>
    <definedName name="plazo99" localSheetId="23">#REF!</definedName>
    <definedName name="plazo99">#REF!</definedName>
    <definedName name="POLLO" localSheetId="11">#REF!</definedName>
    <definedName name="POLLO" localSheetId="12">#REF!</definedName>
    <definedName name="POLLO" localSheetId="9">#REF!</definedName>
    <definedName name="POLLO" localSheetId="31">#REF!</definedName>
    <definedName name="POLLO" localSheetId="0">#REF!</definedName>
    <definedName name="POLLO" localSheetId="30">#REF!</definedName>
    <definedName name="POLLO" localSheetId="33">#REF!</definedName>
    <definedName name="POLLO" localSheetId="34">#REF!</definedName>
    <definedName name="POLLO" localSheetId="35">#REF!</definedName>
    <definedName name="POLLO" localSheetId="46">#REF!</definedName>
    <definedName name="POLLO" localSheetId="47">#REF!</definedName>
    <definedName name="POLLO" localSheetId="58">#REF!</definedName>
    <definedName name="POLLO" localSheetId="59">#REF!</definedName>
    <definedName name="POLLO" localSheetId="18">#REF!</definedName>
    <definedName name="POLLO" localSheetId="23">#REF!</definedName>
    <definedName name="POLLO" localSheetId="25">#REF!</definedName>
    <definedName name="POLLO">#REF!</definedName>
    <definedName name="poooooooooo" localSheetId="11" hidden="1">'[103]Fax a enviar'!#REF!</definedName>
    <definedName name="poooooooooo" localSheetId="12" hidden="1">'[103]Fax a enviar'!#REF!</definedName>
    <definedName name="poooooooooo" localSheetId="31" hidden="1">'[103]Fax a enviar'!#REF!</definedName>
    <definedName name="poooooooooo" localSheetId="32" hidden="1">#REF!</definedName>
    <definedName name="poooooooooo" localSheetId="33" hidden="1">'[103]Fax a enviar'!#REF!</definedName>
    <definedName name="poooooooooo" localSheetId="34" hidden="1">'[103]Fax a enviar'!#REF!</definedName>
    <definedName name="poooooooooo" localSheetId="46" hidden="1">#REF!</definedName>
    <definedName name="poooooooooo" localSheetId="47" hidden="1">'[103]Fax a enviar'!#REF!</definedName>
    <definedName name="poooooooooo" localSheetId="58" hidden="1">'[103]Fax a enviar'!#REF!</definedName>
    <definedName name="poooooooooo" localSheetId="59" hidden="1">'[103]Fax a enviar'!#REF!</definedName>
    <definedName name="poooooooooo" localSheetId="18" hidden="1">#REF!</definedName>
    <definedName name="poooooooooo" localSheetId="23" hidden="1">'[103]Fax a enviar'!#REF!</definedName>
    <definedName name="poooooooooo" localSheetId="25" hidden="1">#REF!</definedName>
    <definedName name="poooooooooo" hidden="1">'[103]Fax a enviar'!#REF!</definedName>
    <definedName name="POPO" localSheetId="11">#REF!</definedName>
    <definedName name="POPO" localSheetId="12">#REF!</definedName>
    <definedName name="POPO" localSheetId="22">#REF!</definedName>
    <definedName name="POPO" localSheetId="9">#REF!</definedName>
    <definedName name="POPO" localSheetId="31">#REF!</definedName>
    <definedName name="POPO" localSheetId="0">#REF!</definedName>
    <definedName name="POPO" localSheetId="30">#REF!</definedName>
    <definedName name="POPO" localSheetId="33">#REF!</definedName>
    <definedName name="POPO" localSheetId="34">#REF!</definedName>
    <definedName name="POPO" localSheetId="35">#REF!</definedName>
    <definedName name="POPO" localSheetId="47">#REF!</definedName>
    <definedName name="POPO" localSheetId="58">#REF!</definedName>
    <definedName name="POPO" localSheetId="59">#REF!</definedName>
    <definedName name="POPO" localSheetId="60">#REF!</definedName>
    <definedName name="POPO" localSheetId="23">#REF!</definedName>
    <definedName name="POPO">#REF!</definedName>
    <definedName name="PORT" localSheetId="11">#REF!</definedName>
    <definedName name="PORT" localSheetId="12">#REF!</definedName>
    <definedName name="PORT" localSheetId="9">#REF!</definedName>
    <definedName name="PORT" localSheetId="31">#REF!</definedName>
    <definedName name="PORT" localSheetId="0">#REF!</definedName>
    <definedName name="PORT" localSheetId="30">#REF!</definedName>
    <definedName name="PORT" localSheetId="33">#REF!</definedName>
    <definedName name="PORT" localSheetId="34">#REF!</definedName>
    <definedName name="PORT" localSheetId="35">#REF!</definedName>
    <definedName name="PORT" localSheetId="47">#REF!</definedName>
    <definedName name="PORT" localSheetId="58">#REF!</definedName>
    <definedName name="PORT" localSheetId="59">#REF!</definedName>
    <definedName name="PORT" localSheetId="23">#REF!</definedName>
    <definedName name="PORT">#REF!</definedName>
    <definedName name="Ports" localSheetId="11">#REF!</definedName>
    <definedName name="Ports" localSheetId="12">#REF!</definedName>
    <definedName name="Ports" localSheetId="9">#REF!</definedName>
    <definedName name="Ports" localSheetId="31">#REF!</definedName>
    <definedName name="Ports" localSheetId="0">#REF!</definedName>
    <definedName name="Ports" localSheetId="30">#REF!</definedName>
    <definedName name="Ports" localSheetId="33">#REF!</definedName>
    <definedName name="Ports" localSheetId="34">#REF!</definedName>
    <definedName name="Ports" localSheetId="35">#REF!</definedName>
    <definedName name="Ports" localSheetId="47">#REF!</definedName>
    <definedName name="Ports" localSheetId="58">#REF!</definedName>
    <definedName name="Ports" localSheetId="59">#REF!</definedName>
    <definedName name="Ports" localSheetId="23">#REF!</definedName>
    <definedName name="Ports">#REF!</definedName>
    <definedName name="Portugal_wt" localSheetId="32">#REF!</definedName>
    <definedName name="Portugal_wt" localSheetId="58">'[75]OECD wgt'!$B$30</definedName>
    <definedName name="Portugal_wt" localSheetId="18">#REF!</definedName>
    <definedName name="Portugal_wt">'[75]OECD wgt'!$B$30</definedName>
    <definedName name="posnet2" localSheetId="11">#REF!</definedName>
    <definedName name="posnet2" localSheetId="12">#REF!</definedName>
    <definedName name="posnet2" localSheetId="22">#REF!</definedName>
    <definedName name="posnet2" localSheetId="9">#REF!</definedName>
    <definedName name="posnet2" localSheetId="31">#REF!</definedName>
    <definedName name="posnet2" localSheetId="0">#REF!</definedName>
    <definedName name="posnet2" localSheetId="30">#REF!</definedName>
    <definedName name="posnet2" localSheetId="33">#REF!</definedName>
    <definedName name="posnet2" localSheetId="34">#REF!</definedName>
    <definedName name="posnet2" localSheetId="35">#REF!</definedName>
    <definedName name="posnet2" localSheetId="47">#REF!</definedName>
    <definedName name="posnet2" localSheetId="58">#REF!</definedName>
    <definedName name="posnet2" localSheetId="59">#REF!</definedName>
    <definedName name="posnet2" localSheetId="60">#REF!</definedName>
    <definedName name="posnet2" localSheetId="23">#REF!</definedName>
    <definedName name="posnet2">#REF!</definedName>
    <definedName name="POTENCIAL" localSheetId="11">#REF!</definedName>
    <definedName name="POTENCIAL" localSheetId="12">#REF!</definedName>
    <definedName name="POTENCIAL" localSheetId="13">#REF!</definedName>
    <definedName name="POTENCIAL" localSheetId="9">#REF!</definedName>
    <definedName name="POTENCIAL" localSheetId="31">#REF!</definedName>
    <definedName name="POTENCIAL" localSheetId="0">#REF!</definedName>
    <definedName name="POTENCIAL" localSheetId="29">#REF!</definedName>
    <definedName name="POTENCIAL" localSheetId="30">#REF!</definedName>
    <definedName name="POTENCIAL" localSheetId="32">#N/A</definedName>
    <definedName name="POTENCIAL" localSheetId="33">#REF!</definedName>
    <definedName name="POTENCIAL" localSheetId="34">#REF!</definedName>
    <definedName name="POTENCIAL" localSheetId="35">#REF!</definedName>
    <definedName name="POTENCIAL" localSheetId="44">#REF!</definedName>
    <definedName name="POTENCIAL" localSheetId="45">#REF!</definedName>
    <definedName name="POTENCIAL" localSheetId="46">#REF!</definedName>
    <definedName name="POTENCIAL" localSheetId="47">#REF!</definedName>
    <definedName name="POTENCIAL" localSheetId="58">#REF!</definedName>
    <definedName name="POTENCIAL" localSheetId="59">#REF!</definedName>
    <definedName name="POTENCIAL" localSheetId="18">#REF!</definedName>
    <definedName name="POTENCIAL" localSheetId="23">#REF!</definedName>
    <definedName name="POTENCIAL" localSheetId="25">#REF!</definedName>
    <definedName name="POTENCIAL">#REF!</definedName>
    <definedName name="PP" localSheetId="12">#REF!</definedName>
    <definedName name="pp" localSheetId="13" hidden="1">{"Riqfin97",#N/A,FALSE,"Tran";"Riqfinpro",#N/A,FALSE,"Tran"}</definedName>
    <definedName name="PP" localSheetId="9">#REF!</definedName>
    <definedName name="PP" localSheetId="31">#REF!</definedName>
    <definedName name="PP" localSheetId="0">#REF!</definedName>
    <definedName name="PP" localSheetId="30">#REF!</definedName>
    <definedName name="PP" localSheetId="32">#N/A</definedName>
    <definedName name="PP" localSheetId="33">#REF!</definedName>
    <definedName name="PP" localSheetId="34">#REF!</definedName>
    <definedName name="PP" localSheetId="35">#REF!</definedName>
    <definedName name="PP" localSheetId="44">#REF!</definedName>
    <definedName name="PP" localSheetId="45">#REF!</definedName>
    <definedName name="PP" localSheetId="46">#REF!</definedName>
    <definedName name="PP" localSheetId="47">#REF!</definedName>
    <definedName name="PP" localSheetId="58">#REF!</definedName>
    <definedName name="PP" localSheetId="59">#REF!</definedName>
    <definedName name="PP" localSheetId="18">#REF!</definedName>
    <definedName name="PP" localSheetId="23">#REF!</definedName>
    <definedName name="PP" localSheetId="25">#REF!</definedName>
    <definedName name="PP">#REF!</definedName>
    <definedName name="ppoooooooooo" localSheetId="11" hidden="1">#REF!</definedName>
    <definedName name="ppoooooooooo" localSheetId="12" hidden="1">#REF!</definedName>
    <definedName name="ppoooooooooo" localSheetId="9" hidden="1">#REF!</definedName>
    <definedName name="ppoooooooooo" localSheetId="31" hidden="1">#REF!</definedName>
    <definedName name="ppoooooooooo" localSheetId="0" hidden="1">#REF!</definedName>
    <definedName name="ppoooooooooo" localSheetId="30" hidden="1">#REF!</definedName>
    <definedName name="ppoooooooooo" localSheetId="33" hidden="1">#REF!</definedName>
    <definedName name="ppoooooooooo" localSheetId="34" hidden="1">#REF!</definedName>
    <definedName name="ppoooooooooo" localSheetId="35" hidden="1">#REF!</definedName>
    <definedName name="ppoooooooooo" localSheetId="44" hidden="1">#REF!</definedName>
    <definedName name="ppoooooooooo" localSheetId="45" hidden="1">#REF!</definedName>
    <definedName name="ppoooooooooo" localSheetId="46" hidden="1">#REF!</definedName>
    <definedName name="ppoooooooooo" localSheetId="47" hidden="1">#REF!</definedName>
    <definedName name="ppoooooooooo" localSheetId="58" hidden="1">#REF!</definedName>
    <definedName name="ppoooooooooo" localSheetId="59" hidden="1">#REF!</definedName>
    <definedName name="ppoooooooooo" localSheetId="18" hidden="1">#REF!</definedName>
    <definedName name="ppoooooooooo" localSheetId="23" hidden="1">#REF!</definedName>
    <definedName name="ppoooooooooo" localSheetId="25" hidden="1">#REF!</definedName>
    <definedName name="ppoooooooooo" hidden="1">#REF!</definedName>
    <definedName name="ppp" localSheetId="11" hidden="1">{"Riqfin97",#N/A,FALSE,"Tran";"Riqfinpro",#N/A,FALSE,"Tran"}</definedName>
    <definedName name="ppp" localSheetId="12" hidden="1">{"Riqfin97",#N/A,FALSE,"Tran";"Riqfinpro",#N/A,FALSE,"Tran"}</definedName>
    <definedName name="ppp" localSheetId="13" hidden="1">{"Riqfin97",#N/A,FALSE,"Tran";"Riqfinpro",#N/A,FALSE,"Tran"}</definedName>
    <definedName name="ppp" localSheetId="21" hidden="1">{"Riqfin97",#N/A,FALSE,"Tran";"Riqfinpro",#N/A,FALSE,"Tran"}</definedName>
    <definedName name="ppp" localSheetId="22" hidden="1">{"Riqfin97",#N/A,FALSE,"Tran";"Riqfinpro",#N/A,FALSE,"Tran"}</definedName>
    <definedName name="ppp" localSheetId="9" hidden="1">{"Riqfin97",#N/A,FALSE,"Tran";"Riqfinpro",#N/A,FALSE,"Tran"}</definedName>
    <definedName name="ppp" localSheetId="31" hidden="1">{"Riqfin97",#N/A,FALSE,"Tran";"Riqfinpro",#N/A,FALSE,"Tran"}</definedName>
    <definedName name="ppp" localSheetId="0" hidden="1">{"Riqfin97",#N/A,FALSE,"Tran";"Riqfinpro",#N/A,FALSE,"Tran"}</definedName>
    <definedName name="ppp" localSheetId="26" hidden="1">{"Riqfin97",#N/A,FALSE,"Tran";"Riqfinpro",#N/A,FALSE,"Tran"}</definedName>
    <definedName name="ppp" localSheetId="27" hidden="1">{"Riqfin97",#N/A,FALSE,"Tran";"Riqfinpro",#N/A,FALSE,"Tran"}</definedName>
    <definedName name="ppp" localSheetId="28" hidden="1">{"Riqfin97",#N/A,FALSE,"Tran";"Riqfinpro",#N/A,FALSE,"Tran"}</definedName>
    <definedName name="ppp" localSheetId="29" hidden="1">{"Riqfin97",#N/A,FALSE,"Tran";"Riqfinpro",#N/A,FALSE,"Tran"}</definedName>
    <definedName name="ppp" localSheetId="30" hidden="1">{"Riqfin97",#N/A,FALSE,"Tran";"Riqfinpro",#N/A,FALSE,"Tran"}</definedName>
    <definedName name="ppp" localSheetId="32" hidden="1">{"Riqfin97",#N/A,FALSE,"Tran";"Riqfinpro",#N/A,FALSE,"Tran"}</definedName>
    <definedName name="ppp" localSheetId="33" hidden="1">{"Riqfin97",#N/A,FALSE,"Tran";"Riqfinpro",#N/A,FALSE,"Tran"}</definedName>
    <definedName name="ppp" localSheetId="34" hidden="1">{"Riqfin97",#N/A,FALSE,"Tran";"Riqfinpro",#N/A,FALSE,"Tran"}</definedName>
    <definedName name="ppp" localSheetId="35" hidden="1">{"Riqfin97",#N/A,FALSE,"Tran";"Riqfinpro",#N/A,FALSE,"Tran"}</definedName>
    <definedName name="ppp" localSheetId="44" hidden="1">{"Riqfin97",#N/A,FALSE,"Tran";"Riqfinpro",#N/A,FALSE,"Tran"}</definedName>
    <definedName name="ppp" localSheetId="45" hidden="1">{"Riqfin97",#N/A,FALSE,"Tran";"Riqfinpro",#N/A,FALSE,"Tran"}</definedName>
    <definedName name="ppp" localSheetId="46" hidden="1">{"Riqfin97",#N/A,FALSE,"Tran";"Riqfinpro",#N/A,FALSE,"Tran"}</definedName>
    <definedName name="ppp" localSheetId="47" hidden="1">{"Riqfin97",#N/A,FALSE,"Tran";"Riqfinpro",#N/A,FALSE,"Tran"}</definedName>
    <definedName name="ppp" localSheetId="58" hidden="1">{"Riqfin97",#N/A,FALSE,"Tran";"Riqfinpro",#N/A,FALSE,"Tran"}</definedName>
    <definedName name="ppp" localSheetId="59" hidden="1">{"Riqfin97",#N/A,FALSE,"Tran";"Riqfinpro",#N/A,FALSE,"Tran"}</definedName>
    <definedName name="ppp" localSheetId="60" hidden="1">{"Riqfin97",#N/A,FALSE,"Tran";"Riqfinpro",#N/A,FALSE,"Tran"}</definedName>
    <definedName name="ppp" localSheetId="18" hidden="1">{"Riqfin97",#N/A,FALSE,"Tran";"Riqfinpro",#N/A,FALSE,"Tran"}</definedName>
    <definedName name="ppp" localSheetId="23" hidden="1">{"Riqfin97",#N/A,FALSE,"Tran";"Riqfinpro",#N/A,FALSE,"Tran"}</definedName>
    <definedName name="ppp" localSheetId="24" hidden="1">{"Riqfin97",#N/A,FALSE,"Tran";"Riqfinpro",#N/A,FALSE,"Tran"}</definedName>
    <definedName name="ppp" localSheetId="25" hidden="1">{"Riqfin97",#N/A,FALSE,"Tran";"Riqfinpro",#N/A,FALSE,"Tran"}</definedName>
    <definedName name="ppp"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9" hidden="1">{"Riqfin97",#N/A,FALSE,"Tran";"Riqfinpro",#N/A,FALSE,"Tran"}</definedName>
    <definedName name="pppppp" localSheetId="31" hidden="1">{"Riqfin97",#N/A,FALSE,"Tran";"Riqfinpro",#N/A,FALSE,"Tran"}</definedName>
    <definedName name="pppppp" localSheetId="0" hidden="1">{"Riqfin97",#N/A,FALSE,"Tran";"Riqfinpro",#N/A,FALSE,"Tran"}</definedName>
    <definedName name="pppppp" localSheetId="26" hidden="1">{"Riqfin97",#N/A,FALSE,"Tran";"Riqfinpro",#N/A,FALSE,"Tran"}</definedName>
    <definedName name="pppppp" localSheetId="27" hidden="1">{"Riqfin97",#N/A,FALSE,"Tran";"Riqfinpro",#N/A,FALSE,"Tran"}</definedName>
    <definedName name="pppppp" localSheetId="28" hidden="1">{"Riqfin97",#N/A,FALSE,"Tran";"Riqfinpro",#N/A,FALSE,"Tran"}</definedName>
    <definedName name="pppppp" localSheetId="29" hidden="1">{"Riqfin97",#N/A,FALSE,"Tran";"Riqfinpro",#N/A,FALSE,"Tran"}</definedName>
    <definedName name="pppppp" localSheetId="30" hidden="1">{"Riqfin97",#N/A,FALSE,"Tran";"Riqfinpro",#N/A,FALSE,"Tran"}</definedName>
    <definedName name="pppppp" localSheetId="32" hidden="1">{"Riqfin97",#N/A,FALSE,"Tran";"Riqfinpro",#N/A,FALSE,"Tran"}</definedName>
    <definedName name="pppppp" localSheetId="33" hidden="1">{"Riqfin97",#N/A,FALSE,"Tran";"Riqfinpro",#N/A,FALSE,"Tran"}</definedName>
    <definedName name="pppppp" localSheetId="34" hidden="1">{"Riqfin97",#N/A,FALSE,"Tran";"Riqfinpro",#N/A,FALSE,"Tran"}</definedName>
    <definedName name="pppppp" localSheetId="35" hidden="1">{"Riqfin97",#N/A,FALSE,"Tran";"Riqfinpro",#N/A,FALSE,"Tran"}</definedName>
    <definedName name="pppppp" localSheetId="44" hidden="1">{"Riqfin97",#N/A,FALSE,"Tran";"Riqfinpro",#N/A,FALSE,"Tran"}</definedName>
    <definedName name="pppppp" localSheetId="45" hidden="1">{"Riqfin97",#N/A,FALSE,"Tran";"Riqfinpro",#N/A,FALSE,"Tran"}</definedName>
    <definedName name="pppppp" localSheetId="46" hidden="1">{"Riqfin97",#N/A,FALSE,"Tran";"Riqfinpro",#N/A,FALSE,"Tran"}</definedName>
    <definedName name="pppppp" localSheetId="47" hidden="1">{"Riqfin97",#N/A,FALSE,"Tran";"Riqfinpro",#N/A,FALSE,"Tran"}</definedName>
    <definedName name="pppppp" localSheetId="58" hidden="1">{"Riqfin97",#N/A,FALSE,"Tran";"Riqfinpro",#N/A,FALSE,"Tran"}</definedName>
    <definedName name="pppppp" localSheetId="59" hidden="1">{"Riqfin97",#N/A,FALSE,"Tran";"Riqfinpro",#N/A,FALSE,"Tran"}</definedName>
    <definedName name="pppppp" localSheetId="60" hidden="1">{"Riqfin97",#N/A,FALSE,"Tran";"Riqfinpro",#N/A,FALSE,"Tran"}</definedName>
    <definedName name="pppppp" localSheetId="18"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25" hidden="1">{"Riqfin97",#N/A,FALSE,"Tran";"Riqfinpro",#N/A,FALSE,"Tran"}</definedName>
    <definedName name="pppppp" hidden="1">{"Riqfin97",#N/A,FALSE,"Tran";"Riqfinpro",#N/A,FALSE,"Tran"}</definedName>
    <definedName name="pppppppppp" localSheetId="11" hidden="1">#REF!</definedName>
    <definedName name="pppppppppp" localSheetId="12" hidden="1">#REF!</definedName>
    <definedName name="pppppppppp" localSheetId="22" hidden="1">#REF!</definedName>
    <definedName name="pppppppppp" localSheetId="9" hidden="1">#REF!</definedName>
    <definedName name="pppppppppp" localSheetId="31" hidden="1">#REF!</definedName>
    <definedName name="pppppppppp" localSheetId="0" hidden="1">#REF!</definedName>
    <definedName name="pppppppppp" localSheetId="29" hidden="1">#REF!</definedName>
    <definedName name="pppppppppp" localSheetId="30" hidden="1">#REF!</definedName>
    <definedName name="pppppppppp" localSheetId="33" hidden="1">#REF!</definedName>
    <definedName name="pppppppppp" localSheetId="34" hidden="1">#REF!</definedName>
    <definedName name="pppppppppp" localSheetId="35" hidden="1">#REF!</definedName>
    <definedName name="pppppppppp" localSheetId="44" hidden="1">#REF!</definedName>
    <definedName name="pppppppppp" localSheetId="45" hidden="1">#REF!</definedName>
    <definedName name="pppppppppp" localSheetId="46" hidden="1">#REF!</definedName>
    <definedName name="pppppppppp" localSheetId="47" hidden="1">#REF!</definedName>
    <definedName name="pppppppppp" localSheetId="58" hidden="1">#REF!</definedName>
    <definedName name="pppppppppp" localSheetId="59" hidden="1">#REF!</definedName>
    <definedName name="pppppppppp" localSheetId="60" hidden="1">#REF!</definedName>
    <definedName name="pppppppppp" localSheetId="18" hidden="1">#REF!</definedName>
    <definedName name="pppppppppp" localSheetId="23" hidden="1">#REF!</definedName>
    <definedName name="pppppppppp" localSheetId="25" hidden="1">#REF!</definedName>
    <definedName name="pppppppppp" hidden="1">#REF!</definedName>
    <definedName name="ppppppppppppp" localSheetId="11" hidden="1">#REF!</definedName>
    <definedName name="ppppppppppppp" localSheetId="12" hidden="1">#REF!</definedName>
    <definedName name="ppppppppppppp" localSheetId="9" hidden="1">#REF!</definedName>
    <definedName name="ppppppppppppp" localSheetId="31" hidden="1">#REF!</definedName>
    <definedName name="ppppppppppppp" localSheetId="0" hidden="1">#REF!</definedName>
    <definedName name="ppppppppppppp" localSheetId="30" hidden="1">#REF!</definedName>
    <definedName name="ppppppppppppp" localSheetId="33" hidden="1">#REF!</definedName>
    <definedName name="ppppppppppppp" localSheetId="34" hidden="1">#REF!</definedName>
    <definedName name="ppppppppppppp" localSheetId="35" hidden="1">#REF!</definedName>
    <definedName name="ppppppppppppp" localSheetId="44" hidden="1">#REF!</definedName>
    <definedName name="ppppppppppppp" localSheetId="45" hidden="1">#REF!</definedName>
    <definedName name="ppppppppppppp" localSheetId="46" hidden="1">#REF!</definedName>
    <definedName name="ppppppppppppp" localSheetId="47" hidden="1">#REF!</definedName>
    <definedName name="ppppppppppppp" localSheetId="58" hidden="1">#REF!</definedName>
    <definedName name="ppppppppppppp" localSheetId="59" hidden="1">#REF!</definedName>
    <definedName name="ppppppppppppp" localSheetId="18" hidden="1">#REF!</definedName>
    <definedName name="ppppppppppppp" localSheetId="23" hidden="1">#REF!</definedName>
    <definedName name="ppppppppppppp" localSheetId="25" hidden="1">#REF!</definedName>
    <definedName name="ppppppppppppp" hidden="1">#REF!</definedName>
    <definedName name="PPPWGT">#N/A</definedName>
    <definedName name="PRECIOCIFBANANO" localSheetId="11">#REF!</definedName>
    <definedName name="PRECIOCIFBANANO" localSheetId="12">#REF!</definedName>
    <definedName name="PRECIOCIFBANANO" localSheetId="22">#REF!</definedName>
    <definedName name="PRECIOCIFBANANO" localSheetId="9">#REF!</definedName>
    <definedName name="PRECIOCIFBANANO" localSheetId="31">#REF!</definedName>
    <definedName name="PRECIOCIFBANANO" localSheetId="0">#REF!</definedName>
    <definedName name="PRECIOCIFBANANO" localSheetId="29">#REF!</definedName>
    <definedName name="PRECIOCIFBANANO" localSheetId="30">#REF!</definedName>
    <definedName name="PRECIOCIFBANANO" localSheetId="33">#REF!</definedName>
    <definedName name="PRECIOCIFBANANO" localSheetId="34">#REF!</definedName>
    <definedName name="PRECIOCIFBANANO" localSheetId="35">#REF!</definedName>
    <definedName name="PRECIOCIFBANANO" localSheetId="46">#REF!</definedName>
    <definedName name="PRECIOCIFBANANO" localSheetId="47">#REF!</definedName>
    <definedName name="PRECIOCIFBANANO" localSheetId="58">#REF!</definedName>
    <definedName name="PRECIOCIFBANANO" localSheetId="59">#REF!</definedName>
    <definedName name="PRECIOCIFBANANO" localSheetId="60">#REF!</definedName>
    <definedName name="PRECIOCIFBANANO" localSheetId="18">#REF!</definedName>
    <definedName name="PRECIOCIFBANANO" localSheetId="23">#REF!</definedName>
    <definedName name="PRECIOCIFBANANO" localSheetId="25">#REF!</definedName>
    <definedName name="PRECIOCIFBANANO">#REF!</definedName>
    <definedName name="Preparar_Reporte" localSheetId="11">#REF!</definedName>
    <definedName name="Preparar_Reporte" localSheetId="12">#REF!</definedName>
    <definedName name="Preparar_Reporte" localSheetId="31">#REF!</definedName>
    <definedName name="Preparar_Reporte" localSheetId="0">#REF!</definedName>
    <definedName name="Preparar_Reporte" localSheetId="30">#REF!</definedName>
    <definedName name="Preparar_Reporte" localSheetId="33">#REF!</definedName>
    <definedName name="Preparar_Reporte" localSheetId="34">#REF!</definedName>
    <definedName name="Preparar_Reporte" localSheetId="35">#REF!</definedName>
    <definedName name="Preparar_Reporte" localSheetId="58">#REF!</definedName>
    <definedName name="Preparar_Reporte" localSheetId="59">#REF!</definedName>
    <definedName name="Preparar_Reporte" localSheetId="23">#REF!</definedName>
    <definedName name="Preparar_Reporte">#REF!</definedName>
    <definedName name="PRES1" localSheetId="11">[74]nonopec!#REF!</definedName>
    <definedName name="PRES1" localSheetId="12">[74]nonopec!#REF!</definedName>
    <definedName name="PRES1" localSheetId="31">[74]nonopec!#REF!</definedName>
    <definedName name="PRES1" localSheetId="29">#REF!</definedName>
    <definedName name="PRES1" localSheetId="32">#REF!</definedName>
    <definedName name="PRES1" localSheetId="33">[74]nonopec!#REF!</definedName>
    <definedName name="PRES1" localSheetId="34">[74]nonopec!#REF!</definedName>
    <definedName name="PRES1" localSheetId="44">[74]nonopec!#REF!</definedName>
    <definedName name="PRES1" localSheetId="45">#REF!</definedName>
    <definedName name="PRES1" localSheetId="46">#REF!</definedName>
    <definedName name="PRES1" localSheetId="58">[74]nonopec!#REF!</definedName>
    <definedName name="PRES1" localSheetId="59">[74]nonopec!#REF!</definedName>
    <definedName name="PRES1" localSheetId="18">#REF!</definedName>
    <definedName name="PRES1" localSheetId="23">[74]nonopec!#REF!</definedName>
    <definedName name="PRES1" localSheetId="25">#REF!</definedName>
    <definedName name="PRES1">[74]nonopec!#REF!</definedName>
    <definedName name="PRES2" localSheetId="11">[74]nonopec!#REF!</definedName>
    <definedName name="PRES2" localSheetId="12">[74]nonopec!#REF!</definedName>
    <definedName name="PRES2" localSheetId="31">[74]nonopec!#REF!</definedName>
    <definedName name="PRES2" localSheetId="32">#REF!</definedName>
    <definedName name="PRES2" localSheetId="33">[74]nonopec!#REF!</definedName>
    <definedName name="PRES2" localSheetId="34">[74]nonopec!#REF!</definedName>
    <definedName name="PRES2" localSheetId="44">[74]nonopec!#REF!</definedName>
    <definedName name="PRES2" localSheetId="45">#REF!</definedName>
    <definedName name="PRES2" localSheetId="46">#REF!</definedName>
    <definedName name="PRES2" localSheetId="47">[74]nonopec!#REF!</definedName>
    <definedName name="PRES2" localSheetId="58">[74]nonopec!#REF!</definedName>
    <definedName name="PRES2" localSheetId="59">[74]nonopec!#REF!</definedName>
    <definedName name="PRES2" localSheetId="18">#REF!</definedName>
    <definedName name="PRES2" localSheetId="23">[74]nonopec!#REF!</definedName>
    <definedName name="PRES2" localSheetId="25">#REF!</definedName>
    <definedName name="PRES2">[74]nonopec!#REF!</definedName>
    <definedName name="PRES3" localSheetId="12">[74]nonopec!#REF!</definedName>
    <definedName name="PRES3" localSheetId="32">#REF!</definedName>
    <definedName name="PRES3" localSheetId="34">[74]nonopec!#REF!</definedName>
    <definedName name="PRES3" localSheetId="44">[74]nonopec!#REF!</definedName>
    <definedName name="PRES3" localSheetId="45">#REF!</definedName>
    <definedName name="PRES3" localSheetId="46">#REF!</definedName>
    <definedName name="PRES3" localSheetId="47">[74]nonopec!#REF!</definedName>
    <definedName name="PRES3" localSheetId="58">[74]nonopec!#REF!</definedName>
    <definedName name="PRES3" localSheetId="59">[74]nonopec!#REF!</definedName>
    <definedName name="PRES3" localSheetId="18">#REF!</definedName>
    <definedName name="PRES3" localSheetId="23">[74]nonopec!#REF!</definedName>
    <definedName name="PRES3" localSheetId="25">#REF!</definedName>
    <definedName name="PRES3">[74]nonopec!#REF!</definedName>
    <definedName name="presion" localSheetId="11">#REF!</definedName>
    <definedName name="presion" localSheetId="12">#REF!</definedName>
    <definedName name="presion" localSheetId="22">#REF!</definedName>
    <definedName name="presion" localSheetId="9">#REF!</definedName>
    <definedName name="presion" localSheetId="31">#REF!</definedName>
    <definedName name="presion" localSheetId="0">#REF!</definedName>
    <definedName name="presion" localSheetId="30">#REF!</definedName>
    <definedName name="presion" localSheetId="33">#REF!</definedName>
    <definedName name="presion" localSheetId="34">#REF!</definedName>
    <definedName name="presion" localSheetId="35">#REF!</definedName>
    <definedName name="presion" localSheetId="47">#REF!</definedName>
    <definedName name="presion" localSheetId="58">#REF!</definedName>
    <definedName name="presion" localSheetId="59">#REF!</definedName>
    <definedName name="presion" localSheetId="60">#REF!</definedName>
    <definedName name="presion" localSheetId="23">#REF!</definedName>
    <definedName name="presion">#REF!</definedName>
    <definedName name="PRICE" localSheetId="11">#REF!</definedName>
    <definedName name="PRICE" localSheetId="12">#REF!</definedName>
    <definedName name="PRICE" localSheetId="9">#REF!</definedName>
    <definedName name="PRICE" localSheetId="31">#REF!</definedName>
    <definedName name="PRICE" localSheetId="0">#REF!</definedName>
    <definedName name="PRICE" localSheetId="29">#REF!</definedName>
    <definedName name="PRICE" localSheetId="30">#REF!</definedName>
    <definedName name="PRICE" localSheetId="33">#REF!</definedName>
    <definedName name="PRICE" localSheetId="34">#REF!</definedName>
    <definedName name="PRICE" localSheetId="35">#REF!</definedName>
    <definedName name="PRICE" localSheetId="46">#REF!</definedName>
    <definedName name="PRICE" localSheetId="47">#REF!</definedName>
    <definedName name="PRICE" localSheetId="58">#REF!</definedName>
    <definedName name="PRICE" localSheetId="59">#REF!</definedName>
    <definedName name="PRICE" localSheetId="18">#REF!</definedName>
    <definedName name="PRICE" localSheetId="23">#REF!</definedName>
    <definedName name="PRICE" localSheetId="25">#REF!</definedName>
    <definedName name="PRICE">#REF!</definedName>
    <definedName name="PRICETAB" localSheetId="11">#REF!</definedName>
    <definedName name="PRICETAB" localSheetId="12">#REF!</definedName>
    <definedName name="PRICETAB" localSheetId="9">#REF!</definedName>
    <definedName name="PRICETAB" localSheetId="31">#REF!</definedName>
    <definedName name="PRICETAB" localSheetId="0">#REF!</definedName>
    <definedName name="PRICETAB" localSheetId="30">#REF!</definedName>
    <definedName name="PRICETAB" localSheetId="33">#REF!</definedName>
    <definedName name="PRICETAB" localSheetId="34">#REF!</definedName>
    <definedName name="PRICETAB" localSheetId="35">#REF!</definedName>
    <definedName name="PRICETAB" localSheetId="46">#REF!</definedName>
    <definedName name="PRICETAB" localSheetId="47">#REF!</definedName>
    <definedName name="PRICETAB" localSheetId="58">#REF!</definedName>
    <definedName name="PRICETAB" localSheetId="59">#REF!</definedName>
    <definedName name="PRICETAB" localSheetId="18">#REF!</definedName>
    <definedName name="PRICETAB" localSheetId="23">#REF!</definedName>
    <definedName name="PRICETAB" localSheetId="25">#REF!</definedName>
    <definedName name="PRICETAB">#REF!</definedName>
    <definedName name="print" localSheetId="12">#REF!</definedName>
    <definedName name="print" localSheetId="31">#REF!</definedName>
    <definedName name="print" localSheetId="0">#REF!</definedName>
    <definedName name="print" localSheetId="30">#REF!</definedName>
    <definedName name="print" localSheetId="33">#REF!</definedName>
    <definedName name="print" localSheetId="34">#REF!</definedName>
    <definedName name="print" localSheetId="35">#REF!</definedName>
    <definedName name="print" localSheetId="58">#REF!</definedName>
    <definedName name="print" localSheetId="59">#REF!</definedName>
    <definedName name="print" localSheetId="23">#REF!</definedName>
    <definedName name="print">#REF!</definedName>
    <definedName name="Print_Area_MI" localSheetId="12">#REF!</definedName>
    <definedName name="Print_Area_MI" localSheetId="13">[1]A!#REF!</definedName>
    <definedName name="Print_Area_MI" localSheetId="22">#REF!</definedName>
    <definedName name="Print_Area_MI" localSheetId="9">#REF!</definedName>
    <definedName name="Print_Area_MI" localSheetId="31">#REF!</definedName>
    <definedName name="Print_Area_MI" localSheetId="0">#REF!</definedName>
    <definedName name="Print_Area_MI" localSheetId="30">#REF!</definedName>
    <definedName name="Print_Area_MI" localSheetId="32">#N/A</definedName>
    <definedName name="Print_Area_MI" localSheetId="33">#REF!</definedName>
    <definedName name="Print_Area_MI" localSheetId="34">#REF!</definedName>
    <definedName name="Print_Area_MI" localSheetId="35">#REF!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58">#REF!</definedName>
    <definedName name="Print_Area_MI" localSheetId="59">#REF!</definedName>
    <definedName name="Print_Area_MI" localSheetId="60">#REF!</definedName>
    <definedName name="Print_Area_MI" localSheetId="18">#REF!</definedName>
    <definedName name="Print_Area_MI" localSheetId="23">#REF!</definedName>
    <definedName name="Print_Area_MI" localSheetId="25">#REF!</definedName>
    <definedName name="Print_Area_MI">#REF!</definedName>
    <definedName name="Print_Titles_MI" localSheetId="12">#REF!</definedName>
    <definedName name="Print_Titles_MI" localSheetId="31">#REF!</definedName>
    <definedName name="Print_Titles_MI" localSheetId="0">#REF!</definedName>
    <definedName name="Print_Titles_MI" localSheetId="30">#REF!</definedName>
    <definedName name="Print_Titles_MI" localSheetId="33">#REF!</definedName>
    <definedName name="Print_Titles_MI" localSheetId="34">#REF!</definedName>
    <definedName name="Print_Titles_MI" localSheetId="35">#REF!</definedName>
    <definedName name="Print_Titles_MI" localSheetId="58">#REF!</definedName>
    <definedName name="Print_Titles_MI" localSheetId="59">#REF!</definedName>
    <definedName name="Print_Titles_MI" localSheetId="23">#REF!</definedName>
    <definedName name="Print_Titles_MI">#REF!</definedName>
    <definedName name="Print1" localSheetId="11">#REF!</definedName>
    <definedName name="Print1" localSheetId="12">#REF!</definedName>
    <definedName name="Print1" localSheetId="9">#REF!</definedName>
    <definedName name="Print1" localSheetId="31">#REF!</definedName>
    <definedName name="Print1" localSheetId="0">#REF!</definedName>
    <definedName name="Print1" localSheetId="30">#REF!</definedName>
    <definedName name="Print1" localSheetId="33">#REF!</definedName>
    <definedName name="Print1" localSheetId="34">#REF!</definedName>
    <definedName name="Print1" localSheetId="35">#REF!</definedName>
    <definedName name="Print1" localSheetId="44">#REF!</definedName>
    <definedName name="Print1" localSheetId="45">#REF!</definedName>
    <definedName name="Print1" localSheetId="46">#REF!</definedName>
    <definedName name="Print1" localSheetId="47">#REF!</definedName>
    <definedName name="Print1" localSheetId="58">#REF!</definedName>
    <definedName name="Print1" localSheetId="59">#REF!</definedName>
    <definedName name="Print1" localSheetId="18">#REF!</definedName>
    <definedName name="Print1" localSheetId="23">#REF!</definedName>
    <definedName name="Print1" localSheetId="25">#REF!</definedName>
    <definedName name="Print1">#REF!</definedName>
    <definedName name="PRINTMACRO" localSheetId="12">#REF!</definedName>
    <definedName name="PRINTMACRO" localSheetId="9">#REF!</definedName>
    <definedName name="PRINTMACRO" localSheetId="31">#REF!</definedName>
    <definedName name="PRINTMACRO" localSheetId="0">#REF!</definedName>
    <definedName name="PRINTMACRO" localSheetId="30">#REF!</definedName>
    <definedName name="PRINTMACRO" localSheetId="33">#REF!</definedName>
    <definedName name="PRINTMACRO" localSheetId="34">#REF!</definedName>
    <definedName name="PRINTMACRO" localSheetId="35">#REF!</definedName>
    <definedName name="PRINTMACRO" localSheetId="47">#REF!</definedName>
    <definedName name="PRINTMACRO" localSheetId="58">#REF!</definedName>
    <definedName name="PRINTMACRO" localSheetId="59">#REF!</definedName>
    <definedName name="PRINTMACRO" localSheetId="23">#REF!</definedName>
    <definedName name="PRINTMACRO" localSheetId="25">#REF!</definedName>
    <definedName name="PRINTMACRO">#REF!</definedName>
    <definedName name="PrintThis_Links" localSheetId="13">[123]Links!$A$1:$F$33</definedName>
    <definedName name="PrintThis_Links" localSheetId="32">#REF!</definedName>
    <definedName name="PrintThis_Links" localSheetId="46">#REF!</definedName>
    <definedName name="PrintThis_Links" localSheetId="58">[124]Links!$A$1:$F$33</definedName>
    <definedName name="PrintThis_Links" localSheetId="18">#REF!</definedName>
    <definedName name="PrintThis_Links">[124]Links!$A$1:$F$33</definedName>
    <definedName name="PRIV0" localSheetId="11">#REF!</definedName>
    <definedName name="PRIV0" localSheetId="12">#REF!</definedName>
    <definedName name="PRIV0" localSheetId="13">#REF!</definedName>
    <definedName name="PRIV0" localSheetId="22">#REF!</definedName>
    <definedName name="PRIV0" localSheetId="9">#REF!</definedName>
    <definedName name="PRIV0" localSheetId="31">#REF!</definedName>
    <definedName name="PRIV0" localSheetId="0">#REF!</definedName>
    <definedName name="PRIV0" localSheetId="29">#REF!</definedName>
    <definedName name="PRIV0" localSheetId="30">#REF!</definedName>
    <definedName name="PRIV0" localSheetId="33">#REF!</definedName>
    <definedName name="PRIV0" localSheetId="34">#REF!</definedName>
    <definedName name="PRIV0" localSheetId="35">#REF!</definedName>
    <definedName name="PRIV0" localSheetId="46">#REF!</definedName>
    <definedName name="PRIV0" localSheetId="47">#REF!</definedName>
    <definedName name="PRIV0" localSheetId="58">#REF!</definedName>
    <definedName name="PRIV0" localSheetId="59">#REF!</definedName>
    <definedName name="PRIV0" localSheetId="60">#REF!</definedName>
    <definedName name="PRIV0" localSheetId="18">#REF!</definedName>
    <definedName name="PRIV0" localSheetId="23">#REF!</definedName>
    <definedName name="PRIV0" localSheetId="25">#REF!</definedName>
    <definedName name="PRIV0">#REF!</definedName>
    <definedName name="PRIV00" localSheetId="12">#REF!</definedName>
    <definedName name="PRIV00" localSheetId="13">#REF!</definedName>
    <definedName name="PRIV00" localSheetId="9">#REF!</definedName>
    <definedName name="PRIV00" localSheetId="31">#REF!</definedName>
    <definedName name="PRIV00" localSheetId="0">#REF!</definedName>
    <definedName name="PRIV00" localSheetId="30">#REF!</definedName>
    <definedName name="PRIV00" localSheetId="33">#REF!</definedName>
    <definedName name="PRIV00" localSheetId="34">#REF!</definedName>
    <definedName name="PRIV00" localSheetId="35">#REF!</definedName>
    <definedName name="PRIV00" localSheetId="46">#REF!</definedName>
    <definedName name="PRIV00" localSheetId="47">#REF!</definedName>
    <definedName name="PRIV00" localSheetId="58">#REF!</definedName>
    <definedName name="PRIV00" localSheetId="59">#REF!</definedName>
    <definedName name="PRIV00" localSheetId="18">#REF!</definedName>
    <definedName name="PRIV00" localSheetId="23">#REF!</definedName>
    <definedName name="PRIV00" localSheetId="25">#REF!</definedName>
    <definedName name="PRIV00">#REF!</definedName>
    <definedName name="PRIV1" localSheetId="12">#REF!</definedName>
    <definedName name="PRIV1" localSheetId="13">#REF!</definedName>
    <definedName name="PRIV1" localSheetId="9">#REF!</definedName>
    <definedName name="PRIV1" localSheetId="31">#REF!</definedName>
    <definedName name="PRIV1" localSheetId="0">#REF!</definedName>
    <definedName name="PRIV1" localSheetId="30">#REF!</definedName>
    <definedName name="PRIV1" localSheetId="33">#REF!</definedName>
    <definedName name="PRIV1" localSheetId="34">#REF!</definedName>
    <definedName name="PRIV1" localSheetId="35">#REF!</definedName>
    <definedName name="PRIV1" localSheetId="46">#REF!</definedName>
    <definedName name="PRIV1" localSheetId="47">#REF!</definedName>
    <definedName name="PRIV1" localSheetId="58">#REF!</definedName>
    <definedName name="PRIV1" localSheetId="59">#REF!</definedName>
    <definedName name="PRIV1" localSheetId="18">#REF!</definedName>
    <definedName name="PRIV1" localSheetId="23">#REF!</definedName>
    <definedName name="PRIV1" localSheetId="25">#REF!</definedName>
    <definedName name="PRIV1">#REF!</definedName>
    <definedName name="PRIV11" localSheetId="12">#REF!</definedName>
    <definedName name="PRIV11" localSheetId="9">#REF!</definedName>
    <definedName name="PRIV11" localSheetId="31">#REF!</definedName>
    <definedName name="PRIV11" localSheetId="0">#REF!</definedName>
    <definedName name="PRIV11" localSheetId="30">#REF!</definedName>
    <definedName name="PRIV11" localSheetId="33">#REF!</definedName>
    <definedName name="PRIV11" localSheetId="34">#REF!</definedName>
    <definedName name="PRIV11" localSheetId="35">#REF!</definedName>
    <definedName name="PRIV11" localSheetId="47">#REF!</definedName>
    <definedName name="PRIV11" localSheetId="58">#REF!</definedName>
    <definedName name="PRIV11" localSheetId="59">#REF!</definedName>
    <definedName name="PRIV11" localSheetId="23">#REF!</definedName>
    <definedName name="PRIV11" localSheetId="25">#REF!</definedName>
    <definedName name="PRIV11">#REF!</definedName>
    <definedName name="PRIV2" localSheetId="12">#REF!</definedName>
    <definedName name="PRIV2" localSheetId="9">#REF!</definedName>
    <definedName name="PRIV2" localSheetId="31">#REF!</definedName>
    <definedName name="PRIV2" localSheetId="0">#REF!</definedName>
    <definedName name="PRIV2" localSheetId="30">#REF!</definedName>
    <definedName name="PRIV2" localSheetId="33">#REF!</definedName>
    <definedName name="PRIV2" localSheetId="34">#REF!</definedName>
    <definedName name="PRIV2" localSheetId="35">#REF!</definedName>
    <definedName name="PRIV2" localSheetId="47">#REF!</definedName>
    <definedName name="PRIV2" localSheetId="58">#REF!</definedName>
    <definedName name="PRIV2" localSheetId="59">#REF!</definedName>
    <definedName name="PRIV2" localSheetId="23">#REF!</definedName>
    <definedName name="PRIV2" localSheetId="25">#REF!</definedName>
    <definedName name="PRIV2">#REF!</definedName>
    <definedName name="PRIV22" localSheetId="12">#REF!</definedName>
    <definedName name="PRIV22" localSheetId="9">#REF!</definedName>
    <definedName name="PRIV22" localSheetId="31">#REF!</definedName>
    <definedName name="PRIV22" localSheetId="0">#REF!</definedName>
    <definedName name="PRIV22" localSheetId="30">#REF!</definedName>
    <definedName name="PRIV22" localSheetId="33">#REF!</definedName>
    <definedName name="PRIV22" localSheetId="34">#REF!</definedName>
    <definedName name="PRIV22" localSheetId="35">#REF!</definedName>
    <definedName name="PRIV22" localSheetId="47">#REF!</definedName>
    <definedName name="PRIV22" localSheetId="58">#REF!</definedName>
    <definedName name="PRIV22" localSheetId="59">#REF!</definedName>
    <definedName name="PRIV22" localSheetId="23">#REF!</definedName>
    <definedName name="PRIV22" localSheetId="25">#REF!</definedName>
    <definedName name="PRIV22">#REF!</definedName>
    <definedName name="priv2ycredito" localSheetId="12">#REF!</definedName>
    <definedName name="priv2ycredito" localSheetId="31">#REF!</definedName>
    <definedName name="priv2ycredito" localSheetId="0">#REF!</definedName>
    <definedName name="priv2ycredito" localSheetId="30">#REF!</definedName>
    <definedName name="priv2ycredito" localSheetId="33">#REF!</definedName>
    <definedName name="priv2ycredito" localSheetId="34">#REF!</definedName>
    <definedName name="priv2ycredito" localSheetId="35">#REF!</definedName>
    <definedName name="priv2ycredito" localSheetId="58">#REF!</definedName>
    <definedName name="priv2ycredito" localSheetId="59">#REF!</definedName>
    <definedName name="priv2ycredito" localSheetId="23">#REF!</definedName>
    <definedName name="priv2ycredito">#REF!</definedName>
    <definedName name="priv2yposnet2ycredito" localSheetId="12">#REF!</definedName>
    <definedName name="priv2yposnet2ycredito" localSheetId="31">#REF!</definedName>
    <definedName name="priv2yposnet2ycredito" localSheetId="0">#REF!</definedName>
    <definedName name="priv2yposnet2ycredito" localSheetId="30">#REF!</definedName>
    <definedName name="priv2yposnet2ycredito" localSheetId="33">#REF!</definedName>
    <definedName name="priv2yposnet2ycredito" localSheetId="34">#REF!</definedName>
    <definedName name="priv2yposnet2ycredito" localSheetId="35">#REF!</definedName>
    <definedName name="priv2yposnet2ycredito" localSheetId="58">#REF!</definedName>
    <definedName name="priv2yposnet2ycredito" localSheetId="59">#REF!</definedName>
    <definedName name="priv2yposnet2ycredito" localSheetId="23">#REF!</definedName>
    <definedName name="priv2yposnet2ycredito">#REF!</definedName>
    <definedName name="PRIV3" localSheetId="12">#REF!</definedName>
    <definedName name="PRIV3" localSheetId="9">#REF!</definedName>
    <definedName name="PRIV3" localSheetId="31">#REF!</definedName>
    <definedName name="PRIV3" localSheetId="0">#REF!</definedName>
    <definedName name="PRIV3" localSheetId="30">#REF!</definedName>
    <definedName name="PRIV3" localSheetId="33">#REF!</definedName>
    <definedName name="PRIV3" localSheetId="34">#REF!</definedName>
    <definedName name="PRIV3" localSheetId="35">#REF!</definedName>
    <definedName name="PRIV3" localSheetId="47">#REF!</definedName>
    <definedName name="PRIV3" localSheetId="58">#REF!</definedName>
    <definedName name="PRIV3" localSheetId="59">#REF!</definedName>
    <definedName name="PRIV3" localSheetId="23">#REF!</definedName>
    <definedName name="PRIV3" localSheetId="25">#REF!</definedName>
    <definedName name="PRIV3">#REF!</definedName>
    <definedName name="PRIV33" localSheetId="12">#REF!</definedName>
    <definedName name="PRIV33" localSheetId="9">#REF!</definedName>
    <definedName name="PRIV33" localSheetId="31">#REF!</definedName>
    <definedName name="PRIV33" localSheetId="0">#REF!</definedName>
    <definedName name="PRIV33" localSheetId="30">#REF!</definedName>
    <definedName name="PRIV33" localSheetId="33">#REF!</definedName>
    <definedName name="PRIV33" localSheetId="34">#REF!</definedName>
    <definedName name="PRIV33" localSheetId="35">#REF!</definedName>
    <definedName name="PRIV33" localSheetId="47">#REF!</definedName>
    <definedName name="PRIV33" localSheetId="58">#REF!</definedName>
    <definedName name="PRIV33" localSheetId="59">#REF!</definedName>
    <definedName name="PRIV33" localSheetId="23">#REF!</definedName>
    <definedName name="PRIV33" localSheetId="25">#REF!</definedName>
    <definedName name="PRIV33">#REF!</definedName>
    <definedName name="PRMONTH" localSheetId="12">#REF!</definedName>
    <definedName name="PRMONTH" localSheetId="9">#REF!</definedName>
    <definedName name="PRMONTH" localSheetId="31">#REF!</definedName>
    <definedName name="PRMONTH" localSheetId="0">#REF!</definedName>
    <definedName name="PRMONTH" localSheetId="30">#REF!</definedName>
    <definedName name="PRMONTH" localSheetId="33">#REF!</definedName>
    <definedName name="PRMONTH" localSheetId="34">#REF!</definedName>
    <definedName name="PRMONTH" localSheetId="35">#REF!</definedName>
    <definedName name="PRMONTH" localSheetId="47">#REF!</definedName>
    <definedName name="PRMONTH" localSheetId="58">#REF!</definedName>
    <definedName name="PRMONTH" localSheetId="59">#REF!</definedName>
    <definedName name="PRMONTH" localSheetId="23">#REF!</definedName>
    <definedName name="PRMONTH" localSheetId="25">#REF!</definedName>
    <definedName name="PRMONTH">#REF!</definedName>
    <definedName name="prn" localSheetId="32">#REF!</definedName>
    <definedName name="prn" localSheetId="46">#REF!</definedName>
    <definedName name="prn" localSheetId="58">[115]FSUOUT!$B$2:$V$32</definedName>
    <definedName name="prn" localSheetId="18">#REF!</definedName>
    <definedName name="prn">[115]FSUOUT!$B$2:$V$32</definedName>
    <definedName name="Product" localSheetId="11">#REF!</definedName>
    <definedName name="Product" localSheetId="12">#REF!</definedName>
    <definedName name="Product" localSheetId="22">#REF!</definedName>
    <definedName name="Product" localSheetId="9">#REF!</definedName>
    <definedName name="Product" localSheetId="31">#REF!</definedName>
    <definedName name="Product" localSheetId="0">#REF!</definedName>
    <definedName name="Product" localSheetId="29">#REF!</definedName>
    <definedName name="Product" localSheetId="30">#REF!</definedName>
    <definedName name="Product" localSheetId="33">#REF!</definedName>
    <definedName name="Product" localSheetId="34">#REF!</definedName>
    <definedName name="Product" localSheetId="35">#REF!</definedName>
    <definedName name="Product" localSheetId="44">#REF!</definedName>
    <definedName name="Product" localSheetId="45">#REF!</definedName>
    <definedName name="Product" localSheetId="46">#REF!</definedName>
    <definedName name="Product" localSheetId="47">#REF!</definedName>
    <definedName name="Product" localSheetId="58">#REF!</definedName>
    <definedName name="Product" localSheetId="59">#REF!</definedName>
    <definedName name="Product" localSheetId="60">#REF!</definedName>
    <definedName name="Product" localSheetId="18">#REF!</definedName>
    <definedName name="Product" localSheetId="23">#REF!</definedName>
    <definedName name="Product" localSheetId="25">#REF!</definedName>
    <definedName name="Product">#REF!</definedName>
    <definedName name="PROG" localSheetId="11">#REF!</definedName>
    <definedName name="PROG" localSheetId="12">#REF!</definedName>
    <definedName name="PROG" localSheetId="31">#REF!</definedName>
    <definedName name="PROG" localSheetId="0">#REF!</definedName>
    <definedName name="PROG" localSheetId="30">#REF!</definedName>
    <definedName name="PROG" localSheetId="33">#REF!</definedName>
    <definedName name="PROG" localSheetId="34">#REF!</definedName>
    <definedName name="PROG" localSheetId="35">#REF!</definedName>
    <definedName name="PROG" localSheetId="58">#REF!</definedName>
    <definedName name="PROG" localSheetId="59">#REF!</definedName>
    <definedName name="PROG" localSheetId="23">#REF!</definedName>
    <definedName name="PROG">#REF!</definedName>
    <definedName name="Prog1998" localSheetId="11">'[154]2003'!#REF!</definedName>
    <definedName name="Prog1998" localSheetId="12">'[154]2003'!#REF!</definedName>
    <definedName name="Prog1998" localSheetId="31">'[154]2003'!#REF!</definedName>
    <definedName name="Prog1998" localSheetId="29">#REF!</definedName>
    <definedName name="Prog1998" localSheetId="32">#REF!</definedName>
    <definedName name="Prog1998" localSheetId="33">'[154]2003'!#REF!</definedName>
    <definedName name="Prog1998" localSheetId="34">'[154]2003'!#REF!</definedName>
    <definedName name="Prog1998" localSheetId="46">#REF!</definedName>
    <definedName name="Prog1998" localSheetId="47">'[154]2003'!#REF!</definedName>
    <definedName name="Prog1998" localSheetId="58">'[154]2003'!#REF!</definedName>
    <definedName name="Prog1998" localSheetId="59">'[154]2003'!#REF!</definedName>
    <definedName name="Prog1998" localSheetId="18">#REF!</definedName>
    <definedName name="Prog1998" localSheetId="23">'[154]2003'!#REF!</definedName>
    <definedName name="Prog1998" localSheetId="25">#REF!</definedName>
    <definedName name="Prog1998">'[154]2003'!#REF!</definedName>
    <definedName name="progra" localSheetId="11">#REF!</definedName>
    <definedName name="progra" localSheetId="12">#REF!</definedName>
    <definedName name="progra" localSheetId="22">#REF!</definedName>
    <definedName name="progra" localSheetId="9">#REF!</definedName>
    <definedName name="progra" localSheetId="31">#REF!</definedName>
    <definedName name="progra" localSheetId="0">#REF!</definedName>
    <definedName name="progra" localSheetId="30">#REF!</definedName>
    <definedName name="progra" localSheetId="33">#REF!</definedName>
    <definedName name="progra" localSheetId="34">#REF!</definedName>
    <definedName name="progra" localSheetId="35">#REF!</definedName>
    <definedName name="progra" localSheetId="47">#REF!</definedName>
    <definedName name="progra" localSheetId="58">#REF!</definedName>
    <definedName name="progra" localSheetId="59">#REF!</definedName>
    <definedName name="progra" localSheetId="60">#REF!</definedName>
    <definedName name="progra" localSheetId="23">#REF!</definedName>
    <definedName name="progra">#REF!</definedName>
    <definedName name="proj00" localSheetId="11">[155]sources!#REF!</definedName>
    <definedName name="proj00" localSheetId="12">[155]sources!#REF!</definedName>
    <definedName name="proj00" localSheetId="22">[155]sources!#REF!</definedName>
    <definedName name="proj00" localSheetId="9">[155]sources!#REF!</definedName>
    <definedName name="proj00" localSheetId="31">[155]sources!#REF!</definedName>
    <definedName name="proj00" localSheetId="32">#REF!</definedName>
    <definedName name="proj00" localSheetId="33">[155]sources!#REF!</definedName>
    <definedName name="proj00" localSheetId="34">[155]sources!#REF!</definedName>
    <definedName name="proj00" localSheetId="35">[155]sources!#REF!</definedName>
    <definedName name="proj00" localSheetId="47">[155]sources!#REF!</definedName>
    <definedName name="proj00" localSheetId="58">[155]sources!#REF!</definedName>
    <definedName name="proj00" localSheetId="59">[155]sources!#REF!</definedName>
    <definedName name="proj00" localSheetId="60">[155]sources!#REF!</definedName>
    <definedName name="proj00" localSheetId="18">#REF!</definedName>
    <definedName name="proj00" localSheetId="23">[155]sources!#REF!</definedName>
    <definedName name="proj00">[155]sources!#REF!</definedName>
    <definedName name="PROJ98" localSheetId="11">#REF!</definedName>
    <definedName name="PROJ98" localSheetId="12">#REF!</definedName>
    <definedName name="PROJ98" localSheetId="22">#REF!</definedName>
    <definedName name="PROJ98" localSheetId="9">#REF!</definedName>
    <definedName name="PROJ98" localSheetId="31">#REF!</definedName>
    <definedName name="PROJ98" localSheetId="0">#REF!</definedName>
    <definedName name="PROJ98" localSheetId="30">#REF!</definedName>
    <definedName name="PROJ98" localSheetId="33">#REF!</definedName>
    <definedName name="PROJ98" localSheetId="34">#REF!</definedName>
    <definedName name="PROJ98" localSheetId="35">#REF!</definedName>
    <definedName name="PROJ98" localSheetId="47">#REF!</definedName>
    <definedName name="PROJ98" localSheetId="58">#REF!</definedName>
    <definedName name="PROJ98" localSheetId="59">#REF!</definedName>
    <definedName name="PROJ98" localSheetId="60">#REF!</definedName>
    <definedName name="PROJ98" localSheetId="23">#REF!</definedName>
    <definedName name="PROJ98">#REF!</definedName>
    <definedName name="prom" localSheetId="32">#REF!</definedName>
    <definedName name="prom" localSheetId="58">[70]Promedio!$CD$90</definedName>
    <definedName name="prom" localSheetId="18">#REF!</definedName>
    <definedName name="prom">[70]Promedio!$CD$90</definedName>
    <definedName name="promgraf" localSheetId="12">[156]GRAFPROM!#REF!</definedName>
    <definedName name="promgraf" localSheetId="22">[156]GRAFPROM!#REF!</definedName>
    <definedName name="promgraf" localSheetId="9">[156]GRAFPROM!#REF!</definedName>
    <definedName name="promgraf" localSheetId="31">[156]GRAFPROM!#REF!</definedName>
    <definedName name="promgraf" localSheetId="30">[156]GRAFPROM!#REF!</definedName>
    <definedName name="promgraf" localSheetId="32">#REF!</definedName>
    <definedName name="promgraf" localSheetId="33">[156]GRAFPROM!#REF!</definedName>
    <definedName name="promgraf" localSheetId="34">[156]GRAFPROM!#REF!</definedName>
    <definedName name="promgraf" localSheetId="58">[156]GRAFPROM!#REF!</definedName>
    <definedName name="promgraf" localSheetId="59">[156]GRAFPROM!#REF!</definedName>
    <definedName name="promgraf" localSheetId="60">[156]GRAFPROM!#REF!</definedName>
    <definedName name="promgraf" localSheetId="18">#REF!</definedName>
    <definedName name="promgraf" localSheetId="23">[156]GRAFPROM!#REF!</definedName>
    <definedName name="promgraf">[156]GRAFPROM!#REF!</definedName>
    <definedName name="Prop.Demanda" localSheetId="32">#REF!</definedName>
    <definedName name="Prop.Demanda" localSheetId="58">'[58]Ranking Bancario'!$AH$4:$AL$54</definedName>
    <definedName name="Prop.Demanda" localSheetId="18">#REF!</definedName>
    <definedName name="Prop.Demanda">'[58]Ranking Bancario'!$AH$4:$AL$54</definedName>
    <definedName name="Province" localSheetId="22">#REF!</definedName>
    <definedName name="Province" localSheetId="31">#REF!</definedName>
    <definedName name="Province" localSheetId="0">#REF!</definedName>
    <definedName name="Province" localSheetId="30">#REF!</definedName>
    <definedName name="Province" localSheetId="33">#REF!</definedName>
    <definedName name="Province" localSheetId="34">#REF!</definedName>
    <definedName name="Province" localSheetId="47">#REF!</definedName>
    <definedName name="Province" localSheetId="58">#REF!</definedName>
    <definedName name="Province" localSheetId="59">#REF!</definedName>
    <definedName name="Province" localSheetId="60">#REF!</definedName>
    <definedName name="Province" localSheetId="23">#REF!</definedName>
    <definedName name="Province">#REF!</definedName>
    <definedName name="Province_Details" localSheetId="31">#REF!</definedName>
    <definedName name="Province_Details" localSheetId="0">#REF!</definedName>
    <definedName name="Province_Details" localSheetId="30">#REF!</definedName>
    <definedName name="Province_Details" localSheetId="33">#REF!</definedName>
    <definedName name="Province_Details" localSheetId="34">#REF!</definedName>
    <definedName name="Province_Details" localSheetId="47">#REF!</definedName>
    <definedName name="Province_Details" localSheetId="58">#REF!</definedName>
    <definedName name="Province_Details" localSheetId="59">#REF!</definedName>
    <definedName name="Province_Details" localSheetId="23">#REF!</definedName>
    <definedName name="Province_Details">#REF!</definedName>
    <definedName name="prphalf" localSheetId="32">#REF!</definedName>
    <definedName name="prphalf" localSheetId="58">[139]Sheet4!$C$3:$G$57</definedName>
    <definedName name="prphalf" localSheetId="18">#REF!</definedName>
    <definedName name="prphalf">[139]Sheet4!$C$3:$G$57</definedName>
    <definedName name="PRPINTSEPT" localSheetId="32">#REF!</definedName>
    <definedName name="PRPINTSEPT" localSheetId="58">[157]STOCK!$D$4:$W$102</definedName>
    <definedName name="PRPINTSEPT" localSheetId="18">#REF!</definedName>
    <definedName name="PRPINTSEPT">[157]STOCK!$D$4:$W$102</definedName>
    <definedName name="prueba" localSheetId="11">[7]!prueba</definedName>
    <definedName name="prueba" localSheetId="12">[7]!prueba</definedName>
    <definedName name="prueba" localSheetId="31">[7]!prueba</definedName>
    <definedName name="prueba" localSheetId="32">#REF!</definedName>
    <definedName name="prueba" localSheetId="33">[7]!prueba</definedName>
    <definedName name="prueba" localSheetId="34">[7]!prueba</definedName>
    <definedName name="prueba" localSheetId="47">[7]!prueba</definedName>
    <definedName name="prueba" localSheetId="58">[7]!prueba</definedName>
    <definedName name="prueba" localSheetId="59">[7]!prueba</definedName>
    <definedName name="prueba" localSheetId="18">#REF!</definedName>
    <definedName name="prueba" localSheetId="23">[7]!prueba</definedName>
    <definedName name="prueba">[7]!prueba</definedName>
    <definedName name="PRYEAR" localSheetId="11">#REF!</definedName>
    <definedName name="PRYEAR" localSheetId="12">#REF!</definedName>
    <definedName name="PRYEAR" localSheetId="22">#REF!</definedName>
    <definedName name="PRYEAR" localSheetId="9">#REF!</definedName>
    <definedName name="PRYEAR" localSheetId="31">#REF!</definedName>
    <definedName name="PRYEAR" localSheetId="0">#REF!</definedName>
    <definedName name="PRYEAR" localSheetId="29">#REF!</definedName>
    <definedName name="PRYEAR" localSheetId="30">#REF!</definedName>
    <definedName name="PRYEAR" localSheetId="33">#REF!</definedName>
    <definedName name="PRYEAR" localSheetId="34">#REF!</definedName>
    <definedName name="PRYEAR" localSheetId="35">#REF!</definedName>
    <definedName name="PRYEAR" localSheetId="46">#REF!</definedName>
    <definedName name="PRYEAR" localSheetId="47">#REF!</definedName>
    <definedName name="PRYEAR" localSheetId="58">#REF!</definedName>
    <definedName name="PRYEAR" localSheetId="59">#REF!</definedName>
    <definedName name="PRYEAR" localSheetId="60">#REF!</definedName>
    <definedName name="PRYEAR" localSheetId="18">#REF!</definedName>
    <definedName name="PRYEAR" localSheetId="23">#REF!</definedName>
    <definedName name="PRYEAR" localSheetId="25">#REF!</definedName>
    <definedName name="PRYEAR">#REF!</definedName>
    <definedName name="PS" localSheetId="11">#REF!</definedName>
    <definedName name="PS" localSheetId="12">#REF!</definedName>
    <definedName name="PS" localSheetId="31">#REF!</definedName>
    <definedName name="PS" localSheetId="0">#REF!</definedName>
    <definedName name="PS" localSheetId="30">#REF!</definedName>
    <definedName name="PS" localSheetId="33">#REF!</definedName>
    <definedName name="PS" localSheetId="34">#REF!</definedName>
    <definedName name="PS" localSheetId="35">#REF!</definedName>
    <definedName name="PS" localSheetId="58">#REF!</definedName>
    <definedName name="PS" localSheetId="59">#REF!</definedName>
    <definedName name="PS" localSheetId="23">#REF!</definedName>
    <definedName name="PS">#REF!</definedName>
    <definedName name="psbr" localSheetId="11">'[158]Input PSBR;Q-F'!#REF!</definedName>
    <definedName name="psbr" localSheetId="12">'[158]Input PSBR;Q-F'!#REF!</definedName>
    <definedName name="psbr" localSheetId="31">'[158]Input PSBR;Q-F'!#REF!</definedName>
    <definedName name="psbr" localSheetId="32">#REF!</definedName>
    <definedName name="psbr" localSheetId="33">'[158]Input PSBR;Q-F'!#REF!</definedName>
    <definedName name="psbr" localSheetId="34">'[158]Input PSBR;Q-F'!#REF!</definedName>
    <definedName name="psbr" localSheetId="58">'[158]Input PSBR;Q-F'!#REF!</definedName>
    <definedName name="psbr" localSheetId="59">'[158]Input PSBR;Q-F'!#REF!</definedName>
    <definedName name="psbr" localSheetId="18">#REF!</definedName>
    <definedName name="psbr" localSheetId="23">'[158]Input PSBR;Q-F'!#REF!</definedName>
    <definedName name="psbr">'[158]Input PSBR;Q-F'!#REF!</definedName>
    <definedName name="PSBR_TRIM" localSheetId="11">'[159]Resultado BC'!#REF!</definedName>
    <definedName name="PSBR_TRIM" localSheetId="12">'[159]Resultado BC'!#REF!</definedName>
    <definedName name="PSBR_TRIM" localSheetId="31">'[159]Resultado BC'!#REF!</definedName>
    <definedName name="PSBR_TRIM" localSheetId="32">#REF!</definedName>
    <definedName name="PSBR_TRIM" localSheetId="33">'[159]Resultado BC'!#REF!</definedName>
    <definedName name="PSBR_TRIM" localSheetId="34">'[159]Resultado BC'!#REF!</definedName>
    <definedName name="PSBR_TRIM" localSheetId="58">'[159]Resultado BC'!#REF!</definedName>
    <definedName name="PSBR_TRIM" localSheetId="59">'[159]Resultado BC'!#REF!</definedName>
    <definedName name="PSBR_TRIM" localSheetId="18">#REF!</definedName>
    <definedName name="PSBR_TRIM" localSheetId="23">'[159]Resultado BC'!#REF!</definedName>
    <definedName name="PSBR_TRIM">'[159]Resultado BC'!#REF!</definedName>
    <definedName name="pshocked" localSheetId="11">#REF!</definedName>
    <definedName name="pshocked" localSheetId="12">#REF!</definedName>
    <definedName name="pshocked" localSheetId="22">#REF!</definedName>
    <definedName name="pshocked" localSheetId="9">#REF!</definedName>
    <definedName name="pshocked" localSheetId="31">#REF!</definedName>
    <definedName name="pshocked" localSheetId="0">#REF!</definedName>
    <definedName name="pshocked" localSheetId="30">#REF!</definedName>
    <definedName name="pshocked" localSheetId="33">#REF!</definedName>
    <definedName name="pshocked" localSheetId="34">#REF!</definedName>
    <definedName name="pshocked" localSheetId="35">#REF!</definedName>
    <definedName name="pshocked" localSheetId="47">#REF!</definedName>
    <definedName name="pshocked" localSheetId="58">#REF!</definedName>
    <definedName name="pshocked" localSheetId="59">#REF!</definedName>
    <definedName name="pshocked" localSheetId="60">#REF!</definedName>
    <definedName name="pshocked" localSheetId="23">#REF!</definedName>
    <definedName name="pshocked">#REF!</definedName>
    <definedName name="PSperc" localSheetId="11">#REF!</definedName>
    <definedName name="PSperc" localSheetId="12">#REF!</definedName>
    <definedName name="PSperc" localSheetId="9">#REF!</definedName>
    <definedName name="PSperc" localSheetId="31">#REF!</definedName>
    <definedName name="PSperc" localSheetId="0">#REF!</definedName>
    <definedName name="PSperc" localSheetId="30">#REF!</definedName>
    <definedName name="PSperc" localSheetId="33">#REF!</definedName>
    <definedName name="PSperc" localSheetId="34">#REF!</definedName>
    <definedName name="PSperc" localSheetId="35">#REF!</definedName>
    <definedName name="PSperc" localSheetId="47">#REF!</definedName>
    <definedName name="PSperc" localSheetId="58">#REF!</definedName>
    <definedName name="PSperc" localSheetId="59">#REF!</definedName>
    <definedName name="PSperc" localSheetId="23">#REF!</definedName>
    <definedName name="PSperc">#REF!</definedName>
    <definedName name="Pstd" localSheetId="11">#REF!</definedName>
    <definedName name="Pstd" localSheetId="12">#REF!</definedName>
    <definedName name="Pstd" localSheetId="9">#REF!</definedName>
    <definedName name="Pstd" localSheetId="31">#REF!</definedName>
    <definedName name="Pstd" localSheetId="0">#REF!</definedName>
    <definedName name="Pstd" localSheetId="30">#REF!</definedName>
    <definedName name="Pstd" localSheetId="33">#REF!</definedName>
    <definedName name="Pstd" localSheetId="34">#REF!</definedName>
    <definedName name="Pstd" localSheetId="35">#REF!</definedName>
    <definedName name="Pstd" localSheetId="47">#REF!</definedName>
    <definedName name="Pstd" localSheetId="58">#REF!</definedName>
    <definedName name="Pstd" localSheetId="59">#REF!</definedName>
    <definedName name="Pstd" localSheetId="23">#REF!</definedName>
    <definedName name="Pstd">#REF!</definedName>
    <definedName name="PTA" localSheetId="12">#REF!</definedName>
    <definedName name="PTA" localSheetId="13">#REF!</definedName>
    <definedName name="PTA" localSheetId="9">#REF!</definedName>
    <definedName name="PTA" localSheetId="31">#REF!</definedName>
    <definedName name="PTA" localSheetId="0">#REF!</definedName>
    <definedName name="PTA" localSheetId="30">#REF!</definedName>
    <definedName name="PTA" localSheetId="32">#N/A</definedName>
    <definedName name="PTA" localSheetId="33">#REF!</definedName>
    <definedName name="PTA" localSheetId="34">#REF!</definedName>
    <definedName name="PTA" localSheetId="35">#REF!</definedName>
    <definedName name="PTA" localSheetId="44">#REF!</definedName>
    <definedName name="PTA" localSheetId="45">#REF!</definedName>
    <definedName name="PTA" localSheetId="46">#REF!</definedName>
    <definedName name="PTA" localSheetId="47">#REF!</definedName>
    <definedName name="PTA" localSheetId="58">#REF!</definedName>
    <definedName name="PTA" localSheetId="59">#REF!</definedName>
    <definedName name="PTA" localSheetId="18">#REF!</definedName>
    <definedName name="PTA" localSheetId="23">#REF!</definedName>
    <definedName name="PTA" localSheetId="25">#REF!</definedName>
    <definedName name="PTA">#REF!</definedName>
    <definedName name="PTAEURO" localSheetId="12">#REF!</definedName>
    <definedName name="PTAEURO" localSheetId="13">#REF!</definedName>
    <definedName name="PTAEURO" localSheetId="9">#REF!</definedName>
    <definedName name="PTAEURO" localSheetId="31">#REF!</definedName>
    <definedName name="PTAEURO" localSheetId="0">#REF!</definedName>
    <definedName name="PTAEURO" localSheetId="30">#REF!</definedName>
    <definedName name="PTAEURO" localSheetId="32">#N/A</definedName>
    <definedName name="PTAEURO" localSheetId="33">#REF!</definedName>
    <definedName name="PTAEURO" localSheetId="34">#REF!</definedName>
    <definedName name="PTAEURO" localSheetId="35">#REF!</definedName>
    <definedName name="PTAEURO" localSheetId="44">#REF!</definedName>
    <definedName name="PTAEURO" localSheetId="45">#REF!</definedName>
    <definedName name="PTAEURO" localSheetId="46">#REF!</definedName>
    <definedName name="PTAEURO" localSheetId="47">#REF!</definedName>
    <definedName name="PTAEURO" localSheetId="58">#REF!</definedName>
    <definedName name="PTAEURO" localSheetId="59">#REF!</definedName>
    <definedName name="PTAEURO" localSheetId="18">#REF!</definedName>
    <definedName name="PTAEURO" localSheetId="23">#REF!</definedName>
    <definedName name="PTAEURO" localSheetId="25">#REF!</definedName>
    <definedName name="PTAEURO">#REF!</definedName>
    <definedName name="PTAS" localSheetId="12">#REF!</definedName>
    <definedName name="PTAS" localSheetId="31">#REF!</definedName>
    <definedName name="PTAS" localSheetId="0">#REF!</definedName>
    <definedName name="PTAS" localSheetId="30">#REF!</definedName>
    <definedName name="PTAS" localSheetId="33">#REF!</definedName>
    <definedName name="PTAS" localSheetId="34">#REF!</definedName>
    <definedName name="PTAS" localSheetId="35">#REF!</definedName>
    <definedName name="PTAS" localSheetId="58">#REF!</definedName>
    <definedName name="PTAS" localSheetId="59">#REF!</definedName>
    <definedName name="PTAS" localSheetId="23">#REF!</definedName>
    <definedName name="PTAS">#REF!</definedName>
    <definedName name="PTE" localSheetId="12">#REF!</definedName>
    <definedName name="PTE" localSheetId="31">#REF!</definedName>
    <definedName name="PTE" localSheetId="0">#REF!</definedName>
    <definedName name="PTE" localSheetId="30">#REF!</definedName>
    <definedName name="PTE" localSheetId="33">#REF!</definedName>
    <definedName name="PTE" localSheetId="34">#REF!</definedName>
    <definedName name="PTE" localSheetId="35">#REF!</definedName>
    <definedName name="PTE" localSheetId="58">#REF!</definedName>
    <definedName name="PTE" localSheetId="59">#REF!</definedName>
    <definedName name="PTE" localSheetId="23">#REF!</definedName>
    <definedName name="PTE">#REF!</definedName>
    <definedName name="PUBL00" localSheetId="12">#REF!</definedName>
    <definedName name="PUBL00" localSheetId="9">#REF!</definedName>
    <definedName name="PUBL00" localSheetId="31">#REF!</definedName>
    <definedName name="PUBL00" localSheetId="0">#REF!</definedName>
    <definedName name="PUBL00" localSheetId="30">#REF!</definedName>
    <definedName name="PUBL00" localSheetId="33">#REF!</definedName>
    <definedName name="PUBL00" localSheetId="34">#REF!</definedName>
    <definedName name="PUBL00" localSheetId="35">#REF!</definedName>
    <definedName name="PUBL00" localSheetId="47">#REF!</definedName>
    <definedName name="PUBL00" localSheetId="58">#REF!</definedName>
    <definedName name="PUBL00" localSheetId="59">#REF!</definedName>
    <definedName name="PUBL00" localSheetId="23">#REF!</definedName>
    <definedName name="PUBL00" localSheetId="25">#REF!</definedName>
    <definedName name="PUBL00">#REF!</definedName>
    <definedName name="PUBL11" localSheetId="12">#REF!</definedName>
    <definedName name="PUBL11" localSheetId="9">#REF!</definedName>
    <definedName name="PUBL11" localSheetId="31">#REF!</definedName>
    <definedName name="PUBL11" localSheetId="0">#REF!</definedName>
    <definedName name="PUBL11" localSheetId="30">#REF!</definedName>
    <definedName name="PUBL11" localSheetId="33">#REF!</definedName>
    <definedName name="PUBL11" localSheetId="34">#REF!</definedName>
    <definedName name="PUBL11" localSheetId="35">#REF!</definedName>
    <definedName name="PUBL11" localSheetId="47">#REF!</definedName>
    <definedName name="PUBL11" localSheetId="58">#REF!</definedName>
    <definedName name="PUBL11" localSheetId="59">#REF!</definedName>
    <definedName name="PUBL11" localSheetId="23">#REF!</definedName>
    <definedName name="PUBL11" localSheetId="25">#REF!</definedName>
    <definedName name="PUBL11">#REF!</definedName>
    <definedName name="PUBL2" localSheetId="12">#REF!</definedName>
    <definedName name="PUBL2" localSheetId="9">#REF!</definedName>
    <definedName name="PUBL2" localSheetId="31">#REF!</definedName>
    <definedName name="PUBL2" localSheetId="0">#REF!</definedName>
    <definedName name="PUBL2" localSheetId="30">#REF!</definedName>
    <definedName name="PUBL2" localSheetId="33">#REF!</definedName>
    <definedName name="PUBL2" localSheetId="34">#REF!</definedName>
    <definedName name="PUBL2" localSheetId="35">#REF!</definedName>
    <definedName name="PUBL2" localSheetId="47">#REF!</definedName>
    <definedName name="PUBL2" localSheetId="58">#REF!</definedName>
    <definedName name="PUBL2" localSheetId="59">#REF!</definedName>
    <definedName name="PUBL2" localSheetId="23">#REF!</definedName>
    <definedName name="PUBL2" localSheetId="25">#REF!</definedName>
    <definedName name="PUBL2">#REF!</definedName>
    <definedName name="PUBL22" localSheetId="12">#REF!</definedName>
    <definedName name="PUBL22" localSheetId="9">#REF!</definedName>
    <definedName name="PUBL22" localSheetId="31">#REF!</definedName>
    <definedName name="PUBL22" localSheetId="0">#REF!</definedName>
    <definedName name="PUBL22" localSheetId="30">#REF!</definedName>
    <definedName name="PUBL22" localSheetId="33">#REF!</definedName>
    <definedName name="PUBL22" localSheetId="34">#REF!</definedName>
    <definedName name="PUBL22" localSheetId="35">#REF!</definedName>
    <definedName name="PUBL22" localSheetId="47">#REF!</definedName>
    <definedName name="PUBL22" localSheetId="58">#REF!</definedName>
    <definedName name="PUBL22" localSheetId="59">#REF!</definedName>
    <definedName name="PUBL22" localSheetId="23">#REF!</definedName>
    <definedName name="PUBL22" localSheetId="25">#REF!</definedName>
    <definedName name="PUBL22">#REF!</definedName>
    <definedName name="PUBL33" localSheetId="12">#REF!</definedName>
    <definedName name="PUBL33" localSheetId="9">#REF!</definedName>
    <definedName name="PUBL33" localSheetId="31">#REF!</definedName>
    <definedName name="PUBL33" localSheetId="0">#REF!</definedName>
    <definedName name="PUBL33" localSheetId="30">#REF!</definedName>
    <definedName name="PUBL33" localSheetId="33">#REF!</definedName>
    <definedName name="PUBL33" localSheetId="34">#REF!</definedName>
    <definedName name="PUBL33" localSheetId="35">#REF!</definedName>
    <definedName name="PUBL33" localSheetId="47">#REF!</definedName>
    <definedName name="PUBL33" localSheetId="58">#REF!</definedName>
    <definedName name="PUBL33" localSheetId="59">#REF!</definedName>
    <definedName name="PUBL33" localSheetId="23">#REF!</definedName>
    <definedName name="PUBL33" localSheetId="25">#REF!</definedName>
    <definedName name="PUBL33">#REF!</definedName>
    <definedName name="PUBL5" localSheetId="12">#REF!</definedName>
    <definedName name="PUBL5" localSheetId="9">#REF!</definedName>
    <definedName name="PUBL5" localSheetId="31">#REF!</definedName>
    <definedName name="PUBL5" localSheetId="0">#REF!</definedName>
    <definedName name="PUBL5" localSheetId="30">#REF!</definedName>
    <definedName name="PUBL5" localSheetId="33">#REF!</definedName>
    <definedName name="PUBL5" localSheetId="34">#REF!</definedName>
    <definedName name="PUBL5" localSheetId="35">#REF!</definedName>
    <definedName name="PUBL5" localSheetId="47">#REF!</definedName>
    <definedName name="PUBL5" localSheetId="58">#REF!</definedName>
    <definedName name="PUBL5" localSheetId="59">#REF!</definedName>
    <definedName name="PUBL5" localSheetId="23">#REF!</definedName>
    <definedName name="PUBL5" localSheetId="25">#REF!</definedName>
    <definedName name="PUBL5">#REF!</definedName>
    <definedName name="PUBL55" localSheetId="12">#REF!</definedName>
    <definedName name="PUBL55" localSheetId="9">#REF!</definedName>
    <definedName name="PUBL55" localSheetId="31">#REF!</definedName>
    <definedName name="PUBL55" localSheetId="0">#REF!</definedName>
    <definedName name="PUBL55" localSheetId="30">#REF!</definedName>
    <definedName name="PUBL55" localSheetId="33">#REF!</definedName>
    <definedName name="PUBL55" localSheetId="34">#REF!</definedName>
    <definedName name="PUBL55" localSheetId="35">#REF!</definedName>
    <definedName name="PUBL55" localSheetId="47">#REF!</definedName>
    <definedName name="PUBL55" localSheetId="58">#REF!</definedName>
    <definedName name="PUBL55" localSheetId="59">#REF!</definedName>
    <definedName name="PUBL55" localSheetId="23">#REF!</definedName>
    <definedName name="PUBL55" localSheetId="25">#REF!</definedName>
    <definedName name="PUBL55">#REF!</definedName>
    <definedName name="PUBL6" localSheetId="12">#REF!</definedName>
    <definedName name="PUBL6" localSheetId="9">#REF!</definedName>
    <definedName name="PUBL6" localSheetId="31">#REF!</definedName>
    <definedName name="PUBL6" localSheetId="0">#REF!</definedName>
    <definedName name="PUBL6" localSheetId="30">#REF!</definedName>
    <definedName name="PUBL6" localSheetId="33">#REF!</definedName>
    <definedName name="PUBL6" localSheetId="34">#REF!</definedName>
    <definedName name="PUBL6" localSheetId="35">#REF!</definedName>
    <definedName name="PUBL6" localSheetId="47">#REF!</definedName>
    <definedName name="PUBL6" localSheetId="58">#REF!</definedName>
    <definedName name="PUBL6" localSheetId="59">#REF!</definedName>
    <definedName name="PUBL6" localSheetId="23">#REF!</definedName>
    <definedName name="PUBL6" localSheetId="25">#REF!</definedName>
    <definedName name="PUBL6">#REF!</definedName>
    <definedName name="PUBL66" localSheetId="12">#REF!</definedName>
    <definedName name="PUBL66" localSheetId="9">#REF!</definedName>
    <definedName name="PUBL66" localSheetId="31">#REF!</definedName>
    <definedName name="PUBL66" localSheetId="0">#REF!</definedName>
    <definedName name="PUBL66" localSheetId="30">#REF!</definedName>
    <definedName name="PUBL66" localSheetId="33">#REF!</definedName>
    <definedName name="PUBL66" localSheetId="34">#REF!</definedName>
    <definedName name="PUBL66" localSheetId="35">#REF!</definedName>
    <definedName name="PUBL66" localSheetId="47">#REF!</definedName>
    <definedName name="PUBL66" localSheetId="58">#REF!</definedName>
    <definedName name="PUBL66" localSheetId="59">#REF!</definedName>
    <definedName name="PUBL66" localSheetId="23">#REF!</definedName>
    <definedName name="PUBL66" localSheetId="25">#REF!</definedName>
    <definedName name="PUBL66">#REF!</definedName>
    <definedName name="Public_Sector" localSheetId="12">#REF!</definedName>
    <definedName name="Public_Sector" localSheetId="31">#REF!</definedName>
    <definedName name="Public_Sector" localSheetId="0">#REF!</definedName>
    <definedName name="Public_Sector" localSheetId="30">#REF!</definedName>
    <definedName name="Public_Sector" localSheetId="33">#REF!</definedName>
    <definedName name="Public_Sector" localSheetId="34">#REF!</definedName>
    <definedName name="Public_Sector" localSheetId="35">#REF!</definedName>
    <definedName name="Public_Sector" localSheetId="58">#REF!</definedName>
    <definedName name="Public_Sector" localSheetId="59">#REF!</definedName>
    <definedName name="Public_Sector" localSheetId="23">#REF!</definedName>
    <definedName name="Public_Sector">#REF!</definedName>
    <definedName name="pyg" localSheetId="12">#REF!</definedName>
    <definedName name="pyg" localSheetId="31">#REF!</definedName>
    <definedName name="pyg" localSheetId="0">#REF!</definedName>
    <definedName name="pyg" localSheetId="30">#REF!</definedName>
    <definedName name="pyg" localSheetId="33">#REF!</definedName>
    <definedName name="pyg" localSheetId="34">#REF!</definedName>
    <definedName name="pyg" localSheetId="35">#REF!</definedName>
    <definedName name="pyg" localSheetId="58">#REF!</definedName>
    <definedName name="pyg" localSheetId="59">#REF!</definedName>
    <definedName name="pyg" localSheetId="23">#REF!</definedName>
    <definedName name="pyg">#REF!</definedName>
    <definedName name="PYGCAJA" localSheetId="12">#REF!</definedName>
    <definedName name="PYGCAJA" localSheetId="31">#REF!</definedName>
    <definedName name="PYGCAJA" localSheetId="0">#REF!</definedName>
    <definedName name="PYGCAJA" localSheetId="30">#REF!</definedName>
    <definedName name="PYGCAJA" localSheetId="33">#REF!</definedName>
    <definedName name="PYGCAJA" localSheetId="34">#REF!</definedName>
    <definedName name="PYGCAJA" localSheetId="35">#REF!</definedName>
    <definedName name="PYGCAJA" localSheetId="58">#REF!</definedName>
    <definedName name="PYGCAJA" localSheetId="59">#REF!</definedName>
    <definedName name="PYGCAJA" localSheetId="23">#REF!</definedName>
    <definedName name="PYGCAJA">#REF!</definedName>
    <definedName name="PYGE" localSheetId="12">#REF!</definedName>
    <definedName name="PYGE" localSheetId="31">#REF!</definedName>
    <definedName name="PYGE" localSheetId="0">#REF!</definedName>
    <definedName name="PYGE" localSheetId="30">#REF!</definedName>
    <definedName name="PYGE" localSheetId="33">#REF!</definedName>
    <definedName name="PYGE" localSheetId="34">#REF!</definedName>
    <definedName name="PYGE" localSheetId="35">#REF!</definedName>
    <definedName name="PYGE" localSheetId="58">#REF!</definedName>
    <definedName name="PYGE" localSheetId="59">#REF!</definedName>
    <definedName name="PYGE" localSheetId="23">#REF!</definedName>
    <definedName name="PYGE">#REF!</definedName>
    <definedName name="PYGI" localSheetId="12">#REF!</definedName>
    <definedName name="PYGI" localSheetId="31">#REF!</definedName>
    <definedName name="PYGI" localSheetId="0">#REF!</definedName>
    <definedName name="PYGI" localSheetId="30">#REF!</definedName>
    <definedName name="PYGI" localSheetId="33">#REF!</definedName>
    <definedName name="PYGI" localSheetId="34">#REF!</definedName>
    <definedName name="PYGI" localSheetId="35">#REF!</definedName>
    <definedName name="PYGI" localSheetId="58">#REF!</definedName>
    <definedName name="PYGI" localSheetId="59">#REF!</definedName>
    <definedName name="PYGI" localSheetId="23">#REF!</definedName>
    <definedName name="PYGI">#REF!</definedName>
    <definedName name="q" localSheetId="11">[50]raw!$A$1:$N$232</definedName>
    <definedName name="q" localSheetId="12">[50]raw!$A$1:$N$232</definedName>
    <definedName name="q" localSheetId="31">[50]raw!$A$1:$N$232</definedName>
    <definedName name="q" localSheetId="32">#REF!</definedName>
    <definedName name="q" localSheetId="33">[50]raw!$A$1:$N$232</definedName>
    <definedName name="q" localSheetId="34">[50]raw!$A$1:$N$232</definedName>
    <definedName name="q" localSheetId="47">[50]raw!$A$1:$N$232</definedName>
    <definedName name="q" localSheetId="58">[50]raw!$A$1:$N$232</definedName>
    <definedName name="q" localSheetId="59">[50]raw!$A$1:$N$232</definedName>
    <definedName name="q" localSheetId="18">#REF!</definedName>
    <definedName name="q" localSheetId="23">[50]raw!$A$1:$N$232</definedName>
    <definedName name="q">[50]raw!$A$1:$N$232</definedName>
    <definedName name="Q_5" localSheetId="11">#REF!</definedName>
    <definedName name="Q_5" localSheetId="12">#REF!</definedName>
    <definedName name="Q_5" localSheetId="22">#REF!</definedName>
    <definedName name="Q_5" localSheetId="9">#REF!</definedName>
    <definedName name="Q_5" localSheetId="31">#REF!</definedName>
    <definedName name="Q_5" localSheetId="0">#REF!</definedName>
    <definedName name="Q_5" localSheetId="30">#REF!</definedName>
    <definedName name="Q_5" localSheetId="33">#REF!</definedName>
    <definedName name="Q_5" localSheetId="34">#REF!</definedName>
    <definedName name="Q_5" localSheetId="35">#REF!</definedName>
    <definedName name="Q_5" localSheetId="46">#REF!</definedName>
    <definedName name="Q_5" localSheetId="47">#REF!</definedName>
    <definedName name="Q_5" localSheetId="58">#REF!</definedName>
    <definedName name="Q_5" localSheetId="59">#REF!</definedName>
    <definedName name="Q_5" localSheetId="60">#REF!</definedName>
    <definedName name="Q_5" localSheetId="23">#REF!</definedName>
    <definedName name="Q_5" localSheetId="25">#REF!</definedName>
    <definedName name="Q_5">#REF!</definedName>
    <definedName name="Q_6" localSheetId="11">#REF!</definedName>
    <definedName name="Q_6" localSheetId="12">#REF!</definedName>
    <definedName name="Q_6" localSheetId="9">#REF!</definedName>
    <definedName name="Q_6" localSheetId="31">#REF!</definedName>
    <definedName name="Q_6" localSheetId="0">#REF!</definedName>
    <definedName name="Q_6" localSheetId="30">#REF!</definedName>
    <definedName name="Q_6" localSheetId="33">#REF!</definedName>
    <definedName name="Q_6" localSheetId="34">#REF!</definedName>
    <definedName name="Q_6" localSheetId="35">#REF!</definedName>
    <definedName name="Q_6" localSheetId="47">#REF!</definedName>
    <definedName name="Q_6" localSheetId="58">#REF!</definedName>
    <definedName name="Q_6" localSheetId="59">#REF!</definedName>
    <definedName name="Q_6" localSheetId="23">#REF!</definedName>
    <definedName name="Q_6" localSheetId="25">#REF!</definedName>
    <definedName name="Q_6">#REF!</definedName>
    <definedName name="Q_7" localSheetId="11">#REF!</definedName>
    <definedName name="Q_7" localSheetId="12">#REF!</definedName>
    <definedName name="Q_7" localSheetId="9">#REF!</definedName>
    <definedName name="Q_7" localSheetId="31">#REF!</definedName>
    <definedName name="Q_7" localSheetId="0">#REF!</definedName>
    <definedName name="Q_7" localSheetId="30">#REF!</definedName>
    <definedName name="Q_7" localSheetId="33">#REF!</definedName>
    <definedName name="Q_7" localSheetId="34">#REF!</definedName>
    <definedName name="Q_7" localSheetId="35">#REF!</definedName>
    <definedName name="Q_7" localSheetId="47">#REF!</definedName>
    <definedName name="Q_7" localSheetId="58">#REF!</definedName>
    <definedName name="Q_7" localSheetId="59">#REF!</definedName>
    <definedName name="Q_7" localSheetId="23">#REF!</definedName>
    <definedName name="Q_7" localSheetId="25">#REF!</definedName>
    <definedName name="Q_7">#REF!</definedName>
    <definedName name="Q6_" localSheetId="12">#REF!</definedName>
    <definedName name="Q6_" localSheetId="31">#REF!</definedName>
    <definedName name="Q6_" localSheetId="0">#REF!</definedName>
    <definedName name="Q6_" localSheetId="30">#REF!</definedName>
    <definedName name="Q6_" localSheetId="33">#REF!</definedName>
    <definedName name="Q6_" localSheetId="34">#REF!</definedName>
    <definedName name="Q6_" localSheetId="35">#REF!</definedName>
    <definedName name="Q6_" localSheetId="58">#REF!</definedName>
    <definedName name="Q6_" localSheetId="59">#REF!</definedName>
    <definedName name="Q6_" localSheetId="23">#REF!</definedName>
    <definedName name="Q6_">#REF!</definedName>
    <definedName name="qawde" localSheetId="12">#REF!</definedName>
    <definedName name="qawde" localSheetId="9">#REF!</definedName>
    <definedName name="qawde" localSheetId="31">#REF!</definedName>
    <definedName name="qawde" localSheetId="0">#REF!</definedName>
    <definedName name="qawde" localSheetId="30">#REF!</definedName>
    <definedName name="qawde" localSheetId="33">#REF!</definedName>
    <definedName name="qawde" localSheetId="34">#REF!</definedName>
    <definedName name="qawde" localSheetId="35">#REF!</definedName>
    <definedName name="qawde" localSheetId="44">#REF!</definedName>
    <definedName name="qawde" localSheetId="45">#REF!</definedName>
    <definedName name="qawde" localSheetId="46">#REF!</definedName>
    <definedName name="qawde" localSheetId="47">#REF!</definedName>
    <definedName name="qawde" localSheetId="58">#REF!</definedName>
    <definedName name="qawde" localSheetId="59">#REF!</definedName>
    <definedName name="qawde" localSheetId="18">#REF!</definedName>
    <definedName name="qawde" localSheetId="23">#REF!</definedName>
    <definedName name="qawde" localSheetId="25">#REF!</definedName>
    <definedName name="qawde">#REF!</definedName>
    <definedName name="qaz" localSheetId="11" hidden="1">{"Tab1",#N/A,FALSE,"P";"Tab2",#N/A,FALSE,"P"}</definedName>
    <definedName name="qaz" localSheetId="12" hidden="1">{"Tab1",#N/A,FALSE,"P";"Tab2",#N/A,FALSE,"P"}</definedName>
    <definedName name="qaz" localSheetId="13" hidden="1">{"Tab1",#N/A,FALSE,"P";"Tab2",#N/A,FALSE,"P"}</definedName>
    <definedName name="qaz" localSheetId="21" hidden="1">{"Tab1",#N/A,FALSE,"P";"Tab2",#N/A,FALSE,"P"}</definedName>
    <definedName name="qaz" localSheetId="22" hidden="1">{"Tab1",#N/A,FALSE,"P";"Tab2",#N/A,FALSE,"P"}</definedName>
    <definedName name="qaz" localSheetId="9" hidden="1">{"Tab1",#N/A,FALSE,"P";"Tab2",#N/A,FALSE,"P"}</definedName>
    <definedName name="qaz" localSheetId="31" hidden="1">{"Tab1",#N/A,FALSE,"P";"Tab2",#N/A,FALSE,"P"}</definedName>
    <definedName name="qaz" localSheetId="0" hidden="1">{"Tab1",#N/A,FALSE,"P";"Tab2",#N/A,FALSE,"P"}</definedName>
    <definedName name="qaz" localSheetId="26" hidden="1">{"Tab1",#N/A,FALSE,"P";"Tab2",#N/A,FALSE,"P"}</definedName>
    <definedName name="qaz" localSheetId="27" hidden="1">{"Tab1",#N/A,FALSE,"P";"Tab2",#N/A,FALSE,"P"}</definedName>
    <definedName name="qaz" localSheetId="28" hidden="1">{"Tab1",#N/A,FALSE,"P";"Tab2",#N/A,FALSE,"P"}</definedName>
    <definedName name="qaz" localSheetId="29" hidden="1">{"Tab1",#N/A,FALSE,"P";"Tab2",#N/A,FALSE,"P"}</definedName>
    <definedName name="qaz" localSheetId="30" hidden="1">{"Tab1",#N/A,FALSE,"P";"Tab2",#N/A,FALSE,"P"}</definedName>
    <definedName name="qaz" localSheetId="32" hidden="1">{"Tab1",#N/A,FALSE,"P";"Tab2",#N/A,FALSE,"P"}</definedName>
    <definedName name="qaz" localSheetId="33" hidden="1">{"Tab1",#N/A,FALSE,"P";"Tab2",#N/A,FALSE,"P"}</definedName>
    <definedName name="qaz" localSheetId="34" hidden="1">{"Tab1",#N/A,FALSE,"P";"Tab2",#N/A,FALSE,"P"}</definedName>
    <definedName name="qaz" localSheetId="35" hidden="1">{"Tab1",#N/A,FALSE,"P";"Tab2",#N/A,FALSE,"P"}</definedName>
    <definedName name="qaz" localSheetId="44" hidden="1">{"Tab1",#N/A,FALSE,"P";"Tab2",#N/A,FALSE,"P"}</definedName>
    <definedName name="qaz" localSheetId="45" hidden="1">{"Tab1",#N/A,FALSE,"P";"Tab2",#N/A,FALSE,"P"}</definedName>
    <definedName name="qaz" localSheetId="46" hidden="1">{"Tab1",#N/A,FALSE,"P";"Tab2",#N/A,FALSE,"P"}</definedName>
    <definedName name="qaz" localSheetId="47" hidden="1">{"Tab1",#N/A,FALSE,"P";"Tab2",#N/A,FALSE,"P"}</definedName>
    <definedName name="qaz" localSheetId="58" hidden="1">{"Tab1",#N/A,FALSE,"P";"Tab2",#N/A,FALSE,"P"}</definedName>
    <definedName name="qaz" localSheetId="59" hidden="1">{"Tab1",#N/A,FALSE,"P";"Tab2",#N/A,FALSE,"P"}</definedName>
    <definedName name="qaz" localSheetId="60" hidden="1">{"Tab1",#N/A,FALSE,"P";"Tab2",#N/A,FALSE,"P"}</definedName>
    <definedName name="qaz" localSheetId="18" hidden="1">{"Tab1",#N/A,FALSE,"P";"Tab2",#N/A,FALSE,"P"}</definedName>
    <definedName name="qaz" localSheetId="23" hidden="1">{"Tab1",#N/A,FALSE,"P";"Tab2",#N/A,FALSE,"P"}</definedName>
    <definedName name="qaz" localSheetId="24" hidden="1">{"Tab1",#N/A,FALSE,"P";"Tab2",#N/A,FALSE,"P"}</definedName>
    <definedName name="qaz" localSheetId="25" hidden="1">{"Tab1",#N/A,FALSE,"P";"Tab2",#N/A,FALSE,"P"}</definedName>
    <definedName name="qaz" hidden="1">{"Tab1",#N/A,FALSE,"P";"Tab2",#N/A,FALSE,"P"}</definedName>
    <definedName name="qer" localSheetId="11" hidden="1">{"Tab1",#N/A,FALSE,"P";"Tab2",#N/A,FALSE,"P"}</definedName>
    <definedName name="qer" localSheetId="12" hidden="1">{"Tab1",#N/A,FALSE,"P";"Tab2",#N/A,FALSE,"P"}</definedName>
    <definedName name="qer" localSheetId="13" hidden="1">{"Tab1",#N/A,FALSE,"P";"Tab2",#N/A,FALSE,"P"}</definedName>
    <definedName name="qer" localSheetId="21" hidden="1">{"Tab1",#N/A,FALSE,"P";"Tab2",#N/A,FALSE,"P"}</definedName>
    <definedName name="qer" localSheetId="22" hidden="1">{"Tab1",#N/A,FALSE,"P";"Tab2",#N/A,FALSE,"P"}</definedName>
    <definedName name="qer" localSheetId="9" hidden="1">{"Tab1",#N/A,FALSE,"P";"Tab2",#N/A,FALSE,"P"}</definedName>
    <definedName name="qer" localSheetId="31" hidden="1">{"Tab1",#N/A,FALSE,"P";"Tab2",#N/A,FALSE,"P"}</definedName>
    <definedName name="qer" localSheetId="0" hidden="1">{"Tab1",#N/A,FALSE,"P";"Tab2",#N/A,FALSE,"P"}</definedName>
    <definedName name="qer" localSheetId="26" hidden="1">{"Tab1",#N/A,FALSE,"P";"Tab2",#N/A,FALSE,"P"}</definedName>
    <definedName name="qer" localSheetId="27" hidden="1">{"Tab1",#N/A,FALSE,"P";"Tab2",#N/A,FALSE,"P"}</definedName>
    <definedName name="qer" localSheetId="28" hidden="1">{"Tab1",#N/A,FALSE,"P";"Tab2",#N/A,FALSE,"P"}</definedName>
    <definedName name="qer" localSheetId="29" hidden="1">{"Tab1",#N/A,FALSE,"P";"Tab2",#N/A,FALSE,"P"}</definedName>
    <definedName name="qer" localSheetId="30" hidden="1">{"Tab1",#N/A,FALSE,"P";"Tab2",#N/A,FALSE,"P"}</definedName>
    <definedName name="qer" localSheetId="32" hidden="1">{"Tab1",#N/A,FALSE,"P";"Tab2",#N/A,FALSE,"P"}</definedName>
    <definedName name="qer" localSheetId="33" hidden="1">{"Tab1",#N/A,FALSE,"P";"Tab2",#N/A,FALSE,"P"}</definedName>
    <definedName name="qer" localSheetId="34" hidden="1">{"Tab1",#N/A,FALSE,"P";"Tab2",#N/A,FALSE,"P"}</definedName>
    <definedName name="qer" localSheetId="35" hidden="1">{"Tab1",#N/A,FALSE,"P";"Tab2",#N/A,FALSE,"P"}</definedName>
    <definedName name="qer" localSheetId="44" hidden="1">{"Tab1",#N/A,FALSE,"P";"Tab2",#N/A,FALSE,"P"}</definedName>
    <definedName name="qer" localSheetId="45" hidden="1">{"Tab1",#N/A,FALSE,"P";"Tab2",#N/A,FALSE,"P"}</definedName>
    <definedName name="qer" localSheetId="46" hidden="1">{"Tab1",#N/A,FALSE,"P";"Tab2",#N/A,FALSE,"P"}</definedName>
    <definedName name="qer" localSheetId="47" hidden="1">{"Tab1",#N/A,FALSE,"P";"Tab2",#N/A,FALSE,"P"}</definedName>
    <definedName name="qer" localSheetId="58" hidden="1">{"Tab1",#N/A,FALSE,"P";"Tab2",#N/A,FALSE,"P"}</definedName>
    <definedName name="qer" localSheetId="59" hidden="1">{"Tab1",#N/A,FALSE,"P";"Tab2",#N/A,FALSE,"P"}</definedName>
    <definedName name="qer" localSheetId="60" hidden="1">{"Tab1",#N/A,FALSE,"P";"Tab2",#N/A,FALSE,"P"}</definedName>
    <definedName name="qer" localSheetId="18" hidden="1">{"Tab1",#N/A,FALSE,"P";"Tab2",#N/A,FALSE,"P"}</definedName>
    <definedName name="qer" localSheetId="23" hidden="1">{"Tab1",#N/A,FALSE,"P";"Tab2",#N/A,FALSE,"P"}</definedName>
    <definedName name="qer" localSheetId="24" hidden="1">{"Tab1",#N/A,FALSE,"P";"Tab2",#N/A,FALSE,"P"}</definedName>
    <definedName name="qer" localSheetId="25" hidden="1">{"Tab1",#N/A,FALSE,"P";"Tab2",#N/A,FALSE,"P"}</definedName>
    <definedName name="qer" hidden="1">{"Tab1",#N/A,FALSE,"P";"Tab2",#N/A,FALSE,"P"}</definedName>
    <definedName name="QFISCAL" localSheetId="12">'[160]Quarterly Raw Data'!#REF!</definedName>
    <definedName name="QFISCAL" localSheetId="13">'[48]Quarterly Raw Data'!#REF!</definedName>
    <definedName name="QFISCAL" localSheetId="32">#REF!</definedName>
    <definedName name="QFISCAL" localSheetId="46">#REF!</definedName>
    <definedName name="QFISCAL" localSheetId="58">'[160]Quarterly Raw Data'!#REF!</definedName>
    <definedName name="QFISCAL" localSheetId="59">'[160]Quarterly Raw Data'!#REF!</definedName>
    <definedName name="QFISCAL" localSheetId="18">#REF!</definedName>
    <definedName name="QFISCAL">'[160]Quarterly Raw Data'!#REF!</definedName>
    <definedName name="qq" localSheetId="12" hidden="1">'[135]J(Priv.Cap)'!#REF!</definedName>
    <definedName name="qq" localSheetId="13">#N/A</definedName>
    <definedName name="qq" localSheetId="32" hidden="1">#REF!</definedName>
    <definedName name="qq" localSheetId="46" hidden="1">#REF!</definedName>
    <definedName name="qq" localSheetId="58" hidden="1">'[135]J(Priv.Cap)'!#REF!</definedName>
    <definedName name="qq" localSheetId="59" hidden="1">'[135]J(Priv.Cap)'!#REF!</definedName>
    <definedName name="qq" localSheetId="18" hidden="1">#REF!</definedName>
    <definedName name="qq" hidden="1">'[135]J(Priv.Cap)'!#REF!</definedName>
    <definedName name="qqq" localSheetId="11" hidden="1">{#N/A,#N/A,FALSE,"EXTRABUDGT"}</definedName>
    <definedName name="qqq" localSheetId="12" hidden="1">{#N/A,#N/A,FALSE,"EXTRABUDGT"}</definedName>
    <definedName name="qqq" localSheetId="21" hidden="1">{#N/A,#N/A,FALSE,"EXTRABUDGT"}</definedName>
    <definedName name="qqq" localSheetId="22" hidden="1">{#N/A,#N/A,FALSE,"EXTRABUDGT"}</definedName>
    <definedName name="qqq" localSheetId="9" hidden="1">{#N/A,#N/A,FALSE,"EXTRABUDGT"}</definedName>
    <definedName name="qqq" localSheetId="31" hidden="1">{#N/A,#N/A,FALSE,"EXTRABUDGT"}</definedName>
    <definedName name="qqq" localSheetId="0"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2" hidden="1">{#N/A,#N/A,FALSE,"EXTRABUDGT"}</definedName>
    <definedName name="qqq" localSheetId="33" hidden="1">{#N/A,#N/A,FALSE,"EXTRABUDGT"}</definedName>
    <definedName name="qqq" localSheetId="34" hidden="1">{#N/A,#N/A,FALSE,"EXTRABUDGT"}</definedName>
    <definedName name="qqq" localSheetId="35" hidden="1">{#N/A,#N/A,FALSE,"EXTRABUDGT"}</definedName>
    <definedName name="qqq" localSheetId="44" hidden="1">{#N/A,#N/A,FALSE,"EXTRABUDGT"}</definedName>
    <definedName name="qqq" localSheetId="46" hidden="1">{#N/A,#N/A,FALSE,"EXTRABUDGT"}</definedName>
    <definedName name="qqq" localSheetId="47" hidden="1">{#N/A,#N/A,FALSE,"EXTRABUDGT"}</definedName>
    <definedName name="qqq" localSheetId="58" hidden="1">{#N/A,#N/A,FALSE,"EXTRABUDGT"}</definedName>
    <definedName name="qqq" localSheetId="59" hidden="1">{#N/A,#N/A,FALSE,"EXTRABUDGT"}</definedName>
    <definedName name="qqq" localSheetId="60" hidden="1">{#N/A,#N/A,FALSE,"EXTRABUDGT"}</definedName>
    <definedName name="qqq" localSheetId="18" hidden="1">{#N/A,#N/A,FALSE,"EXTRABUDGT"}</definedName>
    <definedName name="qqq" localSheetId="23" hidden="1">{#N/A,#N/A,FALSE,"EXTRABUDGT"}</definedName>
    <definedName name="qqq" localSheetId="24" hidden="1">{#N/A,#N/A,FALSE,"EXTRABUDGT"}</definedName>
    <definedName name="qqq" localSheetId="25" hidden="1">{#N/A,#N/A,FALSE,"EXTRABUDGT"}</definedName>
    <definedName name="qqq" hidden="1">{#N/A,#N/A,FALSE,"EXTRABUDGT"}</definedName>
    <definedName name="qqqqq" localSheetId="11" hidden="1">{"Minpmon",#N/A,FALSE,"Monthinput"}</definedName>
    <definedName name="qqqqq" localSheetId="12" hidden="1">{"Minpmon",#N/A,FALSE,"Monthinput"}</definedName>
    <definedName name="qqqqq" localSheetId="13" hidden="1">{"Minpmon",#N/A,FALSE,"Monthinput"}</definedName>
    <definedName name="qqqqq" localSheetId="21" hidden="1">{"Minpmon",#N/A,FALSE,"Monthinput"}</definedName>
    <definedName name="qqqqq" localSheetId="22" hidden="1">{"Minpmon",#N/A,FALSE,"Monthinput"}</definedName>
    <definedName name="qqqqq" localSheetId="9" hidden="1">{"Minpmon",#N/A,FALSE,"Monthinput"}</definedName>
    <definedName name="qqqqq" localSheetId="31" hidden="1">{"Minpmon",#N/A,FALSE,"Monthinput"}</definedName>
    <definedName name="qqqqq" localSheetId="0" hidden="1">{"Minpmon",#N/A,FALSE,"Monthinput"}</definedName>
    <definedName name="qqqqq" localSheetId="26" hidden="1">{"Minpmon",#N/A,FALSE,"Monthinput"}</definedName>
    <definedName name="qqqqq" localSheetId="27" hidden="1">{"Minpmon",#N/A,FALSE,"Monthinput"}</definedName>
    <definedName name="qqqqq" localSheetId="28" hidden="1">{"Minpmon",#N/A,FALSE,"Monthinput"}</definedName>
    <definedName name="qqqqq" localSheetId="29" hidden="1">{"Minpmon",#N/A,FALSE,"Monthinput"}</definedName>
    <definedName name="qqqqq" localSheetId="30" hidden="1">{"Minpmon",#N/A,FALSE,"Monthinput"}</definedName>
    <definedName name="qqqqq" localSheetId="32" hidden="1">{"Minpmon",#N/A,FALSE,"Monthinput"}</definedName>
    <definedName name="qqqqq" localSheetId="33" hidden="1">{"Minpmon",#N/A,FALSE,"Monthinput"}</definedName>
    <definedName name="qqqqq" localSheetId="34" hidden="1">{"Minpmon",#N/A,FALSE,"Monthinput"}</definedName>
    <definedName name="qqqqq" localSheetId="35" hidden="1">{"Minpmon",#N/A,FALSE,"Monthinput"}</definedName>
    <definedName name="qqqqq" localSheetId="44" hidden="1">{"Minpmon",#N/A,FALSE,"Monthinput"}</definedName>
    <definedName name="qqqqq" localSheetId="45" hidden="1">{"Minpmon",#N/A,FALSE,"Monthinput"}</definedName>
    <definedName name="qqqqq" localSheetId="46" hidden="1">{"Minpmon",#N/A,FALSE,"Monthinput"}</definedName>
    <definedName name="qqqqq" localSheetId="47" hidden="1">{"Minpmon",#N/A,FALSE,"Monthinput"}</definedName>
    <definedName name="qqqqq" localSheetId="58" hidden="1">{"Minpmon",#N/A,FALSE,"Monthinput"}</definedName>
    <definedName name="qqqqq" localSheetId="59" hidden="1">{"Minpmon",#N/A,FALSE,"Monthinput"}</definedName>
    <definedName name="qqqqq" localSheetId="60" hidden="1">{"Minpmon",#N/A,FALSE,"Monthinput"}</definedName>
    <definedName name="qqqqq" localSheetId="18" hidden="1">{"Minpmon",#N/A,FALSE,"Monthinput"}</definedName>
    <definedName name="qqqqq" localSheetId="23" hidden="1">{"Minpmon",#N/A,FALSE,"Monthinput"}</definedName>
    <definedName name="qqqqq" localSheetId="24" hidden="1">{"Minpmon",#N/A,FALSE,"Monthinput"}</definedName>
    <definedName name="qqqqq" localSheetId="25" hidden="1">{"Minpmon",#N/A,FALSE,"Monthinput"}</definedName>
    <definedName name="qqqqq" hidden="1">{"Minpmon",#N/A,FALSE,"Monthinput"}</definedName>
    <definedName name="qqqqqqqqqqqqq" localSheetId="11" hidden="1">{"Tab1",#N/A,FALSE,"P";"Tab2",#N/A,FALSE,"P"}</definedName>
    <definedName name="qqqqqqqqqqqqq" localSheetId="12" hidden="1">{"Tab1",#N/A,FALSE,"P";"Tab2",#N/A,FALSE,"P"}</definedName>
    <definedName name="qqqqqqqqqqqqq" localSheetId="13" hidden="1">{"Tab1",#N/A,FALSE,"P";"Tab2",#N/A,FALSE,"P"}</definedName>
    <definedName name="qqqqqqqqqqqqq" localSheetId="21" hidden="1">{"Tab1",#N/A,FALSE,"P";"Tab2",#N/A,FALSE,"P"}</definedName>
    <definedName name="qqqqqqqqqqqqq" localSheetId="22" hidden="1">{"Tab1",#N/A,FALSE,"P";"Tab2",#N/A,FALSE,"P"}</definedName>
    <definedName name="qqqqqqqqqqqqq" localSheetId="9" hidden="1">{"Tab1",#N/A,FALSE,"P";"Tab2",#N/A,FALSE,"P"}</definedName>
    <definedName name="qqqqqqqqqqqqq" localSheetId="31" hidden="1">{"Tab1",#N/A,FALSE,"P";"Tab2",#N/A,FALSE,"P"}</definedName>
    <definedName name="qqqqqqqqqqqqq" localSheetId="0" hidden="1">{"Tab1",#N/A,FALSE,"P";"Tab2",#N/A,FALSE,"P"}</definedName>
    <definedName name="qqqqqqqqqqqqq" localSheetId="26" hidden="1">{"Tab1",#N/A,FALSE,"P";"Tab2",#N/A,FALSE,"P"}</definedName>
    <definedName name="qqqqqqqqqqqqq" localSheetId="27" hidden="1">{"Tab1",#N/A,FALSE,"P";"Tab2",#N/A,FALSE,"P"}</definedName>
    <definedName name="qqqqqqqqqqqqq" localSheetId="28" hidden="1">{"Tab1",#N/A,FALSE,"P";"Tab2",#N/A,FALSE,"P"}</definedName>
    <definedName name="qqqqqqqqqqqqq" localSheetId="29" hidden="1">{"Tab1",#N/A,FALSE,"P";"Tab2",#N/A,FALSE,"P"}</definedName>
    <definedName name="qqqqqqqqqqqqq" localSheetId="30" hidden="1">{"Tab1",#N/A,FALSE,"P";"Tab2",#N/A,FALSE,"P"}</definedName>
    <definedName name="qqqqqqqqqqqqq" localSheetId="32" hidden="1">{"Tab1",#N/A,FALSE,"P";"Tab2",#N/A,FALSE,"P"}</definedName>
    <definedName name="qqqqqqqqqqqqq" localSheetId="33" hidden="1">{"Tab1",#N/A,FALSE,"P";"Tab2",#N/A,FALSE,"P"}</definedName>
    <definedName name="qqqqqqqqqqqqq" localSheetId="34" hidden="1">{"Tab1",#N/A,FALSE,"P";"Tab2",#N/A,FALSE,"P"}</definedName>
    <definedName name="qqqqqqqqqqqqq" localSheetId="35" hidden="1">{"Tab1",#N/A,FALSE,"P";"Tab2",#N/A,FALSE,"P"}</definedName>
    <definedName name="qqqqqqqqqqqqq" localSheetId="44" hidden="1">{"Tab1",#N/A,FALSE,"P";"Tab2",#N/A,FALSE,"P"}</definedName>
    <definedName name="qqqqqqqqqqqqq" localSheetId="45" hidden="1">{"Tab1",#N/A,FALSE,"P";"Tab2",#N/A,FALSE,"P"}</definedName>
    <definedName name="qqqqqqqqqqqqq" localSheetId="46" hidden="1">{"Tab1",#N/A,FALSE,"P";"Tab2",#N/A,FALSE,"P"}</definedName>
    <definedName name="qqqqqqqqqqqqq" localSheetId="47" hidden="1">{"Tab1",#N/A,FALSE,"P";"Tab2",#N/A,FALSE,"P"}</definedName>
    <definedName name="qqqqqqqqqqqqq" localSheetId="58" hidden="1">{"Tab1",#N/A,FALSE,"P";"Tab2",#N/A,FALSE,"P"}</definedName>
    <definedName name="qqqqqqqqqqqqq" localSheetId="59" hidden="1">{"Tab1",#N/A,FALSE,"P";"Tab2",#N/A,FALSE,"P"}</definedName>
    <definedName name="qqqqqqqqqqqqq" localSheetId="60" hidden="1">{"Tab1",#N/A,FALSE,"P";"Tab2",#N/A,FALSE,"P"}</definedName>
    <definedName name="qqqqqqqqqqqqq" localSheetId="18" hidden="1">{"Tab1",#N/A,FALSE,"P";"Tab2",#N/A,FALSE,"P"}</definedName>
    <definedName name="qqqqqqqqqqqqq" localSheetId="23" hidden="1">{"Tab1",#N/A,FALSE,"P";"Tab2",#N/A,FALSE,"P"}</definedName>
    <definedName name="qqqqqqqqqqqqq" localSheetId="24" hidden="1">{"Tab1",#N/A,FALSE,"P";"Tab2",#N/A,FALSE,"P"}</definedName>
    <definedName name="qqqqqqqqqqqqq" localSheetId="25" hidden="1">{"Tab1",#N/A,FALSE,"P";"Tab2",#N/A,FALSE,"P"}</definedName>
    <definedName name="qqqqqqqqqqqqq" hidden="1">{"Tab1",#N/A,FALSE,"P";"Tab2",#N/A,FALSE,"P"}</definedName>
    <definedName name="qrtdata2" localSheetId="12">'[161]Authnot Prelim'!#REF!</definedName>
    <definedName name="qrtdata2" localSheetId="32">#REF!</definedName>
    <definedName name="qrtdata2" localSheetId="46">#REF!</definedName>
    <definedName name="qrtdata2" localSheetId="58">'[161]Authnot Prelim'!#REF!</definedName>
    <definedName name="qrtdata2" localSheetId="59">'[161]Authnot Prelim'!#REF!</definedName>
    <definedName name="qrtdata2" localSheetId="18">#REF!</definedName>
    <definedName name="qrtdata2">'[161]Authnot Prelim'!#REF!</definedName>
    <definedName name="QTAB7" localSheetId="12">'[160]Quarterly MacroFlow'!#REF!</definedName>
    <definedName name="QTAB7" localSheetId="13">'[48]Quarterly MacroFlow'!#REF!</definedName>
    <definedName name="QTAB7" localSheetId="32">#REF!</definedName>
    <definedName name="QTAB7" localSheetId="46">#REF!</definedName>
    <definedName name="QTAB7" localSheetId="58">'[160]Quarterly MacroFlow'!#REF!</definedName>
    <definedName name="QTAB7" localSheetId="59">'[160]Quarterly MacroFlow'!#REF!</definedName>
    <definedName name="QTAB7" localSheetId="18">#REF!</definedName>
    <definedName name="QTAB7">'[160]Quarterly MacroFlow'!#REF!</definedName>
    <definedName name="QTAB7A" localSheetId="12">'[160]Quarterly MacroFlow'!#REF!</definedName>
    <definedName name="QTAB7A" localSheetId="13">'[48]Quarterly MacroFlow'!#REF!</definedName>
    <definedName name="QTAB7A" localSheetId="32">#REF!</definedName>
    <definedName name="QTAB7A" localSheetId="46">#REF!</definedName>
    <definedName name="QTAB7A" localSheetId="58">'[160]Quarterly MacroFlow'!#REF!</definedName>
    <definedName name="QTAB7A" localSheetId="59">'[160]Quarterly MacroFlow'!#REF!</definedName>
    <definedName name="QTAB7A" localSheetId="18">#REF!</definedName>
    <definedName name="QTAB7A">'[160]Quarterly MacroFlow'!#REF!</definedName>
    <definedName name="QtrData" localSheetId="12">'[161]Authnot Prelim'!#REF!</definedName>
    <definedName name="QtrData" localSheetId="32">#REF!</definedName>
    <definedName name="QtrData" localSheetId="46">#REF!</definedName>
    <definedName name="QtrData" localSheetId="58">'[161]Authnot Prelim'!#REF!</definedName>
    <definedName name="QtrData" localSheetId="59">'[161]Authnot Prelim'!#REF!</definedName>
    <definedName name="QtrData" localSheetId="18">#REF!</definedName>
    <definedName name="QtrData">'[161]Authnot Prelim'!#REF!</definedName>
    <definedName name="quality" localSheetId="32">#REF!</definedName>
    <definedName name="quality" localSheetId="46">#REF!</definedName>
    <definedName name="quality" localSheetId="58">[74]nonopec!$D$400:$AD$423</definedName>
    <definedName name="quality" localSheetId="18">#REF!</definedName>
    <definedName name="quality">[74]nonopec!$D$400:$AD$423</definedName>
    <definedName name="qw" localSheetId="11" hidden="1">{"Riqfin97",#N/A,FALSE,"Tran";"Riqfinpro",#N/A,FALSE,"Tran"}</definedName>
    <definedName name="qw" localSheetId="12" hidden="1">{"Riqfin97",#N/A,FALSE,"Tran";"Riqfinpro",#N/A,FALSE,"Tran"}</definedName>
    <definedName name="qw" localSheetId="13" hidden="1">{"Riqfin97",#N/A,FALSE,"Tran";"Riqfinpro",#N/A,FALSE,"Tran"}</definedName>
    <definedName name="qw" localSheetId="21" hidden="1">{"Riqfin97",#N/A,FALSE,"Tran";"Riqfinpro",#N/A,FALSE,"Tran"}</definedName>
    <definedName name="qw" localSheetId="22" hidden="1">{"Riqfin97",#N/A,FALSE,"Tran";"Riqfinpro",#N/A,FALSE,"Tran"}</definedName>
    <definedName name="qw" localSheetId="9" hidden="1">{"Riqfin97",#N/A,FALSE,"Tran";"Riqfinpro",#N/A,FALSE,"Tran"}</definedName>
    <definedName name="qw" localSheetId="31" hidden="1">{"Riqfin97",#N/A,FALSE,"Tran";"Riqfinpro",#N/A,FALSE,"Tran"}</definedName>
    <definedName name="qw" localSheetId="0" hidden="1">{"Riqfin97",#N/A,FALSE,"Tran";"Riqfinpro",#N/A,FALSE,"Tran"}</definedName>
    <definedName name="qw" localSheetId="26" hidden="1">{"Riqfin97",#N/A,FALSE,"Tran";"Riqfinpro",#N/A,FALSE,"Tran"}</definedName>
    <definedName name="qw" localSheetId="27" hidden="1">{"Riqfin97",#N/A,FALSE,"Tran";"Riqfinpro",#N/A,FALSE,"Tran"}</definedName>
    <definedName name="qw" localSheetId="28" hidden="1">{"Riqfin97",#N/A,FALSE,"Tran";"Riqfinpro",#N/A,FALSE,"Tran"}</definedName>
    <definedName name="qw" localSheetId="29" hidden="1">{"Riqfin97",#N/A,FALSE,"Tran";"Riqfinpro",#N/A,FALSE,"Tran"}</definedName>
    <definedName name="qw" localSheetId="30" hidden="1">{"Riqfin97",#N/A,FALSE,"Tran";"Riqfinpro",#N/A,FALSE,"Tran"}</definedName>
    <definedName name="qw" localSheetId="32" hidden="1">{"Riqfin97",#N/A,FALSE,"Tran";"Riqfinpro",#N/A,FALSE,"Tran"}</definedName>
    <definedName name="qw" localSheetId="33" hidden="1">{"Riqfin97",#N/A,FALSE,"Tran";"Riqfinpro",#N/A,FALSE,"Tran"}</definedName>
    <definedName name="qw" localSheetId="34" hidden="1">{"Riqfin97",#N/A,FALSE,"Tran";"Riqfinpro",#N/A,FALSE,"Tran"}</definedName>
    <definedName name="qw" localSheetId="35" hidden="1">{"Riqfin97",#N/A,FALSE,"Tran";"Riqfinpro",#N/A,FALSE,"Tran"}</definedName>
    <definedName name="qw" localSheetId="44" hidden="1">{"Riqfin97",#N/A,FALSE,"Tran";"Riqfinpro",#N/A,FALSE,"Tran"}</definedName>
    <definedName name="qw" localSheetId="45" hidden="1">{"Riqfin97",#N/A,FALSE,"Tran";"Riqfinpro",#N/A,FALSE,"Tran"}</definedName>
    <definedName name="qw" localSheetId="46" hidden="1">{"Riqfin97",#N/A,FALSE,"Tran";"Riqfinpro",#N/A,FALSE,"Tran"}</definedName>
    <definedName name="qw" localSheetId="47" hidden="1">{"Riqfin97",#N/A,FALSE,"Tran";"Riqfinpro",#N/A,FALSE,"Tran"}</definedName>
    <definedName name="qw" localSheetId="58" hidden="1">{"Riqfin97",#N/A,FALSE,"Tran";"Riqfinpro",#N/A,FALSE,"Tran"}</definedName>
    <definedName name="qw" localSheetId="59" hidden="1">{"Riqfin97",#N/A,FALSE,"Tran";"Riqfinpro",#N/A,FALSE,"Tran"}</definedName>
    <definedName name="qw" localSheetId="60" hidden="1">{"Riqfin97",#N/A,FALSE,"Tran";"Riqfinpro",#N/A,FALSE,"Tran"}</definedName>
    <definedName name="qw" localSheetId="18" hidden="1">{"Riqfin97",#N/A,FALSE,"Tran";"Riqfinpro",#N/A,FALSE,"Tran"}</definedName>
    <definedName name="qw" localSheetId="23" hidden="1">{"Riqfin97",#N/A,FALSE,"Tran";"Riqfinpro",#N/A,FALSE,"Tran"}</definedName>
    <definedName name="qw" localSheetId="24" hidden="1">{"Riqfin97",#N/A,FALSE,"Tran";"Riqfinpro",#N/A,FALSE,"Tran"}</definedName>
    <definedName name="qw" localSheetId="25" hidden="1">{"Riqfin97",#N/A,FALSE,"Tran";"Riqfinpro",#N/A,FALSE,"Tran"}</definedName>
    <definedName name="qw" hidden="1">{"Riqfin97",#N/A,FALSE,"Tran";"Riqfinpro",#N/A,FALSE,"Tran"}</definedName>
    <definedName name="R_" localSheetId="11">#REF!</definedName>
    <definedName name="R_" localSheetId="12">#REF!</definedName>
    <definedName name="R_" localSheetId="22">#REF!</definedName>
    <definedName name="R_" localSheetId="9">#REF!</definedName>
    <definedName name="R_" localSheetId="31">#REF!</definedName>
    <definedName name="R_" localSheetId="0">#REF!</definedName>
    <definedName name="R_" localSheetId="29">#REF!</definedName>
    <definedName name="R_" localSheetId="30">#REF!</definedName>
    <definedName name="R_" localSheetId="32">#N/A</definedName>
    <definedName name="R_" localSheetId="33">#REF!</definedName>
    <definedName name="R_" localSheetId="34">#REF!</definedName>
    <definedName name="R_" localSheetId="35">#REF!</definedName>
    <definedName name="R_" localSheetId="44">#REF!</definedName>
    <definedName name="R_" localSheetId="45">#REF!</definedName>
    <definedName name="R_" localSheetId="46">#REF!</definedName>
    <definedName name="R_" localSheetId="47">#REF!</definedName>
    <definedName name="R_" localSheetId="58">#REF!</definedName>
    <definedName name="R_" localSheetId="59">#REF!</definedName>
    <definedName name="R_" localSheetId="60">#REF!</definedName>
    <definedName name="R_" localSheetId="18">#REF!</definedName>
    <definedName name="R_" localSheetId="23">#REF!</definedName>
    <definedName name="R_" localSheetId="25">#REF!</definedName>
    <definedName name="R_">#REF!</definedName>
    <definedName name="RA" localSheetId="11">#REF!</definedName>
    <definedName name="RA" localSheetId="12">#REF!</definedName>
    <definedName name="RA" localSheetId="9">#REF!</definedName>
    <definedName name="RA" localSheetId="31">#REF!</definedName>
    <definedName name="RA" localSheetId="0">#REF!</definedName>
    <definedName name="RA" localSheetId="30">#REF!</definedName>
    <definedName name="RA" localSheetId="32">#N/A</definedName>
    <definedName name="RA" localSheetId="33">#REF!</definedName>
    <definedName name="RA" localSheetId="34">#REF!</definedName>
    <definedName name="RA" localSheetId="35">#REF!</definedName>
    <definedName name="RA" localSheetId="44">#REF!</definedName>
    <definedName name="RA" localSheetId="45">#REF!</definedName>
    <definedName name="RA" localSheetId="46">#REF!</definedName>
    <definedName name="RA" localSheetId="47">#REF!</definedName>
    <definedName name="RA" localSheetId="58">#REF!</definedName>
    <definedName name="RA" localSheetId="59">#REF!</definedName>
    <definedName name="RA" localSheetId="18">#REF!</definedName>
    <definedName name="RA" localSheetId="23">#REF!</definedName>
    <definedName name="RA" localSheetId="25">#REF!</definedName>
    <definedName name="RA">#REF!</definedName>
    <definedName name="RAA" localSheetId="11">#REF!</definedName>
    <definedName name="RAA" localSheetId="12">#REF!</definedName>
    <definedName name="RAA" localSheetId="31">#REF!</definedName>
    <definedName name="RAA" localSheetId="0">#REF!</definedName>
    <definedName name="RAA" localSheetId="30">#REF!</definedName>
    <definedName name="RAA" localSheetId="33">#REF!</definedName>
    <definedName name="RAA" localSheetId="34">#REF!</definedName>
    <definedName name="RAA" localSheetId="35">#REF!</definedName>
    <definedName name="RAA" localSheetId="58">#REF!</definedName>
    <definedName name="RAA" localSheetId="59">#REF!</definedName>
    <definedName name="RAA" localSheetId="23">#REF!</definedName>
    <definedName name="RAA">#REF!</definedName>
    <definedName name="raaesrr" localSheetId="12">#REF!</definedName>
    <definedName name="raaesrr" localSheetId="9">#REF!</definedName>
    <definedName name="raaesrr" localSheetId="31">#REF!</definedName>
    <definedName name="raaesrr" localSheetId="0">#REF!</definedName>
    <definedName name="raaesrr" localSheetId="30">#REF!</definedName>
    <definedName name="raaesrr" localSheetId="33">#REF!</definedName>
    <definedName name="raaesrr" localSheetId="34">#REF!</definedName>
    <definedName name="raaesrr" localSheetId="35">#REF!</definedName>
    <definedName name="raaesrr" localSheetId="44">#REF!</definedName>
    <definedName name="raaesrr" localSheetId="45">#REF!</definedName>
    <definedName name="raaesrr" localSheetId="46">#REF!</definedName>
    <definedName name="raaesrr" localSheetId="47">#REF!</definedName>
    <definedName name="raaesrr" localSheetId="58">#REF!</definedName>
    <definedName name="raaesrr" localSheetId="59">#REF!</definedName>
    <definedName name="raaesrr" localSheetId="18">#REF!</definedName>
    <definedName name="raaesrr" localSheetId="23">#REF!</definedName>
    <definedName name="raaesrr" localSheetId="25">#REF!</definedName>
    <definedName name="raaesrr">#REF!</definedName>
    <definedName name="raas" localSheetId="12">#REF!</definedName>
    <definedName name="raas" localSheetId="9">#REF!</definedName>
    <definedName name="raas" localSheetId="31">#REF!</definedName>
    <definedName name="raas" localSheetId="0">#REF!</definedName>
    <definedName name="raas" localSheetId="30">#REF!</definedName>
    <definedName name="raas" localSheetId="33">#REF!</definedName>
    <definedName name="raas" localSheetId="34">#REF!</definedName>
    <definedName name="raas" localSheetId="35">#REF!</definedName>
    <definedName name="raas" localSheetId="44">#REF!</definedName>
    <definedName name="raas" localSheetId="45">#REF!</definedName>
    <definedName name="raas" localSheetId="46">#REF!</definedName>
    <definedName name="raas" localSheetId="47">#REF!</definedName>
    <definedName name="raas" localSheetId="58">#REF!</definedName>
    <definedName name="raas" localSheetId="59">#REF!</definedName>
    <definedName name="raas" localSheetId="18">#REF!</definedName>
    <definedName name="raas" localSheetId="23">#REF!</definedName>
    <definedName name="raas" localSheetId="25">#REF!</definedName>
    <definedName name="raas">#REF!</definedName>
    <definedName name="RANGLIST" localSheetId="11">'[47]CGvt Rev'!#REF!</definedName>
    <definedName name="RANGLIST" localSheetId="12">'[47]CGvt Rev'!#REF!</definedName>
    <definedName name="RANGLIST" localSheetId="31">'[47]CGvt Rev'!#REF!</definedName>
    <definedName name="RANGLIST" localSheetId="32">#REF!</definedName>
    <definedName name="RANGLIST" localSheetId="33">'[47]CGvt Rev'!#REF!</definedName>
    <definedName name="RANGLIST" localSheetId="34">'[47]CGvt Rev'!#REF!</definedName>
    <definedName name="RANGLIST" localSheetId="47">'[47]CGvt Rev'!#REF!</definedName>
    <definedName name="RANGLIST" localSheetId="58">'[47]CGvt Rev'!#REF!</definedName>
    <definedName name="RANGLIST" localSheetId="59">'[47]CGvt Rev'!#REF!</definedName>
    <definedName name="RANGLIST" localSheetId="18">#REF!</definedName>
    <definedName name="RANGLIST" localSheetId="23">'[47]CGvt Rev'!#REF!</definedName>
    <definedName name="RANGLIST">'[47]CGvt Rev'!#REF!</definedName>
    <definedName name="rave" localSheetId="11">#REF!</definedName>
    <definedName name="rave" localSheetId="12">#REF!</definedName>
    <definedName name="rave" localSheetId="22">#REF!</definedName>
    <definedName name="rave" localSheetId="9">#REF!</definedName>
    <definedName name="rave" localSheetId="31">#REF!</definedName>
    <definedName name="rave" localSheetId="0">#REF!</definedName>
    <definedName name="rave" localSheetId="30">#REF!</definedName>
    <definedName name="rave" localSheetId="33">#REF!</definedName>
    <definedName name="rave" localSheetId="34">#REF!</definedName>
    <definedName name="rave" localSheetId="35">#REF!</definedName>
    <definedName name="rave" localSheetId="47">#REF!</definedName>
    <definedName name="rave" localSheetId="58">#REF!</definedName>
    <definedName name="rave" localSheetId="59">#REF!</definedName>
    <definedName name="rave" localSheetId="60">#REF!</definedName>
    <definedName name="rave" localSheetId="23">#REF!</definedName>
    <definedName name="rave">#REF!</definedName>
    <definedName name="RD" localSheetId="11">#REF!</definedName>
    <definedName name="RD" localSheetId="12">#REF!</definedName>
    <definedName name="RD" localSheetId="13">#REF!</definedName>
    <definedName name="RD" localSheetId="9">#REF!</definedName>
    <definedName name="RD" localSheetId="31">#REF!</definedName>
    <definedName name="RD" localSheetId="0">#REF!</definedName>
    <definedName name="RD" localSheetId="30">#REF!</definedName>
    <definedName name="RD" localSheetId="32">#N/A</definedName>
    <definedName name="RD" localSheetId="33">#REF!</definedName>
    <definedName name="RD" localSheetId="34">#REF!</definedName>
    <definedName name="RD" localSheetId="35">#REF!</definedName>
    <definedName name="RD" localSheetId="44">#REF!</definedName>
    <definedName name="RD" localSheetId="45">#REF!</definedName>
    <definedName name="RD" localSheetId="46">#REF!</definedName>
    <definedName name="RD" localSheetId="47">#REF!</definedName>
    <definedName name="RD" localSheetId="58">#REF!</definedName>
    <definedName name="RD" localSheetId="59">#REF!</definedName>
    <definedName name="RD" localSheetId="18">#REF!</definedName>
    <definedName name="RD" localSheetId="23">#REF!</definedName>
    <definedName name="RD" localSheetId="25">#REF!</definedName>
    <definedName name="RD">#REF!</definedName>
    <definedName name="RD1A" localSheetId="12">#REF!</definedName>
    <definedName name="RD1A" localSheetId="13">#REF!</definedName>
    <definedName name="RD1A" localSheetId="9">#REF!</definedName>
    <definedName name="RD1A" localSheetId="31">#REF!</definedName>
    <definedName name="RD1A" localSheetId="0">#REF!</definedName>
    <definedName name="RD1A" localSheetId="30">#REF!</definedName>
    <definedName name="RD1A" localSheetId="32">#N/A</definedName>
    <definedName name="RD1A" localSheetId="33">#REF!</definedName>
    <definedName name="RD1A" localSheetId="34">#REF!</definedName>
    <definedName name="RD1A" localSheetId="35">#REF!</definedName>
    <definedName name="RD1A" localSheetId="44">#REF!</definedName>
    <definedName name="RD1A" localSheetId="45">#REF!</definedName>
    <definedName name="RD1A" localSheetId="46">#REF!</definedName>
    <definedName name="RD1A" localSheetId="47">#REF!</definedName>
    <definedName name="RD1A" localSheetId="58">#REF!</definedName>
    <definedName name="RD1A" localSheetId="59">#REF!</definedName>
    <definedName name="RD1A" localSheetId="18">#REF!</definedName>
    <definedName name="RD1A" localSheetId="23">#REF!</definedName>
    <definedName name="RD1A" localSheetId="25">#REF!</definedName>
    <definedName name="RD1A">#REF!</definedName>
    <definedName name="RDDic03" localSheetId="32">#REF!</definedName>
    <definedName name="RDDic03" localSheetId="58">[110]ROE!$B$136</definedName>
    <definedName name="RDDic03" localSheetId="18">#REF!</definedName>
    <definedName name="RDDic03">[110]ROE!$B$136</definedName>
    <definedName name="RDDic03_2" localSheetId="11">[111]ROE!$B$136</definedName>
    <definedName name="RDDic03_2" localSheetId="12">[111]ROE!$B$136</definedName>
    <definedName name="RDDic03_2" localSheetId="31">[111]ROE!$B$136</definedName>
    <definedName name="RDDic03_2" localSheetId="32">#REF!</definedName>
    <definedName name="RDDic03_2" localSheetId="33">[111]ROE!$B$136</definedName>
    <definedName name="RDDic03_2" localSheetId="34">[111]ROE!$B$136</definedName>
    <definedName name="RDDic03_2" localSheetId="47">[111]ROE!$B$136</definedName>
    <definedName name="RDDic03_2" localSheetId="58">[111]ROE!$B$136</definedName>
    <definedName name="RDDic03_2" localSheetId="59">[111]ROE!$B$136</definedName>
    <definedName name="RDDic03_2" localSheetId="18">#REF!</definedName>
    <definedName name="RDDic03_2" localSheetId="23">[111]ROE!$B$136</definedName>
    <definedName name="RDDic03_2">[111]ROE!$B$136</definedName>
    <definedName name="RDPESO" localSheetId="11">#REF!</definedName>
    <definedName name="RDPESO" localSheetId="12">#REF!</definedName>
    <definedName name="RDPESO" localSheetId="22">#REF!</definedName>
    <definedName name="RDPESO" localSheetId="9">#REF!</definedName>
    <definedName name="RDPESO" localSheetId="31">#REF!</definedName>
    <definedName name="RDPESO" localSheetId="0">#REF!</definedName>
    <definedName name="RDPESO" localSheetId="30">#REF!</definedName>
    <definedName name="RDPESO" localSheetId="33">#REF!</definedName>
    <definedName name="RDPESO" localSheetId="34">#REF!</definedName>
    <definedName name="RDPESO" localSheetId="35">#REF!</definedName>
    <definedName name="RDPESO" localSheetId="47">#REF!</definedName>
    <definedName name="RDPESO" localSheetId="58">#REF!</definedName>
    <definedName name="RDPESO" localSheetId="59">#REF!</definedName>
    <definedName name="RDPESO" localSheetId="60">#REF!</definedName>
    <definedName name="RDPESO" localSheetId="23">#REF!</definedName>
    <definedName name="RDPESO">#REF!</definedName>
    <definedName name="RDPESO1" localSheetId="11">#REF!</definedName>
    <definedName name="RDPESO1" localSheetId="12">#REF!</definedName>
    <definedName name="RDPESO1" localSheetId="9">#REF!</definedName>
    <definedName name="RDPESO1" localSheetId="31">#REF!</definedName>
    <definedName name="RDPESO1" localSheetId="0">#REF!</definedName>
    <definedName name="RDPESO1" localSheetId="30">#REF!</definedName>
    <definedName name="RDPESO1" localSheetId="33">#REF!</definedName>
    <definedName name="RDPESO1" localSheetId="34">#REF!</definedName>
    <definedName name="RDPESO1" localSheetId="35">#REF!</definedName>
    <definedName name="RDPESO1" localSheetId="47">#REF!</definedName>
    <definedName name="RDPESO1" localSheetId="58">#REF!</definedName>
    <definedName name="RDPESO1" localSheetId="59">#REF!</definedName>
    <definedName name="RDPESO1" localSheetId="23">#REF!</definedName>
    <definedName name="RDPESO1">#REF!</definedName>
    <definedName name="RDPESO2" localSheetId="11">#REF!</definedName>
    <definedName name="RDPESO2" localSheetId="12">#REF!</definedName>
    <definedName name="RDPESO2" localSheetId="9">#REF!</definedName>
    <definedName name="RDPESO2" localSheetId="31">#REF!</definedName>
    <definedName name="RDPESO2" localSheetId="0">#REF!</definedName>
    <definedName name="RDPESO2" localSheetId="30">#REF!</definedName>
    <definedName name="RDPESO2" localSheetId="33">#REF!</definedName>
    <definedName name="RDPESO2" localSheetId="34">#REF!</definedName>
    <definedName name="RDPESO2" localSheetId="35">#REF!</definedName>
    <definedName name="RDPESO2" localSheetId="47">#REF!</definedName>
    <definedName name="RDPESO2" localSheetId="58">#REF!</definedName>
    <definedName name="RDPESO2" localSheetId="59">#REF!</definedName>
    <definedName name="RDPESO2" localSheetId="23">#REF!</definedName>
    <definedName name="RDPESO2">#REF!</definedName>
    <definedName name="RDPESO3" localSheetId="12">#REF!</definedName>
    <definedName name="RDPESO3" localSheetId="31">#REF!</definedName>
    <definedName name="RDPESO3" localSheetId="0">#REF!</definedName>
    <definedName name="RDPESO3" localSheetId="30">#REF!</definedName>
    <definedName name="RDPESO3" localSheetId="33">#REF!</definedName>
    <definedName name="RDPESO3" localSheetId="34">#REF!</definedName>
    <definedName name="RDPESO3" localSheetId="35">#REF!</definedName>
    <definedName name="RDPESO3" localSheetId="58">#REF!</definedName>
    <definedName name="RDPESO3" localSheetId="59">#REF!</definedName>
    <definedName name="RDPESO3" localSheetId="23">#REF!</definedName>
    <definedName name="RDPESO3">#REF!</definedName>
    <definedName name="RE" localSheetId="12">#REF!</definedName>
    <definedName name="RE" localSheetId="9">#REF!</definedName>
    <definedName name="RE" localSheetId="31">#REF!</definedName>
    <definedName name="RE" localSheetId="0">#REF!</definedName>
    <definedName name="RE" localSheetId="30">#REF!</definedName>
    <definedName name="RE" localSheetId="32">#N/A</definedName>
    <definedName name="RE" localSheetId="33">#REF!</definedName>
    <definedName name="RE" localSheetId="34">#REF!</definedName>
    <definedName name="RE" localSheetId="35">#REF!</definedName>
    <definedName name="RE" localSheetId="44">#REF!</definedName>
    <definedName name="RE" localSheetId="45">#REF!</definedName>
    <definedName name="RE" localSheetId="46">#REF!</definedName>
    <definedName name="RE" localSheetId="47">#REF!</definedName>
    <definedName name="RE" localSheetId="58">#REF!</definedName>
    <definedName name="RE" localSheetId="59">#REF!</definedName>
    <definedName name="RE" localSheetId="18">#REF!</definedName>
    <definedName name="RE" localSheetId="23">#REF!</definedName>
    <definedName name="RE" localSheetId="25">#REF!</definedName>
    <definedName name="RE">#REF!</definedName>
    <definedName name="Realprint" localSheetId="12">#REF!</definedName>
    <definedName name="Realprint" localSheetId="31">#REF!</definedName>
    <definedName name="Realprint" localSheetId="0">#REF!</definedName>
    <definedName name="Realprint" localSheetId="30">#REF!</definedName>
    <definedName name="Realprint" localSheetId="33">#REF!</definedName>
    <definedName name="Realprint" localSheetId="34">#REF!</definedName>
    <definedName name="Realprint" localSheetId="35">#REF!</definedName>
    <definedName name="Realprint" localSheetId="58">#REF!</definedName>
    <definedName name="Realprint" localSheetId="59">#REF!</definedName>
    <definedName name="Realprint" localSheetId="23">#REF!</definedName>
    <definedName name="Realprint">#REF!</definedName>
    <definedName name="realtab" localSheetId="12">#REF!</definedName>
    <definedName name="realtab" localSheetId="31">#REF!</definedName>
    <definedName name="realtab" localSheetId="0">#REF!</definedName>
    <definedName name="realtab" localSheetId="30">#REF!</definedName>
    <definedName name="realtab" localSheetId="33">#REF!</definedName>
    <definedName name="realtab" localSheetId="34">#REF!</definedName>
    <definedName name="realtab" localSheetId="35">#REF!</definedName>
    <definedName name="realtab" localSheetId="58">#REF!</definedName>
    <definedName name="realtab" localSheetId="59">#REF!</definedName>
    <definedName name="realtab" localSheetId="23">#REF!</definedName>
    <definedName name="realtab">#REF!</definedName>
    <definedName name="red" localSheetId="12">#REF!</definedName>
    <definedName name="red" localSheetId="31">#REF!</definedName>
    <definedName name="red" localSheetId="0">#REF!</definedName>
    <definedName name="red" localSheetId="30">#REF!</definedName>
    <definedName name="red" localSheetId="33">#REF!</definedName>
    <definedName name="red" localSheetId="34">#REF!</definedName>
    <definedName name="red" localSheetId="35">#REF!</definedName>
    <definedName name="red" localSheetId="58">#REF!</definedName>
    <definedName name="red" localSheetId="59">#REF!</definedName>
    <definedName name="red" localSheetId="23">#REF!</definedName>
    <definedName name="red">#REF!</definedName>
    <definedName name="RED_BOP" localSheetId="12">#REF!</definedName>
    <definedName name="RED_BOP" localSheetId="9">#REF!</definedName>
    <definedName name="RED_BOP" localSheetId="31">#REF!</definedName>
    <definedName name="RED_BOP" localSheetId="0">#REF!</definedName>
    <definedName name="RED_BOP" localSheetId="30">#REF!</definedName>
    <definedName name="RED_BOP" localSheetId="33">#REF!</definedName>
    <definedName name="RED_BOP" localSheetId="34">#REF!</definedName>
    <definedName name="RED_BOP" localSheetId="35">#REF!</definedName>
    <definedName name="RED_BOP" localSheetId="47">#REF!</definedName>
    <definedName name="RED_BOP" localSheetId="58">#REF!</definedName>
    <definedName name="RED_BOP" localSheetId="59">#REF!</definedName>
    <definedName name="RED_BOP" localSheetId="23">#REF!</definedName>
    <definedName name="RED_BOP" localSheetId="25">#REF!</definedName>
    <definedName name="RED_BOP">#REF!</definedName>
    <definedName name="red_cpi" localSheetId="12">#REF!</definedName>
    <definedName name="red_cpi" localSheetId="9">#REF!</definedName>
    <definedName name="red_cpi" localSheetId="31">#REF!</definedName>
    <definedName name="red_cpi" localSheetId="0">#REF!</definedName>
    <definedName name="red_cpi" localSheetId="30">#REF!</definedName>
    <definedName name="red_cpi" localSheetId="33">#REF!</definedName>
    <definedName name="red_cpi" localSheetId="34">#REF!</definedName>
    <definedName name="red_cpi" localSheetId="35">#REF!</definedName>
    <definedName name="red_cpi" localSheetId="47">#REF!</definedName>
    <definedName name="red_cpi" localSheetId="58">#REF!</definedName>
    <definedName name="red_cpi" localSheetId="59">#REF!</definedName>
    <definedName name="red_cpi" localSheetId="23">#REF!</definedName>
    <definedName name="red_cpi" localSheetId="25">#REF!</definedName>
    <definedName name="red_cpi">#REF!</definedName>
    <definedName name="RED_D" localSheetId="12">#REF!</definedName>
    <definedName name="RED_D" localSheetId="9">#REF!</definedName>
    <definedName name="RED_D" localSheetId="31">#REF!</definedName>
    <definedName name="RED_D" localSheetId="0">#REF!</definedName>
    <definedName name="RED_D" localSheetId="30">#REF!</definedName>
    <definedName name="RED_D" localSheetId="33">#REF!</definedName>
    <definedName name="RED_D" localSheetId="34">#REF!</definedName>
    <definedName name="RED_D" localSheetId="35">#REF!</definedName>
    <definedName name="RED_D" localSheetId="47">#REF!</definedName>
    <definedName name="RED_D" localSheetId="58">#REF!</definedName>
    <definedName name="RED_D" localSheetId="59">#REF!</definedName>
    <definedName name="RED_D" localSheetId="23">#REF!</definedName>
    <definedName name="RED_D" localSheetId="25">#REF!</definedName>
    <definedName name="RED_D">#REF!</definedName>
    <definedName name="RED_DS" localSheetId="12">#REF!</definedName>
    <definedName name="RED_DS" localSheetId="9">#REF!</definedName>
    <definedName name="RED_DS" localSheetId="31">#REF!</definedName>
    <definedName name="RED_DS" localSheetId="0">#REF!</definedName>
    <definedName name="RED_DS" localSheetId="30">#REF!</definedName>
    <definedName name="RED_DS" localSheetId="33">#REF!</definedName>
    <definedName name="RED_DS" localSheetId="34">#REF!</definedName>
    <definedName name="RED_DS" localSheetId="35">#REF!</definedName>
    <definedName name="RED_DS" localSheetId="47">#REF!</definedName>
    <definedName name="RED_DS" localSheetId="58">#REF!</definedName>
    <definedName name="RED_DS" localSheetId="59">#REF!</definedName>
    <definedName name="RED_DS" localSheetId="23">#REF!</definedName>
    <definedName name="RED_DS" localSheetId="25">#REF!</definedName>
    <definedName name="RED_DS">#REF!</definedName>
    <definedName name="red_gdp_exp" localSheetId="12">#REF!</definedName>
    <definedName name="red_gdp_exp" localSheetId="9">#REF!</definedName>
    <definedName name="red_gdp_exp" localSheetId="31">#REF!</definedName>
    <definedName name="red_gdp_exp" localSheetId="0">#REF!</definedName>
    <definedName name="red_gdp_exp" localSheetId="30">#REF!</definedName>
    <definedName name="red_gdp_exp" localSheetId="33">#REF!</definedName>
    <definedName name="red_gdp_exp" localSheetId="34">#REF!</definedName>
    <definedName name="red_gdp_exp" localSheetId="35">#REF!</definedName>
    <definedName name="red_gdp_exp" localSheetId="47">#REF!</definedName>
    <definedName name="red_gdp_exp" localSheetId="58">#REF!</definedName>
    <definedName name="red_gdp_exp" localSheetId="59">#REF!</definedName>
    <definedName name="red_gdp_exp" localSheetId="23">#REF!</definedName>
    <definedName name="red_gdp_exp" localSheetId="25">#REF!</definedName>
    <definedName name="red_gdp_exp">#REF!</definedName>
    <definedName name="red_govt_empl" localSheetId="12">#REF!</definedName>
    <definedName name="red_govt_empl" localSheetId="9">#REF!</definedName>
    <definedName name="red_govt_empl" localSheetId="31">#REF!</definedName>
    <definedName name="red_govt_empl" localSheetId="0">#REF!</definedName>
    <definedName name="red_govt_empl" localSheetId="30">#REF!</definedName>
    <definedName name="red_govt_empl" localSheetId="33">#REF!</definedName>
    <definedName name="red_govt_empl" localSheetId="34">#REF!</definedName>
    <definedName name="red_govt_empl" localSheetId="35">#REF!</definedName>
    <definedName name="red_govt_empl" localSheetId="47">#REF!</definedName>
    <definedName name="red_govt_empl" localSheetId="58">#REF!</definedName>
    <definedName name="red_govt_empl" localSheetId="59">#REF!</definedName>
    <definedName name="red_govt_empl" localSheetId="23">#REF!</definedName>
    <definedName name="red_govt_empl" localSheetId="25">#REF!</definedName>
    <definedName name="red_govt_empl">#REF!</definedName>
    <definedName name="RED_NATCPI" localSheetId="12">#REF!</definedName>
    <definedName name="RED_NATCPI" localSheetId="9">#REF!</definedName>
    <definedName name="RED_NATCPI" localSheetId="31">#REF!</definedName>
    <definedName name="RED_NATCPI" localSheetId="0">#REF!</definedName>
    <definedName name="RED_NATCPI" localSheetId="30">#REF!</definedName>
    <definedName name="RED_NATCPI" localSheetId="33">#REF!</definedName>
    <definedName name="RED_NATCPI" localSheetId="34">#REF!</definedName>
    <definedName name="RED_NATCPI" localSheetId="35">#REF!</definedName>
    <definedName name="RED_NATCPI" localSheetId="47">#REF!</definedName>
    <definedName name="RED_NATCPI" localSheetId="58">#REF!</definedName>
    <definedName name="RED_NATCPI" localSheetId="59">#REF!</definedName>
    <definedName name="RED_NATCPI" localSheetId="23">#REF!</definedName>
    <definedName name="RED_NATCPI" localSheetId="25">#REF!</definedName>
    <definedName name="RED_NATCPI">#REF!</definedName>
    <definedName name="RED_TBCPI" localSheetId="12">#REF!</definedName>
    <definedName name="RED_TBCPI" localSheetId="9">#REF!</definedName>
    <definedName name="RED_TBCPI" localSheetId="31">#REF!</definedName>
    <definedName name="RED_TBCPI" localSheetId="0">#REF!</definedName>
    <definedName name="RED_TBCPI" localSheetId="30">#REF!</definedName>
    <definedName name="RED_TBCPI" localSheetId="33">#REF!</definedName>
    <definedName name="RED_TBCPI" localSheetId="34">#REF!</definedName>
    <definedName name="RED_TBCPI" localSheetId="35">#REF!</definedName>
    <definedName name="RED_TBCPI" localSheetId="47">#REF!</definedName>
    <definedName name="RED_TBCPI" localSheetId="58">#REF!</definedName>
    <definedName name="RED_TBCPI" localSheetId="59">#REF!</definedName>
    <definedName name="RED_TBCPI" localSheetId="23">#REF!</definedName>
    <definedName name="RED_TBCPI" localSheetId="25">#REF!</definedName>
    <definedName name="RED_TBCPI">#REF!</definedName>
    <definedName name="RED_TRD" localSheetId="12">#REF!</definedName>
    <definedName name="RED_TRD" localSheetId="9">#REF!</definedName>
    <definedName name="RED_TRD" localSheetId="31">#REF!</definedName>
    <definedName name="RED_TRD" localSheetId="0">#REF!</definedName>
    <definedName name="RED_TRD" localSheetId="30">#REF!</definedName>
    <definedName name="RED_TRD" localSheetId="33">#REF!</definedName>
    <definedName name="RED_TRD" localSheetId="34">#REF!</definedName>
    <definedName name="RED_TRD" localSheetId="35">#REF!</definedName>
    <definedName name="RED_TRD" localSheetId="47">#REF!</definedName>
    <definedName name="RED_TRD" localSheetId="58">#REF!</definedName>
    <definedName name="RED_TRD" localSheetId="59">#REF!</definedName>
    <definedName name="RED_TRD" localSheetId="23">#REF!</definedName>
    <definedName name="RED_TRD" localSheetId="25">#REF!</definedName>
    <definedName name="RED_TRD">#REF!</definedName>
    <definedName name="red42b" localSheetId="11">'[51]RED Table 41'!$A$7:$I$114</definedName>
    <definedName name="red42b" localSheetId="12">'[51]RED Table 41'!$A$7:$I$114</definedName>
    <definedName name="red42b" localSheetId="31">'[51]RED Table 41'!$A$7:$I$114</definedName>
    <definedName name="red42b" localSheetId="32">#REF!</definedName>
    <definedName name="red42b" localSheetId="33">'[51]RED Table 41'!$A$7:$I$114</definedName>
    <definedName name="red42b" localSheetId="34">'[51]RED Table 41'!$A$7:$I$114</definedName>
    <definedName name="red42b" localSheetId="47">'[51]RED Table 41'!$A$7:$I$114</definedName>
    <definedName name="red42b" localSheetId="58">'[51]RED Table 41'!$A$7:$I$114</definedName>
    <definedName name="red42b" localSheetId="59">'[51]RED Table 41'!$A$7:$I$114</definedName>
    <definedName name="red42b" localSheetId="18">#REF!</definedName>
    <definedName name="red42b" localSheetId="23">'[51]RED Table 41'!$A$7:$I$114</definedName>
    <definedName name="red42b">'[51]RED Table 41'!$A$7:$I$114</definedName>
    <definedName name="REDTbl3" localSheetId="11">#REF!</definedName>
    <definedName name="REDTbl3" localSheetId="12">#REF!</definedName>
    <definedName name="REDTbl3" localSheetId="22">#REF!</definedName>
    <definedName name="REDTbl3" localSheetId="9">#REF!</definedName>
    <definedName name="REDTbl3" localSheetId="31">#REF!</definedName>
    <definedName name="REDTbl3" localSheetId="0">#REF!</definedName>
    <definedName name="REDTbl3" localSheetId="30">#REF!</definedName>
    <definedName name="REDTbl3" localSheetId="33">#REF!</definedName>
    <definedName name="REDTbl3" localSheetId="34">#REF!</definedName>
    <definedName name="REDTbl3" localSheetId="35">#REF!</definedName>
    <definedName name="REDTbl3" localSheetId="47">#REF!</definedName>
    <definedName name="REDTbl3" localSheetId="58">#REF!</definedName>
    <definedName name="REDTbl3" localSheetId="59">#REF!</definedName>
    <definedName name="REDTbl3" localSheetId="60">#REF!</definedName>
    <definedName name="REDTbl3" localSheetId="23">#REF!</definedName>
    <definedName name="REDTbl3">#REF!</definedName>
    <definedName name="REDTbl4" localSheetId="11">#REF!</definedName>
    <definedName name="REDTbl4" localSheetId="12">#REF!</definedName>
    <definedName name="REDTbl4" localSheetId="9">#REF!</definedName>
    <definedName name="REDTbl4" localSheetId="31">#REF!</definedName>
    <definedName name="REDTbl4" localSheetId="0">#REF!</definedName>
    <definedName name="REDTbl4" localSheetId="30">#REF!</definedName>
    <definedName name="REDTbl4" localSheetId="33">#REF!</definedName>
    <definedName name="REDTbl4" localSheetId="34">#REF!</definedName>
    <definedName name="REDTbl4" localSheetId="35">#REF!</definedName>
    <definedName name="REDTbl4" localSheetId="47">#REF!</definedName>
    <definedName name="REDTbl4" localSheetId="58">#REF!</definedName>
    <definedName name="REDTbl4" localSheetId="59">#REF!</definedName>
    <definedName name="REDTbl4" localSheetId="23">#REF!</definedName>
    <definedName name="REDTbl4">#REF!</definedName>
    <definedName name="REDTbl5" localSheetId="11">#REF!</definedName>
    <definedName name="REDTbl5" localSheetId="12">#REF!</definedName>
    <definedName name="REDTbl5" localSheetId="9">#REF!</definedName>
    <definedName name="REDTbl5" localSheetId="31">#REF!</definedName>
    <definedName name="REDTbl5" localSheetId="0">#REF!</definedName>
    <definedName name="REDTbl5" localSheetId="30">#REF!</definedName>
    <definedName name="REDTbl5" localSheetId="33">#REF!</definedName>
    <definedName name="REDTbl5" localSheetId="34">#REF!</definedName>
    <definedName name="REDTbl5" localSheetId="35">#REF!</definedName>
    <definedName name="REDTbl5" localSheetId="47">#REF!</definedName>
    <definedName name="REDTbl5" localSheetId="58">#REF!</definedName>
    <definedName name="REDTbl5" localSheetId="59">#REF!</definedName>
    <definedName name="REDTbl5" localSheetId="23">#REF!</definedName>
    <definedName name="REDTbl5">#REF!</definedName>
    <definedName name="REDTbl6" localSheetId="12">#REF!</definedName>
    <definedName name="REDTbl6" localSheetId="31">#REF!</definedName>
    <definedName name="REDTbl6" localSheetId="0">#REF!</definedName>
    <definedName name="REDTbl6" localSheetId="30">#REF!</definedName>
    <definedName name="REDTbl6" localSheetId="33">#REF!</definedName>
    <definedName name="REDTbl6" localSheetId="34">#REF!</definedName>
    <definedName name="REDTbl6" localSheetId="35">#REF!</definedName>
    <definedName name="REDTbl6" localSheetId="58">#REF!</definedName>
    <definedName name="REDTbl6" localSheetId="59">#REF!</definedName>
    <definedName name="REDTbl6" localSheetId="23">#REF!</definedName>
    <definedName name="REDTbl6">#REF!</definedName>
    <definedName name="REDTbl7" localSheetId="12">#REF!</definedName>
    <definedName name="REDTbl7" localSheetId="31">#REF!</definedName>
    <definedName name="REDTbl7" localSheetId="0">#REF!</definedName>
    <definedName name="REDTbl7" localSheetId="30">#REF!</definedName>
    <definedName name="REDTbl7" localSheetId="33">#REF!</definedName>
    <definedName name="REDTbl7" localSheetId="34">#REF!</definedName>
    <definedName name="REDTbl7" localSheetId="35">#REF!</definedName>
    <definedName name="REDTbl7" localSheetId="58">#REF!</definedName>
    <definedName name="REDTbl7" localSheetId="59">#REF!</definedName>
    <definedName name="REDTbl7" localSheetId="23">#REF!</definedName>
    <definedName name="REDTbl7">#REF!</definedName>
    <definedName name="REDUC" localSheetId="32">#REF!</definedName>
    <definedName name="REDUC" localSheetId="58">[73]Sheet1!$I$1</definedName>
    <definedName name="REDUC" localSheetId="18">#REF!</definedName>
    <definedName name="REDUC">[73]Sheet1!$I$1</definedName>
    <definedName name="reducido">#N/A</definedName>
    <definedName name="REF" localSheetId="11">#REF!</definedName>
    <definedName name="REF" localSheetId="12">#REF!</definedName>
    <definedName name="REF" localSheetId="22">#REF!</definedName>
    <definedName name="REF" localSheetId="9">#REF!</definedName>
    <definedName name="REF" localSheetId="31">#REF!</definedName>
    <definedName name="REF" localSheetId="0">#REF!</definedName>
    <definedName name="REF" localSheetId="30">#REF!</definedName>
    <definedName name="REF" localSheetId="33">#REF!</definedName>
    <definedName name="REF" localSheetId="34">#REF!</definedName>
    <definedName name="REF" localSheetId="35">#REF!</definedName>
    <definedName name="REF" localSheetId="44">#REF!</definedName>
    <definedName name="REF" localSheetId="45">#REF!</definedName>
    <definedName name="REF" localSheetId="46">#REF!</definedName>
    <definedName name="REF" localSheetId="47">#REF!</definedName>
    <definedName name="REF" localSheetId="58">#REF!</definedName>
    <definedName name="REF" localSheetId="59">#REF!</definedName>
    <definedName name="REF" localSheetId="60">#REF!</definedName>
    <definedName name="REF" localSheetId="18">#REF!</definedName>
    <definedName name="REF" localSheetId="23">#REF!</definedName>
    <definedName name="REF" localSheetId="25">#REF!</definedName>
    <definedName name="REF">#REF!</definedName>
    <definedName name="REFERENCIA1" localSheetId="32">#REF!</definedName>
    <definedName name="REFERENCIA1" localSheetId="58">[70]ARBOL!$E$10:$BK$10</definedName>
    <definedName name="REFERENCIA1" localSheetId="18">#REF!</definedName>
    <definedName name="REFERENCIA1">[70]ARBOL!$E$10:$BK$10</definedName>
    <definedName name="Region" localSheetId="22">#REF!</definedName>
    <definedName name="Region" localSheetId="31">#REF!</definedName>
    <definedName name="Region" localSheetId="0">#REF!</definedName>
    <definedName name="Region" localSheetId="30">#REF!</definedName>
    <definedName name="Region" localSheetId="33">#REF!</definedName>
    <definedName name="Region" localSheetId="34">#REF!</definedName>
    <definedName name="Region" localSheetId="47">#REF!</definedName>
    <definedName name="Region" localSheetId="58">#REF!</definedName>
    <definedName name="Region" localSheetId="59">#REF!</definedName>
    <definedName name="Region" localSheetId="60">#REF!</definedName>
    <definedName name="Region" localSheetId="23">#REF!</definedName>
    <definedName name="Region">#REF!</definedName>
    <definedName name="Region_Province_Details" localSheetId="31">#REF!</definedName>
    <definedName name="Region_Province_Details" localSheetId="0">#REF!</definedName>
    <definedName name="Region_Province_Details" localSheetId="30">#REF!</definedName>
    <definedName name="Region_Province_Details" localSheetId="33">#REF!</definedName>
    <definedName name="Region_Province_Details" localSheetId="34">#REF!</definedName>
    <definedName name="Region_Province_Details" localSheetId="47">#REF!</definedName>
    <definedName name="Region_Province_Details" localSheetId="58">#REF!</definedName>
    <definedName name="Region_Province_Details" localSheetId="59">#REF!</definedName>
    <definedName name="Region_Province_Details" localSheetId="23">#REF!</definedName>
    <definedName name="Region_Province_Details">#REF!</definedName>
    <definedName name="registro" localSheetId="12">#REF!</definedName>
    <definedName name="registro" localSheetId="9">#REF!</definedName>
    <definedName name="registro" localSheetId="31">#REF!</definedName>
    <definedName name="registro" localSheetId="0">#REF!</definedName>
    <definedName name="registro" localSheetId="30">#REF!</definedName>
    <definedName name="registro" localSheetId="33">#REF!</definedName>
    <definedName name="registro" localSheetId="34">#REF!</definedName>
    <definedName name="registro" localSheetId="35">#REF!</definedName>
    <definedName name="registro" localSheetId="47">#REF!</definedName>
    <definedName name="registro" localSheetId="58">#REF!</definedName>
    <definedName name="registro" localSheetId="59">#REF!</definedName>
    <definedName name="registro" localSheetId="23">#REF!</definedName>
    <definedName name="registro">#REF!</definedName>
    <definedName name="REGREOUT" localSheetId="11" hidden="1">#REF!</definedName>
    <definedName name="REGREOUT" localSheetId="12" hidden="1">#REF!</definedName>
    <definedName name="REGREOUT" localSheetId="9" hidden="1">#REF!</definedName>
    <definedName name="REGREOUT" localSheetId="31" hidden="1">#REF!</definedName>
    <definedName name="REGREOUT" localSheetId="0" hidden="1">#REF!</definedName>
    <definedName name="REGREOUT" localSheetId="30" hidden="1">#REF!</definedName>
    <definedName name="REGREOUT" localSheetId="33" hidden="1">#REF!</definedName>
    <definedName name="REGREOUT" localSheetId="34" hidden="1">#REF!</definedName>
    <definedName name="REGREOUT" localSheetId="35" hidden="1">#REF!</definedName>
    <definedName name="REGREOUT" localSheetId="44" hidden="1">#REF!</definedName>
    <definedName name="REGREOUT" localSheetId="45" hidden="1">#REF!</definedName>
    <definedName name="REGREOUT" localSheetId="46" hidden="1">#REF!</definedName>
    <definedName name="REGREOUT" localSheetId="47" hidden="1">#REF!</definedName>
    <definedName name="REGREOUT" localSheetId="58" hidden="1">#REF!</definedName>
    <definedName name="REGREOUT" localSheetId="59" hidden="1">#REF!</definedName>
    <definedName name="REGREOUT" localSheetId="18" hidden="1">#REF!</definedName>
    <definedName name="REGREOUT" localSheetId="23" hidden="1">#REF!</definedName>
    <definedName name="REGREOUT" localSheetId="25" hidden="1">#REF!</definedName>
    <definedName name="REGREOUT" hidden="1">#REF!</definedName>
    <definedName name="REGREX" localSheetId="11" hidden="1">#REF!</definedName>
    <definedName name="REGREX" localSheetId="12" hidden="1">#REF!</definedName>
    <definedName name="REGREX" localSheetId="9" hidden="1">#REF!</definedName>
    <definedName name="REGREX" localSheetId="31" hidden="1">#REF!</definedName>
    <definedName name="REGREX" localSheetId="0" hidden="1">#REF!</definedName>
    <definedName name="REGREX" localSheetId="30" hidden="1">#REF!</definedName>
    <definedName name="REGREX" localSheetId="33" hidden="1">#REF!</definedName>
    <definedName name="REGREX" localSheetId="34" hidden="1">#REF!</definedName>
    <definedName name="REGREX" localSheetId="35" hidden="1">#REF!</definedName>
    <definedName name="REGREX" localSheetId="44" hidden="1">#REF!</definedName>
    <definedName name="REGREX" localSheetId="45" hidden="1">#REF!</definedName>
    <definedName name="REGREX" localSheetId="46" hidden="1">#REF!</definedName>
    <definedName name="REGREX" localSheetId="47" hidden="1">#REF!</definedName>
    <definedName name="REGREX" localSheetId="58" hidden="1">#REF!</definedName>
    <definedName name="REGREX" localSheetId="59" hidden="1">#REF!</definedName>
    <definedName name="REGREX" localSheetId="18" hidden="1">#REF!</definedName>
    <definedName name="REGREX" localSheetId="23" hidden="1">#REF!</definedName>
    <definedName name="REGREX" localSheetId="25" hidden="1">#REF!</definedName>
    <definedName name="REGREX" hidden="1">#REF!</definedName>
    <definedName name="REGREY" localSheetId="11" hidden="1">#REF!</definedName>
    <definedName name="REGREY" localSheetId="12" hidden="1">#REF!</definedName>
    <definedName name="REGREY" localSheetId="9" hidden="1">#REF!</definedName>
    <definedName name="REGREY" localSheetId="31" hidden="1">#REF!</definedName>
    <definedName name="REGREY" localSheetId="0" hidden="1">#REF!</definedName>
    <definedName name="REGREY" localSheetId="30" hidden="1">#REF!</definedName>
    <definedName name="REGREY" localSheetId="33" hidden="1">#REF!</definedName>
    <definedName name="REGREY" localSheetId="34" hidden="1">#REF!</definedName>
    <definedName name="REGREY" localSheetId="35" hidden="1">#REF!</definedName>
    <definedName name="REGREY" localSheetId="44" hidden="1">#REF!</definedName>
    <definedName name="REGREY" localSheetId="45" hidden="1">#REF!</definedName>
    <definedName name="REGREY" localSheetId="46" hidden="1">#REF!</definedName>
    <definedName name="REGREY" localSheetId="47" hidden="1">#REF!</definedName>
    <definedName name="REGREY" localSheetId="58" hidden="1">#REF!</definedName>
    <definedName name="REGREY" localSheetId="59" hidden="1">#REF!</definedName>
    <definedName name="REGREY" localSheetId="18" hidden="1">#REF!</definedName>
    <definedName name="REGREY" localSheetId="23" hidden="1">#REF!</definedName>
    <definedName name="REGREY" localSheetId="25" hidden="1">#REF!</definedName>
    <definedName name="REGREY" hidden="1">#REF!</definedName>
    <definedName name="renegocia" localSheetId="11">[28]Programa!#REF!</definedName>
    <definedName name="renegocia" localSheetId="12">[28]Programa!#REF!</definedName>
    <definedName name="renegocia" localSheetId="31">[28]Programa!#REF!</definedName>
    <definedName name="renegocia" localSheetId="32">#REF!</definedName>
    <definedName name="renegocia" localSheetId="33">[28]Programa!#REF!</definedName>
    <definedName name="renegocia" localSheetId="34">[28]Programa!#REF!</definedName>
    <definedName name="renegocia" localSheetId="47">[28]Programa!#REF!</definedName>
    <definedName name="renegocia" localSheetId="58">[28]Programa!#REF!</definedName>
    <definedName name="renegocia" localSheetId="59">[28]Programa!#REF!</definedName>
    <definedName name="renegocia" localSheetId="18">#REF!</definedName>
    <definedName name="renegocia" localSheetId="23">[28]Programa!#REF!</definedName>
    <definedName name="renegocia">[28]Programa!#REF!</definedName>
    <definedName name="Rentabilidad" localSheetId="32">#REF!</definedName>
    <definedName name="Rentabilidad" localSheetId="58">[88]Hoja1!$A$1:$L$77</definedName>
    <definedName name="Rentabilidad" localSheetId="18">#REF!</definedName>
    <definedName name="Rentabilidad">[88]Hoja1!$A$1:$L$77</definedName>
    <definedName name="REPORT" localSheetId="11">#REF!</definedName>
    <definedName name="REPORT" localSheetId="12">#REF!</definedName>
    <definedName name="REPORT" localSheetId="22">#REF!</definedName>
    <definedName name="REPORT" localSheetId="9">#REF!</definedName>
    <definedName name="REPORT" localSheetId="31">#REF!</definedName>
    <definedName name="REPORT" localSheetId="0">#REF!</definedName>
    <definedName name="REPORT" localSheetId="30">#REF!</definedName>
    <definedName name="REPORT" localSheetId="33">#REF!</definedName>
    <definedName name="REPORT" localSheetId="34">#REF!</definedName>
    <definedName name="REPORT" localSheetId="35">#REF!</definedName>
    <definedName name="REPORT" localSheetId="47">#REF!</definedName>
    <definedName name="REPORT" localSheetId="58">#REF!</definedName>
    <definedName name="REPORT" localSheetId="59">#REF!</definedName>
    <definedName name="REPORT" localSheetId="60">#REF!</definedName>
    <definedName name="REPORT" localSheetId="23">#REF!</definedName>
    <definedName name="REPORT">#REF!</definedName>
    <definedName name="REPORT1" localSheetId="11">#REF!</definedName>
    <definedName name="REPORT1" localSheetId="12">#REF!</definedName>
    <definedName name="REPORT1" localSheetId="9">#REF!</definedName>
    <definedName name="REPORT1" localSheetId="31">#REF!</definedName>
    <definedName name="REPORT1" localSheetId="0">#REF!</definedName>
    <definedName name="REPORT1" localSheetId="30">#REF!</definedName>
    <definedName name="REPORT1" localSheetId="33">#REF!</definedName>
    <definedName name="REPORT1" localSheetId="34">#REF!</definedName>
    <definedName name="REPORT1" localSheetId="35">#REF!</definedName>
    <definedName name="REPORT1" localSheetId="47">#REF!</definedName>
    <definedName name="REPORT1" localSheetId="58">#REF!</definedName>
    <definedName name="REPORT1" localSheetId="59">#REF!</definedName>
    <definedName name="REPORT1" localSheetId="23">#REF!</definedName>
    <definedName name="REPORT1">#REF!</definedName>
    <definedName name="rerer" localSheetId="11" hidden="1">#REF!</definedName>
    <definedName name="rerer" localSheetId="12" hidden="1">#REF!</definedName>
    <definedName name="rerer" localSheetId="9" hidden="1">#REF!</definedName>
    <definedName name="rerer" localSheetId="31" hidden="1">#REF!</definedName>
    <definedName name="rerer" localSheetId="0" hidden="1">#REF!</definedName>
    <definedName name="rerer" localSheetId="30" hidden="1">#REF!</definedName>
    <definedName name="rerer" localSheetId="33" hidden="1">#REF!</definedName>
    <definedName name="rerer" localSheetId="34" hidden="1">#REF!</definedName>
    <definedName name="rerer" localSheetId="35" hidden="1">#REF!</definedName>
    <definedName name="rerer" localSheetId="44" hidden="1">#REF!</definedName>
    <definedName name="rerer" localSheetId="45" hidden="1">#REF!</definedName>
    <definedName name="rerer" localSheetId="46" hidden="1">#REF!</definedName>
    <definedName name="rerer" localSheetId="47" hidden="1">#REF!</definedName>
    <definedName name="rerer" localSheetId="58" hidden="1">#REF!</definedName>
    <definedName name="rerer" localSheetId="59" hidden="1">#REF!</definedName>
    <definedName name="rerer" localSheetId="18" hidden="1">#REF!</definedName>
    <definedName name="rerer" localSheetId="23" hidden="1">#REF!</definedName>
    <definedName name="rerer" localSheetId="25" hidden="1">#REF!</definedName>
    <definedName name="rerer" hidden="1">#REF!</definedName>
    <definedName name="RES" localSheetId="32">#REF!</definedName>
    <definedName name="RES" localSheetId="58">[70]RESUMEN!$C$5</definedName>
    <definedName name="RES" localSheetId="18">#REF!</definedName>
    <definedName name="RES">[70]RESUMEN!$C$5</definedName>
    <definedName name="RESERVA" localSheetId="11">#REF!</definedName>
    <definedName name="RESERVA" localSheetId="12">#REF!</definedName>
    <definedName name="RESERVA" localSheetId="22">#REF!</definedName>
    <definedName name="RESERVA" localSheetId="9">#REF!</definedName>
    <definedName name="RESERVA" localSheetId="31">#REF!</definedName>
    <definedName name="RESERVA" localSheetId="0">#REF!</definedName>
    <definedName name="RESERVA" localSheetId="30">#REF!</definedName>
    <definedName name="RESERVA" localSheetId="33">#REF!</definedName>
    <definedName name="RESERVA" localSheetId="34">#REF!</definedName>
    <definedName name="RESERVA" localSheetId="35">#REF!</definedName>
    <definedName name="RESERVA" localSheetId="47">#REF!</definedName>
    <definedName name="RESERVA" localSheetId="58">#REF!</definedName>
    <definedName name="RESERVA" localSheetId="59">#REF!</definedName>
    <definedName name="RESERVA" localSheetId="60">#REF!</definedName>
    <definedName name="RESERVA" localSheetId="23">#REF!</definedName>
    <definedName name="RESERVA">#REF!</definedName>
    <definedName name="RESERVAS" localSheetId="11">#REF!</definedName>
    <definedName name="RESERVAS" localSheetId="12">#REF!</definedName>
    <definedName name="RESERVAS" localSheetId="9">#REF!</definedName>
    <definedName name="RESERVAS" localSheetId="31">#REF!</definedName>
    <definedName name="RESERVAS" localSheetId="0">#REF!</definedName>
    <definedName name="RESERVAS" localSheetId="30">#REF!</definedName>
    <definedName name="RESERVAS" localSheetId="33">#REF!</definedName>
    <definedName name="RESERVAS" localSheetId="34">#REF!</definedName>
    <definedName name="RESERVAS" localSheetId="35">#REF!</definedName>
    <definedName name="RESERVAS" localSheetId="46">#REF!</definedName>
    <definedName name="RESERVAS" localSheetId="47">#REF!</definedName>
    <definedName name="RESERVAS" localSheetId="58">#REF!</definedName>
    <definedName name="RESERVAS" localSheetId="59">#REF!</definedName>
    <definedName name="RESERVAS" localSheetId="23">#REF!</definedName>
    <definedName name="RESERVAS" localSheetId="25">#REF!</definedName>
    <definedName name="RESERVAS">#REF!</definedName>
    <definedName name="RESTFINSYS" localSheetId="11">#REF!</definedName>
    <definedName name="RESTFINSYS" localSheetId="12">#REF!</definedName>
    <definedName name="RESTFINSYS" localSheetId="31">#REF!</definedName>
    <definedName name="RESTFINSYS" localSheetId="0">#REF!</definedName>
    <definedName name="RESTFINSYS" localSheetId="30">#REF!</definedName>
    <definedName name="RESTFINSYS" localSheetId="33">#REF!</definedName>
    <definedName name="RESTFINSYS" localSheetId="34">#REF!</definedName>
    <definedName name="RESTFINSYS" localSheetId="35">#REF!</definedName>
    <definedName name="RESTFINSYS" localSheetId="58">#REF!</definedName>
    <definedName name="RESTFINSYS" localSheetId="59">#REF!</definedName>
    <definedName name="RESTFINSYS" localSheetId="23">#REF!</definedName>
    <definedName name="RESTFINSYS">#REF!</definedName>
    <definedName name="RESTNFPS" localSheetId="12">#REF!</definedName>
    <definedName name="RESTNFPS" localSheetId="31">#REF!</definedName>
    <definedName name="RESTNFPS" localSheetId="0">#REF!</definedName>
    <definedName name="RESTNFPS" localSheetId="30">#REF!</definedName>
    <definedName name="RESTNFPS" localSheetId="33">#REF!</definedName>
    <definedName name="RESTNFPS" localSheetId="34">#REF!</definedName>
    <definedName name="RESTNFPS" localSheetId="35">#REF!</definedName>
    <definedName name="RESTNFPS" localSheetId="58">#REF!</definedName>
    <definedName name="RESTNFPS" localSheetId="59">#REF!</definedName>
    <definedName name="RESTNFPS" localSheetId="23">#REF!</definedName>
    <definedName name="RESTNFPS">#REF!</definedName>
    <definedName name="RESTNFPS_" localSheetId="12">#REF!</definedName>
    <definedName name="RESTNFPS_" localSheetId="31">#REF!</definedName>
    <definedName name="RESTNFPS_" localSheetId="0">#REF!</definedName>
    <definedName name="RESTNFPS_" localSheetId="30">#REF!</definedName>
    <definedName name="RESTNFPS_" localSheetId="33">#REF!</definedName>
    <definedName name="RESTNFPS_" localSheetId="34">#REF!</definedName>
    <definedName name="RESTNFPS_" localSheetId="35">#REF!</definedName>
    <definedName name="RESTNFPS_" localSheetId="58">#REF!</definedName>
    <definedName name="RESTNFPS_" localSheetId="59">#REF!</definedName>
    <definedName name="RESTNFPS_" localSheetId="23">#REF!</definedName>
    <definedName name="RESTNFPS_">#REF!</definedName>
    <definedName name="RESUMEN" localSheetId="11">'[162]Evolución Deuda Ene-jun 2004'!#REF!</definedName>
    <definedName name="RESUMEN" localSheetId="12">'[162]Evolución Deuda Ene-jun 2004'!#REF!</definedName>
    <definedName name="RESUMEN" localSheetId="13">#REF!</definedName>
    <definedName name="RESUMEN" localSheetId="9">'[162]Evolución Deuda Ene-jun 2004'!#REF!</definedName>
    <definedName name="RESUMEN" localSheetId="32">#N/A</definedName>
    <definedName name="RESUMEN" localSheetId="46">#REF!</definedName>
    <definedName name="RESUMEN" localSheetId="47">'[162]Evolución Deuda Ene-jun 2004'!#REF!</definedName>
    <definedName name="RESUMEN" localSheetId="58">'[162]Evolución Deuda Ene-jun 2004'!#REF!</definedName>
    <definedName name="RESUMEN" localSheetId="59">'[162]Evolución Deuda Ene-jun 2004'!#REF!</definedName>
    <definedName name="RESUMEN" localSheetId="18">#REF!</definedName>
    <definedName name="RESUMEN">'[162]Evolución Deuda Ene-jun 2004'!#REF!</definedName>
    <definedName name="RESUMEN1" localSheetId="12">'[141]TP 10C'!#REF!</definedName>
    <definedName name="RESUMEN1" localSheetId="32">#REF!</definedName>
    <definedName name="RESUMEN1" localSheetId="47">'[141]TP 10C'!#REF!</definedName>
    <definedName name="RESUMEN1" localSheetId="58">'[141]TP 10C'!#REF!</definedName>
    <definedName name="RESUMEN1" localSheetId="59">'[141]TP 10C'!#REF!</definedName>
    <definedName name="RESUMEN1" localSheetId="18">#REF!</definedName>
    <definedName name="RESUMEN1">'[141]TP 10C'!#REF!</definedName>
    <definedName name="RESUMEN11" localSheetId="11">#REF!</definedName>
    <definedName name="RESUMEN11" localSheetId="12">#REF!</definedName>
    <definedName name="RESUMEN11" localSheetId="22">#REF!</definedName>
    <definedName name="RESUMEN11" localSheetId="9">#REF!</definedName>
    <definedName name="RESUMEN11" localSheetId="31">#REF!</definedName>
    <definedName name="RESUMEN11" localSheetId="0">#REF!</definedName>
    <definedName name="RESUMEN11" localSheetId="30">#REF!</definedName>
    <definedName name="RESUMEN11" localSheetId="33">#REF!</definedName>
    <definedName name="RESUMEN11" localSheetId="34">#REF!</definedName>
    <definedName name="RESUMEN11" localSheetId="35">#REF!</definedName>
    <definedName name="RESUMEN11" localSheetId="47">#REF!</definedName>
    <definedName name="RESUMEN11" localSheetId="58">#REF!</definedName>
    <definedName name="RESUMEN11" localSheetId="59">#REF!</definedName>
    <definedName name="RESUMEN11" localSheetId="60">#REF!</definedName>
    <definedName name="RESUMEN11" localSheetId="23">#REF!</definedName>
    <definedName name="RESUMEN11">#REF!</definedName>
    <definedName name="RESUMEN2" localSheetId="11">#REF!</definedName>
    <definedName name="RESUMEN2" localSheetId="12">#REF!</definedName>
    <definedName name="RESUMEN2" localSheetId="13">'[163]CP 10C'!#REF!</definedName>
    <definedName name="RESUMEN2" localSheetId="9">#REF!</definedName>
    <definedName name="RESUMEN2" localSheetId="31">#REF!</definedName>
    <definedName name="RESUMEN2" localSheetId="0">#REF!</definedName>
    <definedName name="RESUMEN2" localSheetId="29">#REF!</definedName>
    <definedName name="RESUMEN2" localSheetId="30">#REF!</definedName>
    <definedName name="RESUMEN2" localSheetId="32">#N/A</definedName>
    <definedName name="RESUMEN2" localSheetId="33">#REF!</definedName>
    <definedName name="RESUMEN2" localSheetId="34">#REF!</definedName>
    <definedName name="RESUMEN2" localSheetId="35">#REF!</definedName>
    <definedName name="RESUMEN2" localSheetId="44">#REF!</definedName>
    <definedName name="RESUMEN2" localSheetId="45">#REF!</definedName>
    <definedName name="RESUMEN2" localSheetId="46">#REF!</definedName>
    <definedName name="RESUMEN2" localSheetId="47">#REF!</definedName>
    <definedName name="RESUMEN2" localSheetId="58">#REF!</definedName>
    <definedName name="RESUMEN2" localSheetId="59">#REF!</definedName>
    <definedName name="RESUMEN2" localSheetId="18">#REF!</definedName>
    <definedName name="RESUMEN2" localSheetId="23">#REF!</definedName>
    <definedName name="RESUMEN2" localSheetId="25">#REF!</definedName>
    <definedName name="RESUMEN2">#REF!</definedName>
    <definedName name="RESUMEN3" localSheetId="11">#REF!</definedName>
    <definedName name="RESUMEN3" localSheetId="12">#REF!</definedName>
    <definedName name="RESUMEN3" localSheetId="13">#REF!</definedName>
    <definedName name="RESUMEN3" localSheetId="9">#REF!</definedName>
    <definedName name="RESUMEN3" localSheetId="31">#REF!</definedName>
    <definedName name="RESUMEN3" localSheetId="0">#REF!</definedName>
    <definedName name="RESUMEN3" localSheetId="30">#REF!</definedName>
    <definedName name="RESUMEN3" localSheetId="32">#N/A</definedName>
    <definedName name="RESUMEN3" localSheetId="33">#REF!</definedName>
    <definedName name="RESUMEN3" localSheetId="34">#REF!</definedName>
    <definedName name="RESUMEN3" localSheetId="35">#REF!</definedName>
    <definedName name="RESUMEN3" localSheetId="44">#REF!</definedName>
    <definedName name="RESUMEN3" localSheetId="45">#REF!</definedName>
    <definedName name="RESUMEN3" localSheetId="46">#REF!</definedName>
    <definedName name="RESUMEN3" localSheetId="47">#REF!</definedName>
    <definedName name="RESUMEN3" localSheetId="58">#REF!</definedName>
    <definedName name="RESUMEN3" localSheetId="59">#REF!</definedName>
    <definedName name="RESUMEN3" localSheetId="18">#REF!</definedName>
    <definedName name="RESUMEN3" localSheetId="23">#REF!</definedName>
    <definedName name="RESUMEN3" localSheetId="25">#REF!</definedName>
    <definedName name="RESUMEN3">#REF!</definedName>
    <definedName name="RESUMEN4" localSheetId="12">#REF!</definedName>
    <definedName name="RESUMEN4" localSheetId="13">#REF!</definedName>
    <definedName name="RESUMEN4" localSheetId="9">#REF!</definedName>
    <definedName name="RESUMEN4" localSheetId="31">#REF!</definedName>
    <definedName name="RESUMEN4" localSheetId="0">#REF!</definedName>
    <definedName name="RESUMEN4" localSheetId="30">#REF!</definedName>
    <definedName name="RESUMEN4" localSheetId="32">#N/A</definedName>
    <definedName name="RESUMEN4" localSheetId="33">#REF!</definedName>
    <definedName name="RESUMEN4" localSheetId="34">#REF!</definedName>
    <definedName name="RESUMEN4" localSheetId="35">#REF!</definedName>
    <definedName name="RESUMEN4" localSheetId="44">#REF!</definedName>
    <definedName name="RESUMEN4" localSheetId="45">#REF!</definedName>
    <definedName name="RESUMEN4" localSheetId="46">#REF!</definedName>
    <definedName name="RESUMEN4" localSheetId="47">#REF!</definedName>
    <definedName name="RESUMEN4" localSheetId="58">#REF!</definedName>
    <definedName name="RESUMEN4" localSheetId="59">#REF!</definedName>
    <definedName name="RESUMEN4" localSheetId="18">#REF!</definedName>
    <definedName name="RESUMEN4" localSheetId="23">#REF!</definedName>
    <definedName name="RESUMEN4" localSheetId="25">#REF!</definedName>
    <definedName name="RESUMEN4">#REF!</definedName>
    <definedName name="RESUMEN5" localSheetId="12">#REF!</definedName>
    <definedName name="RESUMEN5" localSheetId="13">#REF!</definedName>
    <definedName name="RESUMEN5" localSheetId="9">#REF!</definedName>
    <definedName name="RESUMEN5" localSheetId="31">#REF!</definedName>
    <definedName name="RESUMEN5" localSheetId="0">#REF!</definedName>
    <definedName name="RESUMEN5" localSheetId="30">#REF!</definedName>
    <definedName name="RESUMEN5" localSheetId="32">#N/A</definedName>
    <definedName name="RESUMEN5" localSheetId="33">#REF!</definedName>
    <definedName name="RESUMEN5" localSheetId="34">#REF!</definedName>
    <definedName name="RESUMEN5" localSheetId="35">#REF!</definedName>
    <definedName name="RESUMEN5" localSheetId="44">#REF!</definedName>
    <definedName name="RESUMEN5" localSheetId="45">#REF!</definedName>
    <definedName name="RESUMEN5" localSheetId="46">#REF!</definedName>
    <definedName name="RESUMEN5" localSheetId="47">#REF!</definedName>
    <definedName name="RESUMEN5" localSheetId="58">#REF!</definedName>
    <definedName name="RESUMEN5" localSheetId="59">#REF!</definedName>
    <definedName name="RESUMEN5" localSheetId="18">#REF!</definedName>
    <definedName name="RESUMEN5" localSheetId="23">#REF!</definedName>
    <definedName name="RESUMEN5" localSheetId="25">#REF!</definedName>
    <definedName name="RESUMEN5">#REF!</definedName>
    <definedName name="RESUMEN6" localSheetId="12">#REF!</definedName>
    <definedName name="RESUMEN6" localSheetId="31">#REF!</definedName>
    <definedName name="RESUMEN6" localSheetId="0">#REF!</definedName>
    <definedName name="RESUMEN6" localSheetId="30">#REF!</definedName>
    <definedName name="RESUMEN6" localSheetId="33">#REF!</definedName>
    <definedName name="RESUMEN6" localSheetId="34">#REF!</definedName>
    <definedName name="RESUMEN6" localSheetId="35">#REF!</definedName>
    <definedName name="RESUMEN6" localSheetId="58">#REF!</definedName>
    <definedName name="RESUMEN6" localSheetId="59">#REF!</definedName>
    <definedName name="RESUMEN6" localSheetId="23">#REF!</definedName>
    <definedName name="RESUMEN6">#REF!</definedName>
    <definedName name="RESUMEN7" localSheetId="12">#REF!</definedName>
    <definedName name="RESUMEN7" localSheetId="31">#REF!</definedName>
    <definedName name="RESUMEN7" localSheetId="0">#REF!</definedName>
    <definedName name="RESUMEN7" localSheetId="30">#REF!</definedName>
    <definedName name="RESUMEN7" localSheetId="33">#REF!</definedName>
    <definedName name="RESUMEN7" localSheetId="34">#REF!</definedName>
    <definedName name="RESUMEN7" localSheetId="35">#REF!</definedName>
    <definedName name="RESUMEN7" localSheetId="58">#REF!</definedName>
    <definedName name="RESUMEN7" localSheetId="59">#REF!</definedName>
    <definedName name="RESUMEN7" localSheetId="23">#REF!</definedName>
    <definedName name="RESUMEN7">#REF!</definedName>
    <definedName name="RESUMEN9" localSheetId="12">#REF!</definedName>
    <definedName name="RESUMEN9" localSheetId="31">#REF!</definedName>
    <definedName name="RESUMEN9" localSheetId="0">#REF!</definedName>
    <definedName name="RESUMEN9" localSheetId="30">#REF!</definedName>
    <definedName name="RESUMEN9" localSheetId="33">#REF!</definedName>
    <definedName name="RESUMEN9" localSheetId="34">#REF!</definedName>
    <definedName name="RESUMEN9" localSheetId="35">#REF!</definedName>
    <definedName name="RESUMEN9" localSheetId="58">#REF!</definedName>
    <definedName name="RESUMEN9" localSheetId="59">#REF!</definedName>
    <definedName name="RESUMEN9" localSheetId="23">#REF!</definedName>
    <definedName name="RESUMEN9">#REF!</definedName>
    <definedName name="retre" localSheetId="12" hidden="1">'[103]Fax a enviar'!#REF!</definedName>
    <definedName name="retre" localSheetId="9" hidden="1">'[103]Fax a enviar'!#REF!</definedName>
    <definedName name="retre" localSheetId="32" hidden="1">#REF!</definedName>
    <definedName name="retre" localSheetId="46" hidden="1">#REF!</definedName>
    <definedName name="retre" localSheetId="47" hidden="1">'[103]Fax a enviar'!#REF!</definedName>
    <definedName name="retre" localSheetId="58" hidden="1">'[103]Fax a enviar'!#REF!</definedName>
    <definedName name="retre" localSheetId="59" hidden="1">'[103]Fax a enviar'!#REF!</definedName>
    <definedName name="retre" localSheetId="18" hidden="1">#REF!</definedName>
    <definedName name="retre" hidden="1">'[103]Fax a enviar'!#REF!</definedName>
    <definedName name="revenue" localSheetId="32">#REF!</definedName>
    <definedName name="revenue" localSheetId="58">[73]Sheet3!$A$747:$IV$747</definedName>
    <definedName name="revenue" localSheetId="18">#REF!</definedName>
    <definedName name="revenue">[73]Sheet3!$A$747:$IV$747</definedName>
    <definedName name="REVENUE_" localSheetId="11">'[47]CGvt Rev'!#REF!</definedName>
    <definedName name="REVENUE_" localSheetId="12">'[47]CGvt Rev'!#REF!</definedName>
    <definedName name="REVENUE_" localSheetId="22">'[47]CGvt Rev'!#REF!</definedName>
    <definedName name="REVENUE_" localSheetId="9">'[47]CGvt Rev'!#REF!</definedName>
    <definedName name="REVENUE_" localSheetId="31">'[47]CGvt Rev'!#REF!</definedName>
    <definedName name="REVENUE_" localSheetId="30">'[47]CGvt Rev'!#REF!</definedName>
    <definedName name="REVENUE_" localSheetId="32">#REF!</definedName>
    <definedName name="REVENUE_" localSheetId="33">'[47]CGvt Rev'!#REF!</definedName>
    <definedName name="REVENUE_" localSheetId="34">'[47]CGvt Rev'!#REF!</definedName>
    <definedName name="REVENUE_" localSheetId="35">'[47]CGvt Rev'!#REF!</definedName>
    <definedName name="REVENUE_" localSheetId="47">'[47]CGvt Rev'!#REF!</definedName>
    <definedName name="REVENUE_" localSheetId="58">'[47]CGvt Rev'!#REF!</definedName>
    <definedName name="REVENUE_" localSheetId="59">'[47]CGvt Rev'!#REF!</definedName>
    <definedName name="REVENUE_" localSheetId="60">'[47]CGvt Rev'!#REF!</definedName>
    <definedName name="REVENUE_" localSheetId="18">#REF!</definedName>
    <definedName name="REVENUE_" localSheetId="23">'[47]CGvt Rev'!#REF!</definedName>
    <definedName name="REVENUE_">'[47]CGvt Rev'!#REF!</definedName>
    <definedName name="Revisions" localSheetId="32">#REF!</definedName>
    <definedName name="Revisions" localSheetId="58">[73]Sheet1!$B$4:$M$46</definedName>
    <definedName name="Revisions" localSheetId="18">#REF!</definedName>
    <definedName name="Revisions">[73]Sheet1!$B$4:$M$46</definedName>
    <definedName name="rf" localSheetId="11">[28]Programa!#REF!</definedName>
    <definedName name="rf" localSheetId="12">[28]Programa!#REF!</definedName>
    <definedName name="rf" localSheetId="22">[28]Programa!#REF!</definedName>
    <definedName name="rf" localSheetId="9">[28]Programa!#REF!</definedName>
    <definedName name="rf" localSheetId="31">[28]Programa!#REF!</definedName>
    <definedName name="rf" localSheetId="30">[28]Programa!#REF!</definedName>
    <definedName name="rf" localSheetId="32">#REF!</definedName>
    <definedName name="rf" localSheetId="33">[28]Programa!#REF!</definedName>
    <definedName name="rf" localSheetId="34">[28]Programa!#REF!</definedName>
    <definedName name="rf" localSheetId="35">[28]Programa!#REF!</definedName>
    <definedName name="rf" localSheetId="47">[28]Programa!#REF!</definedName>
    <definedName name="rf" localSheetId="58">[28]Programa!#REF!</definedName>
    <definedName name="rf" localSheetId="59">[28]Programa!#REF!</definedName>
    <definedName name="rf" localSheetId="60">[28]Programa!#REF!</definedName>
    <definedName name="rf" localSheetId="18">#REF!</definedName>
    <definedName name="rf" localSheetId="23">[28]Programa!#REF!</definedName>
    <definedName name="rf">[28]Programa!#REF!</definedName>
    <definedName name="RFSP" localSheetId="11">#REF!</definedName>
    <definedName name="RFSP" localSheetId="12">#REF!</definedName>
    <definedName name="RFSP" localSheetId="22">#REF!</definedName>
    <definedName name="RFSP" localSheetId="9">#REF!</definedName>
    <definedName name="RFSP" localSheetId="31">#REF!</definedName>
    <definedName name="RFSP" localSheetId="0">#REF!</definedName>
    <definedName name="RFSP" localSheetId="30">#REF!</definedName>
    <definedName name="RFSP" localSheetId="33">#REF!</definedName>
    <definedName name="RFSP" localSheetId="34">#REF!</definedName>
    <definedName name="RFSP" localSheetId="35">#REF!</definedName>
    <definedName name="RFSP" localSheetId="47">#REF!</definedName>
    <definedName name="RFSP" localSheetId="58">#REF!</definedName>
    <definedName name="RFSP" localSheetId="59">#REF!</definedName>
    <definedName name="RFSP" localSheetId="60">#REF!</definedName>
    <definedName name="RFSP" localSheetId="23">#REF!</definedName>
    <definedName name="RFSP">#REF!</definedName>
    <definedName name="rft" localSheetId="11" hidden="1">{"Riqfin97",#N/A,FALSE,"Tran";"Riqfinpro",#N/A,FALSE,"Tran"}</definedName>
    <definedName name="rft" localSheetId="12" hidden="1">{"Riqfin97",#N/A,FALSE,"Tran";"Riqfinpro",#N/A,FALSE,"Tran"}</definedName>
    <definedName name="rft" localSheetId="13" hidden="1">{"Riqfin97",#N/A,FALSE,"Tran";"Riqfinpro",#N/A,FALSE,"Tran"}</definedName>
    <definedName name="rft" localSheetId="21" hidden="1">{"Riqfin97",#N/A,FALSE,"Tran";"Riqfinpro",#N/A,FALSE,"Tran"}</definedName>
    <definedName name="rft" localSheetId="22" hidden="1">{"Riqfin97",#N/A,FALSE,"Tran";"Riqfinpro",#N/A,FALSE,"Tran"}</definedName>
    <definedName name="rft" localSheetId="9" hidden="1">{"Riqfin97",#N/A,FALSE,"Tran";"Riqfinpro",#N/A,FALSE,"Tran"}</definedName>
    <definedName name="rft" localSheetId="31" hidden="1">{"Riqfin97",#N/A,FALSE,"Tran";"Riqfinpro",#N/A,FALSE,"Tran"}</definedName>
    <definedName name="rft" localSheetId="0" hidden="1">{"Riqfin97",#N/A,FALSE,"Tran";"Riqfinpro",#N/A,FALSE,"Tran"}</definedName>
    <definedName name="rft" localSheetId="26" hidden="1">{"Riqfin97",#N/A,FALSE,"Tran";"Riqfinpro",#N/A,FALSE,"Tran"}</definedName>
    <definedName name="rft" localSheetId="27" hidden="1">{"Riqfin97",#N/A,FALSE,"Tran";"Riqfinpro",#N/A,FALSE,"Tran"}</definedName>
    <definedName name="rft" localSheetId="28" hidden="1">{"Riqfin97",#N/A,FALSE,"Tran";"Riqfinpro",#N/A,FALSE,"Tran"}</definedName>
    <definedName name="rft" localSheetId="29" hidden="1">{"Riqfin97",#N/A,FALSE,"Tran";"Riqfinpro",#N/A,FALSE,"Tran"}</definedName>
    <definedName name="rft" localSheetId="30" hidden="1">{"Riqfin97",#N/A,FALSE,"Tran";"Riqfinpro",#N/A,FALSE,"Tran"}</definedName>
    <definedName name="rft" localSheetId="32" hidden="1">{"Riqfin97",#N/A,FALSE,"Tran";"Riqfinpro",#N/A,FALSE,"Tran"}</definedName>
    <definedName name="rft" localSheetId="33" hidden="1">{"Riqfin97",#N/A,FALSE,"Tran";"Riqfinpro",#N/A,FALSE,"Tran"}</definedName>
    <definedName name="rft" localSheetId="34" hidden="1">{"Riqfin97",#N/A,FALSE,"Tran";"Riqfinpro",#N/A,FALSE,"Tran"}</definedName>
    <definedName name="rft" localSheetId="35" hidden="1">{"Riqfin97",#N/A,FALSE,"Tran";"Riqfinpro",#N/A,FALSE,"Tran"}</definedName>
    <definedName name="rft" localSheetId="44" hidden="1">{"Riqfin97",#N/A,FALSE,"Tran";"Riqfinpro",#N/A,FALSE,"Tran"}</definedName>
    <definedName name="rft" localSheetId="45" hidden="1">{"Riqfin97",#N/A,FALSE,"Tran";"Riqfinpro",#N/A,FALSE,"Tran"}</definedName>
    <definedName name="rft" localSheetId="46" hidden="1">{"Riqfin97",#N/A,FALSE,"Tran";"Riqfinpro",#N/A,FALSE,"Tran"}</definedName>
    <definedName name="rft" localSheetId="47" hidden="1">{"Riqfin97",#N/A,FALSE,"Tran";"Riqfinpro",#N/A,FALSE,"Tran"}</definedName>
    <definedName name="rft" localSheetId="58" hidden="1">{"Riqfin97",#N/A,FALSE,"Tran";"Riqfinpro",#N/A,FALSE,"Tran"}</definedName>
    <definedName name="rft" localSheetId="59" hidden="1">{"Riqfin97",#N/A,FALSE,"Tran";"Riqfinpro",#N/A,FALSE,"Tran"}</definedName>
    <definedName name="rft" localSheetId="60" hidden="1">{"Riqfin97",#N/A,FALSE,"Tran";"Riqfinpro",#N/A,FALSE,"Tran"}</definedName>
    <definedName name="rft" localSheetId="18" hidden="1">{"Riqfin97",#N/A,FALSE,"Tran";"Riqfinpro",#N/A,FALSE,"Tran"}</definedName>
    <definedName name="rft" localSheetId="23" hidden="1">{"Riqfin97",#N/A,FALSE,"Tran";"Riqfinpro",#N/A,FALSE,"Tran"}</definedName>
    <definedName name="rft" localSheetId="24" hidden="1">{"Riqfin97",#N/A,FALSE,"Tran";"Riqfinpro",#N/A,FALSE,"Tran"}</definedName>
    <definedName name="rft" localSheetId="25" hidden="1">{"Riqfin97",#N/A,FALSE,"Tran";"Riqfinpro",#N/A,FALSE,"Tran"}</definedName>
    <definedName name="rft" hidden="1">{"Riqfin97",#N/A,FALSE,"Tran";"Riqfinpro",#N/A,FALSE,"Tran"}</definedName>
    <definedName name="rfv" localSheetId="11" hidden="1">{"Tab1",#N/A,FALSE,"P";"Tab2",#N/A,FALSE,"P"}</definedName>
    <definedName name="rfv" localSheetId="12" hidden="1">{"Tab1",#N/A,FALSE,"P";"Tab2",#N/A,FALSE,"P"}</definedName>
    <definedName name="rfv" localSheetId="13" hidden="1">{"Tab1",#N/A,FALSE,"P";"Tab2",#N/A,FALSE,"P"}</definedName>
    <definedName name="rfv" localSheetId="21" hidden="1">{"Tab1",#N/A,FALSE,"P";"Tab2",#N/A,FALSE,"P"}</definedName>
    <definedName name="rfv" localSheetId="22" hidden="1">{"Tab1",#N/A,FALSE,"P";"Tab2",#N/A,FALSE,"P"}</definedName>
    <definedName name="rfv" localSheetId="9" hidden="1">{"Tab1",#N/A,FALSE,"P";"Tab2",#N/A,FALSE,"P"}</definedName>
    <definedName name="rfv" localSheetId="31" hidden="1">{"Tab1",#N/A,FALSE,"P";"Tab2",#N/A,FALSE,"P"}</definedName>
    <definedName name="rfv" localSheetId="0" hidden="1">{"Tab1",#N/A,FALSE,"P";"Tab2",#N/A,FALSE,"P"}</definedName>
    <definedName name="rfv" localSheetId="26" hidden="1">{"Tab1",#N/A,FALSE,"P";"Tab2",#N/A,FALSE,"P"}</definedName>
    <definedName name="rfv" localSheetId="27" hidden="1">{"Tab1",#N/A,FALSE,"P";"Tab2",#N/A,FALSE,"P"}</definedName>
    <definedName name="rfv" localSheetId="28" hidden="1">{"Tab1",#N/A,FALSE,"P";"Tab2",#N/A,FALSE,"P"}</definedName>
    <definedName name="rfv" localSheetId="29" hidden="1">{"Tab1",#N/A,FALSE,"P";"Tab2",#N/A,FALSE,"P"}</definedName>
    <definedName name="rfv" localSheetId="30" hidden="1">{"Tab1",#N/A,FALSE,"P";"Tab2",#N/A,FALSE,"P"}</definedName>
    <definedName name="rfv" localSheetId="32" hidden="1">{"Tab1",#N/A,FALSE,"P";"Tab2",#N/A,FALSE,"P"}</definedName>
    <definedName name="rfv" localSheetId="33" hidden="1">{"Tab1",#N/A,FALSE,"P";"Tab2",#N/A,FALSE,"P"}</definedName>
    <definedName name="rfv" localSheetId="34" hidden="1">{"Tab1",#N/A,FALSE,"P";"Tab2",#N/A,FALSE,"P"}</definedName>
    <definedName name="rfv" localSheetId="35" hidden="1">{"Tab1",#N/A,FALSE,"P";"Tab2",#N/A,FALSE,"P"}</definedName>
    <definedName name="rfv" localSheetId="44" hidden="1">{"Tab1",#N/A,FALSE,"P";"Tab2",#N/A,FALSE,"P"}</definedName>
    <definedName name="rfv" localSheetId="45" hidden="1">{"Tab1",#N/A,FALSE,"P";"Tab2",#N/A,FALSE,"P"}</definedName>
    <definedName name="rfv" localSheetId="46" hidden="1">{"Tab1",#N/A,FALSE,"P";"Tab2",#N/A,FALSE,"P"}</definedName>
    <definedName name="rfv" localSheetId="47" hidden="1">{"Tab1",#N/A,FALSE,"P";"Tab2",#N/A,FALSE,"P"}</definedName>
    <definedName name="rfv" localSheetId="58" hidden="1">{"Tab1",#N/A,FALSE,"P";"Tab2",#N/A,FALSE,"P"}</definedName>
    <definedName name="rfv" localSheetId="59" hidden="1">{"Tab1",#N/A,FALSE,"P";"Tab2",#N/A,FALSE,"P"}</definedName>
    <definedName name="rfv" localSheetId="60" hidden="1">{"Tab1",#N/A,FALSE,"P";"Tab2",#N/A,FALSE,"P"}</definedName>
    <definedName name="rfv" localSheetId="18" hidden="1">{"Tab1",#N/A,FALSE,"P";"Tab2",#N/A,FALSE,"P"}</definedName>
    <definedName name="rfv" localSheetId="23" hidden="1">{"Tab1",#N/A,FALSE,"P";"Tab2",#N/A,FALSE,"P"}</definedName>
    <definedName name="rfv" localSheetId="24" hidden="1">{"Tab1",#N/A,FALSE,"P";"Tab2",#N/A,FALSE,"P"}</definedName>
    <definedName name="rfv" localSheetId="25" hidden="1">{"Tab1",#N/A,FALSE,"P";"Tab2",#N/A,FALSE,"P"}</definedName>
    <definedName name="rfv" hidden="1">{"Tab1",#N/A,FALSE,"P";"Tab2",#N/A,FALSE,"P"}</definedName>
    <definedName name="RgCcode" localSheetId="32">#REF!</definedName>
    <definedName name="RgCcode" localSheetId="58">[164]EERProfile!$B$2</definedName>
    <definedName name="RgCcode" localSheetId="18">#REF!</definedName>
    <definedName name="RgCcode">[164]EERProfile!$B$2</definedName>
    <definedName name="RgCName" localSheetId="32">#REF!</definedName>
    <definedName name="RgCName" localSheetId="58">[164]EERProfile!$A$2</definedName>
    <definedName name="RgCName" localSheetId="18">#REF!</definedName>
    <definedName name="RgCName">[164]EERProfile!$A$2</definedName>
    <definedName name="rgdfgd" localSheetId="11" hidden="1">#REF!</definedName>
    <definedName name="rgdfgd" localSheetId="12" hidden="1">#REF!</definedName>
    <definedName name="rgdfgd" localSheetId="22" hidden="1">#REF!</definedName>
    <definedName name="rgdfgd" localSheetId="9" hidden="1">#REF!</definedName>
    <definedName name="rgdfgd" localSheetId="31" hidden="1">#REF!</definedName>
    <definedName name="rgdfgd" localSheetId="0" hidden="1">#REF!</definedName>
    <definedName name="rgdfgd" localSheetId="29" hidden="1">#REF!</definedName>
    <definedName name="rgdfgd" localSheetId="30" hidden="1">#REF!</definedName>
    <definedName name="rgdfgd" localSheetId="33" hidden="1">#REF!</definedName>
    <definedName name="rgdfgd" localSheetId="34" hidden="1">#REF!</definedName>
    <definedName name="rgdfgd" localSheetId="35" hidden="1">#REF!</definedName>
    <definedName name="rgdfgd" localSheetId="44" hidden="1">#REF!</definedName>
    <definedName name="rgdfgd" localSheetId="45" hidden="1">#REF!</definedName>
    <definedName name="rgdfgd" localSheetId="46" hidden="1">#REF!</definedName>
    <definedName name="rgdfgd" localSheetId="47" hidden="1">#REF!</definedName>
    <definedName name="rgdfgd" localSheetId="58" hidden="1">#REF!</definedName>
    <definedName name="rgdfgd" localSheetId="59" hidden="1">#REF!</definedName>
    <definedName name="rgdfgd" localSheetId="60" hidden="1">#REF!</definedName>
    <definedName name="rgdfgd" localSheetId="18" hidden="1">#REF!</definedName>
    <definedName name="rgdfgd" localSheetId="23" hidden="1">#REF!</definedName>
    <definedName name="rgdfgd" localSheetId="25" hidden="1">#REF!</definedName>
    <definedName name="rgdfgd" hidden="1">#REF!</definedName>
    <definedName name="RGDPA" localSheetId="11">#REF!</definedName>
    <definedName name="RGDPA" localSheetId="12">#REF!</definedName>
    <definedName name="RGDPA" localSheetId="31">#REF!</definedName>
    <definedName name="RGDPA" localSheetId="0">#REF!</definedName>
    <definedName name="RGDPA" localSheetId="30">#REF!</definedName>
    <definedName name="RGDPA" localSheetId="33">#REF!</definedName>
    <definedName name="RGDPA" localSheetId="34">#REF!</definedName>
    <definedName name="RGDPA" localSheetId="35">#REF!</definedName>
    <definedName name="RGDPA" localSheetId="58">#REF!</definedName>
    <definedName name="RGDPA" localSheetId="59">#REF!</definedName>
    <definedName name="RGDPA" localSheetId="23">#REF!</definedName>
    <definedName name="RGDPA">#REF!</definedName>
    <definedName name="RgFdBaseYr" localSheetId="32">#REF!</definedName>
    <definedName name="RgFdBaseYr" localSheetId="58">[164]EERProfile!$O$2</definedName>
    <definedName name="RgFdBaseYr" localSheetId="18">#REF!</definedName>
    <definedName name="RgFdBaseYr">[164]EERProfile!$O$2</definedName>
    <definedName name="RgFdBper" localSheetId="32">#REF!</definedName>
    <definedName name="RgFdBper" localSheetId="58">[164]EERProfile!$M$2</definedName>
    <definedName name="RgFdBper" localSheetId="18">#REF!</definedName>
    <definedName name="RgFdBper">[164]EERProfile!$M$2</definedName>
    <definedName name="RgFdDefBaseYr" localSheetId="32">#REF!</definedName>
    <definedName name="RgFdDefBaseYr" localSheetId="58">[164]EERProfile!$P$2</definedName>
    <definedName name="RgFdDefBaseYr" localSheetId="18">#REF!</definedName>
    <definedName name="RgFdDefBaseYr">[164]EERProfile!$P$2</definedName>
    <definedName name="RgFdEper" localSheetId="32">#REF!</definedName>
    <definedName name="RgFdEper" localSheetId="58">[164]EERProfile!$N$2</definedName>
    <definedName name="RgFdEper" localSheetId="18">#REF!</definedName>
    <definedName name="RgFdEper">[164]EERProfile!$N$2</definedName>
    <definedName name="RgFdGrFoot" localSheetId="32">#REF!</definedName>
    <definedName name="RgFdGrFoot" localSheetId="58">[164]EERProfile!$AC$2</definedName>
    <definedName name="RgFdGrFoot" localSheetId="18">#REF!</definedName>
    <definedName name="RgFdGrFoot">[164]EERProfile!$AC$2</definedName>
    <definedName name="RgFdGrSeries" localSheetId="32">#REF!</definedName>
    <definedName name="RgFdGrSeries" localSheetId="58">[164]EERProfile!$AA$2:$AA$7</definedName>
    <definedName name="RgFdGrSeries" localSheetId="18">#REF!</definedName>
    <definedName name="RgFdGrSeries">[164]EERProfile!$AA$2:$AA$7</definedName>
    <definedName name="RgFdGrSeriesVal" localSheetId="32">#REF!</definedName>
    <definedName name="RgFdGrSeriesVal" localSheetId="58">[164]EERProfile!$AB$2:$AB$7</definedName>
    <definedName name="RgFdGrSeriesVal" localSheetId="18">#REF!</definedName>
    <definedName name="RgFdGrSeriesVal">[164]EERProfile!$AB$2:$AB$7</definedName>
    <definedName name="RgFdGrType" localSheetId="32">#REF!</definedName>
    <definedName name="RgFdGrType" localSheetId="58">[164]EERProfile!$Z$2</definedName>
    <definedName name="RgFdGrType" localSheetId="18">#REF!</definedName>
    <definedName name="RgFdGrType">[164]EERProfile!$Z$2</definedName>
    <definedName name="RgFdPartCseries" localSheetId="32">#REF!</definedName>
    <definedName name="RgFdPartCseries" localSheetId="58">[164]EERProfile!$K$2</definedName>
    <definedName name="RgFdPartCseries" localSheetId="18">#REF!</definedName>
    <definedName name="RgFdPartCseries">[164]EERProfile!$K$2</definedName>
    <definedName name="RgFdPartCsource" localSheetId="11">#REF!</definedName>
    <definedName name="RgFdPartCsource" localSheetId="12">#REF!</definedName>
    <definedName name="RgFdPartCsource" localSheetId="22">#REF!</definedName>
    <definedName name="RgFdPartCsource" localSheetId="9">#REF!</definedName>
    <definedName name="RgFdPartCsource" localSheetId="31">#REF!</definedName>
    <definedName name="RgFdPartCsource" localSheetId="0">#REF!</definedName>
    <definedName name="RgFdPartCsource" localSheetId="30">#REF!</definedName>
    <definedName name="RgFdPartCsource" localSheetId="33">#REF!</definedName>
    <definedName name="RgFdPartCsource" localSheetId="34">#REF!</definedName>
    <definedName name="RgFdPartCsource" localSheetId="35">#REF!</definedName>
    <definedName name="RgFdPartCsource" localSheetId="47">#REF!</definedName>
    <definedName name="RgFdPartCsource" localSheetId="58">#REF!</definedName>
    <definedName name="RgFdPartCsource" localSheetId="59">#REF!</definedName>
    <definedName name="RgFdPartCsource" localSheetId="60">#REF!</definedName>
    <definedName name="RgFdPartCsource" localSheetId="23">#REF!</definedName>
    <definedName name="RgFdPartCsource">#REF!</definedName>
    <definedName name="RgFdPartEseries" localSheetId="11">#REF!</definedName>
    <definedName name="RgFdPartEseries" localSheetId="12">#REF!</definedName>
    <definedName name="RgFdPartEseries" localSheetId="9">#REF!</definedName>
    <definedName name="RgFdPartEseries" localSheetId="31">#REF!</definedName>
    <definedName name="RgFdPartEseries" localSheetId="0">#REF!</definedName>
    <definedName name="RgFdPartEseries" localSheetId="30">#REF!</definedName>
    <definedName name="RgFdPartEseries" localSheetId="33">#REF!</definedName>
    <definedName name="RgFdPartEseries" localSheetId="34">#REF!</definedName>
    <definedName name="RgFdPartEseries" localSheetId="35">#REF!</definedName>
    <definedName name="RgFdPartEseries" localSheetId="47">#REF!</definedName>
    <definedName name="RgFdPartEseries" localSheetId="58">#REF!</definedName>
    <definedName name="RgFdPartEseries" localSheetId="59">#REF!</definedName>
    <definedName name="RgFdPartEseries" localSheetId="23">#REF!</definedName>
    <definedName name="RgFdPartEseries">#REF!</definedName>
    <definedName name="RgFdPartEsource" localSheetId="11">#REF!</definedName>
    <definedName name="RgFdPartEsource" localSheetId="12">#REF!</definedName>
    <definedName name="RgFdPartEsource" localSheetId="9">#REF!</definedName>
    <definedName name="RgFdPartEsource" localSheetId="31">#REF!</definedName>
    <definedName name="RgFdPartEsource" localSheetId="0">#REF!</definedName>
    <definedName name="RgFdPartEsource" localSheetId="30">#REF!</definedName>
    <definedName name="RgFdPartEsource" localSheetId="33">#REF!</definedName>
    <definedName name="RgFdPartEsource" localSheetId="34">#REF!</definedName>
    <definedName name="RgFdPartEsource" localSheetId="35">#REF!</definedName>
    <definedName name="RgFdPartEsource" localSheetId="47">#REF!</definedName>
    <definedName name="RgFdPartEsource" localSheetId="58">#REF!</definedName>
    <definedName name="RgFdPartEsource" localSheetId="59">#REF!</definedName>
    <definedName name="RgFdPartEsource" localSheetId="23">#REF!</definedName>
    <definedName name="RgFdPartEsource">#REF!</definedName>
    <definedName name="RgFdPartUserFile" localSheetId="32">#REF!</definedName>
    <definedName name="RgFdPartUserFile" localSheetId="58">[164]EERProfile!$L$2</definedName>
    <definedName name="RgFdPartUserFile" localSheetId="18">#REF!</definedName>
    <definedName name="RgFdPartUserFile">[164]EERProfile!$L$2</definedName>
    <definedName name="RgFdReptCSeries" localSheetId="11">#REF!</definedName>
    <definedName name="RgFdReptCSeries" localSheetId="12">#REF!</definedName>
    <definedName name="RgFdReptCSeries" localSheetId="22">#REF!</definedName>
    <definedName name="RgFdReptCSeries" localSheetId="9">#REF!</definedName>
    <definedName name="RgFdReptCSeries" localSheetId="31">#REF!</definedName>
    <definedName name="RgFdReptCSeries" localSheetId="0">#REF!</definedName>
    <definedName name="RgFdReptCSeries" localSheetId="30">#REF!</definedName>
    <definedName name="RgFdReptCSeries" localSheetId="33">#REF!</definedName>
    <definedName name="RgFdReptCSeries" localSheetId="34">#REF!</definedName>
    <definedName name="RgFdReptCSeries" localSheetId="35">#REF!</definedName>
    <definedName name="RgFdReptCSeries" localSheetId="47">#REF!</definedName>
    <definedName name="RgFdReptCSeries" localSheetId="58">#REF!</definedName>
    <definedName name="RgFdReptCSeries" localSheetId="59">#REF!</definedName>
    <definedName name="RgFdReptCSeries" localSheetId="60">#REF!</definedName>
    <definedName name="RgFdReptCSeries" localSheetId="23">#REF!</definedName>
    <definedName name="RgFdReptCSeries">#REF!</definedName>
    <definedName name="RgFdReptCsource" localSheetId="11">#REF!</definedName>
    <definedName name="RgFdReptCsource" localSheetId="12">#REF!</definedName>
    <definedName name="RgFdReptCsource" localSheetId="9">#REF!</definedName>
    <definedName name="RgFdReptCsource" localSheetId="31">#REF!</definedName>
    <definedName name="RgFdReptCsource" localSheetId="0">#REF!</definedName>
    <definedName name="RgFdReptCsource" localSheetId="30">#REF!</definedName>
    <definedName name="RgFdReptCsource" localSheetId="33">#REF!</definedName>
    <definedName name="RgFdReptCsource" localSheetId="34">#REF!</definedName>
    <definedName name="RgFdReptCsource" localSheetId="35">#REF!</definedName>
    <definedName name="RgFdReptCsource" localSheetId="47">#REF!</definedName>
    <definedName name="RgFdReptCsource" localSheetId="58">#REF!</definedName>
    <definedName name="RgFdReptCsource" localSheetId="59">#REF!</definedName>
    <definedName name="RgFdReptCsource" localSheetId="23">#REF!</definedName>
    <definedName name="RgFdReptCsource">#REF!</definedName>
    <definedName name="RgFdReptEseries" localSheetId="11">#REF!</definedName>
    <definedName name="RgFdReptEseries" localSheetId="12">#REF!</definedName>
    <definedName name="RgFdReptEseries" localSheetId="9">#REF!</definedName>
    <definedName name="RgFdReptEseries" localSheetId="31">#REF!</definedName>
    <definedName name="RgFdReptEseries" localSheetId="0">#REF!</definedName>
    <definedName name="RgFdReptEseries" localSheetId="30">#REF!</definedName>
    <definedName name="RgFdReptEseries" localSheetId="33">#REF!</definedName>
    <definedName name="RgFdReptEseries" localSheetId="34">#REF!</definedName>
    <definedName name="RgFdReptEseries" localSheetId="35">#REF!</definedName>
    <definedName name="RgFdReptEseries" localSheetId="47">#REF!</definedName>
    <definedName name="RgFdReptEseries" localSheetId="58">#REF!</definedName>
    <definedName name="RgFdReptEseries" localSheetId="59">#REF!</definedName>
    <definedName name="RgFdReptEseries" localSheetId="23">#REF!</definedName>
    <definedName name="RgFdReptEseries">#REF!</definedName>
    <definedName name="RgFdReptEsource" localSheetId="12">#REF!</definedName>
    <definedName name="RgFdReptEsource" localSheetId="31">#REF!</definedName>
    <definedName name="RgFdReptEsource" localSheetId="0">#REF!</definedName>
    <definedName name="RgFdReptEsource" localSheetId="30">#REF!</definedName>
    <definedName name="RgFdReptEsource" localSheetId="33">#REF!</definedName>
    <definedName name="RgFdReptEsource" localSheetId="34">#REF!</definedName>
    <definedName name="RgFdReptEsource" localSheetId="35">#REF!</definedName>
    <definedName name="RgFdReptEsource" localSheetId="58">#REF!</definedName>
    <definedName name="RgFdReptEsource" localSheetId="59">#REF!</definedName>
    <definedName name="RgFdReptEsource" localSheetId="23">#REF!</definedName>
    <definedName name="RgFdReptEsource">#REF!</definedName>
    <definedName name="RgFdReptUserFile" localSheetId="32">#REF!</definedName>
    <definedName name="RgFdReptUserFile" localSheetId="58">[164]EERProfile!$G$2</definedName>
    <definedName name="RgFdReptUserFile" localSheetId="18">#REF!</definedName>
    <definedName name="RgFdReptUserFile">[164]EERProfile!$G$2</definedName>
    <definedName name="RgFdSAMethod" localSheetId="11">#REF!</definedName>
    <definedName name="RgFdSAMethod" localSheetId="12">#REF!</definedName>
    <definedName name="RgFdSAMethod" localSheetId="22">#REF!</definedName>
    <definedName name="RgFdSAMethod" localSheetId="9">#REF!</definedName>
    <definedName name="RgFdSAMethod" localSheetId="31">#REF!</definedName>
    <definedName name="RgFdSAMethod" localSheetId="0">#REF!</definedName>
    <definedName name="RgFdSAMethod" localSheetId="30">#REF!</definedName>
    <definedName name="RgFdSAMethod" localSheetId="33">#REF!</definedName>
    <definedName name="RgFdSAMethod" localSheetId="34">#REF!</definedName>
    <definedName name="RgFdSAMethod" localSheetId="35">#REF!</definedName>
    <definedName name="RgFdSAMethod" localSheetId="47">#REF!</definedName>
    <definedName name="RgFdSAMethod" localSheetId="58">#REF!</definedName>
    <definedName name="RgFdSAMethod" localSheetId="59">#REF!</definedName>
    <definedName name="RgFdSAMethod" localSheetId="60">#REF!</definedName>
    <definedName name="RgFdSAMethod" localSheetId="23">#REF!</definedName>
    <definedName name="RgFdSAMethod">#REF!</definedName>
    <definedName name="RgFdTbBper" localSheetId="11">#REF!</definedName>
    <definedName name="RgFdTbBper" localSheetId="12">#REF!</definedName>
    <definedName name="RgFdTbBper" localSheetId="9">#REF!</definedName>
    <definedName name="RgFdTbBper" localSheetId="31">#REF!</definedName>
    <definedName name="RgFdTbBper" localSheetId="0">#REF!</definedName>
    <definedName name="RgFdTbBper" localSheetId="30">#REF!</definedName>
    <definedName name="RgFdTbBper" localSheetId="33">#REF!</definedName>
    <definedName name="RgFdTbBper" localSheetId="34">#REF!</definedName>
    <definedName name="RgFdTbBper" localSheetId="35">#REF!</definedName>
    <definedName name="RgFdTbBper" localSheetId="47">#REF!</definedName>
    <definedName name="RgFdTbBper" localSheetId="58">#REF!</definedName>
    <definedName name="RgFdTbBper" localSheetId="59">#REF!</definedName>
    <definedName name="RgFdTbBper" localSheetId="23">#REF!</definedName>
    <definedName name="RgFdTbBper">#REF!</definedName>
    <definedName name="RgFdTbCreate" localSheetId="11">#REF!</definedName>
    <definedName name="RgFdTbCreate" localSheetId="12">#REF!</definedName>
    <definedName name="RgFdTbCreate" localSheetId="9">#REF!</definedName>
    <definedName name="RgFdTbCreate" localSheetId="31">#REF!</definedName>
    <definedName name="RgFdTbCreate" localSheetId="0">#REF!</definedName>
    <definedName name="RgFdTbCreate" localSheetId="30">#REF!</definedName>
    <definedName name="RgFdTbCreate" localSheetId="33">#REF!</definedName>
    <definedName name="RgFdTbCreate" localSheetId="34">#REF!</definedName>
    <definedName name="RgFdTbCreate" localSheetId="35">#REF!</definedName>
    <definedName name="RgFdTbCreate" localSheetId="47">#REF!</definedName>
    <definedName name="RgFdTbCreate" localSheetId="58">#REF!</definedName>
    <definedName name="RgFdTbCreate" localSheetId="59">#REF!</definedName>
    <definedName name="RgFdTbCreate" localSheetId="23">#REF!</definedName>
    <definedName name="RgFdTbCreate">#REF!</definedName>
    <definedName name="RgFdTbEper" localSheetId="12">#REF!</definedName>
    <definedName name="RgFdTbEper" localSheetId="31">#REF!</definedName>
    <definedName name="RgFdTbEper" localSheetId="0">#REF!</definedName>
    <definedName name="RgFdTbEper" localSheetId="30">#REF!</definedName>
    <definedName name="RgFdTbEper" localSheetId="33">#REF!</definedName>
    <definedName name="RgFdTbEper" localSheetId="34">#REF!</definedName>
    <definedName name="RgFdTbEper" localSheetId="35">#REF!</definedName>
    <definedName name="RgFdTbEper" localSheetId="58">#REF!</definedName>
    <definedName name="RgFdTbEper" localSheetId="59">#REF!</definedName>
    <definedName name="RgFdTbEper" localSheetId="23">#REF!</definedName>
    <definedName name="RgFdTbEper">#REF!</definedName>
    <definedName name="RGFdTbFoot" localSheetId="12">#REF!</definedName>
    <definedName name="RGFdTbFoot" localSheetId="31">#REF!</definedName>
    <definedName name="RGFdTbFoot" localSheetId="0">#REF!</definedName>
    <definedName name="RGFdTbFoot" localSheetId="30">#REF!</definedName>
    <definedName name="RGFdTbFoot" localSheetId="33">#REF!</definedName>
    <definedName name="RGFdTbFoot" localSheetId="34">#REF!</definedName>
    <definedName name="RGFdTbFoot" localSheetId="35">#REF!</definedName>
    <definedName name="RGFdTbFoot" localSheetId="58">#REF!</definedName>
    <definedName name="RGFdTbFoot" localSheetId="59">#REF!</definedName>
    <definedName name="RGFdTbFoot" localSheetId="23">#REF!</definedName>
    <definedName name="RGFdTbFoot">#REF!</definedName>
    <definedName name="RgFdTbFreq" localSheetId="12">#REF!</definedName>
    <definedName name="RgFdTbFreq" localSheetId="31">#REF!</definedName>
    <definedName name="RgFdTbFreq" localSheetId="0">#REF!</definedName>
    <definedName name="RgFdTbFreq" localSheetId="30">#REF!</definedName>
    <definedName name="RgFdTbFreq" localSheetId="33">#REF!</definedName>
    <definedName name="RgFdTbFreq" localSheetId="34">#REF!</definedName>
    <definedName name="RgFdTbFreq" localSheetId="35">#REF!</definedName>
    <definedName name="RgFdTbFreq" localSheetId="58">#REF!</definedName>
    <definedName name="RgFdTbFreq" localSheetId="59">#REF!</definedName>
    <definedName name="RgFdTbFreq" localSheetId="23">#REF!</definedName>
    <definedName name="RgFdTbFreq">#REF!</definedName>
    <definedName name="RgFdTbFreqVal" localSheetId="12">#REF!</definedName>
    <definedName name="RgFdTbFreqVal" localSheetId="31">#REF!</definedName>
    <definedName name="RgFdTbFreqVal" localSheetId="0">#REF!</definedName>
    <definedName name="RgFdTbFreqVal" localSheetId="30">#REF!</definedName>
    <definedName name="RgFdTbFreqVal" localSheetId="33">#REF!</definedName>
    <definedName name="RgFdTbFreqVal" localSheetId="34">#REF!</definedName>
    <definedName name="RgFdTbFreqVal" localSheetId="35">#REF!</definedName>
    <definedName name="RgFdTbFreqVal" localSheetId="58">#REF!</definedName>
    <definedName name="RgFdTbFreqVal" localSheetId="59">#REF!</definedName>
    <definedName name="RgFdTbFreqVal" localSheetId="23">#REF!</definedName>
    <definedName name="RgFdTbFreqVal">#REF!</definedName>
    <definedName name="RgFdTbSendto" localSheetId="12">#REF!</definedName>
    <definedName name="RgFdTbSendto" localSheetId="31">#REF!</definedName>
    <definedName name="RgFdTbSendto" localSheetId="0">#REF!</definedName>
    <definedName name="RgFdTbSendto" localSheetId="30">#REF!</definedName>
    <definedName name="RgFdTbSendto" localSheetId="33">#REF!</definedName>
    <definedName name="RgFdTbSendto" localSheetId="34">#REF!</definedName>
    <definedName name="RgFdTbSendto" localSheetId="35">#REF!</definedName>
    <definedName name="RgFdTbSendto" localSheetId="58">#REF!</definedName>
    <definedName name="RgFdTbSendto" localSheetId="59">#REF!</definedName>
    <definedName name="RgFdTbSendto" localSheetId="23">#REF!</definedName>
    <definedName name="RgFdTbSendto">#REF!</definedName>
    <definedName name="RgFdWgtMethod" localSheetId="12">#REF!</definedName>
    <definedName name="RgFdWgtMethod" localSheetId="31">#REF!</definedName>
    <definedName name="RgFdWgtMethod" localSheetId="0">#REF!</definedName>
    <definedName name="RgFdWgtMethod" localSheetId="30">#REF!</definedName>
    <definedName name="RgFdWgtMethod" localSheetId="33">#REF!</definedName>
    <definedName name="RgFdWgtMethod" localSheetId="34">#REF!</definedName>
    <definedName name="RgFdWgtMethod" localSheetId="35">#REF!</definedName>
    <definedName name="RgFdWgtMethod" localSheetId="58">#REF!</definedName>
    <definedName name="RgFdWgtMethod" localSheetId="59">#REF!</definedName>
    <definedName name="RgFdWgtMethod" localSheetId="23">#REF!</definedName>
    <definedName name="RgFdWgtMethod">#REF!</definedName>
    <definedName name="RGSPA" localSheetId="12">#REF!</definedName>
    <definedName name="RGSPA" localSheetId="31">#REF!</definedName>
    <definedName name="RGSPA" localSheetId="0">#REF!</definedName>
    <definedName name="RGSPA" localSheetId="30">#REF!</definedName>
    <definedName name="RGSPA" localSheetId="33">#REF!</definedName>
    <definedName name="RGSPA" localSheetId="34">#REF!</definedName>
    <definedName name="RGSPA" localSheetId="35">#REF!</definedName>
    <definedName name="RGSPA" localSheetId="58">#REF!</definedName>
    <definedName name="RGSPA" localSheetId="59">#REF!</definedName>
    <definedName name="RGSPA" localSheetId="23">#REF!</definedName>
    <definedName name="RGSPA">#REF!</definedName>
    <definedName name="rgz\dsf">#N/A</definedName>
    <definedName name="ri" localSheetId="11" hidden="1">#REF!</definedName>
    <definedName name="ri" localSheetId="12" hidden="1">#REF!</definedName>
    <definedName name="ri" localSheetId="22" hidden="1">#REF!</definedName>
    <definedName name="ri" localSheetId="9" hidden="1">#REF!</definedName>
    <definedName name="ri" localSheetId="31" hidden="1">#REF!</definedName>
    <definedName name="ri" localSheetId="0" hidden="1">#REF!</definedName>
    <definedName name="ri" localSheetId="29" hidden="1">#REF!</definedName>
    <definedName name="ri" localSheetId="30" hidden="1">#REF!</definedName>
    <definedName name="ri" localSheetId="33" hidden="1">#REF!</definedName>
    <definedName name="ri" localSheetId="34" hidden="1">#REF!</definedName>
    <definedName name="ri" localSheetId="35" hidden="1">#REF!</definedName>
    <definedName name="ri" localSheetId="44" hidden="1">#REF!</definedName>
    <definedName name="ri" localSheetId="45" hidden="1">#REF!</definedName>
    <definedName name="ri" localSheetId="46" hidden="1">#REF!</definedName>
    <definedName name="ri" localSheetId="47" hidden="1">#REF!</definedName>
    <definedName name="ri" localSheetId="58" hidden="1">#REF!</definedName>
    <definedName name="ri" localSheetId="59" hidden="1">#REF!</definedName>
    <definedName name="ri" localSheetId="60" hidden="1">#REF!</definedName>
    <definedName name="ri" localSheetId="18" hidden="1">#REF!</definedName>
    <definedName name="ri" localSheetId="23" hidden="1">#REF!</definedName>
    <definedName name="ri" localSheetId="25" hidden="1">#REF!</definedName>
    <definedName name="ri" hidden="1">#REF!</definedName>
    <definedName name="right" localSheetId="11">#REF!</definedName>
    <definedName name="right" localSheetId="12">#REF!</definedName>
    <definedName name="right" localSheetId="9">#REF!</definedName>
    <definedName name="right" localSheetId="31">#REF!</definedName>
    <definedName name="right" localSheetId="0">#REF!</definedName>
    <definedName name="right" localSheetId="30">#REF!</definedName>
    <definedName name="right" localSheetId="33">#REF!</definedName>
    <definedName name="right" localSheetId="34">#REF!</definedName>
    <definedName name="right" localSheetId="35">#REF!</definedName>
    <definedName name="right" localSheetId="46">#REF!</definedName>
    <definedName name="right" localSheetId="47">#REF!</definedName>
    <definedName name="right" localSheetId="58">#REF!</definedName>
    <definedName name="right" localSheetId="59">#REF!</definedName>
    <definedName name="right" localSheetId="18">#REF!</definedName>
    <definedName name="right" localSheetId="23">#REF!</definedName>
    <definedName name="right" localSheetId="25">#REF!</definedName>
    <definedName name="right">#REF!</definedName>
    <definedName name="RIN" localSheetId="11">#REF!</definedName>
    <definedName name="RIN" localSheetId="12">#REF!</definedName>
    <definedName name="RIN" localSheetId="9">#REF!</definedName>
    <definedName name="RIN" localSheetId="31">#REF!</definedName>
    <definedName name="RIN" localSheetId="0">#REF!</definedName>
    <definedName name="RIN" localSheetId="30">#REF!</definedName>
    <definedName name="RIN" localSheetId="33">#REF!</definedName>
    <definedName name="RIN" localSheetId="34">#REF!</definedName>
    <definedName name="RIN" localSheetId="35">#REF!</definedName>
    <definedName name="RIN" localSheetId="47">#REF!</definedName>
    <definedName name="RIN" localSheetId="58">#REF!</definedName>
    <definedName name="RIN" localSheetId="59">#REF!</definedName>
    <definedName name="RIN" localSheetId="23">#REF!</definedName>
    <definedName name="RIN" localSheetId="25">#REF!</definedName>
    <definedName name="RIN">#REF!</definedName>
    <definedName name="rindex" localSheetId="12">#REF!</definedName>
    <definedName name="rindex" localSheetId="9">#REF!</definedName>
    <definedName name="rindex" localSheetId="31">#REF!</definedName>
    <definedName name="rindex" localSheetId="0">#REF!</definedName>
    <definedName name="rindex" localSheetId="30">#REF!</definedName>
    <definedName name="rindex" localSheetId="33">#REF!</definedName>
    <definedName name="rindex" localSheetId="34">#REF!</definedName>
    <definedName name="rindex" localSheetId="35">#REF!</definedName>
    <definedName name="rindex" localSheetId="47">#REF!</definedName>
    <definedName name="rindex" localSheetId="58">#REF!</definedName>
    <definedName name="rindex" localSheetId="59">#REF!</definedName>
    <definedName name="rindex" localSheetId="23">#REF!</definedName>
    <definedName name="rindex" localSheetId="25">#REF!</definedName>
    <definedName name="rindex">#REF!</definedName>
    <definedName name="rinfinpriv" localSheetId="12">#REF!</definedName>
    <definedName name="rinfinpriv" localSheetId="31">#REF!</definedName>
    <definedName name="rinfinpriv" localSheetId="0">#REF!</definedName>
    <definedName name="rinfinpriv" localSheetId="30">#REF!</definedName>
    <definedName name="rinfinpriv" localSheetId="33">#REF!</definedName>
    <definedName name="rinfinpriv" localSheetId="34">#REF!</definedName>
    <definedName name="rinfinpriv" localSheetId="35">#REF!</definedName>
    <definedName name="rinfinpriv" localSheetId="58">#REF!</definedName>
    <definedName name="rinfinpriv" localSheetId="59">#REF!</definedName>
    <definedName name="rinfinpriv" localSheetId="23">#REF!</definedName>
    <definedName name="rinfinpriv">#REF!</definedName>
    <definedName name="RIQFIN" localSheetId="12">#REF!</definedName>
    <definedName name="RIQFIN" localSheetId="31">#REF!</definedName>
    <definedName name="RIQFIN" localSheetId="0">#REF!</definedName>
    <definedName name="RIQFIN" localSheetId="30">#REF!</definedName>
    <definedName name="RIQFIN" localSheetId="33">#REF!</definedName>
    <definedName name="RIQFIN" localSheetId="34">#REF!</definedName>
    <definedName name="RIQFIN" localSheetId="35">#REF!</definedName>
    <definedName name="RIQFIN" localSheetId="58">#REF!</definedName>
    <definedName name="RIQFIN" localSheetId="59">#REF!</definedName>
    <definedName name="RIQFIN" localSheetId="23">#REF!</definedName>
    <definedName name="RIQFIN">#REF!</definedName>
    <definedName name="riqueza" localSheetId="11">[28]Programa!#REF!</definedName>
    <definedName name="riqueza" localSheetId="12">[28]Programa!#REF!</definedName>
    <definedName name="riqueza" localSheetId="31">[28]Programa!#REF!</definedName>
    <definedName name="riqueza" localSheetId="32">#REF!</definedName>
    <definedName name="riqueza" localSheetId="33">[28]Programa!#REF!</definedName>
    <definedName name="riqueza" localSheetId="34">[28]Programa!#REF!</definedName>
    <definedName name="riqueza" localSheetId="47">[28]Programa!#REF!</definedName>
    <definedName name="riqueza" localSheetId="58">[28]Programa!#REF!</definedName>
    <definedName name="riqueza" localSheetId="59">[28]Programa!#REF!</definedName>
    <definedName name="riqueza" localSheetId="18">#REF!</definedName>
    <definedName name="riqueza" localSheetId="23">[28]Programa!#REF!</definedName>
    <definedName name="riqueza">[28]Programa!#REF!</definedName>
    <definedName name="rita" localSheetId="22">[165]Hoja2!$1:$1048576</definedName>
    <definedName name="rita" localSheetId="31">[165]Hoja2!$1:$1048576</definedName>
    <definedName name="rita" localSheetId="32">#REF!</definedName>
    <definedName name="rita" localSheetId="33">[165]Hoja2!$1:$1048576</definedName>
    <definedName name="rita" localSheetId="34">[165]Hoja2!$1:$1048576</definedName>
    <definedName name="rita" localSheetId="46">[166]Hoja2!$1:$1048576</definedName>
    <definedName name="rita" localSheetId="47">[166]Hoja2!$1:$1048576</definedName>
    <definedName name="rita" localSheetId="58">[166]Hoja2!$1:$1048576</definedName>
    <definedName name="rita" localSheetId="59">[165]Hoja2!$1:$1048576</definedName>
    <definedName name="rita" localSheetId="60">[165]Hoja2!$1:$1048576</definedName>
    <definedName name="rita" localSheetId="18">#REF!</definedName>
    <definedName name="rita" localSheetId="23">[165]Hoja2!$1:$1048576</definedName>
    <definedName name="rita">[166]Hoja2!$1:$1048576</definedName>
    <definedName name="rjyktuk" localSheetId="11">[7]!rjyktuk</definedName>
    <definedName name="rjyktuk" localSheetId="12">[7]!rjyktuk</definedName>
    <definedName name="rjyktuk" localSheetId="31">[7]!rjyktuk</definedName>
    <definedName name="rjyktuk" localSheetId="32">#REF!</definedName>
    <definedName name="rjyktuk" localSheetId="33">[7]!rjyktuk</definedName>
    <definedName name="rjyktuk" localSheetId="34">[7]!rjyktuk</definedName>
    <definedName name="rjyktuk" localSheetId="47">[7]!rjyktuk</definedName>
    <definedName name="rjyktuk" localSheetId="58">[7]!rjyktuk</definedName>
    <definedName name="rjyktuk" localSheetId="59">[7]!rjyktuk</definedName>
    <definedName name="rjyktuk" localSheetId="18">#REF!</definedName>
    <definedName name="rjyktuk" localSheetId="23">[7]!rjyktuk</definedName>
    <definedName name="rjyktuk">[7]!rjyktuk</definedName>
    <definedName name="rngErrorSort" localSheetId="13">[123]ErrCheck!$A$4</definedName>
    <definedName name="rngErrorSort" localSheetId="32">#REF!</definedName>
    <definedName name="rngErrorSort" localSheetId="46">#REF!</definedName>
    <definedName name="rngErrorSort" localSheetId="58">[124]ErrCheck!$A$4</definedName>
    <definedName name="rngErrorSort" localSheetId="18">#REF!</definedName>
    <definedName name="rngErrorSort">[124]ErrCheck!$A$4</definedName>
    <definedName name="rngLastSave" localSheetId="13">[123]Main!$G$19</definedName>
    <definedName name="rngLastSave" localSheetId="32">#REF!</definedName>
    <definedName name="rngLastSave" localSheetId="46">#REF!</definedName>
    <definedName name="rngLastSave" localSheetId="58">[124]Main!$G$19</definedName>
    <definedName name="rngLastSave" localSheetId="18">#REF!</definedName>
    <definedName name="rngLastSave">[124]Main!$G$19</definedName>
    <definedName name="rngLastSent" localSheetId="13">[123]Main!$G$18</definedName>
    <definedName name="rngLastSent" localSheetId="32">#REF!</definedName>
    <definedName name="rngLastSent" localSheetId="46">#REF!</definedName>
    <definedName name="rngLastSent" localSheetId="58">[124]Main!$G$18</definedName>
    <definedName name="rngLastSent" localSheetId="18">#REF!</definedName>
    <definedName name="rngLastSent">[124]Main!$G$18</definedName>
    <definedName name="rngLastUpdate" localSheetId="13">[123]Links!$D$2</definedName>
    <definedName name="rngLastUpdate" localSheetId="32">#REF!</definedName>
    <definedName name="rngLastUpdate" localSheetId="46">#REF!</definedName>
    <definedName name="rngLastUpdate" localSheetId="58">[124]Links!$D$2</definedName>
    <definedName name="rngLastUpdate" localSheetId="18">#REF!</definedName>
    <definedName name="rngLastUpdate">[124]Links!$D$2</definedName>
    <definedName name="rngNeedsUpdate" localSheetId="13">[123]Links!$E$2</definedName>
    <definedName name="rngNeedsUpdate" localSheetId="32">#REF!</definedName>
    <definedName name="rngNeedsUpdate" localSheetId="46">#REF!</definedName>
    <definedName name="rngNeedsUpdate" localSheetId="58">[124]Links!$E$2</definedName>
    <definedName name="rngNeedsUpdate" localSheetId="18">#REF!</definedName>
    <definedName name="rngNeedsUpdate">[124]Links!$E$2</definedName>
    <definedName name="RNGNM" localSheetId="11">#REF!</definedName>
    <definedName name="RNGNM" localSheetId="12">#REF!</definedName>
    <definedName name="RNGNM" localSheetId="22">#REF!</definedName>
    <definedName name="RNGNM" localSheetId="9">#REF!</definedName>
    <definedName name="RNGNM" localSheetId="31">#REF!</definedName>
    <definedName name="RNGNM" localSheetId="0">#REF!</definedName>
    <definedName name="RNGNM" localSheetId="30">#REF!</definedName>
    <definedName name="RNGNM" localSheetId="33">#REF!</definedName>
    <definedName name="RNGNM" localSheetId="34">#REF!</definedName>
    <definedName name="RNGNM" localSheetId="35">#REF!</definedName>
    <definedName name="RNGNM" localSheetId="47">#REF!</definedName>
    <definedName name="RNGNM" localSheetId="58">#REF!</definedName>
    <definedName name="RNGNM" localSheetId="59">#REF!</definedName>
    <definedName name="RNGNM" localSheetId="60">#REF!</definedName>
    <definedName name="RNGNM" localSheetId="23">#REF!</definedName>
    <definedName name="RNGNM">#REF!</definedName>
    <definedName name="rngQuestChecked" localSheetId="13">[123]ErrCheck!$A$3</definedName>
    <definedName name="rngQuestChecked" localSheetId="32">#REF!</definedName>
    <definedName name="rngQuestChecked" localSheetId="46">#REF!</definedName>
    <definedName name="rngQuestChecked" localSheetId="58">[124]ErrCheck!$A$3</definedName>
    <definedName name="rngQuestChecked" localSheetId="18">#REF!</definedName>
    <definedName name="rngQuestChecked">[124]ErrCheck!$A$3</definedName>
    <definedName name="ROE" localSheetId="32">#REF!</definedName>
    <definedName name="ROE" localSheetId="58">[70]ROE!$C$4</definedName>
    <definedName name="ROE" localSheetId="18">#REF!</definedName>
    <definedName name="ROE">[70]ROE!$C$4</definedName>
    <definedName name="ROS">#N/A</definedName>
    <definedName name="Rows_Table" localSheetId="11">#REF!</definedName>
    <definedName name="Rows_Table" localSheetId="12">#REF!</definedName>
    <definedName name="Rows_Table" localSheetId="22">#REF!</definedName>
    <definedName name="Rows_Table" localSheetId="9">#REF!</definedName>
    <definedName name="Rows_Table" localSheetId="31">#REF!</definedName>
    <definedName name="Rows_Table" localSheetId="0">#REF!</definedName>
    <definedName name="Rows_Table" localSheetId="29">#REF!</definedName>
    <definedName name="Rows_Table" localSheetId="30">#REF!</definedName>
    <definedName name="Rows_Table" localSheetId="33">#REF!</definedName>
    <definedName name="Rows_Table" localSheetId="34">#REF!</definedName>
    <definedName name="Rows_Table" localSheetId="35">#REF!</definedName>
    <definedName name="Rows_Table" localSheetId="46">#REF!</definedName>
    <definedName name="Rows_Table" localSheetId="47">#REF!</definedName>
    <definedName name="Rows_Table" localSheetId="58">#REF!</definedName>
    <definedName name="Rows_Table" localSheetId="59">#REF!</definedName>
    <definedName name="Rows_Table" localSheetId="60">#REF!</definedName>
    <definedName name="Rows_Table" localSheetId="18">#REF!</definedName>
    <definedName name="Rows_Table" localSheetId="23">#REF!</definedName>
    <definedName name="Rows_Table" localSheetId="25">#REF!</definedName>
    <definedName name="Rows_Table">#REF!</definedName>
    <definedName name="RP98RE" localSheetId="11">#REF!</definedName>
    <definedName name="RP98RE" localSheetId="12">#REF!</definedName>
    <definedName name="RP98RE" localSheetId="31">#REF!</definedName>
    <definedName name="RP98RE" localSheetId="0">#REF!</definedName>
    <definedName name="RP98RE" localSheetId="30">#REF!</definedName>
    <definedName name="RP98RE" localSheetId="33">#REF!</definedName>
    <definedName name="RP98RE" localSheetId="34">#REF!</definedName>
    <definedName name="RP98RE" localSheetId="35">#REF!</definedName>
    <definedName name="RP98RE" localSheetId="58">#REF!</definedName>
    <definedName name="RP98RE" localSheetId="59">#REF!</definedName>
    <definedName name="RP98RE" localSheetId="23">#REF!</definedName>
    <definedName name="RP98RE">#REF!</definedName>
    <definedName name="RPJun02" localSheetId="32">#REF!</definedName>
    <definedName name="RPJun02" localSheetId="58">[110]ROE!$B$136</definedName>
    <definedName name="RPJun02" localSheetId="18">#REF!</definedName>
    <definedName name="RPJun02">[110]ROE!$B$136</definedName>
    <definedName name="RPJun02_2" localSheetId="11">[111]ROE!$B$136</definedName>
    <definedName name="RPJun02_2" localSheetId="12">[111]ROE!$B$136</definedName>
    <definedName name="RPJun02_2" localSheetId="31">[111]ROE!$B$136</definedName>
    <definedName name="RPJun02_2" localSheetId="32">#REF!</definedName>
    <definedName name="RPJun02_2" localSheetId="33">[111]ROE!$B$136</definedName>
    <definedName name="RPJun02_2" localSheetId="34">[111]ROE!$B$136</definedName>
    <definedName name="RPJun02_2" localSheetId="47">[111]ROE!$B$136</definedName>
    <definedName name="RPJun02_2" localSheetId="58">[111]ROE!$B$136</definedName>
    <definedName name="RPJun02_2" localSheetId="59">[111]ROE!$B$136</definedName>
    <definedName name="RPJun02_2" localSheetId="18">#REF!</definedName>
    <definedName name="RPJun02_2" localSheetId="23">[111]ROE!$B$136</definedName>
    <definedName name="RPJun02_2">[111]ROE!$B$136</definedName>
    <definedName name="RR" localSheetId="12">#REF!</definedName>
    <definedName name="rr" localSheetId="13" hidden="1">{"Riqfin97",#N/A,FALSE,"Tran";"Riqfinpro",#N/A,FALSE,"Tran"}</definedName>
    <definedName name="RR" localSheetId="22">#REF!</definedName>
    <definedName name="RR" localSheetId="9">#REF!</definedName>
    <definedName name="RR" localSheetId="31">#REF!</definedName>
    <definedName name="RR" localSheetId="0">#REF!</definedName>
    <definedName name="RR" localSheetId="30">#REF!</definedName>
    <definedName name="RR" localSheetId="32">#N/A</definedName>
    <definedName name="RR" localSheetId="33">#REF!</definedName>
    <definedName name="RR" localSheetId="34">#REF!</definedName>
    <definedName name="RR" localSheetId="35">#REF!</definedName>
    <definedName name="RR" localSheetId="44">#REF!</definedName>
    <definedName name="RR" localSheetId="45">#REF!</definedName>
    <definedName name="RR" localSheetId="46">#REF!</definedName>
    <definedName name="RR" localSheetId="47">#REF!</definedName>
    <definedName name="RR" localSheetId="58">#REF!</definedName>
    <definedName name="RR" localSheetId="59">#REF!</definedName>
    <definedName name="RR" localSheetId="60">#REF!</definedName>
    <definedName name="RR" localSheetId="18">#REF!</definedName>
    <definedName name="RR" localSheetId="23">#REF!</definedName>
    <definedName name="RR" localSheetId="25">#REF!</definedName>
    <definedName name="RR">#REF!</definedName>
    <definedName name="rrasrra" localSheetId="11">#REF!</definedName>
    <definedName name="rrasrra" localSheetId="12">#REF!</definedName>
    <definedName name="rrasrra" localSheetId="9">#REF!</definedName>
    <definedName name="rrasrra" localSheetId="31">#REF!</definedName>
    <definedName name="rrasrra" localSheetId="0">#REF!</definedName>
    <definedName name="rrasrra" localSheetId="30">#REF!</definedName>
    <definedName name="rrasrra" localSheetId="33">#REF!</definedName>
    <definedName name="rrasrra" localSheetId="34">#REF!</definedName>
    <definedName name="rrasrra" localSheetId="35">#REF!</definedName>
    <definedName name="rrasrra" localSheetId="44">#REF!</definedName>
    <definedName name="rrasrra" localSheetId="45">#REF!</definedName>
    <definedName name="rrasrra" localSheetId="46">#REF!</definedName>
    <definedName name="rrasrra" localSheetId="47">#REF!</definedName>
    <definedName name="rrasrra" localSheetId="58">#REF!</definedName>
    <definedName name="rrasrra" localSheetId="59">#REF!</definedName>
    <definedName name="rrasrra" localSheetId="18">#REF!</definedName>
    <definedName name="rrasrra" localSheetId="23">#REF!</definedName>
    <definedName name="rrasrra" localSheetId="25">#REF!</definedName>
    <definedName name="rrasrra">#REF!</definedName>
    <definedName name="rrr" localSheetId="11" hidden="1">{"Riqfin97",#N/A,FALSE,"Tran";"Riqfinpro",#N/A,FALSE,"Tran"}</definedName>
    <definedName name="rrr" localSheetId="12" hidden="1">{"Riqfin97",#N/A,FALSE,"Tran";"Riqfinpro",#N/A,FALSE,"Tran"}</definedName>
    <definedName name="rrr" localSheetId="13" hidden="1">{"Riqfin97",#N/A,FALSE,"Tran";"Riqfinpro",#N/A,FALSE,"Tran"}</definedName>
    <definedName name="rrr" localSheetId="21" hidden="1">{"Riqfin97",#N/A,FALSE,"Tran";"Riqfinpro",#N/A,FALSE,"Tran"}</definedName>
    <definedName name="rrr" localSheetId="22" hidden="1">{"Riqfin97",#N/A,FALSE,"Tran";"Riqfinpro",#N/A,FALSE,"Tran"}</definedName>
    <definedName name="rrr" localSheetId="9" hidden="1">{"Riqfin97",#N/A,FALSE,"Tran";"Riqfinpro",#N/A,FALSE,"Tran"}</definedName>
    <definedName name="rrr" localSheetId="31" hidden="1">{"Riqfin97",#N/A,FALSE,"Tran";"Riqfinpro",#N/A,FALSE,"Tran"}</definedName>
    <definedName name="rrr" localSheetId="0" hidden="1">{"Riqfin97",#N/A,FALSE,"Tran";"Riqfinpro",#N/A,FALSE,"Tran"}</definedName>
    <definedName name="rrr" localSheetId="26" hidden="1">{"Riqfin97",#N/A,FALSE,"Tran";"Riqfinpro",#N/A,FALSE,"Tran"}</definedName>
    <definedName name="rrr" localSheetId="27" hidden="1">{"Riqfin97",#N/A,FALSE,"Tran";"Riqfinpro",#N/A,FALSE,"Tran"}</definedName>
    <definedName name="rrr" localSheetId="28" hidden="1">{"Riqfin97",#N/A,FALSE,"Tran";"Riqfinpro",#N/A,FALSE,"Tran"}</definedName>
    <definedName name="rrr" localSheetId="29" hidden="1">{"Riqfin97",#N/A,FALSE,"Tran";"Riqfinpro",#N/A,FALSE,"Tran"}</definedName>
    <definedName name="rrr" localSheetId="30" hidden="1">{"Riqfin97",#N/A,FALSE,"Tran";"Riqfinpro",#N/A,FALSE,"Tran"}</definedName>
    <definedName name="rrr" localSheetId="32" hidden="1">{"Riqfin97",#N/A,FALSE,"Tran";"Riqfinpro",#N/A,FALSE,"Tran"}</definedName>
    <definedName name="rrr" localSheetId="33" hidden="1">{"Riqfin97",#N/A,FALSE,"Tran";"Riqfinpro",#N/A,FALSE,"Tran"}</definedName>
    <definedName name="rrr" localSheetId="34" hidden="1">{"Riqfin97",#N/A,FALSE,"Tran";"Riqfinpro",#N/A,FALSE,"Tran"}</definedName>
    <definedName name="rrr" localSheetId="35" hidden="1">{"Riqfin97",#N/A,FALSE,"Tran";"Riqfinpro",#N/A,FALSE,"Tran"}</definedName>
    <definedName name="rrr" localSheetId="44" hidden="1">{"Riqfin97",#N/A,FALSE,"Tran";"Riqfinpro",#N/A,FALSE,"Tran"}</definedName>
    <definedName name="rrr" localSheetId="45" hidden="1">{"Riqfin97",#N/A,FALSE,"Tran";"Riqfinpro",#N/A,FALSE,"Tran"}</definedName>
    <definedName name="rrr" localSheetId="46" hidden="1">{"Riqfin97",#N/A,FALSE,"Tran";"Riqfinpro",#N/A,FALSE,"Tran"}</definedName>
    <definedName name="rrr" localSheetId="47" hidden="1">{"Riqfin97",#N/A,FALSE,"Tran";"Riqfinpro",#N/A,FALSE,"Tran"}</definedName>
    <definedName name="rrr" localSheetId="58" hidden="1">{"Riqfin97",#N/A,FALSE,"Tran";"Riqfinpro",#N/A,FALSE,"Tran"}</definedName>
    <definedName name="rrr" localSheetId="59" hidden="1">{"Riqfin97",#N/A,FALSE,"Tran";"Riqfinpro",#N/A,FALSE,"Tran"}</definedName>
    <definedName name="rrr" localSheetId="60" hidden="1">{"Riqfin97",#N/A,FALSE,"Tran";"Riqfinpro",#N/A,FALSE,"Tran"}</definedName>
    <definedName name="rrr" localSheetId="18" hidden="1">{"Riqfin97",#N/A,FALSE,"Tran";"Riqfinpro",#N/A,FALSE,"Tran"}</definedName>
    <definedName name="rrr" localSheetId="23" hidden="1">{"Riqfin97",#N/A,FALSE,"Tran";"Riqfinpro",#N/A,FALSE,"Tran"}</definedName>
    <definedName name="rrr" localSheetId="24" hidden="1">{"Riqfin97",#N/A,FALSE,"Tran";"Riqfinpro",#N/A,FALSE,"Tran"}</definedName>
    <definedName name="rrr" localSheetId="25" hidden="1">{"Riqfin97",#N/A,FALSE,"Tran";"Riqfinpro",#N/A,FALSE,"Tran"}</definedName>
    <definedName name="rrr" hidden="1">{"Riqfin97",#N/A,FALSE,"Tran";"Riqfinpro",#N/A,FALSE,"Tran"}</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47" hidden="1">{#N/A,#N/A,FALSE,"slvsrtb1";#N/A,#N/A,FALSE,"slvsrtb2";#N/A,#N/A,FALSE,"slvsrtb3";#N/A,#N/A,FALSE,"slvsrtb4";#N/A,#N/A,FALSE,"slvsrtb5";#N/A,#N/A,FALSE,"slvsrtb6";#N/A,#N/A,FALSE,"slvsrtb7";#N/A,#N/A,FALSE,"slvsrtb8";#N/A,#N/A,FALSE,"slvsrtb9";#N/A,#N/A,FALSE,"slvsrtb10";#N/A,#N/A,FALSE,"slvsrtb12"}</definedName>
    <definedName name="rrrr" localSheetId="58" hidden="1">{#N/A,#N/A,FALSE,"slvsrtb1";#N/A,#N/A,FALSE,"slvsrtb2";#N/A,#N/A,FALSE,"slvsrtb3";#N/A,#N/A,FALSE,"slvsrtb4";#N/A,#N/A,FALSE,"slvsrtb5";#N/A,#N/A,FALSE,"slvsrtb6";#N/A,#N/A,FALSE,"slvsrtb7";#N/A,#N/A,FALSE,"slvsrtb8";#N/A,#N/A,FALSE,"slvsrtb9";#N/A,#N/A,FALSE,"slvsrtb10";#N/A,#N/A,FALSE,"slvsrtb12"}</definedName>
    <definedName name="rrrr" localSheetId="59" hidden="1">{#N/A,#N/A,FALSE,"slvsrtb1";#N/A,#N/A,FALSE,"slvsrtb2";#N/A,#N/A,FALSE,"slvsrtb3";#N/A,#N/A,FALSE,"slvsrtb4";#N/A,#N/A,FALSE,"slvsrtb5";#N/A,#N/A,FALSE,"slvsrtb6";#N/A,#N/A,FALSE,"slvsrtb7";#N/A,#N/A,FALSE,"slvsrtb8";#N/A,#N/A,FALSE,"slvsrtb9";#N/A,#N/A,FALSE,"slvsrtb10";#N/A,#N/A,FALSE,"slvsrtb12"}</definedName>
    <definedName name="rrrr" localSheetId="60"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1" hidden="1">{"Tab1",#N/A,FALSE,"P";"Tab2",#N/A,FALSE,"P"}</definedName>
    <definedName name="rrrrrr" localSheetId="12" hidden="1">{"Tab1",#N/A,FALSE,"P";"Tab2",#N/A,FALSE,"P"}</definedName>
    <definedName name="rrrrrr" localSheetId="13" hidden="1">{"Tab1",#N/A,FALSE,"P";"Tab2",#N/A,FALSE,"P"}</definedName>
    <definedName name="rrrrrr" localSheetId="21" hidden="1">{"Tab1",#N/A,FALSE,"P";"Tab2",#N/A,FALSE,"P"}</definedName>
    <definedName name="rrrrrr" localSheetId="22" hidden="1">{"Tab1",#N/A,FALSE,"P";"Tab2",#N/A,FALSE,"P"}</definedName>
    <definedName name="rrrrrr" localSheetId="9" hidden="1">{"Tab1",#N/A,FALSE,"P";"Tab2",#N/A,FALSE,"P"}</definedName>
    <definedName name="rrrrrr" localSheetId="31" hidden="1">{"Tab1",#N/A,FALSE,"P";"Tab2",#N/A,FALSE,"P"}</definedName>
    <definedName name="rrrrrr" localSheetId="0" hidden="1">{"Tab1",#N/A,FALSE,"P";"Tab2",#N/A,FALSE,"P"}</definedName>
    <definedName name="rrrrrr" localSheetId="26" hidden="1">{"Tab1",#N/A,FALSE,"P";"Tab2",#N/A,FALSE,"P"}</definedName>
    <definedName name="rrrrrr" localSheetId="27" hidden="1">{"Tab1",#N/A,FALSE,"P";"Tab2",#N/A,FALSE,"P"}</definedName>
    <definedName name="rrrrrr" localSheetId="28" hidden="1">{"Tab1",#N/A,FALSE,"P";"Tab2",#N/A,FALSE,"P"}</definedName>
    <definedName name="rrrrrr" localSheetId="29" hidden="1">{"Tab1",#N/A,FALSE,"P";"Tab2",#N/A,FALSE,"P"}</definedName>
    <definedName name="rrrrrr" localSheetId="30" hidden="1">{"Tab1",#N/A,FALSE,"P";"Tab2",#N/A,FALSE,"P"}</definedName>
    <definedName name="rrrrrr" localSheetId="32" hidden="1">{"Tab1",#N/A,FALSE,"P";"Tab2",#N/A,FALSE,"P"}</definedName>
    <definedName name="rrrrrr" localSheetId="33" hidden="1">{"Tab1",#N/A,FALSE,"P";"Tab2",#N/A,FALSE,"P"}</definedName>
    <definedName name="rrrrrr" localSheetId="34" hidden="1">{"Tab1",#N/A,FALSE,"P";"Tab2",#N/A,FALSE,"P"}</definedName>
    <definedName name="rrrrrr" localSheetId="35" hidden="1">{"Tab1",#N/A,FALSE,"P";"Tab2",#N/A,FALSE,"P"}</definedName>
    <definedName name="rrrrrr" localSheetId="44" hidden="1">{"Tab1",#N/A,FALSE,"P";"Tab2",#N/A,FALSE,"P"}</definedName>
    <definedName name="rrrrrr" localSheetId="45" hidden="1">{"Tab1",#N/A,FALSE,"P";"Tab2",#N/A,FALSE,"P"}</definedName>
    <definedName name="rrrrrr" localSheetId="46" hidden="1">{"Tab1",#N/A,FALSE,"P";"Tab2",#N/A,FALSE,"P"}</definedName>
    <definedName name="rrrrrr" localSheetId="47" hidden="1">{"Tab1",#N/A,FALSE,"P";"Tab2",#N/A,FALSE,"P"}</definedName>
    <definedName name="rrrrrr" localSheetId="58" hidden="1">{"Tab1",#N/A,FALSE,"P";"Tab2",#N/A,FALSE,"P"}</definedName>
    <definedName name="rrrrrr" localSheetId="59" hidden="1">{"Tab1",#N/A,FALSE,"P";"Tab2",#N/A,FALSE,"P"}</definedName>
    <definedName name="rrrrrr" localSheetId="60" hidden="1">{"Tab1",#N/A,FALSE,"P";"Tab2",#N/A,FALSE,"P"}</definedName>
    <definedName name="rrrrrr" localSheetId="18" hidden="1">{"Tab1",#N/A,FALSE,"P";"Tab2",#N/A,FALSE,"P"}</definedName>
    <definedName name="rrrrrr" localSheetId="23" hidden="1">{"Tab1",#N/A,FALSE,"P";"Tab2",#N/A,FALSE,"P"}</definedName>
    <definedName name="rrrrrr" localSheetId="24" hidden="1">{"Tab1",#N/A,FALSE,"P";"Tab2",#N/A,FALSE,"P"}</definedName>
    <definedName name="rrrrrr" localSheetId="25" hidden="1">{"Tab1",#N/A,FALSE,"P";"Tab2",#N/A,FALSE,"P"}</definedName>
    <definedName name="rrrrrr" hidden="1">{"Tab1",#N/A,FALSE,"P";"Tab2",#N/A,FALSE,"P"}</definedName>
    <definedName name="rrrrrrr" localSheetId="11" hidden="1">{"Tab1",#N/A,FALSE,"P";"Tab2",#N/A,FALSE,"P"}</definedName>
    <definedName name="rrrrrrr" localSheetId="12" hidden="1">{"Tab1",#N/A,FALSE,"P";"Tab2",#N/A,FALSE,"P"}</definedName>
    <definedName name="rrrrrrr" localSheetId="13" hidden="1">{"Tab1",#N/A,FALSE,"P";"Tab2",#N/A,FALSE,"P"}</definedName>
    <definedName name="rrrrrrr" localSheetId="21" hidden="1">{"Tab1",#N/A,FALSE,"P";"Tab2",#N/A,FALSE,"P"}</definedName>
    <definedName name="rrrrrrr" localSheetId="22" hidden="1">{"Tab1",#N/A,FALSE,"P";"Tab2",#N/A,FALSE,"P"}</definedName>
    <definedName name="rrrrrrr" localSheetId="9" hidden="1">{"Tab1",#N/A,FALSE,"P";"Tab2",#N/A,FALSE,"P"}</definedName>
    <definedName name="rrrrrrr" localSheetId="31" hidden="1">{"Tab1",#N/A,FALSE,"P";"Tab2",#N/A,FALSE,"P"}</definedName>
    <definedName name="rrrrrrr" localSheetId="0" hidden="1">{"Tab1",#N/A,FALSE,"P";"Tab2",#N/A,FALSE,"P"}</definedName>
    <definedName name="rrrrrrr" localSheetId="26" hidden="1">{"Tab1",#N/A,FALSE,"P";"Tab2",#N/A,FALSE,"P"}</definedName>
    <definedName name="rrrrrrr" localSheetId="27" hidden="1">{"Tab1",#N/A,FALSE,"P";"Tab2",#N/A,FALSE,"P"}</definedName>
    <definedName name="rrrrrrr" localSheetId="28" hidden="1">{"Tab1",#N/A,FALSE,"P";"Tab2",#N/A,FALSE,"P"}</definedName>
    <definedName name="rrrrrrr" localSheetId="29" hidden="1">{"Tab1",#N/A,FALSE,"P";"Tab2",#N/A,FALSE,"P"}</definedName>
    <definedName name="rrrrrrr" localSheetId="30" hidden="1">{"Tab1",#N/A,FALSE,"P";"Tab2",#N/A,FALSE,"P"}</definedName>
    <definedName name="rrrrrrr" localSheetId="32" hidden="1">{"Tab1",#N/A,FALSE,"P";"Tab2",#N/A,FALSE,"P"}</definedName>
    <definedName name="rrrrrrr" localSheetId="33" hidden="1">{"Tab1",#N/A,FALSE,"P";"Tab2",#N/A,FALSE,"P"}</definedName>
    <definedName name="rrrrrrr" localSheetId="34" hidden="1">{"Tab1",#N/A,FALSE,"P";"Tab2",#N/A,FALSE,"P"}</definedName>
    <definedName name="rrrrrrr" localSheetId="35" hidden="1">{"Tab1",#N/A,FALSE,"P";"Tab2",#N/A,FALSE,"P"}</definedName>
    <definedName name="rrrrrrr" localSheetId="44" hidden="1">{"Tab1",#N/A,FALSE,"P";"Tab2",#N/A,FALSE,"P"}</definedName>
    <definedName name="rrrrrrr" localSheetId="45" hidden="1">{"Tab1",#N/A,FALSE,"P";"Tab2",#N/A,FALSE,"P"}</definedName>
    <definedName name="rrrrrrr" localSheetId="46" hidden="1">{"Tab1",#N/A,FALSE,"P";"Tab2",#N/A,FALSE,"P"}</definedName>
    <definedName name="rrrrrrr" localSheetId="47" hidden="1">{"Tab1",#N/A,FALSE,"P";"Tab2",#N/A,FALSE,"P"}</definedName>
    <definedName name="rrrrrrr" localSheetId="58" hidden="1">{"Tab1",#N/A,FALSE,"P";"Tab2",#N/A,FALSE,"P"}</definedName>
    <definedName name="rrrrrrr" localSheetId="59" hidden="1">{"Tab1",#N/A,FALSE,"P";"Tab2",#N/A,FALSE,"P"}</definedName>
    <definedName name="rrrrrrr" localSheetId="60" hidden="1">{"Tab1",#N/A,FALSE,"P";"Tab2",#N/A,FALSE,"P"}</definedName>
    <definedName name="rrrrrrr" localSheetId="18" hidden="1">{"Tab1",#N/A,FALSE,"P";"Tab2",#N/A,FALSE,"P"}</definedName>
    <definedName name="rrrrrrr" localSheetId="23" hidden="1">{"Tab1",#N/A,FALSE,"P";"Tab2",#N/A,FALSE,"P"}</definedName>
    <definedName name="rrrrrrr" localSheetId="24" hidden="1">{"Tab1",#N/A,FALSE,"P";"Tab2",#N/A,FALSE,"P"}</definedName>
    <definedName name="rrrrrrr" localSheetId="25" hidden="1">{"Tab1",#N/A,FALSE,"P";"Tab2",#N/A,FALSE,"P"}</definedName>
    <definedName name="rrrrrrr" hidden="1">{"Tab1",#N/A,FALSE,"P";"Tab2",#N/A,FALSE,"P"}</definedName>
    <definedName name="rrrrrrrrrrrrr" localSheetId="11" hidden="1">{"Tab1",#N/A,FALSE,"P";"Tab2",#N/A,FALSE,"P"}</definedName>
    <definedName name="rrrrrrrrrrrrr" localSheetId="12" hidden="1">{"Tab1",#N/A,FALSE,"P";"Tab2",#N/A,FALSE,"P"}</definedName>
    <definedName name="rrrrrrrrrrrrr" localSheetId="13" hidden="1">{"Tab1",#N/A,FALSE,"P";"Tab2",#N/A,FALSE,"P"}</definedName>
    <definedName name="rrrrrrrrrrrrr" localSheetId="21" hidden="1">{"Tab1",#N/A,FALSE,"P";"Tab2",#N/A,FALSE,"P"}</definedName>
    <definedName name="rrrrrrrrrrrrr" localSheetId="22" hidden="1">{"Tab1",#N/A,FALSE,"P";"Tab2",#N/A,FALSE,"P"}</definedName>
    <definedName name="rrrrrrrrrrrrr" localSheetId="9" hidden="1">{"Tab1",#N/A,FALSE,"P";"Tab2",#N/A,FALSE,"P"}</definedName>
    <definedName name="rrrrrrrrrrrrr" localSheetId="31" hidden="1">{"Tab1",#N/A,FALSE,"P";"Tab2",#N/A,FALSE,"P"}</definedName>
    <definedName name="rrrrrrrrrrrrr" localSheetId="0" hidden="1">{"Tab1",#N/A,FALSE,"P";"Tab2",#N/A,FALSE,"P"}</definedName>
    <definedName name="rrrrrrrrrrrrr" localSheetId="26" hidden="1">{"Tab1",#N/A,FALSE,"P";"Tab2",#N/A,FALSE,"P"}</definedName>
    <definedName name="rrrrrrrrrrrrr" localSheetId="27" hidden="1">{"Tab1",#N/A,FALSE,"P";"Tab2",#N/A,FALSE,"P"}</definedName>
    <definedName name="rrrrrrrrrrrrr" localSheetId="28" hidden="1">{"Tab1",#N/A,FALSE,"P";"Tab2",#N/A,FALSE,"P"}</definedName>
    <definedName name="rrrrrrrrrrrrr" localSheetId="29" hidden="1">{"Tab1",#N/A,FALSE,"P";"Tab2",#N/A,FALSE,"P"}</definedName>
    <definedName name="rrrrrrrrrrrrr" localSheetId="30" hidden="1">{"Tab1",#N/A,FALSE,"P";"Tab2",#N/A,FALSE,"P"}</definedName>
    <definedName name="rrrrrrrrrrrrr" localSheetId="32" hidden="1">{"Tab1",#N/A,FALSE,"P";"Tab2",#N/A,FALSE,"P"}</definedName>
    <definedName name="rrrrrrrrrrrrr" localSheetId="33" hidden="1">{"Tab1",#N/A,FALSE,"P";"Tab2",#N/A,FALSE,"P"}</definedName>
    <definedName name="rrrrrrrrrrrrr" localSheetId="34" hidden="1">{"Tab1",#N/A,FALSE,"P";"Tab2",#N/A,FALSE,"P"}</definedName>
    <definedName name="rrrrrrrrrrrrr" localSheetId="35" hidden="1">{"Tab1",#N/A,FALSE,"P";"Tab2",#N/A,FALSE,"P"}</definedName>
    <definedName name="rrrrrrrrrrrrr" localSheetId="44" hidden="1">{"Tab1",#N/A,FALSE,"P";"Tab2",#N/A,FALSE,"P"}</definedName>
    <definedName name="rrrrrrrrrrrrr" localSheetId="45" hidden="1">{"Tab1",#N/A,FALSE,"P";"Tab2",#N/A,FALSE,"P"}</definedName>
    <definedName name="rrrrrrrrrrrrr" localSheetId="46" hidden="1">{"Tab1",#N/A,FALSE,"P";"Tab2",#N/A,FALSE,"P"}</definedName>
    <definedName name="rrrrrrrrrrrrr" localSheetId="47" hidden="1">{"Tab1",#N/A,FALSE,"P";"Tab2",#N/A,FALSE,"P"}</definedName>
    <definedName name="rrrrrrrrrrrrr" localSheetId="58" hidden="1">{"Tab1",#N/A,FALSE,"P";"Tab2",#N/A,FALSE,"P"}</definedName>
    <definedName name="rrrrrrrrrrrrr" localSheetId="59" hidden="1">{"Tab1",#N/A,FALSE,"P";"Tab2",#N/A,FALSE,"P"}</definedName>
    <definedName name="rrrrrrrrrrrrr" localSheetId="60" hidden="1">{"Tab1",#N/A,FALSE,"P";"Tab2",#N/A,FALSE,"P"}</definedName>
    <definedName name="rrrrrrrrrrrrr" localSheetId="18" hidden="1">{"Tab1",#N/A,FALSE,"P";"Tab2",#N/A,FALSE,"P"}</definedName>
    <definedName name="rrrrrrrrrrrrr" localSheetId="23" hidden="1">{"Tab1",#N/A,FALSE,"P";"Tab2",#N/A,FALSE,"P"}</definedName>
    <definedName name="rrrrrrrrrrrrr" localSheetId="24" hidden="1">{"Tab1",#N/A,FALSE,"P";"Tab2",#N/A,FALSE,"P"}</definedName>
    <definedName name="rrrrrrrrrrrrr" localSheetId="25" hidden="1">{"Tab1",#N/A,FALSE,"P";"Tab2",#N/A,FALSE,"P"}</definedName>
    <definedName name="rrrrrrrrrrrrr" hidden="1">{"Tab1",#N/A,FALSE,"P";"Tab2",#N/A,FALSE,"P"}</definedName>
    <definedName name="RS" localSheetId="11">#REF!</definedName>
    <definedName name="RS" localSheetId="12">#REF!</definedName>
    <definedName name="RS" localSheetId="22">#REF!</definedName>
    <definedName name="RS" localSheetId="9">#REF!</definedName>
    <definedName name="RS" localSheetId="31">#REF!</definedName>
    <definedName name="RS" localSheetId="0">#REF!</definedName>
    <definedName name="RS" localSheetId="29">#REF!</definedName>
    <definedName name="RS" localSheetId="30">#REF!</definedName>
    <definedName name="RS" localSheetId="32">#N/A</definedName>
    <definedName name="RS" localSheetId="33">#REF!</definedName>
    <definedName name="RS" localSheetId="34">#REF!</definedName>
    <definedName name="RS" localSheetId="35">#REF!</definedName>
    <definedName name="RS" localSheetId="44">#REF!</definedName>
    <definedName name="RS" localSheetId="45">#REF!</definedName>
    <definedName name="RS" localSheetId="46">#REF!</definedName>
    <definedName name="RS" localSheetId="47">#REF!</definedName>
    <definedName name="RS" localSheetId="58">#REF!</definedName>
    <definedName name="RS" localSheetId="59">#REF!</definedName>
    <definedName name="RS" localSheetId="60">#REF!</definedName>
    <definedName name="RS" localSheetId="18">#REF!</definedName>
    <definedName name="RS" localSheetId="23">#REF!</definedName>
    <definedName name="RS" localSheetId="25">#REF!</definedName>
    <definedName name="RS">#REF!</definedName>
    <definedName name="RS1A" localSheetId="11">#REF!</definedName>
    <definedName name="RS1A" localSheetId="12">#REF!</definedName>
    <definedName name="RS1A" localSheetId="9">#REF!</definedName>
    <definedName name="RS1A" localSheetId="31">#REF!</definedName>
    <definedName name="RS1A" localSheetId="0">#REF!</definedName>
    <definedName name="RS1A" localSheetId="30">#REF!</definedName>
    <definedName name="RS1A" localSheetId="32">#N/A</definedName>
    <definedName name="RS1A" localSheetId="33">#REF!</definedName>
    <definedName name="RS1A" localSheetId="34">#REF!</definedName>
    <definedName name="RS1A" localSheetId="35">#REF!</definedName>
    <definedName name="RS1A" localSheetId="44">#REF!</definedName>
    <definedName name="RS1A" localSheetId="45">#REF!</definedName>
    <definedName name="RS1A" localSheetId="46">#REF!</definedName>
    <definedName name="RS1A" localSheetId="47">#REF!</definedName>
    <definedName name="RS1A" localSheetId="58">#REF!</definedName>
    <definedName name="RS1A" localSheetId="59">#REF!</definedName>
    <definedName name="RS1A" localSheetId="18">#REF!</definedName>
    <definedName name="RS1A" localSheetId="23">#REF!</definedName>
    <definedName name="RS1A" localSheetId="25">#REF!</definedName>
    <definedName name="RS1A">#REF!</definedName>
    <definedName name="RSB" localSheetId="11">#REF!</definedName>
    <definedName name="RSB" localSheetId="12">#REF!</definedName>
    <definedName name="RSB" localSheetId="9">#REF!</definedName>
    <definedName name="RSB" localSheetId="31">#REF!</definedName>
    <definedName name="RSB" localSheetId="0">#REF!</definedName>
    <definedName name="RSB" localSheetId="30">#REF!</definedName>
    <definedName name="RSB" localSheetId="33">#REF!</definedName>
    <definedName name="RSB" localSheetId="34">#REF!</definedName>
    <definedName name="RSB" localSheetId="35">#REF!</definedName>
    <definedName name="RSB" localSheetId="47">#REF!</definedName>
    <definedName name="RSB" localSheetId="58">#REF!</definedName>
    <definedName name="RSB" localSheetId="59">#REF!</definedName>
    <definedName name="RSB" localSheetId="23">#REF!</definedName>
    <definedName name="RSB" localSheetId="25">#REF!</definedName>
    <definedName name="RSB">#REF!</definedName>
    <definedName name="RSB_AHAP_40R" localSheetId="12">#REF!</definedName>
    <definedName name="RSB_AHAP_40R" localSheetId="9">#REF!</definedName>
    <definedName name="RSB_AHAP_40R" localSheetId="31">#REF!</definedName>
    <definedName name="RSB_AHAP_40R" localSheetId="0">#REF!</definedName>
    <definedName name="RSB_AHAP_40R" localSheetId="30">#REF!</definedName>
    <definedName name="RSB_AHAP_40R" localSheetId="33">#REF!</definedName>
    <definedName name="RSB_AHAP_40R" localSheetId="34">#REF!</definedName>
    <definedName name="RSB_AHAP_40R" localSheetId="35">#REF!</definedName>
    <definedName name="RSB_AHAP_40R" localSheetId="47">#REF!</definedName>
    <definedName name="RSB_AHAP_40R" localSheetId="58">#REF!</definedName>
    <definedName name="RSB_AHAP_40R" localSheetId="59">#REF!</definedName>
    <definedName name="RSB_AHAP_40R" localSheetId="23">#REF!</definedName>
    <definedName name="RSB_AHAP_40R" localSheetId="25">#REF!</definedName>
    <definedName name="RSB_AHAP_40R">#REF!</definedName>
    <definedName name="RSB_Bcos_Des_40R" localSheetId="12">#REF!</definedName>
    <definedName name="RSB_Bcos_Des_40R" localSheetId="9">#REF!</definedName>
    <definedName name="RSB_Bcos_Des_40R" localSheetId="31">#REF!</definedName>
    <definedName name="RSB_Bcos_Des_40R" localSheetId="0">#REF!</definedName>
    <definedName name="RSB_Bcos_Des_40R" localSheetId="30">#REF!</definedName>
    <definedName name="RSB_Bcos_Des_40R" localSheetId="33">#REF!</definedName>
    <definedName name="RSB_Bcos_Des_40R" localSheetId="34">#REF!</definedName>
    <definedName name="RSB_Bcos_Des_40R" localSheetId="35">#REF!</definedName>
    <definedName name="RSB_Bcos_Des_40R" localSheetId="47">#REF!</definedName>
    <definedName name="RSB_Bcos_Des_40R" localSheetId="58">#REF!</definedName>
    <definedName name="RSB_Bcos_Des_40R" localSheetId="59">#REF!</definedName>
    <definedName name="RSB_Bcos_Des_40R" localSheetId="23">#REF!</definedName>
    <definedName name="RSB_Bcos_Des_40R" localSheetId="25">#REF!</definedName>
    <definedName name="RSB_Bcos_Des_40R">#REF!</definedName>
    <definedName name="RSB_SOCFIN_40R" localSheetId="12">#REF!</definedName>
    <definedName name="RSB_SOCFIN_40R" localSheetId="9">#REF!</definedName>
    <definedName name="RSB_SOCFIN_40R" localSheetId="31">#REF!</definedName>
    <definedName name="RSB_SOCFIN_40R" localSheetId="0">#REF!</definedName>
    <definedName name="RSB_SOCFIN_40R" localSheetId="30">#REF!</definedName>
    <definedName name="RSB_SOCFIN_40R" localSheetId="33">#REF!</definedName>
    <definedName name="RSB_SOCFIN_40R" localSheetId="34">#REF!</definedName>
    <definedName name="RSB_SOCFIN_40R" localSheetId="35">#REF!</definedName>
    <definedName name="RSB_SOCFIN_40R" localSheetId="47">#REF!</definedName>
    <definedName name="RSB_SOCFIN_40R" localSheetId="58">#REF!</definedName>
    <definedName name="RSB_SOCFIN_40R" localSheetId="59">#REF!</definedName>
    <definedName name="RSB_SOCFIN_40R" localSheetId="23">#REF!</definedName>
    <definedName name="RSB_SOCFIN_40R" localSheetId="25">#REF!</definedName>
    <definedName name="RSB_SOCFIN_40R">#REF!</definedName>
    <definedName name="rstd" localSheetId="12">#REF!</definedName>
    <definedName name="rstd" localSheetId="31">#REF!</definedName>
    <definedName name="rstd" localSheetId="0">#REF!</definedName>
    <definedName name="rstd" localSheetId="30">#REF!</definedName>
    <definedName name="rstd" localSheetId="33">#REF!</definedName>
    <definedName name="rstd" localSheetId="34">#REF!</definedName>
    <definedName name="rstd" localSheetId="35">#REF!</definedName>
    <definedName name="rstd" localSheetId="58">#REF!</definedName>
    <definedName name="rstd" localSheetId="59">#REF!</definedName>
    <definedName name="rstd" localSheetId="23">#REF!</definedName>
    <definedName name="rstd">#REF!</definedName>
    <definedName name="rt" localSheetId="11" hidden="1">{"Minpmon",#N/A,FALSE,"Monthinput"}</definedName>
    <definedName name="rt" localSheetId="12" hidden="1">{"Minpmon",#N/A,FALSE,"Monthinput"}</definedName>
    <definedName name="rt" localSheetId="13" hidden="1">{"Minpmon",#N/A,FALSE,"Monthinput"}</definedName>
    <definedName name="rt" localSheetId="21" hidden="1">{"Minpmon",#N/A,FALSE,"Monthinput"}</definedName>
    <definedName name="rt" localSheetId="22" hidden="1">{"Minpmon",#N/A,FALSE,"Monthinput"}</definedName>
    <definedName name="rt" localSheetId="9" hidden="1">{"Minpmon",#N/A,FALSE,"Monthinput"}</definedName>
    <definedName name="rt" localSheetId="31" hidden="1">{"Minpmon",#N/A,FALSE,"Monthinput"}</definedName>
    <definedName name="rt" localSheetId="0" hidden="1">{"Minpmon",#N/A,FALSE,"Monthinput"}</definedName>
    <definedName name="rt" localSheetId="26" hidden="1">{"Minpmon",#N/A,FALSE,"Monthinput"}</definedName>
    <definedName name="rt" localSheetId="27" hidden="1">{"Minpmon",#N/A,FALSE,"Monthinput"}</definedName>
    <definedName name="rt" localSheetId="28" hidden="1">{"Minpmon",#N/A,FALSE,"Monthinput"}</definedName>
    <definedName name="rt" localSheetId="29" hidden="1">{"Minpmon",#N/A,FALSE,"Monthinput"}</definedName>
    <definedName name="rt" localSheetId="30" hidden="1">{"Minpmon",#N/A,FALSE,"Monthinput"}</definedName>
    <definedName name="rt" localSheetId="32" hidden="1">{"Minpmon",#N/A,FALSE,"Monthinput"}</definedName>
    <definedName name="rt" localSheetId="33" hidden="1">{"Minpmon",#N/A,FALSE,"Monthinput"}</definedName>
    <definedName name="rt" localSheetId="34" hidden="1">{"Minpmon",#N/A,FALSE,"Monthinput"}</definedName>
    <definedName name="rt" localSheetId="35" hidden="1">{"Minpmon",#N/A,FALSE,"Monthinput"}</definedName>
    <definedName name="rt" localSheetId="44" hidden="1">{"Minpmon",#N/A,FALSE,"Monthinput"}</definedName>
    <definedName name="rt" localSheetId="45" hidden="1">{"Minpmon",#N/A,FALSE,"Monthinput"}</definedName>
    <definedName name="rt" localSheetId="46" hidden="1">{"Minpmon",#N/A,FALSE,"Monthinput"}</definedName>
    <definedName name="rt" localSheetId="47" hidden="1">{"Minpmon",#N/A,FALSE,"Monthinput"}</definedName>
    <definedName name="rt" localSheetId="58" hidden="1">{"Minpmon",#N/A,FALSE,"Monthinput"}</definedName>
    <definedName name="rt" localSheetId="59" hidden="1">{"Minpmon",#N/A,FALSE,"Monthinput"}</definedName>
    <definedName name="rt" localSheetId="60" hidden="1">{"Minpmon",#N/A,FALSE,"Monthinput"}</definedName>
    <definedName name="rt" localSheetId="18" hidden="1">{"Minpmon",#N/A,FALSE,"Monthinput"}</definedName>
    <definedName name="rt" localSheetId="23" hidden="1">{"Minpmon",#N/A,FALSE,"Monthinput"}</definedName>
    <definedName name="rt" localSheetId="24" hidden="1">{"Minpmon",#N/A,FALSE,"Monthinput"}</definedName>
    <definedName name="rt" localSheetId="25" hidden="1">{"Minpmon",#N/A,FALSE,"Monthinput"}</definedName>
    <definedName name="rt" hidden="1">{"Minpmon",#N/A,FALSE,"Monthinput"}</definedName>
    <definedName name="rte" localSheetId="11" hidden="1">{"Riqfin97",#N/A,FALSE,"Tran";"Riqfinpro",#N/A,FALSE,"Tran"}</definedName>
    <definedName name="rte" localSheetId="12" hidden="1">{"Riqfin97",#N/A,FALSE,"Tran";"Riqfinpro",#N/A,FALSE,"Tran"}</definedName>
    <definedName name="rte" localSheetId="13" hidden="1">{"Riqfin97",#N/A,FALSE,"Tran";"Riqfinpro",#N/A,FALSE,"Tran"}</definedName>
    <definedName name="rte" localSheetId="21" hidden="1">{"Riqfin97",#N/A,FALSE,"Tran";"Riqfinpro",#N/A,FALSE,"Tran"}</definedName>
    <definedName name="rte" localSheetId="22" hidden="1">{"Riqfin97",#N/A,FALSE,"Tran";"Riqfinpro",#N/A,FALSE,"Tran"}</definedName>
    <definedName name="rte" localSheetId="9" hidden="1">{"Riqfin97",#N/A,FALSE,"Tran";"Riqfinpro",#N/A,FALSE,"Tran"}</definedName>
    <definedName name="rte" localSheetId="31" hidden="1">{"Riqfin97",#N/A,FALSE,"Tran";"Riqfinpro",#N/A,FALSE,"Tran"}</definedName>
    <definedName name="rte" localSheetId="0" hidden="1">{"Riqfin97",#N/A,FALSE,"Tran";"Riqfinpro",#N/A,FALSE,"Tran"}</definedName>
    <definedName name="rte" localSheetId="26" hidden="1">{"Riqfin97",#N/A,FALSE,"Tran";"Riqfinpro",#N/A,FALSE,"Tran"}</definedName>
    <definedName name="rte" localSheetId="27" hidden="1">{"Riqfin97",#N/A,FALSE,"Tran";"Riqfinpro",#N/A,FALSE,"Tran"}</definedName>
    <definedName name="rte" localSheetId="28" hidden="1">{"Riqfin97",#N/A,FALSE,"Tran";"Riqfinpro",#N/A,FALSE,"Tran"}</definedName>
    <definedName name="rte" localSheetId="29" hidden="1">{"Riqfin97",#N/A,FALSE,"Tran";"Riqfinpro",#N/A,FALSE,"Tran"}</definedName>
    <definedName name="rte" localSheetId="30" hidden="1">{"Riqfin97",#N/A,FALSE,"Tran";"Riqfinpro",#N/A,FALSE,"Tran"}</definedName>
    <definedName name="rte" localSheetId="32" hidden="1">{"Riqfin97",#N/A,FALSE,"Tran";"Riqfinpro",#N/A,FALSE,"Tran"}</definedName>
    <definedName name="rte" localSheetId="33" hidden="1">{"Riqfin97",#N/A,FALSE,"Tran";"Riqfinpro",#N/A,FALSE,"Tran"}</definedName>
    <definedName name="rte" localSheetId="34" hidden="1">{"Riqfin97",#N/A,FALSE,"Tran";"Riqfinpro",#N/A,FALSE,"Tran"}</definedName>
    <definedName name="rte" localSheetId="35" hidden="1">{"Riqfin97",#N/A,FALSE,"Tran";"Riqfinpro",#N/A,FALSE,"Tran"}</definedName>
    <definedName name="rte" localSheetId="44" hidden="1">{"Riqfin97",#N/A,FALSE,"Tran";"Riqfinpro",#N/A,FALSE,"Tran"}</definedName>
    <definedName name="rte" localSheetId="45" hidden="1">{"Riqfin97",#N/A,FALSE,"Tran";"Riqfinpro",#N/A,FALSE,"Tran"}</definedName>
    <definedName name="rte" localSheetId="46" hidden="1">{"Riqfin97",#N/A,FALSE,"Tran";"Riqfinpro",#N/A,FALSE,"Tran"}</definedName>
    <definedName name="rte" localSheetId="47" hidden="1">{"Riqfin97",#N/A,FALSE,"Tran";"Riqfinpro",#N/A,FALSE,"Tran"}</definedName>
    <definedName name="rte" localSheetId="58" hidden="1">{"Riqfin97",#N/A,FALSE,"Tran";"Riqfinpro",#N/A,FALSE,"Tran"}</definedName>
    <definedName name="rte" localSheetId="59" hidden="1">{"Riqfin97",#N/A,FALSE,"Tran";"Riqfinpro",#N/A,FALSE,"Tran"}</definedName>
    <definedName name="rte" localSheetId="60" hidden="1">{"Riqfin97",#N/A,FALSE,"Tran";"Riqfinpro",#N/A,FALSE,"Tran"}</definedName>
    <definedName name="rte" localSheetId="18" hidden="1">{"Riqfin97",#N/A,FALSE,"Tran";"Riqfinpro",#N/A,FALSE,"Tran"}</definedName>
    <definedName name="rte" localSheetId="23" hidden="1">{"Riqfin97",#N/A,FALSE,"Tran";"Riqfinpro",#N/A,FALSE,"Tran"}</definedName>
    <definedName name="rte" localSheetId="24" hidden="1">{"Riqfin97",#N/A,FALSE,"Tran";"Riqfinpro",#N/A,FALSE,"Tran"}</definedName>
    <definedName name="rte" localSheetId="25" hidden="1">{"Riqfin97",#N/A,FALSE,"Tran";"Riqfinpro",#N/A,FALSE,"Tran"}</definedName>
    <definedName name="rte" hidden="1">{"Riqfin97",#N/A,FALSE,"Tran";"Riqfinpro",#N/A,FALSE,"Tran"}</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1" hidden="1">{"Main Economic Indicators",#N/A,FALSE,"C"}</definedName>
    <definedName name="rtre" localSheetId="22" hidden="1">{"Main Economic Indicators",#N/A,FALSE,"C"}</definedName>
    <definedName name="rtre" localSheetId="9" hidden="1">{"Main Economic Indicators",#N/A,FALSE,"C"}</definedName>
    <definedName name="rtre" localSheetId="31" hidden="1">{"Main Economic Indicators",#N/A,FALSE,"C"}</definedName>
    <definedName name="rtre" localSheetId="0" hidden="1">{"Main Economic Indicators",#N/A,FALSE,"C"}</definedName>
    <definedName name="rtre" localSheetId="26" hidden="1">{"Main Economic Indicators",#N/A,FALSE,"C"}</definedName>
    <definedName name="rtre" localSheetId="27" hidden="1">{"Main Economic Indicators",#N/A,FALSE,"C"}</definedName>
    <definedName name="rtre" localSheetId="28" hidden="1">{"Main Economic Indicators",#N/A,FALSE,"C"}</definedName>
    <definedName name="rtre" localSheetId="29" hidden="1">{"Main Economic Indicators",#N/A,FALSE,"C"}</definedName>
    <definedName name="rtre" localSheetId="30" hidden="1">{"Main Economic Indicators",#N/A,FALSE,"C"}</definedName>
    <definedName name="rtre" localSheetId="32" hidden="1">{"Main Economic Indicators",#N/A,FALSE,"C"}</definedName>
    <definedName name="rtre" localSheetId="33" hidden="1">{"Main Economic Indicators",#N/A,FALSE,"C"}</definedName>
    <definedName name="rtre" localSheetId="34" hidden="1">{"Main Economic Indicators",#N/A,FALSE,"C"}</definedName>
    <definedName name="rtre" localSheetId="35"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18" hidden="1">{"Main Economic Indicators",#N/A,FALSE,"C"}</definedName>
    <definedName name="rtre" localSheetId="23" hidden="1">{"Main Economic Indicators",#N/A,FALSE,"C"}</definedName>
    <definedName name="rtre" localSheetId="24" hidden="1">{"Main Economic Indicators",#N/A,FALSE,"C"}</definedName>
    <definedName name="rtre" localSheetId="25" hidden="1">{"Main Economic Indicators",#N/A,FALSE,"C"}</definedName>
    <definedName name="rtre" hidden="1">{"Main Economic Indicators",#N/A,FALSE,"C"}</definedName>
    <definedName name="rtre1" localSheetId="11" hidden="1">{"Main Economic Indicators",#N/A,FALSE,"C"}</definedName>
    <definedName name="rtre1" localSheetId="12" hidden="1">{"Main Economic Indicators",#N/A,FALSE,"C"}</definedName>
    <definedName name="rtre1" localSheetId="13" hidden="1">{"Main Economic Indicators",#N/A,FALSE,"C"}</definedName>
    <definedName name="rtre1" localSheetId="21" hidden="1">{"Main Economic Indicators",#N/A,FALSE,"C"}</definedName>
    <definedName name="rtre1" localSheetId="22" hidden="1">{"Main Economic Indicators",#N/A,FALSE,"C"}</definedName>
    <definedName name="rtre1" localSheetId="9" hidden="1">{"Main Economic Indicators",#N/A,FALSE,"C"}</definedName>
    <definedName name="rtre1" localSheetId="31" hidden="1">{"Main Economic Indicators",#N/A,FALSE,"C"}</definedName>
    <definedName name="rtre1" localSheetId="0" hidden="1">{"Main Economic Indicators",#N/A,FALSE,"C"}</definedName>
    <definedName name="rtre1" localSheetId="26" hidden="1">{"Main Economic Indicators",#N/A,FALSE,"C"}</definedName>
    <definedName name="rtre1" localSheetId="27" hidden="1">{"Main Economic Indicators",#N/A,FALSE,"C"}</definedName>
    <definedName name="rtre1" localSheetId="28" hidden="1">{"Main Economic Indicators",#N/A,FALSE,"C"}</definedName>
    <definedName name="rtre1" localSheetId="29" hidden="1">{"Main Economic Indicators",#N/A,FALSE,"C"}</definedName>
    <definedName name="rtre1" localSheetId="30" hidden="1">{"Main Economic Indicators",#N/A,FALSE,"C"}</definedName>
    <definedName name="rtre1" localSheetId="32" hidden="1">{"Main Economic Indicators",#N/A,FALSE,"C"}</definedName>
    <definedName name="rtre1" localSheetId="33" hidden="1">{"Main Economic Indicators",#N/A,FALSE,"C"}</definedName>
    <definedName name="rtre1" localSheetId="34" hidden="1">{"Main Economic Indicators",#N/A,FALSE,"C"}</definedName>
    <definedName name="rtre1" localSheetId="35" hidden="1">{"Main Economic Indicators",#N/A,FALSE,"C"}</definedName>
    <definedName name="rtre1" localSheetId="44" hidden="1">{"Main Economic Indicators",#N/A,FALSE,"C"}</definedName>
    <definedName name="rtre1" localSheetId="45" hidden="1">{"Main Economic Indicators",#N/A,FALSE,"C"}</definedName>
    <definedName name="rtre1" localSheetId="46" hidden="1">{"Main Economic Indicators",#N/A,FALSE,"C"}</definedName>
    <definedName name="rtre1" localSheetId="47" hidden="1">{"Main Economic Indicators",#N/A,FALSE,"C"}</definedName>
    <definedName name="rtre1" localSheetId="58" hidden="1">{"Main Economic Indicators",#N/A,FALSE,"C"}</definedName>
    <definedName name="rtre1" localSheetId="59" hidden="1">{"Main Economic Indicators",#N/A,FALSE,"C"}</definedName>
    <definedName name="rtre1" localSheetId="60" hidden="1">{"Main Economic Indicators",#N/A,FALSE,"C"}</definedName>
    <definedName name="rtre1" localSheetId="18" hidden="1">{"Main Economic Indicators",#N/A,FALSE,"C"}</definedName>
    <definedName name="rtre1" localSheetId="23" hidden="1">{"Main Economic Indicators",#N/A,FALSE,"C"}</definedName>
    <definedName name="rtre1" localSheetId="24" hidden="1">{"Main Economic Indicators",#N/A,FALSE,"C"}</definedName>
    <definedName name="rtre1" localSheetId="25" hidden="1">{"Main Economic Indicators",#N/A,FALSE,"C"}</definedName>
    <definedName name="rtre1" hidden="1">{"Main Economic Indicators",#N/A,FALSE,"C"}</definedName>
    <definedName name="rty" localSheetId="11" hidden="1">{"Riqfin97",#N/A,FALSE,"Tran";"Riqfinpro",#N/A,FALSE,"Tran"}</definedName>
    <definedName name="rty" localSheetId="12" hidden="1">{"Riqfin97",#N/A,FALSE,"Tran";"Riqfinpro",#N/A,FALSE,"Tran"}</definedName>
    <definedName name="rty" localSheetId="13" hidden="1">{"Riqfin97",#N/A,FALSE,"Tran";"Riqfinpro",#N/A,FALSE,"Tran"}</definedName>
    <definedName name="rty" localSheetId="21" hidden="1">{"Riqfin97",#N/A,FALSE,"Tran";"Riqfinpro",#N/A,FALSE,"Tran"}</definedName>
    <definedName name="rty" localSheetId="22" hidden="1">{"Riqfin97",#N/A,FALSE,"Tran";"Riqfinpro",#N/A,FALSE,"Tran"}</definedName>
    <definedName name="rty" localSheetId="9" hidden="1">{"Riqfin97",#N/A,FALSE,"Tran";"Riqfinpro",#N/A,FALSE,"Tran"}</definedName>
    <definedName name="rty" localSheetId="31" hidden="1">{"Riqfin97",#N/A,FALSE,"Tran";"Riqfinpro",#N/A,FALSE,"Tran"}</definedName>
    <definedName name="rty" localSheetId="0" hidden="1">{"Riqfin97",#N/A,FALSE,"Tran";"Riqfinpro",#N/A,FALSE,"Tran"}</definedName>
    <definedName name="rty" localSheetId="26" hidden="1">{"Riqfin97",#N/A,FALSE,"Tran";"Riqfinpro",#N/A,FALSE,"Tran"}</definedName>
    <definedName name="rty" localSheetId="27" hidden="1">{"Riqfin97",#N/A,FALSE,"Tran";"Riqfinpro",#N/A,FALSE,"Tran"}</definedName>
    <definedName name="rty" localSheetId="28" hidden="1">{"Riqfin97",#N/A,FALSE,"Tran";"Riqfinpro",#N/A,FALSE,"Tran"}</definedName>
    <definedName name="rty" localSheetId="29" hidden="1">{"Riqfin97",#N/A,FALSE,"Tran";"Riqfinpro",#N/A,FALSE,"Tran"}</definedName>
    <definedName name="rty" localSheetId="30" hidden="1">{"Riqfin97",#N/A,FALSE,"Tran";"Riqfinpro",#N/A,FALSE,"Tran"}</definedName>
    <definedName name="rty" localSheetId="32" hidden="1">{"Riqfin97",#N/A,FALSE,"Tran";"Riqfinpro",#N/A,FALSE,"Tran"}</definedName>
    <definedName name="rty" localSheetId="33" hidden="1">{"Riqfin97",#N/A,FALSE,"Tran";"Riqfinpro",#N/A,FALSE,"Tran"}</definedName>
    <definedName name="rty" localSheetId="34" hidden="1">{"Riqfin97",#N/A,FALSE,"Tran";"Riqfinpro",#N/A,FALSE,"Tran"}</definedName>
    <definedName name="rty" localSheetId="35" hidden="1">{"Riqfin97",#N/A,FALSE,"Tran";"Riqfinpro",#N/A,FALSE,"Tran"}</definedName>
    <definedName name="rty" localSheetId="44" hidden="1">{"Riqfin97",#N/A,FALSE,"Tran";"Riqfinpro",#N/A,FALSE,"Tran"}</definedName>
    <definedName name="rty" localSheetId="45" hidden="1">{"Riqfin97",#N/A,FALSE,"Tran";"Riqfinpro",#N/A,FALSE,"Tran"}</definedName>
    <definedName name="rty" localSheetId="46" hidden="1">{"Riqfin97",#N/A,FALSE,"Tran";"Riqfinpro",#N/A,FALSE,"Tran"}</definedName>
    <definedName name="rty" localSheetId="47" hidden="1">{"Riqfin97",#N/A,FALSE,"Tran";"Riqfinpro",#N/A,FALSE,"Tran"}</definedName>
    <definedName name="rty" localSheetId="58" hidden="1">{"Riqfin97",#N/A,FALSE,"Tran";"Riqfinpro",#N/A,FALSE,"Tran"}</definedName>
    <definedName name="rty" localSheetId="59" hidden="1">{"Riqfin97",#N/A,FALSE,"Tran";"Riqfinpro",#N/A,FALSE,"Tran"}</definedName>
    <definedName name="rty" localSheetId="60" hidden="1">{"Riqfin97",#N/A,FALSE,"Tran";"Riqfinpro",#N/A,FALSE,"Tran"}</definedName>
    <definedName name="rty" localSheetId="18" hidden="1">{"Riqfin97",#N/A,FALSE,"Tran";"Riqfinpro",#N/A,FALSE,"Tran"}</definedName>
    <definedName name="rty" localSheetId="23" hidden="1">{"Riqfin97",#N/A,FALSE,"Tran";"Riqfinpro",#N/A,FALSE,"Tran"}</definedName>
    <definedName name="rty" localSheetId="24" hidden="1">{"Riqfin97",#N/A,FALSE,"Tran";"Riqfinpro",#N/A,FALSE,"Tran"}</definedName>
    <definedName name="rty" localSheetId="25" hidden="1">{"Riqfin97",#N/A,FALSE,"Tran";"Riqfinpro",#N/A,FALSE,"Tran"}</definedName>
    <definedName name="rty" hidden="1">{"Riqfin97",#N/A,FALSE,"Tran";"Riqfinpro",#N/A,FALSE,"Tran"}</definedName>
    <definedName name="RUIZ" localSheetId="11">#REF!</definedName>
    <definedName name="RUIZ" localSheetId="12">#REF!</definedName>
    <definedName name="RUIZ" localSheetId="22">#REF!</definedName>
    <definedName name="RUIZ" localSheetId="9">#REF!</definedName>
    <definedName name="RUIZ" localSheetId="31">#REF!</definedName>
    <definedName name="RUIZ" localSheetId="0">#REF!</definedName>
    <definedName name="RUIZ" localSheetId="29">#REF!</definedName>
    <definedName name="RUIZ" localSheetId="30">#REF!</definedName>
    <definedName name="RUIZ" localSheetId="32">#N/A</definedName>
    <definedName name="RUIZ" localSheetId="33">#REF!</definedName>
    <definedName name="RUIZ" localSheetId="34">#REF!</definedName>
    <definedName name="RUIZ" localSheetId="35">#REF!</definedName>
    <definedName name="RUIZ" localSheetId="44">#REF!</definedName>
    <definedName name="RUIZ" localSheetId="45">#REF!</definedName>
    <definedName name="RUIZ" localSheetId="46">#REF!</definedName>
    <definedName name="RUIZ" localSheetId="47">#REF!</definedName>
    <definedName name="RUIZ" localSheetId="58">#REF!</definedName>
    <definedName name="RUIZ" localSheetId="59">#REF!</definedName>
    <definedName name="RUIZ" localSheetId="60">#REF!</definedName>
    <definedName name="RUIZ" localSheetId="18">#REF!</definedName>
    <definedName name="RUIZ" localSheetId="23">#REF!</definedName>
    <definedName name="RUIZ" localSheetId="25">#REF!</definedName>
    <definedName name="RUIZ">#REF!</definedName>
    <definedName name="Rwvu.PLA2." localSheetId="11" hidden="1">'[59]COP FED'!#REF!</definedName>
    <definedName name="Rwvu.PLA2." localSheetId="12" hidden="1">'[59]COP FED'!#REF!</definedName>
    <definedName name="Rwvu.PLA2." localSheetId="13" hidden="1">'[6]COP FED'!#REF!</definedName>
    <definedName name="Rwvu.PLA2." localSheetId="22" hidden="1">'[59]COP FED'!#REF!</definedName>
    <definedName name="Rwvu.PLA2." localSheetId="31" hidden="1">'[59]COP FED'!#REF!</definedName>
    <definedName name="Rwvu.PLA2." localSheetId="29" hidden="1">#REF!</definedName>
    <definedName name="Rwvu.PLA2." localSheetId="32" hidden="1">#REF!</definedName>
    <definedName name="Rwvu.PLA2." localSheetId="33" hidden="1">'[59]COP FED'!#REF!</definedName>
    <definedName name="Rwvu.PLA2." localSheetId="34" hidden="1">'[59]COP FED'!#REF!</definedName>
    <definedName name="Rwvu.PLA2." localSheetId="44" hidden="1">'[59]COP FED'!#REF!</definedName>
    <definedName name="Rwvu.PLA2." localSheetId="45" hidden="1">#REF!</definedName>
    <definedName name="Rwvu.PLA2." localSheetId="46" hidden="1">#REF!</definedName>
    <definedName name="Rwvu.PLA2." localSheetId="58" hidden="1">'[59]COP FED'!#REF!</definedName>
    <definedName name="Rwvu.PLA2." localSheetId="59" hidden="1">'[59]COP FED'!#REF!</definedName>
    <definedName name="Rwvu.PLA2." localSheetId="60" hidden="1">'[59]COP FED'!#REF!</definedName>
    <definedName name="Rwvu.PLA2." localSheetId="18" hidden="1">#REF!</definedName>
    <definedName name="Rwvu.PLA2." localSheetId="23" hidden="1">'[59]COP FED'!#REF!</definedName>
    <definedName name="Rwvu.PLA2." localSheetId="25" hidden="1">#REF!</definedName>
    <definedName name="Rwvu.PLA2." hidden="1">'[59]COP FED'!#REF!</definedName>
    <definedName name="rx" localSheetId="11" hidden="1">#REF!</definedName>
    <definedName name="rx" localSheetId="12" hidden="1">#REF!</definedName>
    <definedName name="rx" localSheetId="22" hidden="1">#REF!</definedName>
    <definedName name="rx" localSheetId="9" hidden="1">#REF!</definedName>
    <definedName name="rx" localSheetId="31" hidden="1">#REF!</definedName>
    <definedName name="rx" localSheetId="0" hidden="1">#REF!</definedName>
    <definedName name="rx" localSheetId="29" hidden="1">#REF!</definedName>
    <definedName name="rx" localSheetId="30" hidden="1">#REF!</definedName>
    <definedName name="rx" localSheetId="33" hidden="1">#REF!</definedName>
    <definedName name="rx" localSheetId="34" hidden="1">#REF!</definedName>
    <definedName name="rx" localSheetId="35" hidden="1">#REF!</definedName>
    <definedName name="rx" localSheetId="44" hidden="1">#REF!</definedName>
    <definedName name="rx" localSheetId="45" hidden="1">#REF!</definedName>
    <definedName name="rx" localSheetId="46" hidden="1">#REF!</definedName>
    <definedName name="rx" localSheetId="47" hidden="1">#REF!</definedName>
    <definedName name="rx" localSheetId="58" hidden="1">#REF!</definedName>
    <definedName name="rx" localSheetId="59" hidden="1">#REF!</definedName>
    <definedName name="rx" localSheetId="60" hidden="1">#REF!</definedName>
    <definedName name="rx" localSheetId="18" hidden="1">#REF!</definedName>
    <definedName name="rx" localSheetId="23" hidden="1">#REF!</definedName>
    <definedName name="rx" localSheetId="25" hidden="1">#REF!</definedName>
    <definedName name="rx" hidden="1">#REF!</definedName>
    <definedName name="rXDR" localSheetId="32">#REF!</definedName>
    <definedName name="rXDR" localSheetId="58">[60]CIRRs!$C$109</definedName>
    <definedName name="rXDR" localSheetId="18">#REF!</definedName>
    <definedName name="rXDR">[60]CIRRs!$C$109</definedName>
    <definedName name="s" localSheetId="11" hidden="1">{"Tab1",#N/A,FALSE,"P";"Tab2",#N/A,FALSE,"P"}</definedName>
    <definedName name="s" localSheetId="12" hidden="1">{"Tab1",#N/A,FALSE,"P";"Tab2",#N/A,FALSE,"P"}</definedName>
    <definedName name="s" localSheetId="13" hidden="1">{"Tab1",#N/A,FALSE,"P";"Tab2",#N/A,FALSE,"P"}</definedName>
    <definedName name="s" localSheetId="21" hidden="1">{"Tab1",#N/A,FALSE,"P";"Tab2",#N/A,FALSE,"P"}</definedName>
    <definedName name="s" localSheetId="22" hidden="1">{"Tab1",#N/A,FALSE,"P";"Tab2",#N/A,FALSE,"P"}</definedName>
    <definedName name="s" localSheetId="9" hidden="1">{"Tab1",#N/A,FALSE,"P";"Tab2",#N/A,FALSE,"P"}</definedName>
    <definedName name="s" localSheetId="31" hidden="1">{"Tab1",#N/A,FALSE,"P";"Tab2",#N/A,FALSE,"P"}</definedName>
    <definedName name="s" localSheetId="0" hidden="1">{"Tab1",#N/A,FALSE,"P";"Tab2",#N/A,FALSE,"P"}</definedName>
    <definedName name="s" localSheetId="26" hidden="1">{"Tab1",#N/A,FALSE,"P";"Tab2",#N/A,FALSE,"P"}</definedName>
    <definedName name="s" localSheetId="27" hidden="1">{"Tab1",#N/A,FALSE,"P";"Tab2",#N/A,FALSE,"P"}</definedName>
    <definedName name="s" localSheetId="28" hidden="1">{"Tab1",#N/A,FALSE,"P";"Tab2",#N/A,FALSE,"P"}</definedName>
    <definedName name="s" localSheetId="29" hidden="1">{"Tab1",#N/A,FALSE,"P";"Tab2",#N/A,FALSE,"P"}</definedName>
    <definedName name="s" localSheetId="30" hidden="1">{"Tab1",#N/A,FALSE,"P";"Tab2",#N/A,FALSE,"P"}</definedName>
    <definedName name="s" localSheetId="32" hidden="1">{"Tab1",#N/A,FALSE,"P";"Tab2",#N/A,FALSE,"P"}</definedName>
    <definedName name="s" localSheetId="33" hidden="1">{"Tab1",#N/A,FALSE,"P";"Tab2",#N/A,FALSE,"P"}</definedName>
    <definedName name="s" localSheetId="34" hidden="1">{"Tab1",#N/A,FALSE,"P";"Tab2",#N/A,FALSE,"P"}</definedName>
    <definedName name="s" localSheetId="35" hidden="1">{"Tab1",#N/A,FALSE,"P";"Tab2",#N/A,FALSE,"P"}</definedName>
    <definedName name="s" localSheetId="44" hidden="1">{"Tab1",#N/A,FALSE,"P";"Tab2",#N/A,FALSE,"P"}</definedName>
    <definedName name="s" localSheetId="45" hidden="1">{"Tab1",#N/A,FALSE,"P";"Tab2",#N/A,FALSE,"P"}</definedName>
    <definedName name="s" localSheetId="46" hidden="1">{"Tab1",#N/A,FALSE,"P";"Tab2",#N/A,FALSE,"P"}</definedName>
    <definedName name="s" localSheetId="47" hidden="1">{"Tab1",#N/A,FALSE,"P";"Tab2",#N/A,FALSE,"P"}</definedName>
    <definedName name="s" localSheetId="58" hidden="1">{"Tab1",#N/A,FALSE,"P";"Tab2",#N/A,FALSE,"P"}</definedName>
    <definedName name="s" localSheetId="59" hidden="1">{"Tab1",#N/A,FALSE,"P";"Tab2",#N/A,FALSE,"P"}</definedName>
    <definedName name="s" localSheetId="60" hidden="1">{"Tab1",#N/A,FALSE,"P";"Tab2",#N/A,FALSE,"P"}</definedName>
    <definedName name="s" localSheetId="18" hidden="1">{"Tab1",#N/A,FALSE,"P";"Tab2",#N/A,FALSE,"P"}</definedName>
    <definedName name="s" localSheetId="23" hidden="1">{"Tab1",#N/A,FALSE,"P";"Tab2",#N/A,FALSE,"P"}</definedName>
    <definedName name="s" localSheetId="24" hidden="1">{"Tab1",#N/A,FALSE,"P";"Tab2",#N/A,FALSE,"P"}</definedName>
    <definedName name="s" localSheetId="25" hidden="1">{"Tab1",#N/A,FALSE,"P";"Tab2",#N/A,FALSE,"P"}</definedName>
    <definedName name="s" hidden="1">{"Tab1",#N/A,FALSE,"P";"Tab2",#N/A,FALSE,"P"}</definedName>
    <definedName name="S_" localSheetId="11">#REF!</definedName>
    <definedName name="S_" localSheetId="12">#REF!</definedName>
    <definedName name="S_" localSheetId="22">#REF!</definedName>
    <definedName name="S_" localSheetId="9">#REF!</definedName>
    <definedName name="S_" localSheetId="31">#REF!</definedName>
    <definedName name="S_" localSheetId="0">#REF!</definedName>
    <definedName name="S_" localSheetId="29">#REF!</definedName>
    <definedName name="S_" localSheetId="30">#REF!</definedName>
    <definedName name="S_" localSheetId="32">#N/A</definedName>
    <definedName name="S_" localSheetId="33">#REF!</definedName>
    <definedName name="S_" localSheetId="34">#REF!</definedName>
    <definedName name="S_" localSheetId="35">#REF!</definedName>
    <definedName name="S_" localSheetId="44">#REF!</definedName>
    <definedName name="S_" localSheetId="45">#REF!</definedName>
    <definedName name="S_" localSheetId="46">#REF!</definedName>
    <definedName name="S_" localSheetId="47">#REF!</definedName>
    <definedName name="S_" localSheetId="58">#REF!</definedName>
    <definedName name="S_" localSheetId="59">#REF!</definedName>
    <definedName name="S_" localSheetId="60">#REF!</definedName>
    <definedName name="S_" localSheetId="18">#REF!</definedName>
    <definedName name="S_" localSheetId="23">#REF!</definedName>
    <definedName name="S_" localSheetId="25">#REF!</definedName>
    <definedName name="S_">#REF!</definedName>
    <definedName name="S_1A" localSheetId="11">#REF!</definedName>
    <definedName name="S_1A" localSheetId="12">#REF!</definedName>
    <definedName name="S_1A" localSheetId="9">#REF!</definedName>
    <definedName name="S_1A" localSheetId="31">#REF!</definedName>
    <definedName name="S_1A" localSheetId="0">#REF!</definedName>
    <definedName name="S_1A" localSheetId="30">#REF!</definedName>
    <definedName name="S_1A" localSheetId="32">#N/A</definedName>
    <definedName name="S_1A" localSheetId="33">#REF!</definedName>
    <definedName name="S_1A" localSheetId="34">#REF!</definedName>
    <definedName name="S_1A" localSheetId="35">#REF!</definedName>
    <definedName name="S_1A" localSheetId="44">#REF!</definedName>
    <definedName name="S_1A" localSheetId="45">#REF!</definedName>
    <definedName name="S_1A" localSheetId="46">#REF!</definedName>
    <definedName name="S_1A" localSheetId="47">#REF!</definedName>
    <definedName name="S_1A" localSheetId="58">#REF!</definedName>
    <definedName name="S_1A" localSheetId="59">#REF!</definedName>
    <definedName name="S_1A" localSheetId="18">#REF!</definedName>
    <definedName name="S_1A" localSheetId="23">#REF!</definedName>
    <definedName name="S_1A" localSheetId="25">#REF!</definedName>
    <definedName name="S_1A">#REF!</definedName>
    <definedName name="SA_Tab" localSheetId="11">#REF!</definedName>
    <definedName name="SA_Tab" localSheetId="12">#REF!</definedName>
    <definedName name="SA_Tab" localSheetId="9">#REF!</definedName>
    <definedName name="SA_Tab" localSheetId="31">#REF!</definedName>
    <definedName name="SA_Tab" localSheetId="0">#REF!</definedName>
    <definedName name="SA_Tab" localSheetId="30">#REF!</definedName>
    <definedName name="SA_Tab" localSheetId="33">#REF!</definedName>
    <definedName name="SA_Tab" localSheetId="34">#REF!</definedName>
    <definedName name="SA_Tab" localSheetId="35">#REF!</definedName>
    <definedName name="SA_Tab" localSheetId="47">#REF!</definedName>
    <definedName name="SA_Tab" localSheetId="58">#REF!</definedName>
    <definedName name="SA_Tab" localSheetId="59">#REF!</definedName>
    <definedName name="SA_Tab" localSheetId="23">#REF!</definedName>
    <definedName name="SA_Tab" localSheetId="25">#REF!</definedName>
    <definedName name="SA_Tab">#REF!</definedName>
    <definedName name="sad" localSheetId="11" hidden="1">{"Riqfin97",#N/A,FALSE,"Tran";"Riqfinpro",#N/A,FALSE,"Tran"}</definedName>
    <definedName name="sad" localSheetId="12" hidden="1">{"Riqfin97",#N/A,FALSE,"Tran";"Riqfinpro",#N/A,FALSE,"Tran"}</definedName>
    <definedName name="sad" localSheetId="13" hidden="1">{"Riqfin97",#N/A,FALSE,"Tran";"Riqfinpro",#N/A,FALSE,"Tran"}</definedName>
    <definedName name="sad" localSheetId="21" hidden="1">{"Riqfin97",#N/A,FALSE,"Tran";"Riqfinpro",#N/A,FALSE,"Tran"}</definedName>
    <definedName name="sad" localSheetId="22" hidden="1">{"Riqfin97",#N/A,FALSE,"Tran";"Riqfinpro",#N/A,FALSE,"Tran"}</definedName>
    <definedName name="sad" localSheetId="9" hidden="1">{"Riqfin97",#N/A,FALSE,"Tran";"Riqfinpro",#N/A,FALSE,"Tran"}</definedName>
    <definedName name="sad" localSheetId="31" hidden="1">{"Riqfin97",#N/A,FALSE,"Tran";"Riqfinpro",#N/A,FALSE,"Tran"}</definedName>
    <definedName name="sad" localSheetId="0" hidden="1">{"Riqfin97",#N/A,FALSE,"Tran";"Riqfinpro",#N/A,FALSE,"Tran"}</definedName>
    <definedName name="sad" localSheetId="26" hidden="1">{"Riqfin97",#N/A,FALSE,"Tran";"Riqfinpro",#N/A,FALSE,"Tran"}</definedName>
    <definedName name="sad" localSheetId="27" hidden="1">{"Riqfin97",#N/A,FALSE,"Tran";"Riqfinpro",#N/A,FALSE,"Tran"}</definedName>
    <definedName name="sad" localSheetId="28" hidden="1">{"Riqfin97",#N/A,FALSE,"Tran";"Riqfinpro",#N/A,FALSE,"Tran"}</definedName>
    <definedName name="sad" localSheetId="29" hidden="1">{"Riqfin97",#N/A,FALSE,"Tran";"Riqfinpro",#N/A,FALSE,"Tran"}</definedName>
    <definedName name="sad" localSheetId="30" hidden="1">{"Riqfin97",#N/A,FALSE,"Tran";"Riqfinpro",#N/A,FALSE,"Tran"}</definedName>
    <definedName name="sad" localSheetId="32" hidden="1">{"Riqfin97",#N/A,FALSE,"Tran";"Riqfinpro",#N/A,FALSE,"Tran"}</definedName>
    <definedName name="sad" localSheetId="33" hidden="1">{"Riqfin97",#N/A,FALSE,"Tran";"Riqfinpro",#N/A,FALSE,"Tran"}</definedName>
    <definedName name="sad" localSheetId="34" hidden="1">{"Riqfin97",#N/A,FALSE,"Tran";"Riqfinpro",#N/A,FALSE,"Tran"}</definedName>
    <definedName name="sad" localSheetId="35" hidden="1">{"Riqfin97",#N/A,FALSE,"Tran";"Riqfinpro",#N/A,FALSE,"Tran"}</definedName>
    <definedName name="sad" localSheetId="44" hidden="1">{"Riqfin97",#N/A,FALSE,"Tran";"Riqfinpro",#N/A,FALSE,"Tran"}</definedName>
    <definedName name="sad" localSheetId="45" hidden="1">{"Riqfin97",#N/A,FALSE,"Tran";"Riqfinpro",#N/A,FALSE,"Tran"}</definedName>
    <definedName name="sad" localSheetId="46" hidden="1">{"Riqfin97",#N/A,FALSE,"Tran";"Riqfinpro",#N/A,FALSE,"Tran"}</definedName>
    <definedName name="sad" localSheetId="47" hidden="1">{"Riqfin97",#N/A,FALSE,"Tran";"Riqfinpro",#N/A,FALSE,"Tran"}</definedName>
    <definedName name="sad" localSheetId="58" hidden="1">{"Riqfin97",#N/A,FALSE,"Tran";"Riqfinpro",#N/A,FALSE,"Tran"}</definedName>
    <definedName name="sad" localSheetId="59" hidden="1">{"Riqfin97",#N/A,FALSE,"Tran";"Riqfinpro",#N/A,FALSE,"Tran"}</definedName>
    <definedName name="sad" localSheetId="60" hidden="1">{"Riqfin97",#N/A,FALSE,"Tran";"Riqfinpro",#N/A,FALSE,"Tran"}</definedName>
    <definedName name="sad" localSheetId="18" hidden="1">{"Riqfin97",#N/A,FALSE,"Tran";"Riqfinpro",#N/A,FALSE,"Tran"}</definedName>
    <definedName name="sad" localSheetId="23" hidden="1">{"Riqfin97",#N/A,FALSE,"Tran";"Riqfinpro",#N/A,FALSE,"Tran"}</definedName>
    <definedName name="sad" localSheetId="24" hidden="1">{"Riqfin97",#N/A,FALSE,"Tran";"Riqfinpro",#N/A,FALSE,"Tran"}</definedName>
    <definedName name="sad" localSheetId="25" hidden="1">{"Riqfin97",#N/A,FALSE,"Tran";"Riqfinpro",#N/A,FALSE,"Tran"}</definedName>
    <definedName name="sad" hidden="1">{"Riqfin97",#N/A,FALSE,"Tran";"Riqfinpro",#N/A,FALSE,"Tran"}</definedName>
    <definedName name="Salida_Recimp98" localSheetId="12">#REF!</definedName>
    <definedName name="Salida_Recimp98" localSheetId="22">#REF!</definedName>
    <definedName name="Salida_Recimp98" localSheetId="9">#REF!</definedName>
    <definedName name="Salida_Recimp98" localSheetId="31">#REF!</definedName>
    <definedName name="Salida_Recimp98" localSheetId="0">#REF!</definedName>
    <definedName name="Salida_Recimp98" localSheetId="30">#REF!</definedName>
    <definedName name="Salida_Recimp98" localSheetId="33">#REF!</definedName>
    <definedName name="Salida_Recimp98" localSheetId="34">#REF!</definedName>
    <definedName name="Salida_Recimp98" localSheetId="35">#REF!</definedName>
    <definedName name="Salida_Recimp98" localSheetId="58">#REF!</definedName>
    <definedName name="Salida_Recimp98" localSheetId="59">#REF!</definedName>
    <definedName name="Salida_Recimp98" localSheetId="60">#REF!</definedName>
    <definedName name="Salida_Recimp98" localSheetId="23">#REF!</definedName>
    <definedName name="Salida_Recimp98">#REF!</definedName>
    <definedName name="Salida_Recimp99" localSheetId="12">#REF!</definedName>
    <definedName name="Salida_Recimp99" localSheetId="9">#REF!</definedName>
    <definedName name="Salida_Recimp99" localSheetId="31">#REF!</definedName>
    <definedName name="Salida_Recimp99" localSheetId="0">#REF!</definedName>
    <definedName name="Salida_Recimp99" localSheetId="30">#REF!</definedName>
    <definedName name="Salida_Recimp99" localSheetId="33">#REF!</definedName>
    <definedName name="Salida_Recimp99" localSheetId="34">#REF!</definedName>
    <definedName name="Salida_Recimp99" localSheetId="35">#REF!</definedName>
    <definedName name="Salida_Recimp99" localSheetId="58">#REF!</definedName>
    <definedName name="Salida_Recimp99" localSheetId="59">#REF!</definedName>
    <definedName name="Salida_Recimp99" localSheetId="23">#REF!</definedName>
    <definedName name="Salida_Recimp99">#REF!</definedName>
    <definedName name="SALO" localSheetId="12">#REF!</definedName>
    <definedName name="SALO" localSheetId="9">#REF!</definedName>
    <definedName name="SALO" localSheetId="31">#REF!</definedName>
    <definedName name="SALO" localSheetId="0">#REF!</definedName>
    <definedName name="SALO" localSheetId="30">#REF!</definedName>
    <definedName name="SALO" localSheetId="33">#REF!</definedName>
    <definedName name="SALO" localSheetId="34">#REF!</definedName>
    <definedName name="SALO" localSheetId="35">#REF!</definedName>
    <definedName name="SALO" localSheetId="58">#REF!</definedName>
    <definedName name="SALO" localSheetId="59">#REF!</definedName>
    <definedName name="SALO" localSheetId="23">#REF!</definedName>
    <definedName name="SALO">#REF!</definedName>
    <definedName name="SAR" localSheetId="12">#REF!</definedName>
    <definedName name="SAR" localSheetId="13">#REF!</definedName>
    <definedName name="SAR" localSheetId="9">#REF!</definedName>
    <definedName name="SAR" localSheetId="31">#REF!</definedName>
    <definedName name="SAR" localSheetId="0">#REF!</definedName>
    <definedName name="SAR" localSheetId="29">#REF!</definedName>
    <definedName name="SAR" localSheetId="30">#REF!</definedName>
    <definedName name="SAR" localSheetId="32">#N/A</definedName>
    <definedName name="SAR" localSheetId="33">#REF!</definedName>
    <definedName name="SAR" localSheetId="34">#REF!</definedName>
    <definedName name="SAR" localSheetId="35">#REF!</definedName>
    <definedName name="SAR" localSheetId="44">#REF!</definedName>
    <definedName name="SAR" localSheetId="45">#REF!</definedName>
    <definedName name="SAR" localSheetId="46">#REF!</definedName>
    <definedName name="SAR" localSheetId="47">#REF!</definedName>
    <definedName name="SAR" localSheetId="58">#REF!</definedName>
    <definedName name="SAR" localSheetId="59">#REF!</definedName>
    <definedName name="SAR" localSheetId="18">#REF!</definedName>
    <definedName name="SAR" localSheetId="23">#REF!</definedName>
    <definedName name="SAR" localSheetId="25">#REF!</definedName>
    <definedName name="SAR">#REF!</definedName>
    <definedName name="sbn" localSheetId="12">#REF!</definedName>
    <definedName name="sbn" localSheetId="31">#REF!</definedName>
    <definedName name="sbn" localSheetId="0">#REF!</definedName>
    <definedName name="sbn" localSheetId="30">#REF!</definedName>
    <definedName name="sbn" localSheetId="33">#REF!</definedName>
    <definedName name="sbn" localSheetId="34">#REF!</definedName>
    <definedName name="sbn" localSheetId="35">#REF!</definedName>
    <definedName name="sbn" localSheetId="58">#REF!</definedName>
    <definedName name="sbn" localSheetId="59">#REF!</definedName>
    <definedName name="sbn" localSheetId="23">#REF!</definedName>
    <definedName name="sbn">#REF!</definedName>
    <definedName name="Scale" localSheetId="12">#REF!</definedName>
    <definedName name="Scale" localSheetId="9">#REF!</definedName>
    <definedName name="Scale" localSheetId="31">#REF!</definedName>
    <definedName name="Scale" localSheetId="0">#REF!</definedName>
    <definedName name="Scale" localSheetId="30">#REF!</definedName>
    <definedName name="Scale" localSheetId="33">#REF!</definedName>
    <definedName name="Scale" localSheetId="34">#REF!</definedName>
    <definedName name="Scale" localSheetId="35">#REF!</definedName>
    <definedName name="Scale" localSheetId="44">#REF!</definedName>
    <definedName name="Scale" localSheetId="45">#REF!</definedName>
    <definedName name="Scale" localSheetId="46">#REF!</definedName>
    <definedName name="Scale" localSheetId="47">#REF!</definedName>
    <definedName name="Scale" localSheetId="58">#REF!</definedName>
    <definedName name="Scale" localSheetId="59">#REF!</definedName>
    <definedName name="Scale" localSheetId="18">#REF!</definedName>
    <definedName name="Scale" localSheetId="23">#REF!</definedName>
    <definedName name="Scale" localSheetId="25">#REF!</definedName>
    <definedName name="Scale">#REF!</definedName>
    <definedName name="ScaleLabel" localSheetId="12">#REF!</definedName>
    <definedName name="ScaleLabel" localSheetId="9">#REF!</definedName>
    <definedName name="ScaleLabel" localSheetId="31">#REF!</definedName>
    <definedName name="ScaleLabel" localSheetId="0">#REF!</definedName>
    <definedName name="ScaleLabel" localSheetId="30">#REF!</definedName>
    <definedName name="ScaleLabel" localSheetId="33">#REF!</definedName>
    <definedName name="ScaleLabel" localSheetId="34">#REF!</definedName>
    <definedName name="ScaleLabel" localSheetId="35">#REF!</definedName>
    <definedName name="ScaleLabel" localSheetId="44">#REF!</definedName>
    <definedName name="ScaleLabel" localSheetId="45">#REF!</definedName>
    <definedName name="ScaleLabel" localSheetId="46">#REF!</definedName>
    <definedName name="ScaleLabel" localSheetId="47">#REF!</definedName>
    <definedName name="ScaleLabel" localSheetId="58">#REF!</definedName>
    <definedName name="ScaleLabel" localSheetId="59">#REF!</definedName>
    <definedName name="ScaleLabel" localSheetId="18">#REF!</definedName>
    <definedName name="ScaleLabel" localSheetId="23">#REF!</definedName>
    <definedName name="ScaleLabel" localSheetId="25">#REF!</definedName>
    <definedName name="ScaleLabel">#REF!</definedName>
    <definedName name="ScaleMultiplier" localSheetId="12">#REF!</definedName>
    <definedName name="ScaleMultiplier" localSheetId="9">#REF!</definedName>
    <definedName name="ScaleMultiplier" localSheetId="31">#REF!</definedName>
    <definedName name="ScaleMultiplier" localSheetId="0">#REF!</definedName>
    <definedName name="ScaleMultiplier" localSheetId="30">#REF!</definedName>
    <definedName name="ScaleMultiplier" localSheetId="33">#REF!</definedName>
    <definedName name="ScaleMultiplier" localSheetId="34">#REF!</definedName>
    <definedName name="ScaleMultiplier" localSheetId="35">#REF!</definedName>
    <definedName name="ScaleMultiplier" localSheetId="44">#REF!</definedName>
    <definedName name="ScaleMultiplier" localSheetId="45">#REF!</definedName>
    <definedName name="ScaleMultiplier" localSheetId="46">#REF!</definedName>
    <definedName name="ScaleMultiplier" localSheetId="47">#REF!</definedName>
    <definedName name="ScaleMultiplier" localSheetId="58">#REF!</definedName>
    <definedName name="ScaleMultiplier" localSheetId="59">#REF!</definedName>
    <definedName name="ScaleMultiplier" localSheetId="18">#REF!</definedName>
    <definedName name="ScaleMultiplier" localSheetId="23">#REF!</definedName>
    <definedName name="ScaleMultiplier" localSheetId="25">#REF!</definedName>
    <definedName name="ScaleMultiplier">#REF!</definedName>
    <definedName name="ScaleType" localSheetId="12">#REF!</definedName>
    <definedName name="ScaleType" localSheetId="9">#REF!</definedName>
    <definedName name="ScaleType" localSheetId="31">#REF!</definedName>
    <definedName name="ScaleType" localSheetId="0">#REF!</definedName>
    <definedName name="ScaleType" localSheetId="30">#REF!</definedName>
    <definedName name="ScaleType" localSheetId="33">#REF!</definedName>
    <definedName name="ScaleType" localSheetId="34">#REF!</definedName>
    <definedName name="ScaleType" localSheetId="35">#REF!</definedName>
    <definedName name="ScaleType" localSheetId="44">#REF!</definedName>
    <definedName name="ScaleType" localSheetId="45">#REF!</definedName>
    <definedName name="ScaleType" localSheetId="46">#REF!</definedName>
    <definedName name="ScaleType" localSheetId="47">#REF!</definedName>
    <definedName name="ScaleType" localSheetId="58">#REF!</definedName>
    <definedName name="ScaleType" localSheetId="59">#REF!</definedName>
    <definedName name="ScaleType" localSheetId="18">#REF!</definedName>
    <definedName name="ScaleType" localSheetId="23">#REF!</definedName>
    <definedName name="ScaleType" localSheetId="25">#REF!</definedName>
    <definedName name="ScaleType">#REF!</definedName>
    <definedName name="SCEN2" localSheetId="11">'[167]BOP Summary'!$AU$1</definedName>
    <definedName name="SCEN2" localSheetId="12">'[167]BOP Summary'!$AU$1</definedName>
    <definedName name="SCEN2" localSheetId="31">'[167]BOP Summary'!$AU$1</definedName>
    <definedName name="SCEN2" localSheetId="32">#REF!</definedName>
    <definedName name="SCEN2" localSheetId="33">'[167]BOP Summary'!$AU$1</definedName>
    <definedName name="SCEN2" localSheetId="34">'[167]BOP Summary'!$AU$1</definedName>
    <definedName name="SCEN2" localSheetId="47">'[167]BOP Summary'!$AU$1</definedName>
    <definedName name="SCEN2" localSheetId="58">'[167]BOP Summary'!$AU$1</definedName>
    <definedName name="SCEN2" localSheetId="59">'[167]BOP Summary'!$AU$1</definedName>
    <definedName name="SCEN2" localSheetId="18">#REF!</definedName>
    <definedName name="SCEN2" localSheetId="23">'[167]BOP Summary'!$AU$1</definedName>
    <definedName name="SCEN2">'[167]BOP Summary'!$AU$1</definedName>
    <definedName name="SCHILL" localSheetId="11">#REF!</definedName>
    <definedName name="SCHILL" localSheetId="12">#REF!</definedName>
    <definedName name="SCHILL" localSheetId="13">#REF!</definedName>
    <definedName name="SCHILL" localSheetId="22">#REF!</definedName>
    <definedName name="SCHILL" localSheetId="9">#REF!</definedName>
    <definedName name="SCHILL" localSheetId="31">#REF!</definedName>
    <definedName name="SCHILL" localSheetId="0">#REF!</definedName>
    <definedName name="SCHILL" localSheetId="30">#REF!</definedName>
    <definedName name="SCHILL" localSheetId="32">#N/A</definedName>
    <definedName name="SCHILL" localSheetId="33">#REF!</definedName>
    <definedName name="SCHILL" localSheetId="34">#REF!</definedName>
    <definedName name="SCHILL" localSheetId="35">#REF!</definedName>
    <definedName name="SCHILL" localSheetId="44">#REF!</definedName>
    <definedName name="SCHILL" localSheetId="45">#REF!</definedName>
    <definedName name="SCHILL" localSheetId="46">#REF!</definedName>
    <definedName name="SCHILL" localSheetId="47">#REF!</definedName>
    <definedName name="SCHILL" localSheetId="58">#REF!</definedName>
    <definedName name="SCHILL" localSheetId="59">#REF!</definedName>
    <definedName name="SCHILL" localSheetId="60">#REF!</definedName>
    <definedName name="SCHILL" localSheetId="18">#REF!</definedName>
    <definedName name="SCHILL" localSheetId="23">#REF!</definedName>
    <definedName name="SCHILL" localSheetId="25">#REF!</definedName>
    <definedName name="SCHILL">#REF!</definedName>
    <definedName name="SCHILL1" localSheetId="12">#REF!</definedName>
    <definedName name="SCHILL1" localSheetId="13">#REF!</definedName>
    <definedName name="SCHILL1" localSheetId="9">#REF!</definedName>
    <definedName name="SCHILL1" localSheetId="31">#REF!</definedName>
    <definedName name="SCHILL1" localSheetId="0">#REF!</definedName>
    <definedName name="SCHILL1" localSheetId="30">#REF!</definedName>
    <definedName name="SCHILL1" localSheetId="32">#N/A</definedName>
    <definedName name="SCHILL1" localSheetId="33">#REF!</definedName>
    <definedName name="SCHILL1" localSheetId="34">#REF!</definedName>
    <definedName name="SCHILL1" localSheetId="35">#REF!</definedName>
    <definedName name="SCHILL1" localSheetId="44">#REF!</definedName>
    <definedName name="SCHILL1" localSheetId="45">#REF!</definedName>
    <definedName name="SCHILL1" localSheetId="46">#REF!</definedName>
    <definedName name="SCHILL1" localSheetId="47">#REF!</definedName>
    <definedName name="SCHILL1" localSheetId="58">#REF!</definedName>
    <definedName name="SCHILL1" localSheetId="59">#REF!</definedName>
    <definedName name="SCHILL1" localSheetId="18">#REF!</definedName>
    <definedName name="SCHILL1" localSheetId="23">#REF!</definedName>
    <definedName name="SCHILL1" localSheetId="25">#REF!</definedName>
    <definedName name="SCHILL1">#REF!</definedName>
    <definedName name="SCOTT1" localSheetId="12">#REF!</definedName>
    <definedName name="SCOTT1" localSheetId="9">#REF!</definedName>
    <definedName name="SCOTT1" localSheetId="31">#REF!</definedName>
    <definedName name="SCOTT1" localSheetId="0">#REF!</definedName>
    <definedName name="SCOTT1" localSheetId="30">#REF!</definedName>
    <definedName name="SCOTT1" localSheetId="33">#REF!</definedName>
    <definedName name="SCOTT1" localSheetId="34">#REF!</definedName>
    <definedName name="SCOTT1" localSheetId="35">#REF!</definedName>
    <definedName name="SCOTT1" localSheetId="44">#REF!</definedName>
    <definedName name="SCOTT1" localSheetId="45">#REF!</definedName>
    <definedName name="SCOTT1" localSheetId="46">#REF!</definedName>
    <definedName name="SCOTT1" localSheetId="47">#REF!</definedName>
    <definedName name="SCOTT1" localSheetId="58">#REF!</definedName>
    <definedName name="SCOTT1" localSheetId="59">#REF!</definedName>
    <definedName name="SCOTT1" localSheetId="18">#REF!</definedName>
    <definedName name="SCOTT1" localSheetId="23">#REF!</definedName>
    <definedName name="SCOTT1" localSheetId="25">#REF!</definedName>
    <definedName name="SCOTT1">#REF!</definedName>
    <definedName name="sd" localSheetId="12">#REF!</definedName>
    <definedName name="sd" localSheetId="9">#REF!</definedName>
    <definedName name="sd" localSheetId="31">#REF!</definedName>
    <definedName name="sd" localSheetId="0">#REF!</definedName>
    <definedName name="sd" localSheetId="30">#REF!</definedName>
    <definedName name="sd" localSheetId="33">#REF!</definedName>
    <definedName name="sd" localSheetId="34">#REF!</definedName>
    <definedName name="sd" localSheetId="35">#REF!</definedName>
    <definedName name="sd" localSheetId="44">#REF!</definedName>
    <definedName name="sd" localSheetId="45">#REF!</definedName>
    <definedName name="sd" localSheetId="46">#REF!</definedName>
    <definedName name="sd" localSheetId="47">#REF!</definedName>
    <definedName name="sd" localSheetId="58">#REF!</definedName>
    <definedName name="sd" localSheetId="59">#REF!</definedName>
    <definedName name="sd" localSheetId="18">#REF!</definedName>
    <definedName name="sd" localSheetId="23">#REF!</definedName>
    <definedName name="sd" localSheetId="25">#REF!</definedName>
    <definedName name="sd">#REF!</definedName>
    <definedName name="sdfsdfsdfsd" localSheetId="11" hidden="1">{"Riqfin97",#N/A,FALSE,"Tran";"Riqfinpro",#N/A,FALSE,"Tran"}</definedName>
    <definedName name="sdfsdfsdfsd" localSheetId="12" hidden="1">{"Riqfin97",#N/A,FALSE,"Tran";"Riqfinpro",#N/A,FALSE,"Tran"}</definedName>
    <definedName name="sdfsdfsdfsd" localSheetId="21" hidden="1">{"Riqfin97",#N/A,FALSE,"Tran";"Riqfinpro",#N/A,FALSE,"Tran"}</definedName>
    <definedName name="sdfsdfsdfsd" localSheetId="22" hidden="1">{"Riqfin97",#N/A,FALSE,"Tran";"Riqfinpro",#N/A,FALSE,"Tran"}</definedName>
    <definedName name="sdfsdfsdfsd" localSheetId="9" hidden="1">{"Riqfin97",#N/A,FALSE,"Tran";"Riqfinpro",#N/A,FALSE,"Tran"}</definedName>
    <definedName name="sdfsdfsdfsd" localSheetId="31" hidden="1">{"Riqfin97",#N/A,FALSE,"Tran";"Riqfinpro",#N/A,FALSE,"Tran"}</definedName>
    <definedName name="sdfsdfsdfsd" localSheetId="0" hidden="1">{"Riqfin97",#N/A,FALSE,"Tran";"Riqfinpro",#N/A,FALSE,"Tran"}</definedName>
    <definedName name="sdfsdfsdfsd" localSheetId="26" hidden="1">{"Riqfin97",#N/A,FALSE,"Tran";"Riqfinpro",#N/A,FALSE,"Tran"}</definedName>
    <definedName name="sdfsdfsdfsd" localSheetId="27" hidden="1">{"Riqfin97",#N/A,FALSE,"Tran";"Riqfinpro",#N/A,FALSE,"Tran"}</definedName>
    <definedName name="sdfsdfsdfsd" localSheetId="28" hidden="1">{"Riqfin97",#N/A,FALSE,"Tran";"Riqfinpro",#N/A,FALSE,"Tran"}</definedName>
    <definedName name="sdfsdfsdfsd" localSheetId="29" hidden="1">{"Riqfin97",#N/A,FALSE,"Tran";"Riqfinpro",#N/A,FALSE,"Tran"}</definedName>
    <definedName name="sdfsdfsdfsd" localSheetId="30" hidden="1">{"Riqfin97",#N/A,FALSE,"Tran";"Riqfinpro",#N/A,FALSE,"Tran"}</definedName>
    <definedName name="sdfsdfsdfsd" localSheetId="32" hidden="1">{"Riqfin97",#N/A,FALSE,"Tran";"Riqfinpro",#N/A,FALSE,"Tran"}</definedName>
    <definedName name="sdfsdfsdfsd" localSheetId="33" hidden="1">{"Riqfin97",#N/A,FALSE,"Tran";"Riqfinpro",#N/A,FALSE,"Tran"}</definedName>
    <definedName name="sdfsdfsdfsd" localSheetId="34" hidden="1">{"Riqfin97",#N/A,FALSE,"Tran";"Riqfinpro",#N/A,FALSE,"Tran"}</definedName>
    <definedName name="sdfsdfsdfsd" localSheetId="35" hidden="1">{"Riqfin97",#N/A,FALSE,"Tran";"Riqfinpro",#N/A,FALSE,"Tran"}</definedName>
    <definedName name="sdfsdfsdfsd" localSheetId="44" hidden="1">{"Riqfin97",#N/A,FALSE,"Tran";"Riqfinpro",#N/A,FALSE,"Tran"}</definedName>
    <definedName name="sdfsdfsdfsd" localSheetId="45" hidden="1">{"Riqfin97",#N/A,FALSE,"Tran";"Riqfinpro",#N/A,FALSE,"Tran"}</definedName>
    <definedName name="sdfsdfsdfsd" localSheetId="46" hidden="1">{"Riqfin97",#N/A,FALSE,"Tran";"Riqfinpro",#N/A,FALSE,"Tran"}</definedName>
    <definedName name="sdfsdfsdfsd" localSheetId="47" hidden="1">{"Riqfin97",#N/A,FALSE,"Tran";"Riqfinpro",#N/A,FALSE,"Tran"}</definedName>
    <definedName name="sdfsdfsdfsd" localSheetId="58" hidden="1">{"Riqfin97",#N/A,FALSE,"Tran";"Riqfinpro",#N/A,FALSE,"Tran"}</definedName>
    <definedName name="sdfsdfsdfsd" localSheetId="59" hidden="1">{"Riqfin97",#N/A,FALSE,"Tran";"Riqfinpro",#N/A,FALSE,"Tran"}</definedName>
    <definedName name="sdfsdfsdfsd" localSheetId="60" hidden="1">{"Riqfin97",#N/A,FALSE,"Tran";"Riqfinpro",#N/A,FALSE,"Tran"}</definedName>
    <definedName name="sdfsdfsdfsd" localSheetId="18" hidden="1">{"Riqfin97",#N/A,FALSE,"Tran";"Riqfinpro",#N/A,FALSE,"Tran"}</definedName>
    <definedName name="sdfsdfsdfsd" localSheetId="23" hidden="1">{"Riqfin97",#N/A,FALSE,"Tran";"Riqfinpro",#N/A,FALSE,"Tran"}</definedName>
    <definedName name="sdfsdfsdfsd" localSheetId="24" hidden="1">{"Riqfin97",#N/A,FALSE,"Tran";"Riqfinpro",#N/A,FALSE,"Tran"}</definedName>
    <definedName name="sdfsdfsdfsd" localSheetId="25" hidden="1">{"Riqfin97",#N/A,FALSE,"Tran";"Riqfinpro",#N/A,FALSE,"Tran"}</definedName>
    <definedName name="sdfsdfsdfsd" hidden="1">{"Riqfin97",#N/A,FALSE,"Tran";"Riqfinpro",#N/A,FALSE,"Tran"}</definedName>
    <definedName name="sdr" localSheetId="11" hidden="1">{"Riqfin97",#N/A,FALSE,"Tran";"Riqfinpro",#N/A,FALSE,"Tran"}</definedName>
    <definedName name="sdr" localSheetId="12" hidden="1">{"Riqfin97",#N/A,FALSE,"Tran";"Riqfinpro",#N/A,FALSE,"Tran"}</definedName>
    <definedName name="sdr" localSheetId="21" hidden="1">{"Riqfin97",#N/A,FALSE,"Tran";"Riqfinpro",#N/A,FALSE,"Tran"}</definedName>
    <definedName name="sdr" localSheetId="22" hidden="1">{"Riqfin97",#N/A,FALSE,"Tran";"Riqfinpro",#N/A,FALSE,"Tran"}</definedName>
    <definedName name="sdr" localSheetId="9" hidden="1">{"Riqfin97",#N/A,FALSE,"Tran";"Riqfinpro",#N/A,FALSE,"Tran"}</definedName>
    <definedName name="sdr" localSheetId="31" hidden="1">{"Riqfin97",#N/A,FALSE,"Tran";"Riqfinpro",#N/A,FALSE,"Tran"}</definedName>
    <definedName name="sdr" localSheetId="0" hidden="1">{"Riqfin97",#N/A,FALSE,"Tran";"Riqfinpro",#N/A,FALSE,"Tran"}</definedName>
    <definedName name="sdr" localSheetId="30" hidden="1">{"Riqfin97",#N/A,FALSE,"Tran";"Riqfinpro",#N/A,FALSE,"Tran"}</definedName>
    <definedName name="sdr" localSheetId="32" hidden="1">{"Riqfin97",#N/A,FALSE,"Tran";"Riqfinpro",#N/A,FALSE,"Tran"}</definedName>
    <definedName name="sdr" localSheetId="33" hidden="1">{"Riqfin97",#N/A,FALSE,"Tran";"Riqfinpro",#N/A,FALSE,"Tran"}</definedName>
    <definedName name="sdr" localSheetId="34" hidden="1">{"Riqfin97",#N/A,FALSE,"Tran";"Riqfinpro",#N/A,FALSE,"Tran"}</definedName>
    <definedName name="sdr" localSheetId="35" hidden="1">{"Riqfin97",#N/A,FALSE,"Tran";"Riqfinpro",#N/A,FALSE,"Tran"}</definedName>
    <definedName name="sdr" localSheetId="44" hidden="1">{"Riqfin97",#N/A,FALSE,"Tran";"Riqfinpro",#N/A,FALSE,"Tran"}</definedName>
    <definedName name="sdr" localSheetId="46" hidden="1">{"Riqfin97",#N/A,FALSE,"Tran";"Riqfinpro",#N/A,FALSE,"Tran"}</definedName>
    <definedName name="sdr" localSheetId="47" hidden="1">{"Riqfin97",#N/A,FALSE,"Tran";"Riqfinpro",#N/A,FALSE,"Tran"}</definedName>
    <definedName name="sdr" localSheetId="58" hidden="1">{"Riqfin97",#N/A,FALSE,"Tran";"Riqfinpro",#N/A,FALSE,"Tran"}</definedName>
    <definedName name="sdr" localSheetId="59" hidden="1">{"Riqfin97",#N/A,FALSE,"Tran";"Riqfinpro",#N/A,FALSE,"Tran"}</definedName>
    <definedName name="sdr" localSheetId="60" hidden="1">{"Riqfin97",#N/A,FALSE,"Tran";"Riqfinpro",#N/A,FALSE,"Tran"}</definedName>
    <definedName name="sdr" localSheetId="18" hidden="1">{"Riqfin97",#N/A,FALSE,"Tran";"Riqfinpro",#N/A,FALSE,"Tran"}</definedName>
    <definedName name="sdr" localSheetId="23" hidden="1">{"Riqfin97",#N/A,FALSE,"Tran";"Riqfinpro",#N/A,FALSE,"Tran"}</definedName>
    <definedName name="sdr" hidden="1">{"Riqfin97",#N/A,FALSE,"Tran";"Riqfinpro",#N/A,FALSE,"Tran"}</definedName>
    <definedName name="sds_gdp_exp_lari" localSheetId="11">#REF!</definedName>
    <definedName name="sds_gdp_exp_lari" localSheetId="12">#REF!</definedName>
    <definedName name="sds_gdp_exp_lari" localSheetId="22">#REF!</definedName>
    <definedName name="sds_gdp_exp_lari" localSheetId="9">#REF!</definedName>
    <definedName name="sds_gdp_exp_lari" localSheetId="31">#REF!</definedName>
    <definedName name="sds_gdp_exp_lari" localSheetId="0">#REF!</definedName>
    <definedName name="sds_gdp_exp_lari" localSheetId="30">#REF!</definedName>
    <definedName name="sds_gdp_exp_lari" localSheetId="33">#REF!</definedName>
    <definedName name="sds_gdp_exp_lari" localSheetId="34">#REF!</definedName>
    <definedName name="sds_gdp_exp_lari" localSheetId="35">#REF!</definedName>
    <definedName name="sds_gdp_exp_lari" localSheetId="46">#REF!</definedName>
    <definedName name="sds_gdp_exp_lari" localSheetId="58">#REF!</definedName>
    <definedName name="sds_gdp_exp_lari" localSheetId="59">#REF!</definedName>
    <definedName name="sds_gdp_exp_lari" localSheetId="60">#REF!</definedName>
    <definedName name="sds_gdp_exp_lari" localSheetId="18">#REF!</definedName>
    <definedName name="sds_gdp_exp_lari" localSheetId="23">#REF!</definedName>
    <definedName name="sds_gdp_exp_lari" localSheetId="25">#REF!</definedName>
    <definedName name="sds_gdp_exp_lari">#REF!</definedName>
    <definedName name="sds_gdp_origin" localSheetId="11">#REF!</definedName>
    <definedName name="sds_gdp_origin" localSheetId="12">#REF!</definedName>
    <definedName name="sds_gdp_origin" localSheetId="9">#REF!</definedName>
    <definedName name="sds_gdp_origin" localSheetId="31">#REF!</definedName>
    <definedName name="sds_gdp_origin" localSheetId="0">#REF!</definedName>
    <definedName name="sds_gdp_origin" localSheetId="30">#REF!</definedName>
    <definedName name="sds_gdp_origin" localSheetId="33">#REF!</definedName>
    <definedName name="sds_gdp_origin" localSheetId="34">#REF!</definedName>
    <definedName name="sds_gdp_origin" localSheetId="35">#REF!</definedName>
    <definedName name="sds_gdp_origin" localSheetId="46">#REF!</definedName>
    <definedName name="sds_gdp_origin" localSheetId="47">#REF!</definedName>
    <definedName name="sds_gdp_origin" localSheetId="58">#REF!</definedName>
    <definedName name="sds_gdp_origin" localSheetId="59">#REF!</definedName>
    <definedName name="sds_gdp_origin" localSheetId="18">#REF!</definedName>
    <definedName name="sds_gdp_origin" localSheetId="23">#REF!</definedName>
    <definedName name="sds_gdp_origin" localSheetId="25">#REF!</definedName>
    <definedName name="sds_gdp_origin">#REF!</definedName>
    <definedName name="sds_gpd_exp_gdp" localSheetId="11">#REF!</definedName>
    <definedName name="sds_gpd_exp_gdp" localSheetId="12">#REF!</definedName>
    <definedName name="sds_gpd_exp_gdp" localSheetId="9">#REF!</definedName>
    <definedName name="sds_gpd_exp_gdp" localSheetId="31">#REF!</definedName>
    <definedName name="sds_gpd_exp_gdp" localSheetId="0">#REF!</definedName>
    <definedName name="sds_gpd_exp_gdp" localSheetId="30">#REF!</definedName>
    <definedName name="sds_gpd_exp_gdp" localSheetId="33">#REF!</definedName>
    <definedName name="sds_gpd_exp_gdp" localSheetId="34">#REF!</definedName>
    <definedName name="sds_gpd_exp_gdp" localSheetId="35">#REF!</definedName>
    <definedName name="sds_gpd_exp_gdp" localSheetId="46">#REF!</definedName>
    <definedName name="sds_gpd_exp_gdp" localSheetId="47">#REF!</definedName>
    <definedName name="sds_gpd_exp_gdp" localSheetId="58">#REF!</definedName>
    <definedName name="sds_gpd_exp_gdp" localSheetId="59">#REF!</definedName>
    <definedName name="sds_gpd_exp_gdp" localSheetId="18">#REF!</definedName>
    <definedName name="sds_gpd_exp_gdp" localSheetId="23">#REF!</definedName>
    <definedName name="sds_gpd_exp_gdp" localSheetId="25">#REF!</definedName>
    <definedName name="sds_gpd_exp_gdp">#REF!</definedName>
    <definedName name="sdsd" localSheetId="12" hidden="1">'[103]Fax a enviar'!#REF!</definedName>
    <definedName name="sdsd" localSheetId="13" hidden="1">{"Riqfin97",#N/A,FALSE,"Tran";"Riqfinpro",#N/A,FALSE,"Tran"}</definedName>
    <definedName name="sdsd" localSheetId="31" hidden="1">'[103]Fax a enviar'!#REF!</definedName>
    <definedName name="sdsd" localSheetId="32" hidden="1">#REF!</definedName>
    <definedName name="sdsd" localSheetId="33" hidden="1">'[103]Fax a enviar'!#REF!</definedName>
    <definedName name="sdsd" localSheetId="34" hidden="1">'[103]Fax a enviar'!#REF!</definedName>
    <definedName name="sdsd" localSheetId="46" hidden="1">#REF!</definedName>
    <definedName name="sdsd" localSheetId="47" hidden="1">'[103]Fax a enviar'!#REF!</definedName>
    <definedName name="sdsd" localSheetId="58" hidden="1">'[103]Fax a enviar'!#REF!</definedName>
    <definedName name="sdsd" localSheetId="59" hidden="1">'[103]Fax a enviar'!#REF!</definedName>
    <definedName name="sdsd" localSheetId="18" hidden="1">#REF!</definedName>
    <definedName name="sdsd" localSheetId="23" hidden="1">'[103]Fax a enviar'!#REF!</definedName>
    <definedName name="sdsd" localSheetId="25" hidden="1">#REF!</definedName>
    <definedName name="sdsd" hidden="1">'[103]Fax a enviar'!#REF!</definedName>
    <definedName name="sdsds" localSheetId="11" hidden="1">#REF!</definedName>
    <definedName name="sdsds" localSheetId="12" hidden="1">#REF!</definedName>
    <definedName name="sdsds" localSheetId="22" hidden="1">#REF!</definedName>
    <definedName name="sdsds" localSheetId="9" hidden="1">#REF!</definedName>
    <definedName name="sdsds" localSheetId="31" hidden="1">#REF!</definedName>
    <definedName name="sdsds" localSheetId="0" hidden="1">#REF!</definedName>
    <definedName name="sdsds" localSheetId="29" hidden="1">#REF!</definedName>
    <definedName name="sdsds" localSheetId="30" hidden="1">#REF!</definedName>
    <definedName name="sdsds" localSheetId="33" hidden="1">#REF!</definedName>
    <definedName name="sdsds" localSheetId="34" hidden="1">#REF!</definedName>
    <definedName name="sdsds" localSheetId="35" hidden="1">#REF!</definedName>
    <definedName name="sdsds" localSheetId="44" hidden="1">#REF!</definedName>
    <definedName name="sdsds" localSheetId="45" hidden="1">#REF!</definedName>
    <definedName name="sdsds" localSheetId="46" hidden="1">#REF!</definedName>
    <definedName name="sdsds" localSheetId="47" hidden="1">#REF!</definedName>
    <definedName name="sdsds" localSheetId="58" hidden="1">#REF!</definedName>
    <definedName name="sdsds" localSheetId="59" hidden="1">#REF!</definedName>
    <definedName name="sdsds" localSheetId="60" hidden="1">#REF!</definedName>
    <definedName name="sdsds" localSheetId="18" hidden="1">#REF!</definedName>
    <definedName name="sdsds" localSheetId="23" hidden="1">#REF!</definedName>
    <definedName name="sdsds" localSheetId="25" hidden="1">#REF!</definedName>
    <definedName name="sdsds" hidden="1">#REF!</definedName>
    <definedName name="SECIND" localSheetId="11">#REF!</definedName>
    <definedName name="SECIND" localSheetId="12">#REF!</definedName>
    <definedName name="SECIND" localSheetId="31">#REF!</definedName>
    <definedName name="SECIND" localSheetId="0">#REF!</definedName>
    <definedName name="SECIND" localSheetId="30">#REF!</definedName>
    <definedName name="SECIND" localSheetId="33">#REF!</definedName>
    <definedName name="SECIND" localSheetId="34">#REF!</definedName>
    <definedName name="SECIND" localSheetId="35">#REF!</definedName>
    <definedName name="SECIND" localSheetId="58">#REF!</definedName>
    <definedName name="SECIND" localSheetId="59">#REF!</definedName>
    <definedName name="SECIND" localSheetId="23">#REF!</definedName>
    <definedName name="SECIND">#REF!</definedName>
    <definedName name="SECTORES" localSheetId="11">[153]SPNF!#REF!</definedName>
    <definedName name="SECTORES" localSheetId="12">[153]SPNF!#REF!</definedName>
    <definedName name="SECTORES" localSheetId="31">[153]SPNF!#REF!</definedName>
    <definedName name="SECTORES" localSheetId="32">#REF!</definedName>
    <definedName name="SECTORES" localSheetId="33">[153]SPNF!#REF!</definedName>
    <definedName name="SECTORES" localSheetId="34">[153]SPNF!#REF!</definedName>
    <definedName name="SECTORES" localSheetId="47">[153]SPNF!#REF!</definedName>
    <definedName name="SECTORES" localSheetId="58">[153]SPNF!#REF!</definedName>
    <definedName name="SECTORES" localSheetId="59">[153]SPNF!#REF!</definedName>
    <definedName name="SECTORES" localSheetId="18">#REF!</definedName>
    <definedName name="SECTORES" localSheetId="23">[153]SPNF!#REF!</definedName>
    <definedName name="SECTORES">[153]SPNF!#REF!</definedName>
    <definedName name="seguimiento" localSheetId="12">#REF!</definedName>
    <definedName name="seguimiento" localSheetId="22">#REF!</definedName>
    <definedName name="seguimiento" localSheetId="9">#REF!</definedName>
    <definedName name="seguimiento" localSheetId="31">#REF!</definedName>
    <definedName name="seguimiento" localSheetId="0">#REF!</definedName>
    <definedName name="seguimiento" localSheetId="30">#REF!</definedName>
    <definedName name="seguimiento" localSheetId="33">#REF!</definedName>
    <definedName name="seguimiento" localSheetId="34">#REF!</definedName>
    <definedName name="seguimiento" localSheetId="35">#REF!</definedName>
    <definedName name="seguimiento" localSheetId="47">#REF!</definedName>
    <definedName name="seguimiento" localSheetId="58">#REF!</definedName>
    <definedName name="seguimiento" localSheetId="59">#REF!</definedName>
    <definedName name="seguimiento" localSheetId="60">#REF!</definedName>
    <definedName name="seguimiento" localSheetId="23">#REF!</definedName>
    <definedName name="seguimiento">#REF!</definedName>
    <definedName name="SEGURIDAD_SOCIAL___BS._PERS._NO_INCORP._AL_PROCESO_ECONOMICO__LEY_N__23966__ART._30" localSheetId="32">#REF!</definedName>
    <definedName name="SEGURIDAD_SOCIAL___BS._PERS._NO_INCORP._AL_PROCESO_ECONOMICO__LEY_N__23966__ART._30" localSheetId="58">[6]C!$B$22:$N$22</definedName>
    <definedName name="SEGURIDAD_SOCIAL___BS._PERS._NO_INCORP._AL_PROCESO_ECONOMICO__LEY_N__23966__ART._30" localSheetId="18">#REF!</definedName>
    <definedName name="SEGURIDAD_SOCIAL___BS._PERS._NO_INCORP._AL_PROCESO_ECONOMICO__LEY_N__23966__ART._30">[6]C!$B$22:$N$22</definedName>
    <definedName name="SEGURIDAD_SOCIAL___IVA__LEY_N__23966_ART._5_PTO._2" localSheetId="32">#REF!</definedName>
    <definedName name="SEGURIDAD_SOCIAL___IVA__LEY_N__23966_ART._5_PTO._2" localSheetId="58">[6]C!$B$21:$N$21</definedName>
    <definedName name="SEGURIDAD_SOCIAL___IVA__LEY_N__23966_ART._5_PTO._2" localSheetId="18">#REF!</definedName>
    <definedName name="SEGURIDAD_SOCIAL___IVA__LEY_N__23966_ART._5_PTO._2">[6]C!$B$21:$N$21</definedName>
    <definedName name="sei" localSheetId="12">#REF!</definedName>
    <definedName name="sei" localSheetId="22">#REF!</definedName>
    <definedName name="sei" localSheetId="9">#REF!</definedName>
    <definedName name="sei" localSheetId="31">#REF!</definedName>
    <definedName name="sei" localSheetId="0">#REF!</definedName>
    <definedName name="sei" localSheetId="30">#REF!</definedName>
    <definedName name="sei" localSheetId="33">#REF!</definedName>
    <definedName name="sei" localSheetId="34">#REF!</definedName>
    <definedName name="sei" localSheetId="35">#REF!</definedName>
    <definedName name="sei" localSheetId="58">#REF!</definedName>
    <definedName name="sei" localSheetId="59">#REF!</definedName>
    <definedName name="sei" localSheetId="60">#REF!</definedName>
    <definedName name="sei" localSheetId="23">#REF!</definedName>
    <definedName name="sei">#REF!</definedName>
    <definedName name="SEK" localSheetId="11">#REF!</definedName>
    <definedName name="SEK" localSheetId="12">#REF!</definedName>
    <definedName name="SEK" localSheetId="13">#REF!</definedName>
    <definedName name="SEK" localSheetId="9">#REF!</definedName>
    <definedName name="SEK" localSheetId="31">#REF!</definedName>
    <definedName name="SEK" localSheetId="0">#REF!</definedName>
    <definedName name="SEK" localSheetId="30">#REF!</definedName>
    <definedName name="SEK" localSheetId="32">#N/A</definedName>
    <definedName name="SEK" localSheetId="33">#REF!</definedName>
    <definedName name="SEK" localSheetId="34">#REF!</definedName>
    <definedName name="SEK" localSheetId="35">#REF!</definedName>
    <definedName name="SEK" localSheetId="44">#REF!</definedName>
    <definedName name="SEK" localSheetId="45">#REF!</definedName>
    <definedName name="SEK" localSheetId="46">#REF!</definedName>
    <definedName name="SEK" localSheetId="47">#REF!</definedName>
    <definedName name="SEK" localSheetId="58">#REF!</definedName>
    <definedName name="SEK" localSheetId="59">#REF!</definedName>
    <definedName name="SEK" localSheetId="18">#REF!</definedName>
    <definedName name="SEK" localSheetId="23">#REF!</definedName>
    <definedName name="SEK" localSheetId="25">#REF!</definedName>
    <definedName name="SEK">#REF!</definedName>
    <definedName name="Selected_Economic_and_Financial_Indicators" localSheetId="12">#REF!</definedName>
    <definedName name="Selected_Economic_and_Financial_Indicators" localSheetId="31">#REF!</definedName>
    <definedName name="Selected_Economic_and_Financial_Indicators" localSheetId="0">#REF!</definedName>
    <definedName name="Selected_Economic_and_Financial_Indicators" localSheetId="30">#REF!</definedName>
    <definedName name="Selected_Economic_and_Financial_Indicators" localSheetId="33">#REF!</definedName>
    <definedName name="Selected_Economic_and_Financial_Indicators" localSheetId="34">#REF!</definedName>
    <definedName name="Selected_Economic_and_Financial_Indicators" localSheetId="35">#REF!</definedName>
    <definedName name="Selected_Economic_and_Financial_Indicators" localSheetId="58">#REF!</definedName>
    <definedName name="Selected_Economic_and_Financial_Indicators" localSheetId="59">#REF!</definedName>
    <definedName name="Selected_Economic_and_Financial_Indicators" localSheetId="23">#REF!</definedName>
    <definedName name="Selected_Economic_and_Financial_Indicators">#REF!</definedName>
    <definedName name="SelNE" localSheetId="12">#REF!</definedName>
    <definedName name="SelNE" localSheetId="31">#REF!</definedName>
    <definedName name="SelNE" localSheetId="0">#REF!</definedName>
    <definedName name="SelNE" localSheetId="30">#REF!</definedName>
    <definedName name="SelNE" localSheetId="33">#REF!</definedName>
    <definedName name="SelNE" localSheetId="34">#REF!</definedName>
    <definedName name="SelNE" localSheetId="35">#REF!</definedName>
    <definedName name="SelNE" localSheetId="58">#REF!</definedName>
    <definedName name="SelNE" localSheetId="59">#REF!</definedName>
    <definedName name="SelNE" localSheetId="23">#REF!</definedName>
    <definedName name="SelNE">#REF!</definedName>
    <definedName name="SelNEperc" localSheetId="12">#REF!</definedName>
    <definedName name="SelNEperc" localSheetId="31">#REF!</definedName>
    <definedName name="SelNEperc" localSheetId="0">#REF!</definedName>
    <definedName name="SelNEperc" localSheetId="30">#REF!</definedName>
    <definedName name="SelNEperc" localSheetId="33">#REF!</definedName>
    <definedName name="SelNEperc" localSheetId="34">#REF!</definedName>
    <definedName name="SelNEperc" localSheetId="35">#REF!</definedName>
    <definedName name="SelNEperc" localSheetId="58">#REF!</definedName>
    <definedName name="SelNEperc" localSheetId="59">#REF!</definedName>
    <definedName name="SelNEperc" localSheetId="23">#REF!</definedName>
    <definedName name="SelNEperc">#REF!</definedName>
    <definedName name="SEMANAL" localSheetId="12">#REF!</definedName>
    <definedName name="SEMANAL" localSheetId="31">#REF!</definedName>
    <definedName name="SEMANAL" localSheetId="0">#REF!</definedName>
    <definedName name="SEMANAL" localSheetId="30">#REF!</definedName>
    <definedName name="SEMANAL" localSheetId="33">#REF!</definedName>
    <definedName name="SEMANAL" localSheetId="34">#REF!</definedName>
    <definedName name="SEMANAL" localSheetId="35">#REF!</definedName>
    <definedName name="SEMANAL" localSheetId="58">#REF!</definedName>
    <definedName name="SEMANAL" localSheetId="59">#REF!</definedName>
    <definedName name="SEMANAL" localSheetId="23">#REF!</definedName>
    <definedName name="SEMANAL">#REF!</definedName>
    <definedName name="sencount" hidden="1">2</definedName>
    <definedName name="SEP._89" localSheetId="12">#REF!</definedName>
    <definedName name="SEP._89" localSheetId="22">#REF!</definedName>
    <definedName name="SEP._89" localSheetId="9">#REF!</definedName>
    <definedName name="SEP._89" localSheetId="31">#REF!</definedName>
    <definedName name="SEP._89" localSheetId="0">#REF!</definedName>
    <definedName name="SEP._89" localSheetId="30">#REF!</definedName>
    <definedName name="SEP._89" localSheetId="33">#REF!</definedName>
    <definedName name="SEP._89" localSheetId="34">#REF!</definedName>
    <definedName name="SEP._89" localSheetId="35">#REF!</definedName>
    <definedName name="SEP._89" localSheetId="58">#REF!</definedName>
    <definedName name="SEP._89" localSheetId="59">#REF!</definedName>
    <definedName name="SEP._89" localSheetId="60">#REF!</definedName>
    <definedName name="SEP._89" localSheetId="23">#REF!</definedName>
    <definedName name="SEP._89">#REF!</definedName>
    <definedName name="ser" localSheetId="11" hidden="1">{"Riqfin97",#N/A,FALSE,"Tran";"Riqfinpro",#N/A,FALSE,"Tran"}</definedName>
    <definedName name="ser" localSheetId="12" hidden="1">{"Riqfin97",#N/A,FALSE,"Tran";"Riqfinpro",#N/A,FALSE,"Tran"}</definedName>
    <definedName name="ser" localSheetId="13" hidden="1">{"Riqfin97",#N/A,FALSE,"Tran";"Riqfinpro",#N/A,FALSE,"Tran"}</definedName>
    <definedName name="ser" localSheetId="21" hidden="1">{"Riqfin97",#N/A,FALSE,"Tran";"Riqfinpro",#N/A,FALSE,"Tran"}</definedName>
    <definedName name="ser" localSheetId="22" hidden="1">{"Riqfin97",#N/A,FALSE,"Tran";"Riqfinpro",#N/A,FALSE,"Tran"}</definedName>
    <definedName name="ser" localSheetId="9" hidden="1">{"Riqfin97",#N/A,FALSE,"Tran";"Riqfinpro",#N/A,FALSE,"Tran"}</definedName>
    <definedName name="ser" localSheetId="31" hidden="1">{"Riqfin97",#N/A,FALSE,"Tran";"Riqfinpro",#N/A,FALSE,"Tran"}</definedName>
    <definedName name="ser" localSheetId="0" hidden="1">{"Riqfin97",#N/A,FALSE,"Tran";"Riqfinpro",#N/A,FALSE,"Tran"}</definedName>
    <definedName name="ser" localSheetId="26" hidden="1">{"Riqfin97",#N/A,FALSE,"Tran";"Riqfinpro",#N/A,FALSE,"Tran"}</definedName>
    <definedName name="ser" localSheetId="27" hidden="1">{"Riqfin97",#N/A,FALSE,"Tran";"Riqfinpro",#N/A,FALSE,"Tran"}</definedName>
    <definedName name="ser" localSheetId="28" hidden="1">{"Riqfin97",#N/A,FALSE,"Tran";"Riqfinpro",#N/A,FALSE,"Tran"}</definedName>
    <definedName name="ser" localSheetId="29" hidden="1">{"Riqfin97",#N/A,FALSE,"Tran";"Riqfinpro",#N/A,FALSE,"Tran"}</definedName>
    <definedName name="ser" localSheetId="30" hidden="1">{"Riqfin97",#N/A,FALSE,"Tran";"Riqfinpro",#N/A,FALSE,"Tran"}</definedName>
    <definedName name="ser" localSheetId="32" hidden="1">{"Riqfin97",#N/A,FALSE,"Tran";"Riqfinpro",#N/A,FALSE,"Tran"}</definedName>
    <definedName name="ser" localSheetId="33" hidden="1">{"Riqfin97",#N/A,FALSE,"Tran";"Riqfinpro",#N/A,FALSE,"Tran"}</definedName>
    <definedName name="ser" localSheetId="34" hidden="1">{"Riqfin97",#N/A,FALSE,"Tran";"Riqfinpro",#N/A,FALSE,"Tran"}</definedName>
    <definedName name="ser" localSheetId="35" hidden="1">{"Riqfin97",#N/A,FALSE,"Tran";"Riqfinpro",#N/A,FALSE,"Tran"}</definedName>
    <definedName name="ser" localSheetId="44" hidden="1">{"Riqfin97",#N/A,FALSE,"Tran";"Riqfinpro",#N/A,FALSE,"Tran"}</definedName>
    <definedName name="ser" localSheetId="45" hidden="1">{"Riqfin97",#N/A,FALSE,"Tran";"Riqfinpro",#N/A,FALSE,"Tran"}</definedName>
    <definedName name="ser" localSheetId="46" hidden="1">{"Riqfin97",#N/A,FALSE,"Tran";"Riqfinpro",#N/A,FALSE,"Tran"}</definedName>
    <definedName name="ser" localSheetId="47" hidden="1">{"Riqfin97",#N/A,FALSE,"Tran";"Riqfinpro",#N/A,FALSE,"Tran"}</definedName>
    <definedName name="ser" localSheetId="58" hidden="1">{"Riqfin97",#N/A,FALSE,"Tran";"Riqfinpro",#N/A,FALSE,"Tran"}</definedName>
    <definedName name="ser" localSheetId="59" hidden="1">{"Riqfin97",#N/A,FALSE,"Tran";"Riqfinpro",#N/A,FALSE,"Tran"}</definedName>
    <definedName name="ser" localSheetId="60" hidden="1">{"Riqfin97",#N/A,FALSE,"Tran";"Riqfinpro",#N/A,FALSE,"Tran"}</definedName>
    <definedName name="ser" localSheetId="18" hidden="1">{"Riqfin97",#N/A,FALSE,"Tran";"Riqfinpro",#N/A,FALSE,"Tran"}</definedName>
    <definedName name="ser" localSheetId="23" hidden="1">{"Riqfin97",#N/A,FALSE,"Tran";"Riqfinpro",#N/A,FALSE,"Tran"}</definedName>
    <definedName name="ser" localSheetId="24" hidden="1">{"Riqfin97",#N/A,FALSE,"Tran";"Riqfinpro",#N/A,FALSE,"Tran"}</definedName>
    <definedName name="ser" localSheetId="25" hidden="1">{"Riqfin97",#N/A,FALSE,"Tran";"Riqfinpro",#N/A,FALSE,"Tran"}</definedName>
    <definedName name="ser" hidden="1">{"Riqfin97",#N/A,FALSE,"Tran";"Riqfinpro",#N/A,FALSE,"Tran"}</definedName>
    <definedName name="SHEET_A._Contents_and_file_description" localSheetId="12">#REF!</definedName>
    <definedName name="SHEET_A._Contents_and_file_description" localSheetId="22">#REF!</definedName>
    <definedName name="SHEET_A._Contents_and_file_description" localSheetId="9">#REF!</definedName>
    <definedName name="SHEET_A._Contents_and_file_description" localSheetId="31">#REF!</definedName>
    <definedName name="SHEET_A._Contents_and_file_description" localSheetId="0">#REF!</definedName>
    <definedName name="SHEET_A._Contents_and_file_description" localSheetId="30">#REF!</definedName>
    <definedName name="SHEET_A._Contents_and_file_description" localSheetId="33">#REF!</definedName>
    <definedName name="SHEET_A._Contents_and_file_description" localSheetId="34">#REF!</definedName>
    <definedName name="SHEET_A._Contents_and_file_description" localSheetId="35">#REF!</definedName>
    <definedName name="SHEET_A._Contents_and_file_description" localSheetId="58">#REF!</definedName>
    <definedName name="SHEET_A._Contents_and_file_description" localSheetId="59">#REF!</definedName>
    <definedName name="SHEET_A._Contents_and_file_description" localSheetId="60">#REF!</definedName>
    <definedName name="SHEET_A._Contents_and_file_description" localSheetId="23">#REF!</definedName>
    <definedName name="SHEET_A._Contents_and_file_description">#REF!</definedName>
    <definedName name="SHEET_B._DATA_FROM_TO_OTHER_FILES" localSheetId="12">#REF!</definedName>
    <definedName name="SHEET_B._DATA_FROM_TO_OTHER_FILES" localSheetId="9">#REF!</definedName>
    <definedName name="SHEET_B._DATA_FROM_TO_OTHER_FILES" localSheetId="31">#REF!</definedName>
    <definedName name="SHEET_B._DATA_FROM_TO_OTHER_FILES" localSheetId="0">#REF!</definedName>
    <definedName name="SHEET_B._DATA_FROM_TO_OTHER_FILES" localSheetId="30">#REF!</definedName>
    <definedName name="SHEET_B._DATA_FROM_TO_OTHER_FILES" localSheetId="33">#REF!</definedName>
    <definedName name="SHEET_B._DATA_FROM_TO_OTHER_FILES" localSheetId="34">#REF!</definedName>
    <definedName name="SHEET_B._DATA_FROM_TO_OTHER_FILES" localSheetId="35">#REF!</definedName>
    <definedName name="SHEET_B._DATA_FROM_TO_OTHER_FILES" localSheetId="58">#REF!</definedName>
    <definedName name="SHEET_B._DATA_FROM_TO_OTHER_FILES" localSheetId="59">#REF!</definedName>
    <definedName name="SHEET_B._DATA_FROM_TO_OTHER_FILES" localSheetId="23">#REF!</definedName>
    <definedName name="SHEET_B._DATA_FROM_TO_OTHER_FILES">#REF!</definedName>
    <definedName name="SHEET_C._RAW_DATA1" localSheetId="12">#REF!</definedName>
    <definedName name="SHEET_C._RAW_DATA1" localSheetId="9">#REF!</definedName>
    <definedName name="SHEET_C._RAW_DATA1" localSheetId="31">#REF!</definedName>
    <definedName name="SHEET_C._RAW_DATA1" localSheetId="0">#REF!</definedName>
    <definedName name="SHEET_C._RAW_DATA1" localSheetId="30">#REF!</definedName>
    <definedName name="SHEET_C._RAW_DATA1" localSheetId="33">#REF!</definedName>
    <definedName name="SHEET_C._RAW_DATA1" localSheetId="34">#REF!</definedName>
    <definedName name="SHEET_C._RAW_DATA1" localSheetId="35">#REF!</definedName>
    <definedName name="SHEET_C._RAW_DATA1" localSheetId="58">#REF!</definedName>
    <definedName name="SHEET_C._RAW_DATA1" localSheetId="59">#REF!</definedName>
    <definedName name="SHEET_C._RAW_DATA1" localSheetId="23">#REF!</definedName>
    <definedName name="SHEET_C._RAW_DATA1">#REF!</definedName>
    <definedName name="SHEET_C._RAW_DATA2" localSheetId="12">#REF!</definedName>
    <definedName name="SHEET_C._RAW_DATA2" localSheetId="31">#REF!</definedName>
    <definedName name="SHEET_C._RAW_DATA2" localSheetId="0">#REF!</definedName>
    <definedName name="SHEET_C._RAW_DATA2" localSheetId="30">#REF!</definedName>
    <definedName name="SHEET_C._RAW_DATA2" localSheetId="33">#REF!</definedName>
    <definedName name="SHEET_C._RAW_DATA2" localSheetId="34">#REF!</definedName>
    <definedName name="SHEET_C._RAW_DATA2" localSheetId="35">#REF!</definedName>
    <definedName name="SHEET_C._RAW_DATA2" localSheetId="58">#REF!</definedName>
    <definedName name="SHEET_C._RAW_DATA2" localSheetId="59">#REF!</definedName>
    <definedName name="SHEET_C._RAW_DATA2" localSheetId="23">#REF!</definedName>
    <definedName name="SHEET_C._RAW_DATA2">#REF!</definedName>
    <definedName name="SHEET_D._DATA_TRANSFORMATIONS" localSheetId="12">#REF!</definedName>
    <definedName name="SHEET_D._DATA_TRANSFORMATIONS" localSheetId="31">#REF!</definedName>
    <definedName name="SHEET_D._DATA_TRANSFORMATIONS" localSheetId="0">#REF!</definedName>
    <definedName name="SHEET_D._DATA_TRANSFORMATIONS" localSheetId="30">#REF!</definedName>
    <definedName name="SHEET_D._DATA_TRANSFORMATIONS" localSheetId="33">#REF!</definedName>
    <definedName name="SHEET_D._DATA_TRANSFORMATIONS" localSheetId="34">#REF!</definedName>
    <definedName name="SHEET_D._DATA_TRANSFORMATIONS" localSheetId="35">#REF!</definedName>
    <definedName name="SHEET_D._DATA_TRANSFORMATIONS" localSheetId="58">#REF!</definedName>
    <definedName name="SHEET_D._DATA_TRANSFORMATIONS" localSheetId="59">#REF!</definedName>
    <definedName name="SHEET_D._DATA_TRANSFORMATIONS" localSheetId="23">#REF!</definedName>
    <definedName name="SHEET_D._DATA_TRANSFORMATIONS">#REF!</definedName>
    <definedName name="SHEET_E._FINAL_TABLES" localSheetId="12">#REF!</definedName>
    <definedName name="SHEET_E._FINAL_TABLES" localSheetId="31">#REF!</definedName>
    <definedName name="SHEET_E._FINAL_TABLES" localSheetId="0">#REF!</definedName>
    <definedName name="SHEET_E._FINAL_TABLES" localSheetId="30">#REF!</definedName>
    <definedName name="SHEET_E._FINAL_TABLES" localSheetId="33">#REF!</definedName>
    <definedName name="SHEET_E._FINAL_TABLES" localSheetId="34">#REF!</definedName>
    <definedName name="SHEET_E._FINAL_TABLES" localSheetId="35">#REF!</definedName>
    <definedName name="SHEET_E._FINAL_TABLES" localSheetId="58">#REF!</definedName>
    <definedName name="SHEET_E._FINAL_TABLES" localSheetId="59">#REF!</definedName>
    <definedName name="SHEET_E._FINAL_TABLES" localSheetId="23">#REF!</definedName>
    <definedName name="SHEET_E._FINAL_TABLES">#REF!</definedName>
    <definedName name="Sheet1_Chart_2_ChartType" hidden="1">64</definedName>
    <definedName name="SID" localSheetId="11">#REF!</definedName>
    <definedName name="SID" localSheetId="12">#REF!</definedName>
    <definedName name="SID" localSheetId="22">#REF!</definedName>
    <definedName name="SID" localSheetId="9">#REF!</definedName>
    <definedName name="SID" localSheetId="31">#REF!</definedName>
    <definedName name="SID" localSheetId="0">#REF!</definedName>
    <definedName name="SID" localSheetId="29">#REF!</definedName>
    <definedName name="SID" localSheetId="30">#REF!</definedName>
    <definedName name="SID" localSheetId="33">#REF!</definedName>
    <definedName name="SID" localSheetId="34">#REF!</definedName>
    <definedName name="SID" localSheetId="35">#REF!</definedName>
    <definedName name="SID" localSheetId="44">#REF!</definedName>
    <definedName name="SID" localSheetId="45">#REF!</definedName>
    <definedName name="SID" localSheetId="46">#REF!</definedName>
    <definedName name="SID" localSheetId="47">#REF!</definedName>
    <definedName name="SID" localSheetId="58">#REF!</definedName>
    <definedName name="SID" localSheetId="59">#REF!</definedName>
    <definedName name="SID" localSheetId="60">#REF!</definedName>
    <definedName name="SID" localSheetId="18">#REF!</definedName>
    <definedName name="SID" localSheetId="23">#REF!</definedName>
    <definedName name="SID" localSheetId="25">#REF!</definedName>
    <definedName name="SID">#REF!</definedName>
    <definedName name="SIDXGOB" localSheetId="32">#REF!</definedName>
    <definedName name="SIDXGOB" localSheetId="58">'[97]SFISCAL-MOD'!$A$146:$IV$146</definedName>
    <definedName name="SIDXGOB" localSheetId="18">#REF!</definedName>
    <definedName name="SIDXGOB">'[97]SFISCAL-MOD'!$A$146:$IV$146</definedName>
    <definedName name="SING" localSheetId="11">#REF!</definedName>
    <definedName name="SING" localSheetId="12">#REF!</definedName>
    <definedName name="SING" localSheetId="13">#REF!</definedName>
    <definedName name="SING" localSheetId="22">#REF!</definedName>
    <definedName name="SING" localSheetId="9">#REF!</definedName>
    <definedName name="SING" localSheetId="31">#REF!</definedName>
    <definedName name="SING" localSheetId="0">#REF!</definedName>
    <definedName name="SING" localSheetId="30">#REF!</definedName>
    <definedName name="SING" localSheetId="32">#N/A</definedName>
    <definedName name="SING" localSheetId="33">#REF!</definedName>
    <definedName name="SING" localSheetId="34">#REF!</definedName>
    <definedName name="SING" localSheetId="35">#REF!</definedName>
    <definedName name="SING" localSheetId="44">#REF!</definedName>
    <definedName name="SING" localSheetId="45">#REF!</definedName>
    <definedName name="SING" localSheetId="46">#REF!</definedName>
    <definedName name="SING" localSheetId="47">#REF!</definedName>
    <definedName name="SING" localSheetId="58">#REF!</definedName>
    <definedName name="SING" localSheetId="59">#REF!</definedName>
    <definedName name="SING" localSheetId="60">#REF!</definedName>
    <definedName name="SING" localSheetId="18">#REF!</definedName>
    <definedName name="SING" localSheetId="23">#REF!</definedName>
    <definedName name="SING" localSheetId="25">#REF!</definedName>
    <definedName name="SING">#REF!</definedName>
    <definedName name="SING1" localSheetId="12">#REF!</definedName>
    <definedName name="SING1" localSheetId="13">#REF!</definedName>
    <definedName name="SING1" localSheetId="9">#REF!</definedName>
    <definedName name="SING1" localSheetId="31">#REF!</definedName>
    <definedName name="SING1" localSheetId="0">#REF!</definedName>
    <definedName name="SING1" localSheetId="30">#REF!</definedName>
    <definedName name="SING1" localSheetId="32">#N/A</definedName>
    <definedName name="SING1" localSheetId="33">#REF!</definedName>
    <definedName name="SING1" localSheetId="34">#REF!</definedName>
    <definedName name="SING1" localSheetId="35">#REF!</definedName>
    <definedName name="SING1" localSheetId="44">#REF!</definedName>
    <definedName name="SING1" localSheetId="45">#REF!</definedName>
    <definedName name="SING1" localSheetId="46">#REF!</definedName>
    <definedName name="SING1" localSheetId="47">#REF!</definedName>
    <definedName name="SING1" localSheetId="58">#REF!</definedName>
    <definedName name="SING1" localSheetId="59">#REF!</definedName>
    <definedName name="SING1" localSheetId="18">#REF!</definedName>
    <definedName name="SING1" localSheetId="23">#REF!</definedName>
    <definedName name="SING1" localSheetId="25">#REF!</definedName>
    <definedName name="SING1">#REF!</definedName>
    <definedName name="SISBANCARIO" localSheetId="12">#REF!</definedName>
    <definedName name="SISBANCARIO" localSheetId="31">#REF!</definedName>
    <definedName name="SISBANCARIO" localSheetId="0">#REF!</definedName>
    <definedName name="SISBANCARIO" localSheetId="30">#REF!</definedName>
    <definedName name="SISBANCARIO" localSheetId="33">#REF!</definedName>
    <definedName name="SISBANCARIO" localSheetId="34">#REF!</definedName>
    <definedName name="SISBANCARIO" localSheetId="35">#REF!</definedName>
    <definedName name="SISBANCARIO" localSheetId="58">#REF!</definedName>
    <definedName name="SISBANCARIO" localSheetId="59">#REF!</definedName>
    <definedName name="SISBANCARIO" localSheetId="23">#REF!</definedName>
    <definedName name="SISBANCARIO">#REF!</definedName>
    <definedName name="sisfin1" localSheetId="12">#REF!</definedName>
    <definedName name="sisfin1" localSheetId="31">#REF!</definedName>
    <definedName name="sisfin1" localSheetId="0">#REF!</definedName>
    <definedName name="sisfin1" localSheetId="30">#REF!</definedName>
    <definedName name="sisfin1" localSheetId="33">#REF!</definedName>
    <definedName name="sisfin1" localSheetId="34">#REF!</definedName>
    <definedName name="sisfin1" localSheetId="35">#REF!</definedName>
    <definedName name="sisfin1" localSheetId="58">#REF!</definedName>
    <definedName name="sisfin1" localSheetId="59">#REF!</definedName>
    <definedName name="sisfin1" localSheetId="23">#REF!</definedName>
    <definedName name="sisfin1">#REF!</definedName>
    <definedName name="sisfin2" localSheetId="12">#REF!</definedName>
    <definedName name="sisfin2" localSheetId="31">#REF!</definedName>
    <definedName name="sisfin2" localSheetId="0">#REF!</definedName>
    <definedName name="sisfin2" localSheetId="30">#REF!</definedName>
    <definedName name="sisfin2" localSheetId="33">#REF!</definedName>
    <definedName name="sisfin2" localSheetId="34">#REF!</definedName>
    <definedName name="sisfin2" localSheetId="35">#REF!</definedName>
    <definedName name="sisfin2" localSheetId="58">#REF!</definedName>
    <definedName name="sisfin2" localSheetId="59">#REF!</definedName>
    <definedName name="sisfin2" localSheetId="23">#REF!</definedName>
    <definedName name="sisfin2">#REF!</definedName>
    <definedName name="SISTEMA_BANCARIO_NACIONAL" localSheetId="12">#REF!</definedName>
    <definedName name="SISTEMA_BANCARIO_NACIONAL" localSheetId="31">#REF!</definedName>
    <definedName name="SISTEMA_BANCARIO_NACIONAL" localSheetId="0">#REF!</definedName>
    <definedName name="SISTEMA_BANCARIO_NACIONAL" localSheetId="30">#REF!</definedName>
    <definedName name="SISTEMA_BANCARIO_NACIONAL" localSheetId="33">#REF!</definedName>
    <definedName name="SISTEMA_BANCARIO_NACIONAL" localSheetId="34">#REF!</definedName>
    <definedName name="SISTEMA_BANCARIO_NACIONAL" localSheetId="35">#REF!</definedName>
    <definedName name="SISTEMA_BANCARIO_NACIONAL" localSheetId="58">#REF!</definedName>
    <definedName name="SISTEMA_BANCARIO_NACIONAL" localSheetId="59">#REF!</definedName>
    <definedName name="SISTEMA_BANCARIO_NACIONAL" localSheetId="23">#REF!</definedName>
    <definedName name="SISTEMA_BANCARIO_NACIONAL">#REF!</definedName>
    <definedName name="sksksksk" localSheetId="12">#REF!</definedName>
    <definedName name="sksksksk" localSheetId="31">#REF!</definedName>
    <definedName name="sksksksk" localSheetId="0">#REF!</definedName>
    <definedName name="sksksksk" localSheetId="30">#REF!</definedName>
    <definedName name="sksksksk" localSheetId="33">#REF!</definedName>
    <definedName name="sksksksk" localSheetId="34">#REF!</definedName>
    <definedName name="sksksksk" localSheetId="35">#REF!</definedName>
    <definedName name="sksksksk" localSheetId="58">#REF!</definedName>
    <definedName name="sksksksk" localSheetId="59">#REF!</definedName>
    <definedName name="sksksksk" localSheetId="23">#REF!</definedName>
    <definedName name="sksksksk">#REF!</definedName>
    <definedName name="snp" localSheetId="12">'[147]Credit ratings on 1st issues'!#REF!</definedName>
    <definedName name="snp" localSheetId="31">'[147]Credit ratings on 1st issues'!#REF!</definedName>
    <definedName name="snp" localSheetId="32">#REF!</definedName>
    <definedName name="snp" localSheetId="34">'[147]Credit ratings on 1st issues'!#REF!</definedName>
    <definedName name="snp" localSheetId="44">'[147]Credit ratings on 1st issues'!#REF!</definedName>
    <definedName name="snp" localSheetId="45">#REF!</definedName>
    <definedName name="snp" localSheetId="46">#REF!</definedName>
    <definedName name="snp" localSheetId="58">'[147]Credit ratings on 1st issues'!#REF!</definedName>
    <definedName name="snp" localSheetId="59">'[147]Credit ratings on 1st issues'!#REF!</definedName>
    <definedName name="snp" localSheetId="18">#REF!</definedName>
    <definedName name="snp" localSheetId="23">'[147]Credit ratings on 1st issues'!#REF!</definedName>
    <definedName name="snp" localSheetId="25">#REF!</definedName>
    <definedName name="snp">'[147]Credit ratings on 1st issues'!#REF!</definedName>
    <definedName name="SOL" localSheetId="32">#REF!</definedName>
    <definedName name="SOL" localSheetId="58">[70]SOLVENCIA!$D$5</definedName>
    <definedName name="SOL" localSheetId="18">#REF!</definedName>
    <definedName name="SOL">[70]SOLVENCIA!$D$5</definedName>
    <definedName name="Solvencia" localSheetId="32">#REF!</definedName>
    <definedName name="Solvencia" localSheetId="58">'[58]Ranking Bancario'!$B$4:$F$54</definedName>
    <definedName name="Solvencia" localSheetId="18">#REF!</definedName>
    <definedName name="Solvencia">'[58]Ranking Bancario'!$B$4:$F$54</definedName>
    <definedName name="SortRange" localSheetId="11">#REF!</definedName>
    <definedName name="SortRange" localSheetId="12">#REF!</definedName>
    <definedName name="SortRange" localSheetId="22">#REF!</definedName>
    <definedName name="SortRange" localSheetId="9">#REF!</definedName>
    <definedName name="SortRange" localSheetId="31">#REF!</definedName>
    <definedName name="SortRange" localSheetId="0">#REF!</definedName>
    <definedName name="SortRange" localSheetId="29">#REF!</definedName>
    <definedName name="SortRange" localSheetId="30">#REF!</definedName>
    <definedName name="SortRange" localSheetId="33">#REF!</definedName>
    <definedName name="SortRange" localSheetId="34">#REF!</definedName>
    <definedName name="SortRange" localSheetId="35">#REF!</definedName>
    <definedName name="SortRange" localSheetId="44">#REF!</definedName>
    <definedName name="SortRange" localSheetId="45">#REF!</definedName>
    <definedName name="SortRange" localSheetId="46">#REF!</definedName>
    <definedName name="SortRange" localSheetId="47">#REF!</definedName>
    <definedName name="SortRange" localSheetId="58">#REF!</definedName>
    <definedName name="SortRange" localSheetId="59">#REF!</definedName>
    <definedName name="SortRange" localSheetId="60">#REF!</definedName>
    <definedName name="SortRange" localSheetId="18">#REF!</definedName>
    <definedName name="SortRange" localSheetId="23">#REF!</definedName>
    <definedName name="SortRange" localSheetId="25">#REF!</definedName>
    <definedName name="SortRange">#REF!</definedName>
    <definedName name="SP" localSheetId="11">#REF!</definedName>
    <definedName name="SP" localSheetId="12">#REF!</definedName>
    <definedName name="SP" localSheetId="31">#REF!</definedName>
    <definedName name="SP" localSheetId="0">#REF!</definedName>
    <definedName name="SP" localSheetId="30">#REF!</definedName>
    <definedName name="SP" localSheetId="33">#REF!</definedName>
    <definedName name="SP" localSheetId="34">#REF!</definedName>
    <definedName name="SP" localSheetId="35">#REF!</definedName>
    <definedName name="SP" localSheetId="58">#REF!</definedName>
    <definedName name="SP" localSheetId="59">#REF!</definedName>
    <definedName name="SP" localSheetId="23">#REF!</definedName>
    <definedName name="SP">#REF!</definedName>
    <definedName name="Spain_wt" localSheetId="32">#REF!</definedName>
    <definedName name="Spain_wt" localSheetId="58">'[75]OECD wgt'!$B$31</definedName>
    <definedName name="Spain_wt" localSheetId="18">#REF!</definedName>
    <definedName name="Spain_wt">'[75]OECD wgt'!$B$31</definedName>
    <definedName name="SPG" localSheetId="11">#REF!</definedName>
    <definedName name="SPG" localSheetId="12">#REF!</definedName>
    <definedName name="SPG" localSheetId="22">#REF!</definedName>
    <definedName name="SPG" localSheetId="9">#REF!</definedName>
    <definedName name="SPG" localSheetId="31">#REF!</definedName>
    <definedName name="SPG" localSheetId="0">#REF!</definedName>
    <definedName name="SPG" localSheetId="30">#REF!</definedName>
    <definedName name="SPG" localSheetId="33">#REF!</definedName>
    <definedName name="SPG" localSheetId="34">#REF!</definedName>
    <definedName name="SPG" localSheetId="35">#REF!</definedName>
    <definedName name="SPG" localSheetId="47">#REF!</definedName>
    <definedName name="SPG" localSheetId="58">#REF!</definedName>
    <definedName name="SPG" localSheetId="59">#REF!</definedName>
    <definedName name="SPG" localSheetId="60">#REF!</definedName>
    <definedName name="SPG" localSheetId="23">#REF!</definedName>
    <definedName name="SPG">#REF!</definedName>
    <definedName name="SPN">#N/A</definedName>
    <definedName name="spnf" localSheetId="11">'[152]SPNF Acuerdo Incl. Int.'!spnf</definedName>
    <definedName name="spnf" localSheetId="12">'[152]SPNF Acuerdo Incl. Int.'!spnf</definedName>
    <definedName name="spnf" localSheetId="37">'[152]SPNF Acuerdo Incl. Int.'!spnf</definedName>
    <definedName name="spnf" localSheetId="40">'[152]SPNF Acuerdo Incl. Int.'!spnf</definedName>
    <definedName name="spnf" localSheetId="8">#REF!</definedName>
    <definedName name="spnf" localSheetId="32">#REF!</definedName>
    <definedName name="spnf" localSheetId="34">'[152]SPNF Acuerdo Incl. Int.'!spnf</definedName>
    <definedName name="spnf" localSheetId="45">#REF!</definedName>
    <definedName name="spnf" localSheetId="46">#REF!</definedName>
    <definedName name="spnf" localSheetId="47">'[152]SPNF Acuerdo Incl. Int.'!spnf</definedName>
    <definedName name="spnf" localSheetId="57">'[152]SPNF Acuerdo Incl. Int.'!spnf</definedName>
    <definedName name="spnf" localSheetId="58">'[152]SPNF Acuerdo Incl. Int.'!spnf</definedName>
    <definedName name="spnf" localSheetId="18">#REF!</definedName>
    <definedName name="spnf" localSheetId="23">'[152]SPNF Acuerdo Incl. Int.'!spnf</definedName>
    <definedName name="spnf">'[152]SPNF Acuerdo Incl. Int.'!spnf</definedName>
    <definedName name="Spread_Between_Highest_and_Lowest_Rates" localSheetId="32">#REF!</definedName>
    <definedName name="Spread_Between_Highest_and_Lowest_Rates" localSheetId="46">#REF!</definedName>
    <definedName name="Spread_Between_Highest_and_Lowest_Rates" localSheetId="58">'[76]Inter-Bank'!$N$5</definedName>
    <definedName name="Spread_Between_Highest_and_Lowest_Rates" localSheetId="18">#REF!</definedName>
    <definedName name="Spread_Between_Highest_and_Lowest_Rates">'[76]Inter-Bank'!$N$5</definedName>
    <definedName name="SPSS" localSheetId="11">#REF!</definedName>
    <definedName name="SPSS" localSheetId="12">#REF!</definedName>
    <definedName name="SPSS" localSheetId="22">#REF!</definedName>
    <definedName name="SPSS" localSheetId="9">#REF!</definedName>
    <definedName name="SPSS" localSheetId="31">#REF!</definedName>
    <definedName name="SPSS" localSheetId="0">#REF!</definedName>
    <definedName name="SPSS" localSheetId="30">#REF!</definedName>
    <definedName name="SPSS" localSheetId="33">#REF!</definedName>
    <definedName name="SPSS" localSheetId="34">#REF!</definedName>
    <definedName name="SPSS" localSheetId="35">#REF!</definedName>
    <definedName name="SPSS" localSheetId="47">#REF!</definedName>
    <definedName name="SPSS" localSheetId="58">#REF!</definedName>
    <definedName name="SPSS" localSheetId="59">#REF!</definedName>
    <definedName name="SPSS" localSheetId="60">#REF!</definedName>
    <definedName name="SPSS" localSheetId="23">#REF!</definedName>
    <definedName name="SPSS">#REF!</definedName>
    <definedName name="SRTable" localSheetId="11">#REF!</definedName>
    <definedName name="SRTable" localSheetId="12">#REF!</definedName>
    <definedName name="SRTable" localSheetId="9">#REF!</definedName>
    <definedName name="SRTable" localSheetId="31">#REF!</definedName>
    <definedName name="SRTable" localSheetId="0">#REF!</definedName>
    <definedName name="SRTable" localSheetId="30">#REF!</definedName>
    <definedName name="SRTable" localSheetId="33">#REF!</definedName>
    <definedName name="SRTable" localSheetId="34">#REF!</definedName>
    <definedName name="SRTable" localSheetId="35">#REF!</definedName>
    <definedName name="SRTable" localSheetId="47">#REF!</definedName>
    <definedName name="SRTable" localSheetId="58">#REF!</definedName>
    <definedName name="SRTable" localSheetId="59">#REF!</definedName>
    <definedName name="SRTable" localSheetId="23">#REF!</definedName>
    <definedName name="SRTable">#REF!</definedName>
    <definedName name="srtable1" localSheetId="11">#REF!</definedName>
    <definedName name="srtable1" localSheetId="12">#REF!</definedName>
    <definedName name="srtable1" localSheetId="9">#REF!</definedName>
    <definedName name="srtable1" localSheetId="31">#REF!</definedName>
    <definedName name="srtable1" localSheetId="0">#REF!</definedName>
    <definedName name="srtable1" localSheetId="30">#REF!</definedName>
    <definedName name="srtable1" localSheetId="33">#REF!</definedName>
    <definedName name="srtable1" localSheetId="34">#REF!</definedName>
    <definedName name="srtable1" localSheetId="35">#REF!</definedName>
    <definedName name="srtable1" localSheetId="47">#REF!</definedName>
    <definedName name="srtable1" localSheetId="58">#REF!</definedName>
    <definedName name="srtable1" localSheetId="59">#REF!</definedName>
    <definedName name="srtable1" localSheetId="23">#REF!</definedName>
    <definedName name="srtable1">#REF!</definedName>
    <definedName name="srtbl" localSheetId="12">#REF!</definedName>
    <definedName name="srtbl" localSheetId="31">#REF!</definedName>
    <definedName name="srtbl" localSheetId="0">#REF!</definedName>
    <definedName name="srtbl" localSheetId="30">#REF!</definedName>
    <definedName name="srtbl" localSheetId="33">#REF!</definedName>
    <definedName name="srtbl" localSheetId="34">#REF!</definedName>
    <definedName name="srtbl" localSheetId="35">#REF!</definedName>
    <definedName name="srtbl" localSheetId="58">#REF!</definedName>
    <definedName name="srtbl" localSheetId="59">#REF!</definedName>
    <definedName name="srtbl" localSheetId="23">#REF!</definedName>
    <definedName name="srtbl">#REF!</definedName>
    <definedName name="SS" localSheetId="32">#REF!</definedName>
    <definedName name="SS" localSheetId="58">[168]IMATA!$B$45:$B$108</definedName>
    <definedName name="SS" localSheetId="18">#REF!</definedName>
    <definedName name="SS">[168]IMATA!$B$45:$B$108</definedName>
    <definedName name="SSperc" localSheetId="11">#REF!</definedName>
    <definedName name="SSperc" localSheetId="12">#REF!</definedName>
    <definedName name="SSperc" localSheetId="22">#REF!</definedName>
    <definedName name="SSperc" localSheetId="9">#REF!</definedName>
    <definedName name="SSperc" localSheetId="31">#REF!</definedName>
    <definedName name="SSperc" localSheetId="0">#REF!</definedName>
    <definedName name="SSperc" localSheetId="30">#REF!</definedName>
    <definedName name="SSperc" localSheetId="33">#REF!</definedName>
    <definedName name="SSperc" localSheetId="34">#REF!</definedName>
    <definedName name="SSperc" localSheetId="35">#REF!</definedName>
    <definedName name="SSperc" localSheetId="47">#REF!</definedName>
    <definedName name="SSperc" localSheetId="58">#REF!</definedName>
    <definedName name="SSperc" localSheetId="59">#REF!</definedName>
    <definedName name="SSperc" localSheetId="60">#REF!</definedName>
    <definedName name="SSperc" localSheetId="23">#REF!</definedName>
    <definedName name="SSperc">#REF!</definedName>
    <definedName name="sss" localSheetId="11" hidden="1">{"Minpmon",#N/A,FALSE,"Monthinput"}</definedName>
    <definedName name="sss" localSheetId="12" hidden="1">{"Minpmon",#N/A,FALSE,"Monthinput"}</definedName>
    <definedName name="SSS" localSheetId="13">#REF!</definedName>
    <definedName name="sss" localSheetId="21" hidden="1">{"Minpmon",#N/A,FALSE,"Monthinput"}</definedName>
    <definedName name="sss" localSheetId="22" hidden="1">{"Minpmon",#N/A,FALSE,"Monthinput"}</definedName>
    <definedName name="sss" localSheetId="9" hidden="1">{"Minpmon",#N/A,FALSE,"Monthinput"}</definedName>
    <definedName name="sss" localSheetId="31" hidden="1">{"Minpmon",#N/A,FALSE,"Monthinput"}</definedName>
    <definedName name="sss" localSheetId="0" hidden="1">{"Minpmon",#N/A,FALSE,"Monthinput"}</definedName>
    <definedName name="sss" localSheetId="26" hidden="1">{"Minpmon",#N/A,FALSE,"Monthinput"}</definedName>
    <definedName name="sss" localSheetId="27" hidden="1">{"Minpmon",#N/A,FALSE,"Monthinput"}</definedName>
    <definedName name="sss" localSheetId="28" hidden="1">{"Minpmon",#N/A,FALSE,"Monthinput"}</definedName>
    <definedName name="sss" localSheetId="29" hidden="1">{"Minpmon",#N/A,FALSE,"Monthinput"}</definedName>
    <definedName name="sss" localSheetId="30" hidden="1">{"Minpmon",#N/A,FALSE,"Monthinput"}</definedName>
    <definedName name="sss" localSheetId="32" hidden="1">{"Minpmon",#N/A,FALSE,"Monthinput"}</definedName>
    <definedName name="sss" localSheetId="33" hidden="1">{"Minpmon",#N/A,FALSE,"Monthinput"}</definedName>
    <definedName name="sss" localSheetId="34" hidden="1">{"Minpmon",#N/A,FALSE,"Monthinput"}</definedName>
    <definedName name="sss" localSheetId="35" hidden="1">{"Minpmon",#N/A,FALSE,"Monthinput"}</definedName>
    <definedName name="sss" localSheetId="44" hidden="1">{"Minpmon",#N/A,FALSE,"Monthinput"}</definedName>
    <definedName name="sss" localSheetId="46" hidden="1">{"Minpmon",#N/A,FALSE,"Monthinput"}</definedName>
    <definedName name="sss" localSheetId="47" hidden="1">{"Minpmon",#N/A,FALSE,"Monthinput"}</definedName>
    <definedName name="sss" localSheetId="58" hidden="1">{"Minpmon",#N/A,FALSE,"Monthinput"}</definedName>
    <definedName name="sss" localSheetId="59" hidden="1">{"Minpmon",#N/A,FALSE,"Monthinput"}</definedName>
    <definedName name="sss" localSheetId="60" hidden="1">{"Minpmon",#N/A,FALSE,"Monthinput"}</definedName>
    <definedName name="sss" localSheetId="18" hidden="1">{"Minpmon",#N/A,FALSE,"Monthinput"}</definedName>
    <definedName name="sss" localSheetId="23" hidden="1">{"Minpmon",#N/A,FALSE,"Monthinput"}</definedName>
    <definedName name="sss" localSheetId="24" hidden="1">{"Minpmon",#N/A,FALSE,"Monthinput"}</definedName>
    <definedName name="sss" localSheetId="25" hidden="1">{"Minpmon",#N/A,FALSE,"Monthinput"}</definedName>
    <definedName name="sss" hidden="1">{"Minpmon",#N/A,FALSE,"Monthinput"}</definedName>
    <definedName name="ssss" localSheetId="11"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21" hidden="1">{"Riqfin97",#N/A,FALSE,"Tran";"Riqfinpro",#N/A,FALSE,"Tran"}</definedName>
    <definedName name="ssss" localSheetId="22" hidden="1">{"Riqfin97",#N/A,FALSE,"Tran";"Riqfinpro",#N/A,FALSE,"Tran"}</definedName>
    <definedName name="ssss" localSheetId="9" hidden="1">{"Riqfin97",#N/A,FALSE,"Tran";"Riqfinpro",#N/A,FALSE,"Tran"}</definedName>
    <definedName name="ssss" localSheetId="31" hidden="1">{"Riqfin97",#N/A,FALSE,"Tran";"Riqfinpro",#N/A,FALSE,"Tran"}</definedName>
    <definedName name="ssss" localSheetId="0" hidden="1">{"Riqfin97",#N/A,FALSE,"Tran";"Riqfinpro",#N/A,FALSE,"Tran"}</definedName>
    <definedName name="ssss" localSheetId="26" hidden="1">{"Riqfin97",#N/A,FALSE,"Tran";"Riqfinpro",#N/A,FALSE,"Tran"}</definedName>
    <definedName name="ssss" localSheetId="27" hidden="1">{"Riqfin97",#N/A,FALSE,"Tran";"Riqfinpro",#N/A,FALSE,"Tran"}</definedName>
    <definedName name="ssss" localSheetId="28" hidden="1">{"Riqfin97",#N/A,FALSE,"Tran";"Riqfinpro",#N/A,FALSE,"Tran"}</definedName>
    <definedName name="ssss" localSheetId="29" hidden="1">{"Riqfin97",#N/A,FALSE,"Tran";"Riqfinpro",#N/A,FALSE,"Tran"}</definedName>
    <definedName name="ssss" localSheetId="30" hidden="1">{"Riqfin97",#N/A,FALSE,"Tran";"Riqfinpro",#N/A,FALSE,"Tran"}</definedName>
    <definedName name="ssss" localSheetId="32" hidden="1">{"Riqfin97",#N/A,FALSE,"Tran";"Riqfinpro",#N/A,FALSE,"Tran"}</definedName>
    <definedName name="ssss" localSheetId="33" hidden="1">{"Riqfin97",#N/A,FALSE,"Tran";"Riqfinpro",#N/A,FALSE,"Tran"}</definedName>
    <definedName name="ssss" localSheetId="34" hidden="1">{"Riqfin97",#N/A,FALSE,"Tran";"Riqfinpro",#N/A,FALSE,"Tran"}</definedName>
    <definedName name="ssss" localSheetId="35" hidden="1">{"Riqfin97",#N/A,FALSE,"Tran";"Riqfinpro",#N/A,FALSE,"Tran"}</definedName>
    <definedName name="ssss" localSheetId="44" hidden="1">{"Riqfin97",#N/A,FALSE,"Tran";"Riqfinpro",#N/A,FALSE,"Tran"}</definedName>
    <definedName name="ssss" localSheetId="45" hidden="1">{"Riqfin97",#N/A,FALSE,"Tran";"Riqfinpro",#N/A,FALSE,"Tran"}</definedName>
    <definedName name="ssss" localSheetId="46" hidden="1">{"Riqfin97",#N/A,FALSE,"Tran";"Riqfinpro",#N/A,FALSE,"Tran"}</definedName>
    <definedName name="ssss" localSheetId="47" hidden="1">{"Riqfin97",#N/A,FALSE,"Tran";"Riqfinpro",#N/A,FALSE,"Tran"}</definedName>
    <definedName name="ssss" localSheetId="58" hidden="1">{"Riqfin97",#N/A,FALSE,"Tran";"Riqfinpro",#N/A,FALSE,"Tran"}</definedName>
    <definedName name="ssss" localSheetId="59" hidden="1">{"Riqfin97",#N/A,FALSE,"Tran";"Riqfinpro",#N/A,FALSE,"Tran"}</definedName>
    <definedName name="ssss" localSheetId="60" hidden="1">{"Riqfin97",#N/A,FALSE,"Tran";"Riqfinpro",#N/A,FALSE,"Tran"}</definedName>
    <definedName name="ssss" localSheetId="18"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25" hidden="1">{"Riqfin97",#N/A,FALSE,"Tran";"Riqfinpro",#N/A,FALSE,"Tran"}</definedName>
    <definedName name="ssss" hidden="1">{"Riqfin97",#N/A,FALSE,"Tran";"Riqfinpro",#N/A,FALSE,"Tran"}</definedName>
    <definedName name="ssssss">#N/A</definedName>
    <definedName name="Staff" localSheetId="12">#REF!</definedName>
    <definedName name="Staff" localSheetId="22">#REF!</definedName>
    <definedName name="Staff" localSheetId="9">#REF!</definedName>
    <definedName name="Staff" localSheetId="31">#REF!</definedName>
    <definedName name="Staff" localSheetId="0">#REF!</definedName>
    <definedName name="Staff" localSheetId="30">#REF!</definedName>
    <definedName name="Staff" localSheetId="33">#REF!</definedName>
    <definedName name="Staff" localSheetId="34">#REF!</definedName>
    <definedName name="Staff" localSheetId="35">#REF!</definedName>
    <definedName name="Staff" localSheetId="58">#REF!</definedName>
    <definedName name="Staff" localSheetId="59">#REF!</definedName>
    <definedName name="Staff" localSheetId="60">#REF!</definedName>
    <definedName name="Staff" localSheetId="23">#REF!</definedName>
    <definedName name="Staff">#REF!</definedName>
    <definedName name="staffrp" localSheetId="12">#REF!</definedName>
    <definedName name="staffrp" localSheetId="9">#REF!</definedName>
    <definedName name="staffrp" localSheetId="31">#REF!</definedName>
    <definedName name="staffrp" localSheetId="0">#REF!</definedName>
    <definedName name="staffrp" localSheetId="30">#REF!</definedName>
    <definedName name="staffrp" localSheetId="33">#REF!</definedName>
    <definedName name="staffrp" localSheetId="34">#REF!</definedName>
    <definedName name="staffrp" localSheetId="35">#REF!</definedName>
    <definedName name="staffrp" localSheetId="58">#REF!</definedName>
    <definedName name="staffrp" localSheetId="59">#REF!</definedName>
    <definedName name="staffrp" localSheetId="23">#REF!</definedName>
    <definedName name="staffrp">#REF!</definedName>
    <definedName name="START" localSheetId="11">#REF!</definedName>
    <definedName name="START" localSheetId="12">#REF!</definedName>
    <definedName name="START" localSheetId="9">#REF!</definedName>
    <definedName name="START" localSheetId="31">#REF!</definedName>
    <definedName name="START" localSheetId="0">#REF!</definedName>
    <definedName name="START" localSheetId="30">#REF!</definedName>
    <definedName name="START" localSheetId="33">#REF!</definedName>
    <definedName name="START" localSheetId="34">#REF!</definedName>
    <definedName name="START" localSheetId="35">#REF!</definedName>
    <definedName name="START" localSheetId="46">#REF!</definedName>
    <definedName name="START" localSheetId="58">#REF!</definedName>
    <definedName name="START" localSheetId="59">#REF!</definedName>
    <definedName name="START" localSheetId="18">#REF!</definedName>
    <definedName name="START" localSheetId="23">#REF!</definedName>
    <definedName name="START" localSheetId="25">#REF!</definedName>
    <definedName name="START">#REF!</definedName>
    <definedName name="StartPosition" localSheetId="12">#REF!</definedName>
    <definedName name="StartPosition" localSheetId="9">#REF!</definedName>
    <definedName name="StartPosition" localSheetId="31">#REF!</definedName>
    <definedName name="StartPosition" localSheetId="0">#REF!</definedName>
    <definedName name="StartPosition" localSheetId="30">#REF!</definedName>
    <definedName name="StartPosition" localSheetId="33">#REF!</definedName>
    <definedName name="StartPosition" localSheetId="34">#REF!</definedName>
    <definedName name="StartPosition" localSheetId="35">#REF!</definedName>
    <definedName name="StartPosition" localSheetId="44">#REF!</definedName>
    <definedName name="StartPosition" localSheetId="45">#REF!</definedName>
    <definedName name="StartPosition" localSheetId="46">#REF!</definedName>
    <definedName name="StartPosition" localSheetId="47">#REF!</definedName>
    <definedName name="StartPosition" localSheetId="58">#REF!</definedName>
    <definedName name="StartPosition" localSheetId="59">#REF!</definedName>
    <definedName name="StartPosition" localSheetId="18">#REF!</definedName>
    <definedName name="StartPosition" localSheetId="23">#REF!</definedName>
    <definedName name="StartPosition" localSheetId="25">#REF!</definedName>
    <definedName name="StartPosition">#REF!</definedName>
    <definedName name="STFQTAB" localSheetId="12">#REF!</definedName>
    <definedName name="STFQTAB" localSheetId="9">#REF!</definedName>
    <definedName name="STFQTAB" localSheetId="31">#REF!</definedName>
    <definedName name="STFQTAB" localSheetId="0">#REF!</definedName>
    <definedName name="STFQTAB" localSheetId="30">#REF!</definedName>
    <definedName name="STFQTAB" localSheetId="33">#REF!</definedName>
    <definedName name="STFQTAB" localSheetId="34">#REF!</definedName>
    <definedName name="STFQTAB" localSheetId="35">#REF!</definedName>
    <definedName name="STFQTAB" localSheetId="47">#REF!</definedName>
    <definedName name="STFQTAB" localSheetId="58">#REF!</definedName>
    <definedName name="STFQTAB" localSheetId="59">#REF!</definedName>
    <definedName name="STFQTAB" localSheetId="23">#REF!</definedName>
    <definedName name="STFQTAB" localSheetId="25">#REF!</definedName>
    <definedName name="STFQTAB">#REF!</definedName>
    <definedName name="STOCK" localSheetId="32">#REF!</definedName>
    <definedName name="STOCK" localSheetId="58">[157]STOCK!$D$4:$K$69</definedName>
    <definedName name="STOCK" localSheetId="18">#REF!</definedName>
    <definedName name="STOCK">[157]STOCK!$D$4:$K$69</definedName>
    <definedName name="stocksumm" localSheetId="11">#REF!</definedName>
    <definedName name="stocksumm" localSheetId="12">#REF!</definedName>
    <definedName name="stocksumm" localSheetId="22">#REF!</definedName>
    <definedName name="stocksumm" localSheetId="9">#REF!</definedName>
    <definedName name="stocksumm" localSheetId="31">#REF!</definedName>
    <definedName name="stocksumm" localSheetId="0">#REF!</definedName>
    <definedName name="stocksumm" localSheetId="30">#REF!</definedName>
    <definedName name="stocksumm" localSheetId="33">#REF!</definedName>
    <definedName name="stocksumm" localSheetId="34">#REF!</definedName>
    <definedName name="stocksumm" localSheetId="35">#REF!</definedName>
    <definedName name="stocksumm" localSheetId="47">#REF!</definedName>
    <definedName name="stocksumm" localSheetId="58">#REF!</definedName>
    <definedName name="stocksumm" localSheetId="59">#REF!</definedName>
    <definedName name="stocksumm" localSheetId="60">#REF!</definedName>
    <definedName name="stocksumm" localSheetId="23">#REF!</definedName>
    <definedName name="stocksumm">#REF!</definedName>
    <definedName name="STOP" localSheetId="11">#REF!</definedName>
    <definedName name="STOP" localSheetId="12">#REF!</definedName>
    <definedName name="STOP" localSheetId="13">#REF!</definedName>
    <definedName name="STOP" localSheetId="9">#REF!</definedName>
    <definedName name="STOP" localSheetId="31">#REF!</definedName>
    <definedName name="STOP" localSheetId="0">#REF!</definedName>
    <definedName name="STOP" localSheetId="30">#REF!</definedName>
    <definedName name="STOP" localSheetId="33">#REF!</definedName>
    <definedName name="STOP" localSheetId="34">#REF!</definedName>
    <definedName name="STOP" localSheetId="35">#REF!</definedName>
    <definedName name="STOP" localSheetId="46">#REF!</definedName>
    <definedName name="STOP" localSheetId="47">#REF!</definedName>
    <definedName name="STOP" localSheetId="58">#REF!</definedName>
    <definedName name="STOP" localSheetId="59">#REF!</definedName>
    <definedName name="STOP" localSheetId="23">#REF!</definedName>
    <definedName name="STOP" localSheetId="25">#REF!</definedName>
    <definedName name="STOP">#REF!</definedName>
    <definedName name="STTAB4" localSheetId="12">#REF!</definedName>
    <definedName name="STTAB4" localSheetId="31">#REF!</definedName>
    <definedName name="STTAB4" localSheetId="0">#REF!</definedName>
    <definedName name="STTAB4" localSheetId="30">#REF!</definedName>
    <definedName name="STTAB4" localSheetId="33">#REF!</definedName>
    <definedName name="STTAB4" localSheetId="34">#REF!</definedName>
    <definedName name="STTAB4" localSheetId="35">#REF!</definedName>
    <definedName name="STTAB4" localSheetId="58">#REF!</definedName>
    <definedName name="STTAB4" localSheetId="59">#REF!</definedName>
    <definedName name="STTAB4" localSheetId="23">#REF!</definedName>
    <definedName name="STTAB4">#REF!</definedName>
    <definedName name="SUM" localSheetId="32">#REF!</definedName>
    <definedName name="SUM" localSheetId="46">#REF!</definedName>
    <definedName name="SUM" localSheetId="58">[18]BoP!$E$313:$BE$365</definedName>
    <definedName name="SUM" localSheetId="18">#REF!</definedName>
    <definedName name="SUM">[18]BoP!$E$313:$BE$365</definedName>
    <definedName name="SUMA_FIJA_FINANCIADA_CON__LA_COPARTICIPACION_FEDERAL_DE_NACION__LEY_N__23621_ART._1" localSheetId="32">#REF!</definedName>
    <definedName name="SUMA_FIJA_FINANCIADA_CON__LA_COPARTICIPACION_FEDERAL_DE_NACION__LEY_N__23621_ART._1" localSheetId="58">[6]C!$B$19:$N$19</definedName>
    <definedName name="SUMA_FIJA_FINANCIADA_CON__LA_COPARTICIPACION_FEDERAL_DE_NACION__LEY_N__23621_ART._1" localSheetId="18">#REF!</definedName>
    <definedName name="SUMA_FIJA_FINANCIADA_CON__LA_COPARTICIPACION_FEDERAL_DE_NACION__LEY_N__23621_ART._1">[6]C!$B$19:$N$19</definedName>
    <definedName name="SUMGDP" localSheetId="11">[131]NA!#REF!</definedName>
    <definedName name="SUMGDP" localSheetId="12">[131]NA!#REF!</definedName>
    <definedName name="SUMGDP" localSheetId="22">[131]NA!#REF!</definedName>
    <definedName name="SUMGDP" localSheetId="9">[131]NA!#REF!</definedName>
    <definedName name="SUMGDP" localSheetId="31">[131]NA!#REF!</definedName>
    <definedName name="SUMGDP" localSheetId="30">[131]NA!#REF!</definedName>
    <definedName name="SUMGDP" localSheetId="32">#REF!</definedName>
    <definedName name="SUMGDP" localSheetId="33">[131]NA!#REF!</definedName>
    <definedName name="SUMGDP" localSheetId="34">[131]NA!#REF!</definedName>
    <definedName name="SUMGDP" localSheetId="35">[131]NA!#REF!</definedName>
    <definedName name="SUMGDP" localSheetId="47">[131]NA!#REF!</definedName>
    <definedName name="SUMGDP" localSheetId="58">[131]NA!#REF!</definedName>
    <definedName name="SUMGDP" localSheetId="59">[131]NA!#REF!</definedName>
    <definedName name="SUMGDP" localSheetId="60">[131]NA!#REF!</definedName>
    <definedName name="SUMGDP" localSheetId="18">#REF!</definedName>
    <definedName name="SUMGDP" localSheetId="23">[131]NA!#REF!</definedName>
    <definedName name="SUMGDP">[131]NA!#REF!</definedName>
    <definedName name="SUMTAB" localSheetId="32">#REF!</definedName>
    <definedName name="SUMTAB" localSheetId="58">[169]CPI:NA!$A$272:$R$990</definedName>
    <definedName name="SUMTAB" localSheetId="18">#REF!</definedName>
    <definedName name="SUMTAB">[169]CPI:NA!$A$272:$R$990</definedName>
    <definedName name="SUPLI" localSheetId="11">#REF!</definedName>
    <definedName name="SUPLI" localSheetId="12">#REF!</definedName>
    <definedName name="SUPLI" localSheetId="13">#REF!</definedName>
    <definedName name="SUPLI" localSheetId="22">#REF!</definedName>
    <definedName name="SUPLI" localSheetId="9">#REF!</definedName>
    <definedName name="SUPLI" localSheetId="31">#REF!</definedName>
    <definedName name="SUPLI" localSheetId="0">#REF!</definedName>
    <definedName name="SUPLI" localSheetId="29">#REF!</definedName>
    <definedName name="SUPLI" localSheetId="30">#REF!</definedName>
    <definedName name="SUPLI" localSheetId="32">#N/A</definedName>
    <definedName name="SUPLI" localSheetId="33">#REF!</definedName>
    <definedName name="SUPLI" localSheetId="34">#REF!</definedName>
    <definedName name="SUPLI" localSheetId="35">#REF!</definedName>
    <definedName name="SUPLI" localSheetId="44">#REF!</definedName>
    <definedName name="SUPLI" localSheetId="45">#REF!</definedName>
    <definedName name="SUPLI" localSheetId="46">#REF!</definedName>
    <definedName name="SUPLI" localSheetId="47">#REF!</definedName>
    <definedName name="SUPLI" localSheetId="58">#REF!</definedName>
    <definedName name="SUPLI" localSheetId="59">#REF!</definedName>
    <definedName name="SUPLI" localSheetId="60">#REF!</definedName>
    <definedName name="SUPLI" localSheetId="18">#REF!</definedName>
    <definedName name="SUPLI" localSheetId="23">#REF!</definedName>
    <definedName name="SUPLI" localSheetId="25">#REF!</definedName>
    <definedName name="SUPLI">#REF!</definedName>
    <definedName name="SUPLIDORES" localSheetId="12">#REF!</definedName>
    <definedName name="SUPLIDORES" localSheetId="13">#REF!</definedName>
    <definedName name="SUPLIDORES" localSheetId="9">#REF!</definedName>
    <definedName name="SUPLIDORES" localSheetId="31">#REF!</definedName>
    <definedName name="SUPLIDORES" localSheetId="0">#REF!</definedName>
    <definedName name="SUPLIDORES" localSheetId="30">#REF!</definedName>
    <definedName name="SUPLIDORES" localSheetId="32">#N/A</definedName>
    <definedName name="SUPLIDORES" localSheetId="33">#REF!</definedName>
    <definedName name="SUPLIDORES" localSheetId="34">#REF!</definedName>
    <definedName name="SUPLIDORES" localSheetId="35">#REF!</definedName>
    <definedName name="SUPLIDORES" localSheetId="44">#REF!</definedName>
    <definedName name="SUPLIDORES" localSheetId="45">#REF!</definedName>
    <definedName name="SUPLIDORES" localSheetId="46">#REF!</definedName>
    <definedName name="SUPLIDORES" localSheetId="47">#REF!</definedName>
    <definedName name="SUPLIDORES" localSheetId="58">#REF!</definedName>
    <definedName name="SUPLIDORES" localSheetId="59">#REF!</definedName>
    <definedName name="SUPLIDORES" localSheetId="18">#REF!</definedName>
    <definedName name="SUPLIDORES" localSheetId="23">#REF!</definedName>
    <definedName name="SUPLIDORES" localSheetId="25">#REF!</definedName>
    <definedName name="SUPLIDORES">#REF!</definedName>
    <definedName name="SUPPLY" localSheetId="32">#REF!</definedName>
    <definedName name="SUPPLY" localSheetId="46">#REF!</definedName>
    <definedName name="SUPPLY" localSheetId="58">[91]MONTHLY!$A$87:$Q$193</definedName>
    <definedName name="SUPPLY" localSheetId="18">#REF!</definedName>
    <definedName name="SUPPLY">[91]MONTHLY!$A$87:$Q$193</definedName>
    <definedName name="SUPPLY2" localSheetId="32">#REF!</definedName>
    <definedName name="SUPPLY2" localSheetId="46">#REF!</definedName>
    <definedName name="SUPPLY2" localSheetId="58">[91]MONTHLY!$A$422:$Z$477</definedName>
    <definedName name="SUPPLY2" localSheetId="18">#REF!</definedName>
    <definedName name="SUPPLY2">[91]MONTHLY!$A$422:$Z$477</definedName>
    <definedName name="SUPUES" localSheetId="11">#REF!</definedName>
    <definedName name="SUPUES" localSheetId="12">#REF!</definedName>
    <definedName name="SUPUES" localSheetId="22">#REF!</definedName>
    <definedName name="SUPUES" localSheetId="9">#REF!</definedName>
    <definedName name="SUPUES" localSheetId="31">#REF!</definedName>
    <definedName name="SUPUES" localSheetId="0">#REF!</definedName>
    <definedName name="SUPUES" localSheetId="30">#REF!</definedName>
    <definedName name="SUPUES" localSheetId="33">#REF!</definedName>
    <definedName name="SUPUES" localSheetId="34">#REF!</definedName>
    <definedName name="SUPUES" localSheetId="35">#REF!</definedName>
    <definedName name="SUPUES" localSheetId="47">#REF!</definedName>
    <definedName name="SUPUES" localSheetId="58">#REF!</definedName>
    <definedName name="SUPUES" localSheetId="59">#REF!</definedName>
    <definedName name="SUPUES" localSheetId="60">#REF!</definedName>
    <definedName name="SUPUES" localSheetId="23">#REF!</definedName>
    <definedName name="SUPUES">#REF!</definedName>
    <definedName name="supuestos" localSheetId="11">#REF!</definedName>
    <definedName name="supuestos" localSheetId="12">#REF!</definedName>
    <definedName name="supuestos" localSheetId="9">#REF!</definedName>
    <definedName name="supuestos" localSheetId="31">#REF!</definedName>
    <definedName name="supuestos" localSheetId="0">#REF!</definedName>
    <definedName name="supuestos" localSheetId="30">#REF!</definedName>
    <definedName name="supuestos" localSheetId="33">#REF!</definedName>
    <definedName name="supuestos" localSheetId="34">#REF!</definedName>
    <definedName name="supuestos" localSheetId="35">#REF!</definedName>
    <definedName name="supuestos" localSheetId="47">#REF!</definedName>
    <definedName name="supuestos" localSheetId="58">#REF!</definedName>
    <definedName name="supuestos" localSheetId="59">#REF!</definedName>
    <definedName name="supuestos" localSheetId="23">#REF!</definedName>
    <definedName name="supuestos">#REF!</definedName>
    <definedName name="swe" localSheetId="11" hidden="1">{"Tab1",#N/A,FALSE,"P";"Tab2",#N/A,FALSE,"P"}</definedName>
    <definedName name="swe" localSheetId="12" hidden="1">{"Tab1",#N/A,FALSE,"P";"Tab2",#N/A,FALSE,"P"}</definedName>
    <definedName name="swe" localSheetId="13" hidden="1">{"Tab1",#N/A,FALSE,"P";"Tab2",#N/A,FALSE,"P"}</definedName>
    <definedName name="swe" localSheetId="21" hidden="1">{"Tab1",#N/A,FALSE,"P";"Tab2",#N/A,FALSE,"P"}</definedName>
    <definedName name="swe" localSheetId="22" hidden="1">{"Tab1",#N/A,FALSE,"P";"Tab2",#N/A,FALSE,"P"}</definedName>
    <definedName name="swe" localSheetId="9" hidden="1">{"Tab1",#N/A,FALSE,"P";"Tab2",#N/A,FALSE,"P"}</definedName>
    <definedName name="swe" localSheetId="31" hidden="1">{"Tab1",#N/A,FALSE,"P";"Tab2",#N/A,FALSE,"P"}</definedName>
    <definedName name="swe" localSheetId="0" hidden="1">{"Tab1",#N/A,FALSE,"P";"Tab2",#N/A,FALSE,"P"}</definedName>
    <definedName name="swe" localSheetId="26" hidden="1">{"Tab1",#N/A,FALSE,"P";"Tab2",#N/A,FALSE,"P"}</definedName>
    <definedName name="swe" localSheetId="27" hidden="1">{"Tab1",#N/A,FALSE,"P";"Tab2",#N/A,FALSE,"P"}</definedName>
    <definedName name="swe" localSheetId="28" hidden="1">{"Tab1",#N/A,FALSE,"P";"Tab2",#N/A,FALSE,"P"}</definedName>
    <definedName name="swe" localSheetId="29" hidden="1">{"Tab1",#N/A,FALSE,"P";"Tab2",#N/A,FALSE,"P"}</definedName>
    <definedName name="swe" localSheetId="30" hidden="1">{"Tab1",#N/A,FALSE,"P";"Tab2",#N/A,FALSE,"P"}</definedName>
    <definedName name="swe" localSheetId="32" hidden="1">{"Tab1",#N/A,FALSE,"P";"Tab2",#N/A,FALSE,"P"}</definedName>
    <definedName name="swe" localSheetId="33" hidden="1">{"Tab1",#N/A,FALSE,"P";"Tab2",#N/A,FALSE,"P"}</definedName>
    <definedName name="swe" localSheetId="34" hidden="1">{"Tab1",#N/A,FALSE,"P";"Tab2",#N/A,FALSE,"P"}</definedName>
    <definedName name="swe" localSheetId="35" hidden="1">{"Tab1",#N/A,FALSE,"P";"Tab2",#N/A,FALSE,"P"}</definedName>
    <definedName name="swe" localSheetId="44" hidden="1">{"Tab1",#N/A,FALSE,"P";"Tab2",#N/A,FALSE,"P"}</definedName>
    <definedName name="swe" localSheetId="45" hidden="1">{"Tab1",#N/A,FALSE,"P";"Tab2",#N/A,FALSE,"P"}</definedName>
    <definedName name="swe" localSheetId="46" hidden="1">{"Tab1",#N/A,FALSE,"P";"Tab2",#N/A,FALSE,"P"}</definedName>
    <definedName name="swe" localSheetId="47" hidden="1">{"Tab1",#N/A,FALSE,"P";"Tab2",#N/A,FALSE,"P"}</definedName>
    <definedName name="swe" localSheetId="58" hidden="1">{"Tab1",#N/A,FALSE,"P";"Tab2",#N/A,FALSE,"P"}</definedName>
    <definedName name="swe" localSheetId="59" hidden="1">{"Tab1",#N/A,FALSE,"P";"Tab2",#N/A,FALSE,"P"}</definedName>
    <definedName name="swe" localSheetId="60" hidden="1">{"Tab1",#N/A,FALSE,"P";"Tab2",#N/A,FALSE,"P"}</definedName>
    <definedName name="swe" localSheetId="18" hidden="1">{"Tab1",#N/A,FALSE,"P";"Tab2",#N/A,FALSE,"P"}</definedName>
    <definedName name="swe" localSheetId="23" hidden="1">{"Tab1",#N/A,FALSE,"P";"Tab2",#N/A,FALSE,"P"}</definedName>
    <definedName name="swe" localSheetId="24" hidden="1">{"Tab1",#N/A,FALSE,"P";"Tab2",#N/A,FALSE,"P"}</definedName>
    <definedName name="swe" localSheetId="25" hidden="1">{"Tab1",#N/A,FALSE,"P";"Tab2",#N/A,FALSE,"P"}</definedName>
    <definedName name="swe" hidden="1">{"Tab1",#N/A,FALSE,"P";"Tab2",#N/A,FALSE,"P"}</definedName>
    <definedName name="Sweden_wt" localSheetId="32">#REF!</definedName>
    <definedName name="Sweden_wt" localSheetId="58">'[75]OECD wgt'!$B$32</definedName>
    <definedName name="Sweden_wt" localSheetId="18">#REF!</definedName>
    <definedName name="Sweden_wt">'[75]OECD wgt'!$B$32</definedName>
    <definedName name="SwitchColor" localSheetId="11">#REF!</definedName>
    <definedName name="SwitchColor" localSheetId="12">#REF!</definedName>
    <definedName name="SwitchColor" localSheetId="22">#REF!</definedName>
    <definedName name="SwitchColor" localSheetId="9">#REF!</definedName>
    <definedName name="SwitchColor" localSheetId="31">#REF!</definedName>
    <definedName name="SwitchColor" localSheetId="0">#REF!</definedName>
    <definedName name="SwitchColor" localSheetId="30">#REF!</definedName>
    <definedName name="SwitchColor" localSheetId="33">#REF!</definedName>
    <definedName name="SwitchColor" localSheetId="34">#REF!</definedName>
    <definedName name="SwitchColor" localSheetId="35">#REF!</definedName>
    <definedName name="SwitchColor" localSheetId="47">#REF!</definedName>
    <definedName name="SwitchColor" localSheetId="58">#REF!</definedName>
    <definedName name="SwitchColor" localSheetId="59">#REF!</definedName>
    <definedName name="SwitchColor" localSheetId="60">#REF!</definedName>
    <definedName name="SwitchColor" localSheetId="23">#REF!</definedName>
    <definedName name="SwitchColor">#REF!</definedName>
    <definedName name="Switzerland_wt" localSheetId="32">#REF!</definedName>
    <definedName name="Switzerland_wt" localSheetId="58">'[75]OECD wgt'!$B$33</definedName>
    <definedName name="Switzerland_wt" localSheetId="18">#REF!</definedName>
    <definedName name="Switzerland_wt">'[75]OECD wgt'!$B$33</definedName>
    <definedName name="Swvu.PLA1." localSheetId="11" hidden="1">'[59]COP FED'!#REF!</definedName>
    <definedName name="Swvu.PLA1." localSheetId="12" hidden="1">'[59]COP FED'!#REF!</definedName>
    <definedName name="Swvu.PLA1." localSheetId="13" hidden="1">'[6]COP FED'!#REF!</definedName>
    <definedName name="Swvu.PLA1." localSheetId="22" hidden="1">'[59]COP FED'!#REF!</definedName>
    <definedName name="Swvu.PLA1." localSheetId="9" hidden="1">'[59]COP FED'!#REF!</definedName>
    <definedName name="Swvu.PLA1." localSheetId="31" hidden="1">'[59]COP FED'!#REF!</definedName>
    <definedName name="Swvu.PLA1." localSheetId="32" hidden="1">#REF!</definedName>
    <definedName name="Swvu.PLA1." localSheetId="33" hidden="1">'[59]COP FED'!#REF!</definedName>
    <definedName name="Swvu.PLA1." localSheetId="34" hidden="1">'[59]COP FED'!#REF!</definedName>
    <definedName name="Swvu.PLA1." localSheetId="35" hidden="1">'[59]COP FED'!#REF!</definedName>
    <definedName name="Swvu.PLA1." localSheetId="46" hidden="1">#REF!</definedName>
    <definedName name="Swvu.PLA1." localSheetId="47" hidden="1">'[59]COP FED'!#REF!</definedName>
    <definedName name="Swvu.PLA1." localSheetId="58" hidden="1">'[59]COP FED'!#REF!</definedName>
    <definedName name="Swvu.PLA1." localSheetId="59" hidden="1">'[59]COP FED'!#REF!</definedName>
    <definedName name="Swvu.PLA1." localSheetId="60" hidden="1">'[59]COP FED'!#REF!</definedName>
    <definedName name="Swvu.PLA1." localSheetId="18" hidden="1">#REF!</definedName>
    <definedName name="Swvu.PLA1." localSheetId="23" hidden="1">'[59]COP FED'!#REF!</definedName>
    <definedName name="Swvu.PLA1." hidden="1">'[59]COP FED'!#REF!</definedName>
    <definedName name="Swvu.PLA2." localSheetId="13" hidden="1">'[6]COP FED'!$A$1:$N$49</definedName>
    <definedName name="Swvu.PLA2." localSheetId="32" hidden="1">#REF!</definedName>
    <definedName name="Swvu.PLA2." localSheetId="46" hidden="1">#REF!</definedName>
    <definedName name="Swvu.PLA2." localSheetId="58" hidden="1">'[59]COP FED'!$A$1:$N$49</definedName>
    <definedName name="Swvu.PLA2." localSheetId="18" hidden="1">#REF!</definedName>
    <definedName name="Swvu.PLA2." hidden="1">'[59]COP FED'!$A$1:$N$49</definedName>
    <definedName name="sxc" localSheetId="11" hidden="1">{"Riqfin97",#N/A,FALSE,"Tran";"Riqfinpro",#N/A,FALSE,"Tran"}</definedName>
    <definedName name="sxc" localSheetId="12" hidden="1">{"Riqfin97",#N/A,FALSE,"Tran";"Riqfinpro",#N/A,FALSE,"Tran"}</definedName>
    <definedName name="sxc" localSheetId="13" hidden="1">{"Riqfin97",#N/A,FALSE,"Tran";"Riqfinpro",#N/A,FALSE,"Tran"}</definedName>
    <definedName name="sxc" localSheetId="21" hidden="1">{"Riqfin97",#N/A,FALSE,"Tran";"Riqfinpro",#N/A,FALSE,"Tran"}</definedName>
    <definedName name="sxc" localSheetId="22" hidden="1">{"Riqfin97",#N/A,FALSE,"Tran";"Riqfinpro",#N/A,FALSE,"Tran"}</definedName>
    <definedName name="sxc" localSheetId="9" hidden="1">{"Riqfin97",#N/A,FALSE,"Tran";"Riqfinpro",#N/A,FALSE,"Tran"}</definedName>
    <definedName name="sxc" localSheetId="31" hidden="1">{"Riqfin97",#N/A,FALSE,"Tran";"Riqfinpro",#N/A,FALSE,"Tran"}</definedName>
    <definedName name="sxc" localSheetId="0" hidden="1">{"Riqfin97",#N/A,FALSE,"Tran";"Riqfinpro",#N/A,FALSE,"Tran"}</definedName>
    <definedName name="sxc" localSheetId="26" hidden="1">{"Riqfin97",#N/A,FALSE,"Tran";"Riqfinpro",#N/A,FALSE,"Tran"}</definedName>
    <definedName name="sxc" localSheetId="27" hidden="1">{"Riqfin97",#N/A,FALSE,"Tran";"Riqfinpro",#N/A,FALSE,"Tran"}</definedName>
    <definedName name="sxc" localSheetId="28" hidden="1">{"Riqfin97",#N/A,FALSE,"Tran";"Riqfinpro",#N/A,FALSE,"Tran"}</definedName>
    <definedName name="sxc" localSheetId="29" hidden="1">{"Riqfin97",#N/A,FALSE,"Tran";"Riqfinpro",#N/A,FALSE,"Tran"}</definedName>
    <definedName name="sxc" localSheetId="30" hidden="1">{"Riqfin97",#N/A,FALSE,"Tran";"Riqfinpro",#N/A,FALSE,"Tran"}</definedName>
    <definedName name="sxc" localSheetId="32" hidden="1">{"Riqfin97",#N/A,FALSE,"Tran";"Riqfinpro",#N/A,FALSE,"Tran"}</definedName>
    <definedName name="sxc" localSheetId="33" hidden="1">{"Riqfin97",#N/A,FALSE,"Tran";"Riqfinpro",#N/A,FALSE,"Tran"}</definedName>
    <definedName name="sxc" localSheetId="34" hidden="1">{"Riqfin97",#N/A,FALSE,"Tran";"Riqfinpro",#N/A,FALSE,"Tran"}</definedName>
    <definedName name="sxc" localSheetId="35" hidden="1">{"Riqfin97",#N/A,FALSE,"Tran";"Riqfinpro",#N/A,FALSE,"Tran"}</definedName>
    <definedName name="sxc" localSheetId="44" hidden="1">{"Riqfin97",#N/A,FALSE,"Tran";"Riqfinpro",#N/A,FALSE,"Tran"}</definedName>
    <definedName name="sxc" localSheetId="45" hidden="1">{"Riqfin97",#N/A,FALSE,"Tran";"Riqfinpro",#N/A,FALSE,"Tran"}</definedName>
    <definedName name="sxc" localSheetId="46" hidden="1">{"Riqfin97",#N/A,FALSE,"Tran";"Riqfinpro",#N/A,FALSE,"Tran"}</definedName>
    <definedName name="sxc" localSheetId="47" hidden="1">{"Riqfin97",#N/A,FALSE,"Tran";"Riqfinpro",#N/A,FALSE,"Tran"}</definedName>
    <definedName name="sxc" localSheetId="58" hidden="1">{"Riqfin97",#N/A,FALSE,"Tran";"Riqfinpro",#N/A,FALSE,"Tran"}</definedName>
    <definedName name="sxc" localSheetId="59" hidden="1">{"Riqfin97",#N/A,FALSE,"Tran";"Riqfinpro",#N/A,FALSE,"Tran"}</definedName>
    <definedName name="sxc" localSheetId="60" hidden="1">{"Riqfin97",#N/A,FALSE,"Tran";"Riqfinpro",#N/A,FALSE,"Tran"}</definedName>
    <definedName name="sxc" localSheetId="18" hidden="1">{"Riqfin97",#N/A,FALSE,"Tran";"Riqfinpro",#N/A,FALSE,"Tran"}</definedName>
    <definedName name="sxc" localSheetId="23" hidden="1">{"Riqfin97",#N/A,FALSE,"Tran";"Riqfinpro",#N/A,FALSE,"Tran"}</definedName>
    <definedName name="sxc" localSheetId="24" hidden="1">{"Riqfin97",#N/A,FALSE,"Tran";"Riqfinpro",#N/A,FALSE,"Tran"}</definedName>
    <definedName name="sxc" localSheetId="25" hidden="1">{"Riqfin97",#N/A,FALSE,"Tran";"Riqfinpro",#N/A,FALSE,"Tran"}</definedName>
    <definedName name="sxc" hidden="1">{"Riqfin97",#N/A,FALSE,"Tran";"Riqfinpro",#N/A,FALSE,"Tran"}</definedName>
    <definedName name="sxe" localSheetId="11" hidden="1">{"Riqfin97",#N/A,FALSE,"Tran";"Riqfinpro",#N/A,FALSE,"Tran"}</definedName>
    <definedName name="sxe" localSheetId="12" hidden="1">{"Riqfin97",#N/A,FALSE,"Tran";"Riqfinpro",#N/A,FALSE,"Tran"}</definedName>
    <definedName name="sxe" localSheetId="13" hidden="1">{"Riqfin97",#N/A,FALSE,"Tran";"Riqfinpro",#N/A,FALSE,"Tran"}</definedName>
    <definedName name="sxe" localSheetId="21" hidden="1">{"Riqfin97",#N/A,FALSE,"Tran";"Riqfinpro",#N/A,FALSE,"Tran"}</definedName>
    <definedName name="sxe" localSheetId="22" hidden="1">{"Riqfin97",#N/A,FALSE,"Tran";"Riqfinpro",#N/A,FALSE,"Tran"}</definedName>
    <definedName name="sxe" localSheetId="9" hidden="1">{"Riqfin97",#N/A,FALSE,"Tran";"Riqfinpro",#N/A,FALSE,"Tran"}</definedName>
    <definedName name="sxe" localSheetId="31" hidden="1">{"Riqfin97",#N/A,FALSE,"Tran";"Riqfinpro",#N/A,FALSE,"Tran"}</definedName>
    <definedName name="sxe" localSheetId="0" hidden="1">{"Riqfin97",#N/A,FALSE,"Tran";"Riqfinpro",#N/A,FALSE,"Tran"}</definedName>
    <definedName name="sxe" localSheetId="26" hidden="1">{"Riqfin97",#N/A,FALSE,"Tran";"Riqfinpro",#N/A,FALSE,"Tran"}</definedName>
    <definedName name="sxe" localSheetId="27" hidden="1">{"Riqfin97",#N/A,FALSE,"Tran";"Riqfinpro",#N/A,FALSE,"Tran"}</definedName>
    <definedName name="sxe" localSheetId="28" hidden="1">{"Riqfin97",#N/A,FALSE,"Tran";"Riqfinpro",#N/A,FALSE,"Tran"}</definedName>
    <definedName name="sxe" localSheetId="29" hidden="1">{"Riqfin97",#N/A,FALSE,"Tran";"Riqfinpro",#N/A,FALSE,"Tran"}</definedName>
    <definedName name="sxe" localSheetId="30" hidden="1">{"Riqfin97",#N/A,FALSE,"Tran";"Riqfinpro",#N/A,FALSE,"Tran"}</definedName>
    <definedName name="sxe" localSheetId="32" hidden="1">{"Riqfin97",#N/A,FALSE,"Tran";"Riqfinpro",#N/A,FALSE,"Tran"}</definedName>
    <definedName name="sxe" localSheetId="33" hidden="1">{"Riqfin97",#N/A,FALSE,"Tran";"Riqfinpro",#N/A,FALSE,"Tran"}</definedName>
    <definedName name="sxe" localSheetId="34" hidden="1">{"Riqfin97",#N/A,FALSE,"Tran";"Riqfinpro",#N/A,FALSE,"Tran"}</definedName>
    <definedName name="sxe" localSheetId="35" hidden="1">{"Riqfin97",#N/A,FALSE,"Tran";"Riqfinpro",#N/A,FALSE,"Tran"}</definedName>
    <definedName name="sxe" localSheetId="44" hidden="1">{"Riqfin97",#N/A,FALSE,"Tran";"Riqfinpro",#N/A,FALSE,"Tran"}</definedName>
    <definedName name="sxe" localSheetId="45" hidden="1">{"Riqfin97",#N/A,FALSE,"Tran";"Riqfinpro",#N/A,FALSE,"Tran"}</definedName>
    <definedName name="sxe" localSheetId="46" hidden="1">{"Riqfin97",#N/A,FALSE,"Tran";"Riqfinpro",#N/A,FALSE,"Tran"}</definedName>
    <definedName name="sxe" localSheetId="47" hidden="1">{"Riqfin97",#N/A,FALSE,"Tran";"Riqfinpro",#N/A,FALSE,"Tran"}</definedName>
    <definedName name="sxe" localSheetId="58" hidden="1">{"Riqfin97",#N/A,FALSE,"Tran";"Riqfinpro",#N/A,FALSE,"Tran"}</definedName>
    <definedName name="sxe" localSheetId="59" hidden="1">{"Riqfin97",#N/A,FALSE,"Tran";"Riqfinpro",#N/A,FALSE,"Tran"}</definedName>
    <definedName name="sxe" localSheetId="60" hidden="1">{"Riqfin97",#N/A,FALSE,"Tran";"Riqfinpro",#N/A,FALSE,"Tran"}</definedName>
    <definedName name="sxe" localSheetId="18" hidden="1">{"Riqfin97",#N/A,FALSE,"Tran";"Riqfinpro",#N/A,FALSE,"Tran"}</definedName>
    <definedName name="sxe" localSheetId="23" hidden="1">{"Riqfin97",#N/A,FALSE,"Tran";"Riqfinpro",#N/A,FALSE,"Tran"}</definedName>
    <definedName name="sxe" localSheetId="24" hidden="1">{"Riqfin97",#N/A,FALSE,"Tran";"Riqfinpro",#N/A,FALSE,"Tran"}</definedName>
    <definedName name="sxe" localSheetId="25" hidden="1">{"Riqfin97",#N/A,FALSE,"Tran";"Riqfinpro",#N/A,FALSE,"Tran"}</definedName>
    <definedName name="sxe" hidden="1">{"Riqfin97",#N/A,FALSE,"Tran";"Riqfinpro",#N/A,FALSE,"Tran"}</definedName>
    <definedName name="t" localSheetId="11" hidden="1">{"Minpmon",#N/A,FALSE,"Monthinput"}</definedName>
    <definedName name="t" localSheetId="12" hidden="1">{"Minpmon",#N/A,FALSE,"Monthinput"}</definedName>
    <definedName name="t" localSheetId="13" hidden="1">{"Minpmon",#N/A,FALSE,"Monthinput"}</definedName>
    <definedName name="t" localSheetId="21" hidden="1">{"Minpmon",#N/A,FALSE,"Monthinput"}</definedName>
    <definedName name="t" localSheetId="22" hidden="1">{"Minpmon",#N/A,FALSE,"Monthinput"}</definedName>
    <definedName name="t" localSheetId="9" hidden="1">{"Minpmon",#N/A,FALSE,"Monthinput"}</definedName>
    <definedName name="t" localSheetId="31" hidden="1">{"Minpmon",#N/A,FALSE,"Monthinput"}</definedName>
    <definedName name="t" localSheetId="0" hidden="1">{"Minpmon",#N/A,FALSE,"Monthinput"}</definedName>
    <definedName name="t" localSheetId="26" hidden="1">{"Minpmon",#N/A,FALSE,"Monthinput"}</definedName>
    <definedName name="t" localSheetId="27" hidden="1">{"Minpmon",#N/A,FALSE,"Monthinput"}</definedName>
    <definedName name="t" localSheetId="28" hidden="1">{"Minpmon",#N/A,FALSE,"Monthinput"}</definedName>
    <definedName name="t" localSheetId="29" hidden="1">{"Minpmon",#N/A,FALSE,"Monthinput"}</definedName>
    <definedName name="t" localSheetId="30" hidden="1">{"Minpmon",#N/A,FALSE,"Monthinput"}</definedName>
    <definedName name="t" localSheetId="32" hidden="1">{"Minpmon",#N/A,FALSE,"Monthinput"}</definedName>
    <definedName name="t" localSheetId="33" hidden="1">{"Minpmon",#N/A,FALSE,"Monthinput"}</definedName>
    <definedName name="t" localSheetId="34" hidden="1">{"Minpmon",#N/A,FALSE,"Monthinput"}</definedName>
    <definedName name="t" localSheetId="35" hidden="1">{"Minpmon",#N/A,FALSE,"Monthinput"}</definedName>
    <definedName name="t" localSheetId="44" hidden="1">{"Minpmon",#N/A,FALSE,"Monthinput"}</definedName>
    <definedName name="t" localSheetId="45" hidden="1">{"Minpmon",#N/A,FALSE,"Monthinput"}</definedName>
    <definedName name="t" localSheetId="46" hidden="1">{"Minpmon",#N/A,FALSE,"Monthinput"}</definedName>
    <definedName name="t" localSheetId="47" hidden="1">{"Minpmon",#N/A,FALSE,"Monthinput"}</definedName>
    <definedName name="t" localSheetId="58" hidden="1">{"Minpmon",#N/A,FALSE,"Monthinput"}</definedName>
    <definedName name="t" localSheetId="59" hidden="1">{"Minpmon",#N/A,FALSE,"Monthinput"}</definedName>
    <definedName name="t" localSheetId="60" hidden="1">{"Minpmon",#N/A,FALSE,"Monthinput"}</definedName>
    <definedName name="t" localSheetId="18" hidden="1">{"Minpmon",#N/A,FALSE,"Monthinput"}</definedName>
    <definedName name="t" localSheetId="23" hidden="1">{"Minpmon",#N/A,FALSE,"Monthinput"}</definedName>
    <definedName name="t" localSheetId="24" hidden="1">{"Minpmon",#N/A,FALSE,"Monthinput"}</definedName>
    <definedName name="t" localSheetId="25" hidden="1">{"Minpmon",#N/A,FALSE,"Monthinput"}</definedName>
    <definedName name="t" hidden="1">{"Minpmon",#N/A,FALSE,"Monthinput"}</definedName>
    <definedName name="Tab_2" localSheetId="12">#REF!</definedName>
    <definedName name="Tab_2" localSheetId="22">#REF!</definedName>
    <definedName name="Tab_2" localSheetId="9">#REF!</definedName>
    <definedName name="Tab_2" localSheetId="31">#REF!</definedName>
    <definedName name="Tab_2" localSheetId="0">#REF!</definedName>
    <definedName name="Tab_2" localSheetId="30">#REF!</definedName>
    <definedName name="Tab_2" localSheetId="33">#REF!</definedName>
    <definedName name="Tab_2" localSheetId="34">#REF!</definedName>
    <definedName name="Tab_2" localSheetId="35">#REF!</definedName>
    <definedName name="Tab_2" localSheetId="58">#REF!</definedName>
    <definedName name="Tab_2" localSheetId="59">#REF!</definedName>
    <definedName name="Tab_2" localSheetId="60">#REF!</definedName>
    <definedName name="Tab_2" localSheetId="23">#REF!</definedName>
    <definedName name="Tab_2">#REF!</definedName>
    <definedName name="Tab_Assumptions" localSheetId="12">#REF!</definedName>
    <definedName name="Tab_Assumptions" localSheetId="9">#REF!</definedName>
    <definedName name="Tab_Assumptions" localSheetId="31">#REF!</definedName>
    <definedName name="Tab_Assumptions" localSheetId="0">#REF!</definedName>
    <definedName name="Tab_Assumptions" localSheetId="30">#REF!</definedName>
    <definedName name="Tab_Assumptions" localSheetId="33">#REF!</definedName>
    <definedName name="Tab_Assumptions" localSheetId="34">#REF!</definedName>
    <definedName name="Tab_Assumptions" localSheetId="35">#REF!</definedName>
    <definedName name="Tab_Assumptions" localSheetId="58">#REF!</definedName>
    <definedName name="Tab_Assumptions" localSheetId="59">#REF!</definedName>
    <definedName name="Tab_Assumptions" localSheetId="23">#REF!</definedName>
    <definedName name="Tab_Assumptions">#REF!</definedName>
    <definedName name="Tab_results" localSheetId="12">#REF!</definedName>
    <definedName name="Tab_results" localSheetId="9">#REF!</definedName>
    <definedName name="Tab_results" localSheetId="31">#REF!</definedName>
    <definedName name="Tab_results" localSheetId="0">#REF!</definedName>
    <definedName name="Tab_results" localSheetId="30">#REF!</definedName>
    <definedName name="Tab_results" localSheetId="33">#REF!</definedName>
    <definedName name="Tab_results" localSheetId="34">#REF!</definedName>
    <definedName name="Tab_results" localSheetId="35">#REF!</definedName>
    <definedName name="Tab_results" localSheetId="58">#REF!</definedName>
    <definedName name="Tab_results" localSheetId="59">#REF!</definedName>
    <definedName name="Tab_results" localSheetId="23">#REF!</definedName>
    <definedName name="Tab_results">#REF!</definedName>
    <definedName name="Tab1_A" localSheetId="12">#REF!</definedName>
    <definedName name="Tab1_A" localSheetId="31">#REF!</definedName>
    <definedName name="Tab1_A" localSheetId="0">#REF!</definedName>
    <definedName name="Tab1_A" localSheetId="30">#REF!</definedName>
    <definedName name="Tab1_A" localSheetId="33">#REF!</definedName>
    <definedName name="Tab1_A" localSheetId="34">#REF!</definedName>
    <definedName name="Tab1_A" localSheetId="35">#REF!</definedName>
    <definedName name="Tab1_A" localSheetId="58">#REF!</definedName>
    <definedName name="Tab1_A" localSheetId="59">#REF!</definedName>
    <definedName name="Tab1_A" localSheetId="23">#REF!</definedName>
    <definedName name="Tab1_A">#REF!</definedName>
    <definedName name="Tab1_B" localSheetId="12">#REF!</definedName>
    <definedName name="Tab1_B" localSheetId="31">#REF!</definedName>
    <definedName name="Tab1_B" localSheetId="0">#REF!</definedName>
    <definedName name="Tab1_B" localSheetId="30">#REF!</definedName>
    <definedName name="Tab1_B" localSheetId="33">#REF!</definedName>
    <definedName name="Tab1_B" localSheetId="34">#REF!</definedName>
    <definedName name="Tab1_B" localSheetId="35">#REF!</definedName>
    <definedName name="Tab1_B" localSheetId="58">#REF!</definedName>
    <definedName name="Tab1_B" localSheetId="59">#REF!</definedName>
    <definedName name="Tab1_B" localSheetId="23">#REF!</definedName>
    <definedName name="Tab1_B">#REF!</definedName>
    <definedName name="tab1a" localSheetId="12">#REF!</definedName>
    <definedName name="tab1a" localSheetId="31">#REF!</definedName>
    <definedName name="tab1a" localSheetId="0">#REF!</definedName>
    <definedName name="tab1a" localSheetId="30">#REF!</definedName>
    <definedName name="tab1a" localSheetId="33">#REF!</definedName>
    <definedName name="tab1a" localSheetId="34">#REF!</definedName>
    <definedName name="tab1a" localSheetId="35">#REF!</definedName>
    <definedName name="tab1a" localSheetId="58">#REF!</definedName>
    <definedName name="tab1a" localSheetId="59">#REF!</definedName>
    <definedName name="tab1a" localSheetId="23">#REF!</definedName>
    <definedName name="tab1a">#REF!</definedName>
    <definedName name="tab1b" localSheetId="12">#REF!</definedName>
    <definedName name="tab1b" localSheetId="31">#REF!</definedName>
    <definedName name="tab1b" localSheetId="0">#REF!</definedName>
    <definedName name="tab1b" localSheetId="30">#REF!</definedName>
    <definedName name="tab1b" localSheetId="33">#REF!</definedName>
    <definedName name="tab1b" localSheetId="34">#REF!</definedName>
    <definedName name="tab1b" localSheetId="35">#REF!</definedName>
    <definedName name="tab1b" localSheetId="58">#REF!</definedName>
    <definedName name="tab1b" localSheetId="59">#REF!</definedName>
    <definedName name="tab1b" localSheetId="23">#REF!</definedName>
    <definedName name="tab1b">#REF!</definedName>
    <definedName name="TAB1CK" localSheetId="12">#REF!</definedName>
    <definedName name="TAB1CK" localSheetId="31">#REF!</definedName>
    <definedName name="TAB1CK" localSheetId="0">#REF!</definedName>
    <definedName name="TAB1CK" localSheetId="30">#REF!</definedName>
    <definedName name="TAB1CK" localSheetId="33">#REF!</definedName>
    <definedName name="TAB1CK" localSheetId="34">#REF!</definedName>
    <definedName name="TAB1CK" localSheetId="35">#REF!</definedName>
    <definedName name="TAB1CK" localSheetId="58">#REF!</definedName>
    <definedName name="TAB1CK" localSheetId="59">#REF!</definedName>
    <definedName name="TAB1CK" localSheetId="23">#REF!</definedName>
    <definedName name="TAB1CK">#REF!</definedName>
    <definedName name="Tab2_DSA" localSheetId="12">[170]Output_1!#REF!</definedName>
    <definedName name="Tab2_DSA" localSheetId="31">[170]Output_1!#REF!</definedName>
    <definedName name="Tab2_DSA" localSheetId="32">#REF!</definedName>
    <definedName name="Tab2_DSA" localSheetId="58">[170]Output_1!#REF!</definedName>
    <definedName name="Tab2_DSA" localSheetId="59">[170]Output_1!#REF!</definedName>
    <definedName name="Tab2_DSA" localSheetId="18">#REF!</definedName>
    <definedName name="Tab2_DSA" localSheetId="23">[170]Output_1!#REF!</definedName>
    <definedName name="Tab2_DSA">[170]Output_1!#REF!</definedName>
    <definedName name="Tab25a" localSheetId="11">#REF!</definedName>
    <definedName name="Tab25a" localSheetId="12">#REF!</definedName>
    <definedName name="Tab25a" localSheetId="13">#REF!</definedName>
    <definedName name="Tab25a" localSheetId="22">#REF!</definedName>
    <definedName name="Tab25a" localSheetId="9">#REF!</definedName>
    <definedName name="Tab25a" localSheetId="31">#REF!</definedName>
    <definedName name="Tab25a" localSheetId="0">#REF!</definedName>
    <definedName name="Tab25a" localSheetId="30">#REF!</definedName>
    <definedName name="Tab25a" localSheetId="33">#REF!</definedName>
    <definedName name="Tab25a" localSheetId="34">#REF!</definedName>
    <definedName name="Tab25a" localSheetId="35">#REF!</definedName>
    <definedName name="Tab25a" localSheetId="46">#REF!</definedName>
    <definedName name="Tab25a" localSheetId="58">#REF!</definedName>
    <definedName name="Tab25a" localSheetId="59">#REF!</definedName>
    <definedName name="Tab25a" localSheetId="60">#REF!</definedName>
    <definedName name="Tab25a" localSheetId="18">#REF!</definedName>
    <definedName name="Tab25a" localSheetId="23">#REF!</definedName>
    <definedName name="Tab25a" localSheetId="25">#REF!</definedName>
    <definedName name="Tab25a">#REF!</definedName>
    <definedName name="Tab25b" localSheetId="12">#REF!</definedName>
    <definedName name="Tab25b" localSheetId="13">#REF!</definedName>
    <definedName name="Tab25b" localSheetId="9">#REF!</definedName>
    <definedName name="Tab25b" localSheetId="31">#REF!</definedName>
    <definedName name="Tab25b" localSheetId="0">#REF!</definedName>
    <definedName name="Tab25b" localSheetId="30">#REF!</definedName>
    <definedName name="Tab25b" localSheetId="33">#REF!</definedName>
    <definedName name="Tab25b" localSheetId="34">#REF!</definedName>
    <definedName name="Tab25b" localSheetId="35">#REF!</definedName>
    <definedName name="Tab25b" localSheetId="46">#REF!</definedName>
    <definedName name="Tab25b" localSheetId="47">#REF!</definedName>
    <definedName name="Tab25b" localSheetId="58">#REF!</definedName>
    <definedName name="Tab25b" localSheetId="59">#REF!</definedName>
    <definedName name="Tab25b" localSheetId="18">#REF!</definedName>
    <definedName name="Tab25b" localSheetId="23">#REF!</definedName>
    <definedName name="Tab25b" localSheetId="25">#REF!</definedName>
    <definedName name="Tab25b">#REF!</definedName>
    <definedName name="TAB2A" localSheetId="12">#REF!</definedName>
    <definedName name="TAB2A" localSheetId="31">#REF!</definedName>
    <definedName name="TAB2A" localSheetId="0">#REF!</definedName>
    <definedName name="TAB2A" localSheetId="30">#REF!</definedName>
    <definedName name="TAB2A" localSheetId="33">#REF!</definedName>
    <definedName name="TAB2A" localSheetId="34">#REF!</definedName>
    <definedName name="TAB2A" localSheetId="35">#REF!</definedName>
    <definedName name="TAB2A" localSheetId="58">#REF!</definedName>
    <definedName name="TAB2A" localSheetId="59">#REF!</definedName>
    <definedName name="TAB2A" localSheetId="23">#REF!</definedName>
    <definedName name="TAB2A">#REF!</definedName>
    <definedName name="tab2GC" localSheetId="12">#REF!</definedName>
    <definedName name="tab2GC" localSheetId="31">#REF!</definedName>
    <definedName name="tab2GC" localSheetId="0">#REF!</definedName>
    <definedName name="tab2GC" localSheetId="30">#REF!</definedName>
    <definedName name="tab2GC" localSheetId="33">#REF!</definedName>
    <definedName name="tab2GC" localSheetId="34">#REF!</definedName>
    <definedName name="tab2GC" localSheetId="35">#REF!</definedName>
    <definedName name="tab2GC" localSheetId="58">#REF!</definedName>
    <definedName name="tab2GC" localSheetId="59">#REF!</definedName>
    <definedName name="tab2GC" localSheetId="23">#REF!</definedName>
    <definedName name="tab2GC">#REF!</definedName>
    <definedName name="tab3BPS" localSheetId="12">#REF!</definedName>
    <definedName name="tab3BPS" localSheetId="31">#REF!</definedName>
    <definedName name="tab3BPS" localSheetId="0">#REF!</definedName>
    <definedName name="tab3BPS" localSheetId="30">#REF!</definedName>
    <definedName name="tab3BPS" localSheetId="33">#REF!</definedName>
    <definedName name="tab3BPS" localSheetId="34">#REF!</definedName>
    <definedName name="tab3BPS" localSheetId="35">#REF!</definedName>
    <definedName name="tab3BPS" localSheetId="58">#REF!</definedName>
    <definedName name="tab3BPS" localSheetId="59">#REF!</definedName>
    <definedName name="tab3BPS" localSheetId="23">#REF!</definedName>
    <definedName name="tab3BPS">#REF!</definedName>
    <definedName name="tab4Int" localSheetId="12">#REF!</definedName>
    <definedName name="tab4Int" localSheetId="31">#REF!</definedName>
    <definedName name="tab4Int" localSheetId="0">#REF!</definedName>
    <definedName name="tab4Int" localSheetId="30">#REF!</definedName>
    <definedName name="tab4Int" localSheetId="33">#REF!</definedName>
    <definedName name="tab4Int" localSheetId="34">#REF!</definedName>
    <definedName name="tab4Int" localSheetId="35">#REF!</definedName>
    <definedName name="tab4Int" localSheetId="58">#REF!</definedName>
    <definedName name="tab4Int" localSheetId="59">#REF!</definedName>
    <definedName name="tab4Int" localSheetId="23">#REF!</definedName>
    <definedName name="tab4Int">#REF!</definedName>
    <definedName name="TAB5A" localSheetId="12">#REF!</definedName>
    <definedName name="TAB5A" localSheetId="31">#REF!</definedName>
    <definedName name="TAB5A" localSheetId="0">#REF!</definedName>
    <definedName name="TAB5A" localSheetId="30">#REF!</definedName>
    <definedName name="TAB5A" localSheetId="33">#REF!</definedName>
    <definedName name="TAB5A" localSheetId="34">#REF!</definedName>
    <definedName name="TAB5A" localSheetId="35">#REF!</definedName>
    <definedName name="TAB5A" localSheetId="58">#REF!</definedName>
    <definedName name="TAB5A" localSheetId="59">#REF!</definedName>
    <definedName name="TAB5A" localSheetId="23">#REF!</definedName>
    <definedName name="TAB5A">#REF!</definedName>
    <definedName name="tab5Emp" localSheetId="12">#REF!</definedName>
    <definedName name="tab5Emp" localSheetId="31">#REF!</definedName>
    <definedName name="tab5Emp" localSheetId="0">#REF!</definedName>
    <definedName name="tab5Emp" localSheetId="30">#REF!</definedName>
    <definedName name="tab5Emp" localSheetId="33">#REF!</definedName>
    <definedName name="tab5Emp" localSheetId="34">#REF!</definedName>
    <definedName name="tab5Emp" localSheetId="35">#REF!</definedName>
    <definedName name="tab5Emp" localSheetId="58">#REF!</definedName>
    <definedName name="tab5Emp" localSheetId="59">#REF!</definedName>
    <definedName name="tab5Emp" localSheetId="23">#REF!</definedName>
    <definedName name="tab5Emp">#REF!</definedName>
    <definedName name="TAB6A" localSheetId="31">'[48]Annual Tables'!#REF!</definedName>
    <definedName name="TAB6A" localSheetId="32">#REF!</definedName>
    <definedName name="TAB6A" localSheetId="58">'[48]Annual Tables'!#REF!</definedName>
    <definedName name="TAB6A" localSheetId="59">'[48]Annual Tables'!#REF!</definedName>
    <definedName name="TAB6A" localSheetId="18">#REF!</definedName>
    <definedName name="TAB6A" localSheetId="23">'[48]Annual Tables'!#REF!</definedName>
    <definedName name="TAB6A">'[48]Annual Tables'!#REF!</definedName>
    <definedName name="TAB6B" localSheetId="31">'[48]Annual Tables'!#REF!</definedName>
    <definedName name="TAB6B" localSheetId="32">#REF!</definedName>
    <definedName name="TAB6B" localSheetId="58">'[48]Annual Tables'!#REF!</definedName>
    <definedName name="TAB6B" localSheetId="59">'[48]Annual Tables'!#REF!</definedName>
    <definedName name="TAB6B" localSheetId="18">#REF!</definedName>
    <definedName name="TAB6B" localSheetId="23">'[48]Annual Tables'!#REF!</definedName>
    <definedName name="TAB6B">'[48]Annual Tables'!#REF!</definedName>
    <definedName name="tab6BCU" localSheetId="11">#REF!</definedName>
    <definedName name="tab6BCU" localSheetId="12">#REF!</definedName>
    <definedName name="tab6BCU" localSheetId="22">#REF!</definedName>
    <definedName name="tab6BCU" localSheetId="9">#REF!</definedName>
    <definedName name="tab6BCU" localSheetId="31">#REF!</definedName>
    <definedName name="tab6BCU" localSheetId="0">#REF!</definedName>
    <definedName name="tab6BCU" localSheetId="30">#REF!</definedName>
    <definedName name="tab6BCU" localSheetId="33">#REF!</definedName>
    <definedName name="tab6BCU" localSheetId="34">#REF!</definedName>
    <definedName name="tab6BCU" localSheetId="35">#REF!</definedName>
    <definedName name="tab6BCU" localSheetId="47">#REF!</definedName>
    <definedName name="tab6BCU" localSheetId="58">#REF!</definedName>
    <definedName name="tab6BCU" localSheetId="59">#REF!</definedName>
    <definedName name="tab6BCU" localSheetId="60">#REF!</definedName>
    <definedName name="tab6BCU" localSheetId="23">#REF!</definedName>
    <definedName name="tab6BCU">#REF!</definedName>
    <definedName name="TAB6C" localSheetId="11">#REF!</definedName>
    <definedName name="TAB6C" localSheetId="12">#REF!</definedName>
    <definedName name="TAB6C" localSheetId="9">#REF!</definedName>
    <definedName name="TAB6C" localSheetId="31">#REF!</definedName>
    <definedName name="TAB6C" localSheetId="0">#REF!</definedName>
    <definedName name="TAB6C" localSheetId="30">#REF!</definedName>
    <definedName name="TAB6C" localSheetId="33">#REF!</definedName>
    <definedName name="TAB6C" localSheetId="34">#REF!</definedName>
    <definedName name="TAB6C" localSheetId="35">#REF!</definedName>
    <definedName name="TAB6C" localSheetId="47">#REF!</definedName>
    <definedName name="TAB6C" localSheetId="58">#REF!</definedName>
    <definedName name="TAB6C" localSheetId="59">#REF!</definedName>
    <definedName name="TAB6C" localSheetId="23">#REF!</definedName>
    <definedName name="TAB6C">#REF!</definedName>
    <definedName name="TAB7A" localSheetId="11">#REF!</definedName>
    <definedName name="TAB7A" localSheetId="12">#REF!</definedName>
    <definedName name="TAB7A" localSheetId="9">#REF!</definedName>
    <definedName name="TAB7A" localSheetId="31">#REF!</definedName>
    <definedName name="TAB7A" localSheetId="0">#REF!</definedName>
    <definedName name="TAB7A" localSheetId="30">#REF!</definedName>
    <definedName name="TAB7A" localSheetId="33">#REF!</definedName>
    <definedName name="TAB7A" localSheetId="34">#REF!</definedName>
    <definedName name="TAB7A" localSheetId="35">#REF!</definedName>
    <definedName name="TAB7A" localSheetId="47">#REF!</definedName>
    <definedName name="TAB7A" localSheetId="58">#REF!</definedName>
    <definedName name="TAB7A" localSheetId="59">#REF!</definedName>
    <definedName name="TAB7A" localSheetId="23">#REF!</definedName>
    <definedName name="TAB7A">#REF!</definedName>
    <definedName name="tab7DGI" localSheetId="12">#REF!</definedName>
    <definedName name="tab7DGI" localSheetId="31">#REF!</definedName>
    <definedName name="tab7DGI" localSheetId="0">#REF!</definedName>
    <definedName name="tab7DGI" localSheetId="30">#REF!</definedName>
    <definedName name="tab7DGI" localSheetId="33">#REF!</definedName>
    <definedName name="tab7DGI" localSheetId="34">#REF!</definedName>
    <definedName name="tab7DGI" localSheetId="35">#REF!</definedName>
    <definedName name="tab7DGI" localSheetId="58">#REF!</definedName>
    <definedName name="tab7DGI" localSheetId="59">#REF!</definedName>
    <definedName name="tab7DGI" localSheetId="23">#REF!</definedName>
    <definedName name="tab7DGI">#REF!</definedName>
    <definedName name="Tabasic" localSheetId="12">#REF!</definedName>
    <definedName name="Tabasic" localSheetId="31">#REF!</definedName>
    <definedName name="Tabasic" localSheetId="0">#REF!</definedName>
    <definedName name="Tabasic" localSheetId="30">#REF!</definedName>
    <definedName name="Tabasic" localSheetId="33">#REF!</definedName>
    <definedName name="Tabasic" localSheetId="34">#REF!</definedName>
    <definedName name="Tabasic" localSheetId="35">#REF!</definedName>
    <definedName name="Tabasic" localSheetId="58">#REF!</definedName>
    <definedName name="Tabasic" localSheetId="59">#REF!</definedName>
    <definedName name="Tabasic" localSheetId="23">#REF!</definedName>
    <definedName name="Tabasic">#REF!</definedName>
    <definedName name="Tabe" localSheetId="12">#REF!</definedName>
    <definedName name="Tabe" localSheetId="9">#REF!</definedName>
    <definedName name="Tabe" localSheetId="31">#REF!</definedName>
    <definedName name="Tabe" localSheetId="0">#REF!</definedName>
    <definedName name="Tabe" localSheetId="30">#REF!</definedName>
    <definedName name="Tabe" localSheetId="33">#REF!</definedName>
    <definedName name="Tabe" localSheetId="34">#REF!</definedName>
    <definedName name="Tabe" localSheetId="35">#REF!</definedName>
    <definedName name="Tabe" localSheetId="44">#REF!</definedName>
    <definedName name="Tabe" localSheetId="45">#REF!</definedName>
    <definedName name="Tabe" localSheetId="46">#REF!</definedName>
    <definedName name="Tabe" localSheetId="47">#REF!</definedName>
    <definedName name="Tabe" localSheetId="58">#REF!</definedName>
    <definedName name="Tabe" localSheetId="59">#REF!</definedName>
    <definedName name="Tabe" localSheetId="18">#REF!</definedName>
    <definedName name="Tabe" localSheetId="23">#REF!</definedName>
    <definedName name="Tabe" localSheetId="25">#REF!</definedName>
    <definedName name="Tabe">#REF!</definedName>
    <definedName name="Tabla" localSheetId="12" hidden="1">{FALSE,FALSE,-1.25,-15.5,484.5,276.75,FALSE,FALSE,TRUE,TRUE,0,12,#N/A,46,#N/A,2.93460490463215,15.35,1,FALSE,FALSE,3,TRUE,1,FALSE,100,"Swvu.PLA1.","ACwvu.PLA1.",#N/A,FALSE,FALSE,0,0,0,0,2,"","",TRUE,TRUE,FALSE,FALSE,1,60,#N/A,#N/A,FALSE,FALSE,FALSE,FALSE,FALSE,FALSE,FALSE,9,65532,65532,FALSE,FALSE,TRUE,TRUE,TRUE}</definedName>
    <definedName name="Tabla" localSheetId="21" hidden="1">{FALSE,FALSE,-1.25,-15.5,484.5,276.75,FALSE,FALSE,TRUE,TRUE,0,12,#N/A,46,#N/A,2.93460490463215,15.35,1,FALSE,FALSE,3,TRUE,1,FALSE,100,"Swvu.PLA1.","ACwvu.PLA1.",#N/A,FALSE,FALSE,0,0,0,0,2,"","",TRUE,TRUE,FALSE,FALSE,1,60,#N/A,#N/A,FALSE,FALSE,FALSE,FALSE,FALSE,FALSE,FALSE,9,65532,65532,FALSE,FALSE,TRUE,TRUE,TRUE}</definedName>
    <definedName name="Tabla" localSheetId="22" hidden="1">{FALSE,FALSE,-1.25,-15.5,484.5,276.75,FALSE,FALSE,TRUE,TRUE,0,12,#N/A,46,#N/A,2.93460490463215,15.35,1,FALSE,FALSE,3,TRUE,1,FALSE,100,"Swvu.PLA1.","ACwvu.PLA1.",#N/A,FALSE,FALSE,0,0,0,0,2,"","",TRUE,TRUE,FALSE,FALSE,1,60,#N/A,#N/A,FALSE,FALSE,FALSE,FALSE,FALSE,FALSE,FALSE,9,65532,65532,FALSE,FALSE,TRUE,TRUE,TRUE}</definedName>
    <definedName name="Tabla" localSheetId="9" hidden="1">{FALSE,FALSE,-1.25,-15.5,484.5,276.75,FALSE,FALSE,TRUE,TRUE,0,12,#N/A,46,#N/A,2.93460490463215,15.35,1,FALSE,FALSE,3,TRUE,1,FALSE,100,"Swvu.PLA1.","ACwvu.PLA1.",#N/A,FALSE,FALSE,0,0,0,0,2,"","",TRUE,TRUE,FALSE,FALSE,1,60,#N/A,#N/A,FALSE,FALSE,FALSE,FALSE,FALSE,FALSE,FALSE,9,65532,65532,FALSE,FALSE,TRUE,TRUE,TRUE}</definedName>
    <definedName name="Tabla" localSheetId="31"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30" hidden="1">{FALSE,FALSE,-1.25,-15.5,484.5,276.75,FALSE,FALSE,TRUE,TRUE,0,12,#N/A,46,#N/A,2.93460490463215,15.35,1,FALSE,FALSE,3,TRUE,1,FALSE,100,"Swvu.PLA1.","ACwvu.PLA1.",#N/A,FALSE,FALSE,0,0,0,0,2,"","",TRUE,TRUE,FALSE,FALSE,1,60,#N/A,#N/A,FALSE,FALSE,FALSE,FALSE,FALSE,FALSE,FALSE,9,65532,65532,FALSE,FALSE,TRUE,TRUE,TRUE}</definedName>
    <definedName name="Tabla" localSheetId="32" hidden="1">{FALSE,FALSE,-1.25,-15.5,484.5,276.75,FALSE,FALSE,TRUE,TRUE,0,12,#N/A,46,#N/A,2.93460490463215,15.35,1,FALSE,FALSE,3,TRUE,1,FALSE,100,"Swvu.PLA1.","ACwvu.PLA1.",#N/A,FALSE,FALSE,0,0,0,0,2,"","",TRUE,TRUE,FALSE,FALSE,1,60,#N/A,#N/A,FALSE,FALSE,FALSE,FALSE,FALSE,FALSE,FALSE,9,65532,65532,FALSE,FALSE,TRUE,TRUE,TRUE}</definedName>
    <definedName name="Tabla" localSheetId="33" hidden="1">{FALSE,FALSE,-1.25,-15.5,484.5,276.75,FALSE,FALSE,TRUE,TRUE,0,12,#N/A,46,#N/A,2.93460490463215,15.35,1,FALSE,FALSE,3,TRUE,1,FALSE,100,"Swvu.PLA1.","ACwvu.PLA1.",#N/A,FALSE,FALSE,0,0,0,0,2,"","",TRUE,TRUE,FALSE,FALSE,1,60,#N/A,#N/A,FALSE,FALSE,FALSE,FALSE,FALSE,FALSE,FALSE,9,65532,65532,FALSE,FALSE,TRUE,TRUE,TRUE}</definedName>
    <definedName name="Tabla" localSheetId="34" hidden="1">{FALSE,FALSE,-1.25,-15.5,484.5,276.75,FALSE,FALSE,TRUE,TRUE,0,12,#N/A,46,#N/A,2.93460490463215,15.35,1,FALSE,FALSE,3,TRUE,1,FALSE,100,"Swvu.PLA1.","ACwvu.PLA1.",#N/A,FALSE,FALSE,0,0,0,0,2,"","",TRUE,TRUE,FALSE,FALSE,1,60,#N/A,#N/A,FALSE,FALSE,FALSE,FALSE,FALSE,FALSE,FALSE,9,65532,65532,FALSE,FALSE,TRUE,TRUE,TRUE}</definedName>
    <definedName name="Tabla" localSheetId="44" hidden="1">{FALSE,FALSE,-1.25,-15.5,484.5,276.75,FALSE,FALSE,TRUE,TRUE,0,12,#N/A,46,#N/A,2.93460490463215,15.35,1,FALSE,FALSE,3,TRUE,1,FALSE,100,"Swvu.PLA1.","ACwvu.PLA1.",#N/A,FALSE,FALSE,0,0,0,0,2,"","",TRUE,TRUE,FALSE,FALSE,1,60,#N/A,#N/A,FALSE,FALSE,FALSE,FALSE,FALSE,FALSE,FALSE,9,65532,65532,FALSE,FALSE,TRUE,TRUE,TRUE}</definedName>
    <definedName name="Tabla" localSheetId="46" hidden="1">{FALSE,FALSE,-1.25,-15.5,484.5,276.75,FALSE,FALSE,TRUE,TRUE,0,12,#N/A,46,#N/A,2.93460490463215,15.35,1,FALSE,FALSE,3,TRUE,1,FALSE,100,"Swvu.PLA1.","ACwvu.PLA1.",#N/A,FALSE,FALSE,0,0,0,0,2,"","",TRUE,TRUE,FALSE,FALSE,1,60,#N/A,#N/A,FALSE,FALSE,FALSE,FALSE,FALSE,FALSE,FALSE,9,65532,65532,FALSE,FALSE,TRUE,TRUE,TRUE}</definedName>
    <definedName name="Tabla" localSheetId="47" hidden="1">{FALSE,FALSE,-1.25,-15.5,484.5,276.75,FALSE,FALSE,TRUE,TRUE,0,12,#N/A,46,#N/A,2.93460490463215,15.35,1,FALSE,FALSE,3,TRUE,1,FALSE,100,"Swvu.PLA1.","ACwvu.PLA1.",#N/A,FALSE,FALSE,0,0,0,0,2,"","",TRUE,TRUE,FALSE,FALSE,1,60,#N/A,#N/A,FALSE,FALSE,FALSE,FALSE,FALSE,FALSE,FALSE,9,65532,65532,FALSE,FALSE,TRUE,TRUE,TRUE}</definedName>
    <definedName name="Tabla" localSheetId="58" hidden="1">{FALSE,FALSE,-1.25,-15.5,484.5,276.75,FALSE,FALSE,TRUE,TRUE,0,12,#N/A,46,#N/A,2.93460490463215,15.35,1,FALSE,FALSE,3,TRUE,1,FALSE,100,"Swvu.PLA1.","ACwvu.PLA1.",#N/A,FALSE,FALSE,0,0,0,0,2,"","",TRUE,TRUE,FALSE,FALSE,1,60,#N/A,#N/A,FALSE,FALSE,FALSE,FALSE,FALSE,FALSE,FALSE,9,65532,65532,FALSE,FALSE,TRUE,TRUE,TRUE}</definedName>
    <definedName name="Tabla" localSheetId="59" hidden="1">{FALSE,FALSE,-1.25,-15.5,484.5,276.75,FALSE,FALSE,TRUE,TRUE,0,12,#N/A,46,#N/A,2.93460490463215,15.35,1,FALSE,FALSE,3,TRUE,1,FALSE,100,"Swvu.PLA1.","ACwvu.PLA1.",#N/A,FALSE,FALSE,0,0,0,0,2,"","",TRUE,TRUE,FALSE,FALSE,1,60,#N/A,#N/A,FALSE,FALSE,FALSE,FALSE,FALSE,FALSE,FALSE,9,65532,65532,FALSE,FALSE,TRUE,TRUE,TRUE}</definedName>
    <definedName name="Tabla" localSheetId="60" hidden="1">{FALSE,FALSE,-1.25,-15.5,484.5,276.75,FALSE,FALSE,TRUE,TRUE,0,12,#N/A,46,#N/A,2.93460490463215,15.35,1,FALSE,FALSE,3,TRUE,1,FALSE,100,"Swvu.PLA1.","ACwvu.PLA1.",#N/A,FALSE,FALSE,0,0,0,0,2,"","",TRUE,TRUE,FALSE,FALSE,1,60,#N/A,#N/A,FALSE,FALSE,FALSE,FALSE,FALSE,FALSE,FALSE,9,65532,65532,FALSE,FALSE,TRUE,TRUE,TRUE}</definedName>
    <definedName name="Tabla" localSheetId="18" hidden="1">{FALSE,FALSE,-1.25,-15.5,484.5,276.75,FALSE,FALSE,TRUE,TRUE,0,12,#N/A,46,#N/A,2.93460490463215,15.35,1,FALSE,FALSE,3,TRUE,1,FALSE,100,"Swvu.PLA1.","ACwvu.PLA1.",#N/A,FALSE,FALSE,0,0,0,0,2,"","",TRUE,TRUE,FALSE,FALSE,1,60,#N/A,#N/A,FALSE,FALSE,FALSE,FALSE,FALSE,FALSE,FALSE,9,65532,65532,FALSE,FALSE,TRUE,TRUE,TRUE}</definedName>
    <definedName name="Tabla" localSheetId="23"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12">#REF!</definedName>
    <definedName name="Table" localSheetId="22">#REF!</definedName>
    <definedName name="Table" localSheetId="9">#REF!</definedName>
    <definedName name="Table" localSheetId="31">#REF!</definedName>
    <definedName name="Table" localSheetId="0">#REF!</definedName>
    <definedName name="Table" localSheetId="30">#REF!</definedName>
    <definedName name="Table" localSheetId="33">#REF!</definedName>
    <definedName name="Table" localSheetId="34">#REF!</definedName>
    <definedName name="Table" localSheetId="35">#REF!</definedName>
    <definedName name="Table" localSheetId="58">#REF!</definedName>
    <definedName name="Table" localSheetId="59">#REF!</definedName>
    <definedName name="Table" localSheetId="60">#REF!</definedName>
    <definedName name="Table" localSheetId="23">#REF!</definedName>
    <definedName name="Table">#REF!</definedName>
    <definedName name="Table__47" localSheetId="13">[171]RED47!$A$1:$I$53</definedName>
    <definedName name="Table__47" localSheetId="32">#REF!</definedName>
    <definedName name="Table__47" localSheetId="46">#REF!</definedName>
    <definedName name="Table__47" localSheetId="58">[172]RED47!$A$1:$I$53</definedName>
    <definedName name="Table__47" localSheetId="18">#REF!</definedName>
    <definedName name="Table__47">[172]RED47!$A$1:$I$53</definedName>
    <definedName name="TABLE_1" localSheetId="32">#REF!</definedName>
    <definedName name="TABLE_1" localSheetId="58">'[173]150dp'!$A$3:$K$94</definedName>
    <definedName name="TABLE_1" localSheetId="18">#REF!</definedName>
    <definedName name="TABLE_1">'[173]150dp'!$A$3:$K$94</definedName>
    <definedName name="Table_16.__Guatemala__National_Accounts_at_Current_Prices" localSheetId="11">#REF!</definedName>
    <definedName name="Table_16.__Guatemala__National_Accounts_at_Current_Prices" localSheetId="12">#REF!</definedName>
    <definedName name="Table_16.__Guatemala__National_Accounts_at_Current_Prices" localSheetId="22">#REF!</definedName>
    <definedName name="Table_16.__Guatemala__National_Accounts_at_Current_Prices" localSheetId="9">#REF!</definedName>
    <definedName name="Table_16.__Guatemala__National_Accounts_at_Current_Prices" localSheetId="31">#REF!</definedName>
    <definedName name="Table_16.__Guatemala__National_Accounts_at_Current_Prices" localSheetId="0">#REF!</definedName>
    <definedName name="Table_16.__Guatemala__National_Accounts_at_Current_Prices" localSheetId="30">#REF!</definedName>
    <definedName name="Table_16.__Guatemala__National_Accounts_at_Current_Prices" localSheetId="33">#REF!</definedName>
    <definedName name="Table_16.__Guatemala__National_Accounts_at_Current_Prices" localSheetId="34">#REF!</definedName>
    <definedName name="Table_16.__Guatemala__National_Accounts_at_Current_Prices" localSheetId="35">#REF!</definedName>
    <definedName name="Table_16.__Guatemala__National_Accounts_at_Current_Prices" localSheetId="47">#REF!</definedName>
    <definedName name="Table_16.__Guatemala__National_Accounts_at_Current_Prices" localSheetId="58">#REF!</definedName>
    <definedName name="Table_16.__Guatemala__National_Accounts_at_Current_Prices" localSheetId="59">#REF!</definedName>
    <definedName name="Table_16.__Guatemala__National_Accounts_at_Current_Prices" localSheetId="60">#REF!</definedName>
    <definedName name="Table_16.__Guatemala__National_Accounts_at_Current_Prices" localSheetId="23">#REF!</definedName>
    <definedName name="Table_16.__Guatemala__National_Accounts_at_Current_Prices">#REF!</definedName>
    <definedName name="Table_2._Country_X___Public_Sector_Financing_1" localSheetId="11">#REF!</definedName>
    <definedName name="Table_2._Country_X___Public_Sector_Financing_1" localSheetId="12">#REF!</definedName>
    <definedName name="Table_2._Country_X___Public_Sector_Financing_1" localSheetId="13">#REF!</definedName>
    <definedName name="Table_2._Country_X___Public_Sector_Financing_1" localSheetId="9">#REF!</definedName>
    <definedName name="Table_2._Country_X___Public_Sector_Financing_1" localSheetId="31">#REF!</definedName>
    <definedName name="Table_2._Country_X___Public_Sector_Financing_1" localSheetId="0">#REF!</definedName>
    <definedName name="Table_2._Country_X___Public_Sector_Financing_1" localSheetId="29">#REF!</definedName>
    <definedName name="Table_2._Country_X___Public_Sector_Financing_1" localSheetId="30">#REF!</definedName>
    <definedName name="Table_2._Country_X___Public_Sector_Financing_1" localSheetId="33">#REF!</definedName>
    <definedName name="Table_2._Country_X___Public_Sector_Financing_1" localSheetId="34">#REF!</definedName>
    <definedName name="Table_2._Country_X___Public_Sector_Financing_1" localSheetId="35">#REF!</definedName>
    <definedName name="Table_2._Country_X___Public_Sector_Financing_1" localSheetId="46">#REF!</definedName>
    <definedName name="Table_2._Country_X___Public_Sector_Financing_1" localSheetId="47">#REF!</definedName>
    <definedName name="Table_2._Country_X___Public_Sector_Financing_1" localSheetId="58">#REF!</definedName>
    <definedName name="Table_2._Country_X___Public_Sector_Financing_1" localSheetId="59">#REF!</definedName>
    <definedName name="Table_2._Country_X___Public_Sector_Financing_1" localSheetId="18">#REF!</definedName>
    <definedName name="Table_2._Country_X___Public_Sector_Financing_1" localSheetId="23">#REF!</definedName>
    <definedName name="Table_2._Country_X___Public_Sector_Financing_1" localSheetId="25">#REF!</definedName>
    <definedName name="Table_2._Country_X___Public_Sector_Financing_1">#REF!</definedName>
    <definedName name="Table_20.cont__Guatemala___Selected_Agricultural_Sector_Statistics__concluded" localSheetId="12">#REF!</definedName>
    <definedName name="Table_20.cont__Guatemala___Selected_Agricultural_Sector_Statistics__concluded" localSheetId="31">#REF!</definedName>
    <definedName name="Table_20.cont__Guatemala___Selected_Agricultural_Sector_Statistics__concluded" localSheetId="0">#REF!</definedName>
    <definedName name="Table_20.cont__Guatemala___Selected_Agricultural_Sector_Statistics__concluded" localSheetId="30">#REF!</definedName>
    <definedName name="Table_20.cont__Guatemala___Selected_Agricultural_Sector_Statistics__concluded" localSheetId="33">#REF!</definedName>
    <definedName name="Table_20.cont__Guatemala___Selected_Agricultural_Sector_Statistics__concluded" localSheetId="34">#REF!</definedName>
    <definedName name="Table_20.cont__Guatemala___Selected_Agricultural_Sector_Statistics__concluded" localSheetId="35">#REF!</definedName>
    <definedName name="Table_20.cont__Guatemala___Selected_Agricultural_Sector_Statistics__concluded" localSheetId="58">#REF!</definedName>
    <definedName name="Table_20.cont__Guatemala___Selected_Agricultural_Sector_Statistics__concluded" localSheetId="59">#REF!</definedName>
    <definedName name="Table_20.cont__Guatemala___Selected_Agricultural_Sector_Statistics__concluded" localSheetId="23">#REF!</definedName>
    <definedName name="Table_20.cont__Guatemala___Selected_Agricultural_Sector_Statistics__concluded">#REF!</definedName>
    <definedName name="Table_28._Guatemala___Selected_Wage_Indicators_1" localSheetId="12">#REF!</definedName>
    <definedName name="Table_28._Guatemala___Selected_Wage_Indicators_1" localSheetId="31">#REF!</definedName>
    <definedName name="Table_28._Guatemala___Selected_Wage_Indicators_1" localSheetId="0">#REF!</definedName>
    <definedName name="Table_28._Guatemala___Selected_Wage_Indicators_1" localSheetId="30">#REF!</definedName>
    <definedName name="Table_28._Guatemala___Selected_Wage_Indicators_1" localSheetId="33">#REF!</definedName>
    <definedName name="Table_28._Guatemala___Selected_Wage_Indicators_1" localSheetId="34">#REF!</definedName>
    <definedName name="Table_28._Guatemala___Selected_Wage_Indicators_1" localSheetId="35">#REF!</definedName>
    <definedName name="Table_28._Guatemala___Selected_Wage_Indicators_1" localSheetId="58">#REF!</definedName>
    <definedName name="Table_28._Guatemala___Selected_Wage_Indicators_1" localSheetId="59">#REF!</definedName>
    <definedName name="Table_28._Guatemala___Selected_Wage_Indicators_1" localSheetId="23">#REF!</definedName>
    <definedName name="Table_28._Guatemala___Selected_Wage_Indicators_1">#REF!</definedName>
    <definedName name="Table_28a._Guatemala___Selected_Wage_Indicators_1" localSheetId="12">#REF!</definedName>
    <definedName name="Table_28a._Guatemala___Selected_Wage_Indicators_1" localSheetId="31">#REF!</definedName>
    <definedName name="Table_28a._Guatemala___Selected_Wage_Indicators_1" localSheetId="0">#REF!</definedName>
    <definedName name="Table_28a._Guatemala___Selected_Wage_Indicators_1" localSheetId="30">#REF!</definedName>
    <definedName name="Table_28a._Guatemala___Selected_Wage_Indicators_1" localSheetId="33">#REF!</definedName>
    <definedName name="Table_28a._Guatemala___Selected_Wage_Indicators_1" localSheetId="34">#REF!</definedName>
    <definedName name="Table_28a._Guatemala___Selected_Wage_Indicators_1" localSheetId="35">#REF!</definedName>
    <definedName name="Table_28a._Guatemala___Selected_Wage_Indicators_1" localSheetId="58">#REF!</definedName>
    <definedName name="Table_28a._Guatemala___Selected_Wage_Indicators_1" localSheetId="59">#REF!</definedName>
    <definedName name="Table_28a._Guatemala___Selected_Wage_Indicators_1" localSheetId="23">#REF!</definedName>
    <definedName name="Table_28a._Guatemala___Selected_Wage_Indicators_1">#REF!</definedName>
    <definedName name="Table_3.5b" localSheetId="12">#REF!</definedName>
    <definedName name="Table_3.5b" localSheetId="9">#REF!</definedName>
    <definedName name="Table_3.5b" localSheetId="31">#REF!</definedName>
    <definedName name="Table_3.5b" localSheetId="0">#REF!</definedName>
    <definedName name="Table_3.5b" localSheetId="30">#REF!</definedName>
    <definedName name="Table_3.5b" localSheetId="33">#REF!</definedName>
    <definedName name="Table_3.5b" localSheetId="34">#REF!</definedName>
    <definedName name="Table_3.5b" localSheetId="35">#REF!</definedName>
    <definedName name="Table_3.5b" localSheetId="44">#REF!</definedName>
    <definedName name="Table_3.5b" localSheetId="45">#REF!</definedName>
    <definedName name="Table_3.5b" localSheetId="46">#REF!</definedName>
    <definedName name="Table_3.5b" localSheetId="47">#REF!</definedName>
    <definedName name="Table_3.5b" localSheetId="58">#REF!</definedName>
    <definedName name="Table_3.5b" localSheetId="59">#REF!</definedName>
    <definedName name="Table_3.5b" localSheetId="18">#REF!</definedName>
    <definedName name="Table_3.5b" localSheetId="23">#REF!</definedName>
    <definedName name="Table_3.5b" localSheetId="25">#REF!</definedName>
    <definedName name="Table_3.5b">#REF!</definedName>
    <definedName name="Table_30a._Guatemala___Selected_Employment_and_Labor_Productivity_Indicators" localSheetId="12">#REF!</definedName>
    <definedName name="Table_30a._Guatemala___Selected_Employment_and_Labor_Productivity_Indicators" localSheetId="31">#REF!</definedName>
    <definedName name="Table_30a._Guatemala___Selected_Employment_and_Labor_Productivity_Indicators" localSheetId="0">#REF!</definedName>
    <definedName name="Table_30a._Guatemala___Selected_Employment_and_Labor_Productivity_Indicators" localSheetId="30">#REF!</definedName>
    <definedName name="Table_30a._Guatemala___Selected_Employment_and_Labor_Productivity_Indicators" localSheetId="33">#REF!</definedName>
    <definedName name="Table_30a._Guatemala___Selected_Employment_and_Labor_Productivity_Indicators" localSheetId="34">#REF!</definedName>
    <definedName name="Table_30a._Guatemala___Selected_Employment_and_Labor_Productivity_Indicators" localSheetId="35">#REF!</definedName>
    <definedName name="Table_30a._Guatemala___Selected_Employment_and_Labor_Productivity_Indicators" localSheetId="58">#REF!</definedName>
    <definedName name="Table_30a._Guatemala___Selected_Employment_and_Labor_Productivity_Indicators" localSheetId="59">#REF!</definedName>
    <definedName name="Table_30a._Guatemala___Selected_Employment_and_Labor_Productivity_Indicators" localSheetId="23">#REF!</definedName>
    <definedName name="Table_30a._Guatemala___Selected_Employment_and_Labor_Productivity_Indicators">#REF!</definedName>
    <definedName name="Table_31._Guatemala___Selected_Wage_and_Employment_Indicators_1" localSheetId="12">#REF!</definedName>
    <definedName name="Table_31._Guatemala___Selected_Wage_and_Employment_Indicators_1" localSheetId="31">#REF!</definedName>
    <definedName name="Table_31._Guatemala___Selected_Wage_and_Employment_Indicators_1" localSheetId="0">#REF!</definedName>
    <definedName name="Table_31._Guatemala___Selected_Wage_and_Employment_Indicators_1" localSheetId="30">#REF!</definedName>
    <definedName name="Table_31._Guatemala___Selected_Wage_and_Employment_Indicators_1" localSheetId="33">#REF!</definedName>
    <definedName name="Table_31._Guatemala___Selected_Wage_and_Employment_Indicators_1" localSheetId="34">#REF!</definedName>
    <definedName name="Table_31._Guatemala___Selected_Wage_and_Employment_Indicators_1" localSheetId="35">#REF!</definedName>
    <definedName name="Table_31._Guatemala___Selected_Wage_and_Employment_Indicators_1" localSheetId="58">#REF!</definedName>
    <definedName name="Table_31._Guatemala___Selected_Wage_and_Employment_Indicators_1" localSheetId="59">#REF!</definedName>
    <definedName name="Table_31._Guatemala___Selected_Wage_and_Employment_Indicators_1" localSheetId="23">#REF!</definedName>
    <definedName name="Table_31._Guatemala___Selected_Wage_and_Employment_Indicators_1">#REF!</definedName>
    <definedName name="Table_32.__Guatemala__Trends_in_Unit_Labor_Costs__ULC___Real_Wages__Productivity_and_Employment" localSheetId="12">#REF!</definedName>
    <definedName name="Table_32.__Guatemala__Trends_in_Unit_Labor_Costs__ULC___Real_Wages__Productivity_and_Employment" localSheetId="31">#REF!</definedName>
    <definedName name="Table_32.__Guatemala__Trends_in_Unit_Labor_Costs__ULC___Real_Wages__Productivity_and_Employment" localSheetId="0">#REF!</definedName>
    <definedName name="Table_32.__Guatemala__Trends_in_Unit_Labor_Costs__ULC___Real_Wages__Productivity_and_Employment" localSheetId="30">#REF!</definedName>
    <definedName name="Table_32.__Guatemala__Trends_in_Unit_Labor_Costs__ULC___Real_Wages__Productivity_and_Employment" localSheetId="33">#REF!</definedName>
    <definedName name="Table_32.__Guatemala__Trends_in_Unit_Labor_Costs__ULC___Real_Wages__Productivity_and_Employment" localSheetId="34">#REF!</definedName>
    <definedName name="Table_32.__Guatemala__Trends_in_Unit_Labor_Costs__ULC___Real_Wages__Productivity_and_Employment" localSheetId="35">#REF!</definedName>
    <definedName name="Table_32.__Guatemala__Trends_in_Unit_Labor_Costs__ULC___Real_Wages__Productivity_and_Employment" localSheetId="58">#REF!</definedName>
    <definedName name="Table_32.__Guatemala__Trends_in_Unit_Labor_Costs__ULC___Real_Wages__Productivity_and_Employment" localSheetId="59">#REF!</definedName>
    <definedName name="Table_32.__Guatemala__Trends_in_Unit_Labor_Costs__ULC___Real_Wages__Productivity_and_Employment" localSheetId="23">#REF!</definedName>
    <definedName name="Table_32.__Guatemala__Trends_in_Unit_Labor_Costs__ULC___Real_Wages__Productivity_and_Employment">#REF!</definedName>
    <definedName name="Table_33.__Guatemala__Indicators_of_Competitiveness" localSheetId="12">#REF!</definedName>
    <definedName name="Table_33.__Guatemala__Indicators_of_Competitiveness" localSheetId="31">#REF!</definedName>
    <definedName name="Table_33.__Guatemala__Indicators_of_Competitiveness" localSheetId="0">#REF!</definedName>
    <definedName name="Table_33.__Guatemala__Indicators_of_Competitiveness" localSheetId="30">#REF!</definedName>
    <definedName name="Table_33.__Guatemala__Indicators_of_Competitiveness" localSheetId="33">#REF!</definedName>
    <definedName name="Table_33.__Guatemala__Indicators_of_Competitiveness" localSheetId="34">#REF!</definedName>
    <definedName name="Table_33.__Guatemala__Indicators_of_Competitiveness" localSheetId="35">#REF!</definedName>
    <definedName name="Table_33.__Guatemala__Indicators_of_Competitiveness" localSheetId="58">#REF!</definedName>
    <definedName name="Table_33.__Guatemala__Indicators_of_Competitiveness" localSheetId="59">#REF!</definedName>
    <definedName name="Table_33.__Guatemala__Indicators_of_Competitiveness" localSheetId="23">#REF!</definedName>
    <definedName name="Table_33.__Guatemala__Indicators_of_Competitiveness">#REF!</definedName>
    <definedName name="Table_4._Guatemala___Consumer_Price_Indices__1" localSheetId="12">#REF!</definedName>
    <definedName name="Table_4._Guatemala___Consumer_Price_Indices__1" localSheetId="31">#REF!</definedName>
    <definedName name="Table_4._Guatemala___Consumer_Price_Indices__1" localSheetId="0">#REF!</definedName>
    <definedName name="Table_4._Guatemala___Consumer_Price_Indices__1" localSheetId="30">#REF!</definedName>
    <definedName name="Table_4._Guatemala___Consumer_Price_Indices__1" localSheetId="33">#REF!</definedName>
    <definedName name="Table_4._Guatemala___Consumer_Price_Indices__1" localSheetId="34">#REF!</definedName>
    <definedName name="Table_4._Guatemala___Consumer_Price_Indices__1" localSheetId="35">#REF!</definedName>
    <definedName name="Table_4._Guatemala___Consumer_Price_Indices__1" localSheetId="58">#REF!</definedName>
    <definedName name="Table_4._Guatemala___Consumer_Price_Indices__1" localSheetId="59">#REF!</definedName>
    <definedName name="Table_4._Guatemala___Consumer_Price_Indices__1" localSheetId="23">#REF!</definedName>
    <definedName name="Table_4._Guatemala___Consumer_Price_Indices__1">#REF!</definedName>
    <definedName name="Table_4SR" localSheetId="12">#REF!</definedName>
    <definedName name="Table_4SR" localSheetId="31">#REF!</definedName>
    <definedName name="Table_4SR" localSheetId="0">#REF!</definedName>
    <definedName name="Table_4SR" localSheetId="30">#REF!</definedName>
    <definedName name="Table_4SR" localSheetId="33">#REF!</definedName>
    <definedName name="Table_4SR" localSheetId="34">#REF!</definedName>
    <definedName name="Table_4SR" localSheetId="35">#REF!</definedName>
    <definedName name="Table_4SR" localSheetId="58">#REF!</definedName>
    <definedName name="Table_4SR" localSheetId="59">#REF!</definedName>
    <definedName name="Table_4SR" localSheetId="23">#REF!</definedName>
    <definedName name="Table_4SR">#REF!</definedName>
    <definedName name="Table_5a" localSheetId="12">#REF!</definedName>
    <definedName name="Table_5a" localSheetId="31">#REF!</definedName>
    <definedName name="Table_5a" localSheetId="0">#REF!</definedName>
    <definedName name="Table_5a" localSheetId="30">#REF!</definedName>
    <definedName name="Table_5a" localSheetId="33">#REF!</definedName>
    <definedName name="Table_5a" localSheetId="34">#REF!</definedName>
    <definedName name="Table_5a" localSheetId="35">#REF!</definedName>
    <definedName name="Table_5a" localSheetId="58">#REF!</definedName>
    <definedName name="Table_5a" localSheetId="59">#REF!</definedName>
    <definedName name="Table_5a" localSheetId="23">#REF!</definedName>
    <definedName name="Table_5a">#REF!</definedName>
    <definedName name="Table_7SR" localSheetId="12">#REF!</definedName>
    <definedName name="Table_7SR" localSheetId="31">#REF!</definedName>
    <definedName name="Table_7SR" localSheetId="0">#REF!</definedName>
    <definedName name="Table_7SR" localSheetId="30">#REF!</definedName>
    <definedName name="Table_7SR" localSheetId="33">#REF!</definedName>
    <definedName name="Table_7SR" localSheetId="34">#REF!</definedName>
    <definedName name="Table_7SR" localSheetId="35">#REF!</definedName>
    <definedName name="Table_7SR" localSheetId="58">#REF!</definedName>
    <definedName name="Table_7SR" localSheetId="59">#REF!</definedName>
    <definedName name="Table_7SR" localSheetId="23">#REF!</definedName>
    <definedName name="Table_7SR">#REF!</definedName>
    <definedName name="Table_A.__Guatemala__Trends_in_Private_Sector_Unit_Labor_Costs__ULC___Real_Wages__Productivity_and_Employment" localSheetId="12">#REF!</definedName>
    <definedName name="Table_A.__Guatemala__Trends_in_Private_Sector_Unit_Labor_Costs__ULC___Real_Wages__Productivity_and_Employment" localSheetId="31">#REF!</definedName>
    <definedName name="Table_A.__Guatemala__Trends_in_Private_Sector_Unit_Labor_Costs__ULC___Real_Wages__Productivity_and_Employment" localSheetId="0">#REF!</definedName>
    <definedName name="Table_A.__Guatemala__Trends_in_Private_Sector_Unit_Labor_Costs__ULC___Real_Wages__Productivity_and_Employment" localSheetId="30">#REF!</definedName>
    <definedName name="Table_A.__Guatemala__Trends_in_Private_Sector_Unit_Labor_Costs__ULC___Real_Wages__Productivity_and_Employment" localSheetId="33">#REF!</definedName>
    <definedName name="Table_A.__Guatemala__Trends_in_Private_Sector_Unit_Labor_Costs__ULC___Real_Wages__Productivity_and_Employment" localSheetId="34">#REF!</definedName>
    <definedName name="Table_A.__Guatemala__Trends_in_Private_Sector_Unit_Labor_Costs__ULC___Real_Wages__Productivity_and_Employment" localSheetId="35">#REF!</definedName>
    <definedName name="Table_A.__Guatemala__Trends_in_Private_Sector_Unit_Labor_Costs__ULC___Real_Wages__Productivity_and_Employment" localSheetId="58">#REF!</definedName>
    <definedName name="Table_A.__Guatemala__Trends_in_Private_Sector_Unit_Labor_Costs__ULC___Real_Wages__Productivity_and_Employment" localSheetId="59">#REF!</definedName>
    <definedName name="Table_A.__Guatemala__Trends_in_Private_Sector_Unit_Labor_Costs__ULC___Real_Wages__Productivity_and_Employment" localSheetId="23">#REF!</definedName>
    <definedName name="Table_A.__Guatemala__Trends_in_Private_Sector_Unit_Labor_Costs__ULC___Real_Wages__Productivity_and_Employment">#REF!</definedName>
    <definedName name="Table_debt" localSheetId="12">#REF!</definedName>
    <definedName name="Table_debt" localSheetId="31">#REF!</definedName>
    <definedName name="Table_debt" localSheetId="0">#REF!</definedName>
    <definedName name="Table_debt" localSheetId="30">#REF!</definedName>
    <definedName name="Table_debt" localSheetId="33">#REF!</definedName>
    <definedName name="Table_debt" localSheetId="34">#REF!</definedName>
    <definedName name="Table_debt" localSheetId="35">#REF!</definedName>
    <definedName name="Table_debt" localSheetId="58">#REF!</definedName>
    <definedName name="Table_debt" localSheetId="59">#REF!</definedName>
    <definedName name="Table_debt" localSheetId="23">#REF!</definedName>
    <definedName name="Table_debt">#REF!</definedName>
    <definedName name="Table_Template" localSheetId="12">#REF!</definedName>
    <definedName name="Table_Template" localSheetId="9">#REF!</definedName>
    <definedName name="Table_Template" localSheetId="31">#REF!</definedName>
    <definedName name="Table_Template" localSheetId="0">#REF!</definedName>
    <definedName name="Table_Template" localSheetId="30">#REF!</definedName>
    <definedName name="Table_Template" localSheetId="33">#REF!</definedName>
    <definedName name="Table_Template" localSheetId="34">#REF!</definedName>
    <definedName name="Table_Template" localSheetId="35">#REF!</definedName>
    <definedName name="Table_Template" localSheetId="47">#REF!</definedName>
    <definedName name="Table_Template" localSheetId="58">#REF!</definedName>
    <definedName name="Table_Template" localSheetId="59">#REF!</definedName>
    <definedName name="Table_Template" localSheetId="23">#REF!</definedName>
    <definedName name="Table_Template" localSheetId="25">#REF!</definedName>
    <definedName name="Table_Template">#REF!</definedName>
    <definedName name="table1" localSheetId="12">#REF!</definedName>
    <definedName name="table1" localSheetId="9">#REF!</definedName>
    <definedName name="table1" localSheetId="31">#REF!</definedName>
    <definedName name="table1" localSheetId="0">#REF!</definedName>
    <definedName name="table1" localSheetId="30">#REF!</definedName>
    <definedName name="table1" localSheetId="33">#REF!</definedName>
    <definedName name="table1" localSheetId="34">#REF!</definedName>
    <definedName name="table1" localSheetId="35">#REF!</definedName>
    <definedName name="table1" localSheetId="44">#REF!</definedName>
    <definedName name="table1" localSheetId="45">#REF!</definedName>
    <definedName name="table1" localSheetId="46">#REF!</definedName>
    <definedName name="table1" localSheetId="47">#REF!</definedName>
    <definedName name="table1" localSheetId="58">#REF!</definedName>
    <definedName name="table1" localSheetId="59">#REF!</definedName>
    <definedName name="table1" localSheetId="18">#REF!</definedName>
    <definedName name="table1" localSheetId="23">#REF!</definedName>
    <definedName name="table1" localSheetId="25">#REF!</definedName>
    <definedName name="table1">#REF!</definedName>
    <definedName name="table10" localSheetId="32">#REF!</definedName>
    <definedName name="table10" localSheetId="58">'[173]150dp'!$A$1:$F$58</definedName>
    <definedName name="table10" localSheetId="18">#REF!</definedName>
    <definedName name="table10">'[173]150dp'!$A$1:$F$58</definedName>
    <definedName name="table11" localSheetId="11">#REF!</definedName>
    <definedName name="table11" localSheetId="12">#REF!</definedName>
    <definedName name="table11" localSheetId="22">#REF!</definedName>
    <definedName name="table11" localSheetId="9">#REF!</definedName>
    <definedName name="table11" localSheetId="31">#REF!</definedName>
    <definedName name="table11" localSheetId="0">#REF!</definedName>
    <definedName name="table11" localSheetId="30">#REF!</definedName>
    <definedName name="table11" localSheetId="33">#REF!</definedName>
    <definedName name="table11" localSheetId="34">#REF!</definedName>
    <definedName name="table11" localSheetId="35">#REF!</definedName>
    <definedName name="table11" localSheetId="47">#REF!</definedName>
    <definedName name="table11" localSheetId="58">#REF!</definedName>
    <definedName name="table11" localSheetId="59">#REF!</definedName>
    <definedName name="table11" localSheetId="60">#REF!</definedName>
    <definedName name="table11" localSheetId="23">#REF!</definedName>
    <definedName name="table11">#REF!</definedName>
    <definedName name="table11?" localSheetId="11">#REF!</definedName>
    <definedName name="table11?" localSheetId="12">#REF!</definedName>
    <definedName name="table11?" localSheetId="9">#REF!</definedName>
    <definedName name="table11?" localSheetId="31">#REF!</definedName>
    <definedName name="table11?" localSheetId="0">#REF!</definedName>
    <definedName name="table11?" localSheetId="30">#REF!</definedName>
    <definedName name="table11?" localSheetId="33">#REF!</definedName>
    <definedName name="table11?" localSheetId="34">#REF!</definedName>
    <definedName name="table11?" localSheetId="35">#REF!</definedName>
    <definedName name="table11?" localSheetId="47">#REF!</definedName>
    <definedName name="table11?" localSheetId="58">#REF!</definedName>
    <definedName name="table11?" localSheetId="59">#REF!</definedName>
    <definedName name="table11?" localSheetId="23">#REF!</definedName>
    <definedName name="table11?">#REF!</definedName>
    <definedName name="table12" localSheetId="11">#REF!</definedName>
    <definedName name="table12" localSheetId="12">#REF!</definedName>
    <definedName name="table12" localSheetId="9">#REF!</definedName>
    <definedName name="table12" localSheetId="31">#REF!</definedName>
    <definedName name="table12" localSheetId="0">#REF!</definedName>
    <definedName name="table12" localSheetId="30">#REF!</definedName>
    <definedName name="table12" localSheetId="33">#REF!</definedName>
    <definedName name="table12" localSheetId="34">#REF!</definedName>
    <definedName name="table12" localSheetId="35">#REF!</definedName>
    <definedName name="table12" localSheetId="47">#REF!</definedName>
    <definedName name="table12" localSheetId="58">#REF!</definedName>
    <definedName name="table12" localSheetId="59">#REF!</definedName>
    <definedName name="table12" localSheetId="23">#REF!</definedName>
    <definedName name="table12">#REF!</definedName>
    <definedName name="table13" localSheetId="12">#REF!</definedName>
    <definedName name="table13" localSheetId="31">#REF!</definedName>
    <definedName name="table13" localSheetId="0">#REF!</definedName>
    <definedName name="table13" localSheetId="30">#REF!</definedName>
    <definedName name="table13" localSheetId="33">#REF!</definedName>
    <definedName name="table13" localSheetId="34">#REF!</definedName>
    <definedName name="table13" localSheetId="35">#REF!</definedName>
    <definedName name="table13" localSheetId="58">#REF!</definedName>
    <definedName name="table13" localSheetId="59">#REF!</definedName>
    <definedName name="table13" localSheetId="23">#REF!</definedName>
    <definedName name="table13">#REF!</definedName>
    <definedName name="table15" localSheetId="12">#REF!</definedName>
    <definedName name="table15" localSheetId="31">#REF!</definedName>
    <definedName name="table15" localSheetId="0">#REF!</definedName>
    <definedName name="table15" localSheetId="30">#REF!</definedName>
    <definedName name="table15" localSheetId="33">#REF!</definedName>
    <definedName name="table15" localSheetId="34">#REF!</definedName>
    <definedName name="table15" localSheetId="35">#REF!</definedName>
    <definedName name="table15" localSheetId="58">#REF!</definedName>
    <definedName name="table15" localSheetId="59">#REF!</definedName>
    <definedName name="table15" localSheetId="23">#REF!</definedName>
    <definedName name="table15">#REF!</definedName>
    <definedName name="table16" localSheetId="12">#REF!</definedName>
    <definedName name="table16" localSheetId="31">#REF!</definedName>
    <definedName name="table16" localSheetId="0">#REF!</definedName>
    <definedName name="table16" localSheetId="30">#REF!</definedName>
    <definedName name="table16" localSheetId="33">#REF!</definedName>
    <definedName name="table16" localSheetId="34">#REF!</definedName>
    <definedName name="table16" localSheetId="35">#REF!</definedName>
    <definedName name="table16" localSheetId="58">#REF!</definedName>
    <definedName name="table16" localSheetId="59">#REF!</definedName>
    <definedName name="table16" localSheetId="23">#REF!</definedName>
    <definedName name="table16">#REF!</definedName>
    <definedName name="table17" localSheetId="12">#REF!</definedName>
    <definedName name="table17" localSheetId="31">#REF!</definedName>
    <definedName name="table17" localSheetId="0">#REF!</definedName>
    <definedName name="table17" localSheetId="30">#REF!</definedName>
    <definedName name="table17" localSheetId="33">#REF!</definedName>
    <definedName name="table17" localSheetId="34">#REF!</definedName>
    <definedName name="table17" localSheetId="35">#REF!</definedName>
    <definedName name="table17" localSheetId="58">#REF!</definedName>
    <definedName name="table17" localSheetId="59">#REF!</definedName>
    <definedName name="table17" localSheetId="23">#REF!</definedName>
    <definedName name="table17">#REF!</definedName>
    <definedName name="table18" localSheetId="12">#REF!</definedName>
    <definedName name="table18" localSheetId="31">#REF!</definedName>
    <definedName name="table18" localSheetId="0">#REF!</definedName>
    <definedName name="table18" localSheetId="30">#REF!</definedName>
    <definedName name="table18" localSheetId="33">#REF!</definedName>
    <definedName name="table18" localSheetId="34">#REF!</definedName>
    <definedName name="table18" localSheetId="35">#REF!</definedName>
    <definedName name="table18" localSheetId="58">#REF!</definedName>
    <definedName name="table18" localSheetId="59">#REF!</definedName>
    <definedName name="table18" localSheetId="23">#REF!</definedName>
    <definedName name="table18">#REF!</definedName>
    <definedName name="table19" localSheetId="12">#REF!</definedName>
    <definedName name="table19" localSheetId="31">#REF!</definedName>
    <definedName name="table19" localSheetId="0">#REF!</definedName>
    <definedName name="table19" localSheetId="30">#REF!</definedName>
    <definedName name="table19" localSheetId="33">#REF!</definedName>
    <definedName name="table19" localSheetId="34">#REF!</definedName>
    <definedName name="table19" localSheetId="35">#REF!</definedName>
    <definedName name="table19" localSheetId="58">#REF!</definedName>
    <definedName name="table19" localSheetId="59">#REF!</definedName>
    <definedName name="table19" localSheetId="23">#REF!</definedName>
    <definedName name="table19">#REF!</definedName>
    <definedName name="Table2" localSheetId="11">#REF!</definedName>
    <definedName name="Table2" localSheetId="12">#REF!</definedName>
    <definedName name="Table2" localSheetId="13">[174]Stfrprtables!#REF!</definedName>
    <definedName name="Table2" localSheetId="9">#REF!</definedName>
    <definedName name="Table2" localSheetId="31">#REF!</definedName>
    <definedName name="Table2" localSheetId="0">#REF!</definedName>
    <definedName name="Table2" localSheetId="30">#REF!</definedName>
    <definedName name="Table2" localSheetId="33">#REF!</definedName>
    <definedName name="Table2" localSheetId="34">#REF!</definedName>
    <definedName name="Table2" localSheetId="35">#REF!</definedName>
    <definedName name="Table2" localSheetId="46">#REF!</definedName>
    <definedName name="Table2" localSheetId="47">#REF!</definedName>
    <definedName name="Table2" localSheetId="58">#REF!</definedName>
    <definedName name="Table2" localSheetId="59">#REF!</definedName>
    <definedName name="Table2" localSheetId="18">#REF!</definedName>
    <definedName name="Table2" localSheetId="23">#REF!</definedName>
    <definedName name="Table2" localSheetId="25">#REF!</definedName>
    <definedName name="Table2">#REF!</definedName>
    <definedName name="table20" localSheetId="11">#REF!</definedName>
    <definedName name="table20" localSheetId="12">#REF!</definedName>
    <definedName name="table20" localSheetId="31">#REF!</definedName>
    <definedName name="table20" localSheetId="0">#REF!</definedName>
    <definedName name="table20" localSheetId="30">#REF!</definedName>
    <definedName name="table20" localSheetId="33">#REF!</definedName>
    <definedName name="table20" localSheetId="34">#REF!</definedName>
    <definedName name="table20" localSheetId="35">#REF!</definedName>
    <definedName name="table20" localSheetId="58">#REF!</definedName>
    <definedName name="table20" localSheetId="59">#REF!</definedName>
    <definedName name="table20" localSheetId="23">#REF!</definedName>
    <definedName name="table20">#REF!</definedName>
    <definedName name="table21" localSheetId="11">#REF!</definedName>
    <definedName name="table21" localSheetId="12">#REF!</definedName>
    <definedName name="table21" localSheetId="31">#REF!</definedName>
    <definedName name="table21" localSheetId="0">#REF!</definedName>
    <definedName name="table21" localSheetId="30">#REF!</definedName>
    <definedName name="table21" localSheetId="33">#REF!</definedName>
    <definedName name="table21" localSheetId="34">#REF!</definedName>
    <definedName name="table21" localSheetId="35">#REF!</definedName>
    <definedName name="table21" localSheetId="58">#REF!</definedName>
    <definedName name="table21" localSheetId="59">#REF!</definedName>
    <definedName name="table21" localSheetId="23">#REF!</definedName>
    <definedName name="table21">#REF!</definedName>
    <definedName name="table22a" localSheetId="12">#REF!</definedName>
    <definedName name="table22a" localSheetId="31">#REF!</definedName>
    <definedName name="table22a" localSheetId="0">#REF!</definedName>
    <definedName name="table22a" localSheetId="30">#REF!</definedName>
    <definedName name="table22a" localSheetId="33">#REF!</definedName>
    <definedName name="table22a" localSheetId="34">#REF!</definedName>
    <definedName name="table22a" localSheetId="35">#REF!</definedName>
    <definedName name="table22a" localSheetId="58">#REF!</definedName>
    <definedName name="table22a" localSheetId="59">#REF!</definedName>
    <definedName name="table22a" localSheetId="23">#REF!</definedName>
    <definedName name="table22a">#REF!</definedName>
    <definedName name="table22b" localSheetId="12">#REF!</definedName>
    <definedName name="table22b" localSheetId="31">#REF!</definedName>
    <definedName name="table22b" localSheetId="0">#REF!</definedName>
    <definedName name="table22b" localSheetId="30">#REF!</definedName>
    <definedName name="table22b" localSheetId="33">#REF!</definedName>
    <definedName name="table22b" localSheetId="34">#REF!</definedName>
    <definedName name="table22b" localSheetId="35">#REF!</definedName>
    <definedName name="table22b" localSheetId="58">#REF!</definedName>
    <definedName name="table22b" localSheetId="59">#REF!</definedName>
    <definedName name="table22b" localSheetId="23">#REF!</definedName>
    <definedName name="table22b">#REF!</definedName>
    <definedName name="table25" localSheetId="12">#REF!</definedName>
    <definedName name="table25" localSheetId="31">#REF!</definedName>
    <definedName name="table25" localSheetId="0">#REF!</definedName>
    <definedName name="table25" localSheetId="30">#REF!</definedName>
    <definedName name="table25" localSheetId="33">#REF!</definedName>
    <definedName name="table25" localSheetId="34">#REF!</definedName>
    <definedName name="table25" localSheetId="35">#REF!</definedName>
    <definedName name="table25" localSheetId="58">#REF!</definedName>
    <definedName name="table25" localSheetId="59">#REF!</definedName>
    <definedName name="table25" localSheetId="23">#REF!</definedName>
    <definedName name="table25">#REF!</definedName>
    <definedName name="table26" localSheetId="12">#REF!</definedName>
    <definedName name="table26" localSheetId="31">#REF!</definedName>
    <definedName name="table26" localSheetId="0">#REF!</definedName>
    <definedName name="table26" localSheetId="30">#REF!</definedName>
    <definedName name="table26" localSheetId="33">#REF!</definedName>
    <definedName name="table26" localSheetId="34">#REF!</definedName>
    <definedName name="table26" localSheetId="35">#REF!</definedName>
    <definedName name="table26" localSheetId="58">#REF!</definedName>
    <definedName name="table26" localSheetId="59">#REF!</definedName>
    <definedName name="table26" localSheetId="23">#REF!</definedName>
    <definedName name="table26">#REF!</definedName>
    <definedName name="table3" localSheetId="32">#REF!</definedName>
    <definedName name="table3" localSheetId="58">'[175]Table 8'!$A$3:$K$61</definedName>
    <definedName name="table3" localSheetId="18">#REF!</definedName>
    <definedName name="table3">'[175]Table 8'!$A$3:$K$61</definedName>
    <definedName name="table4" localSheetId="11">#REF!</definedName>
    <definedName name="table4" localSheetId="12">#REF!</definedName>
    <definedName name="table4" localSheetId="22">#REF!</definedName>
    <definedName name="table4" localSheetId="9">#REF!</definedName>
    <definedName name="table4" localSheetId="31">#REF!</definedName>
    <definedName name="table4" localSheetId="0">#REF!</definedName>
    <definedName name="table4" localSheetId="30">#REF!</definedName>
    <definedName name="table4" localSheetId="33">#REF!</definedName>
    <definedName name="table4" localSheetId="34">#REF!</definedName>
    <definedName name="table4" localSheetId="35">#REF!</definedName>
    <definedName name="table4" localSheetId="47">#REF!</definedName>
    <definedName name="table4" localSheetId="58">#REF!</definedName>
    <definedName name="table4" localSheetId="59">#REF!</definedName>
    <definedName name="table4" localSheetId="60">#REF!</definedName>
    <definedName name="table4" localSheetId="23">#REF!</definedName>
    <definedName name="table4">#REF!</definedName>
    <definedName name="table41" localSheetId="11">#REF!</definedName>
    <definedName name="table41" localSheetId="12">#REF!</definedName>
    <definedName name="table41" localSheetId="9">#REF!</definedName>
    <definedName name="table41" localSheetId="31">#REF!</definedName>
    <definedName name="table41" localSheetId="0">#REF!</definedName>
    <definedName name="table41" localSheetId="30">#REF!</definedName>
    <definedName name="table41" localSheetId="33">#REF!</definedName>
    <definedName name="table41" localSheetId="34">#REF!</definedName>
    <definedName name="table41" localSheetId="35">#REF!</definedName>
    <definedName name="table41" localSheetId="47">#REF!</definedName>
    <definedName name="table41" localSheetId="58">#REF!</definedName>
    <definedName name="table41" localSheetId="59">#REF!</definedName>
    <definedName name="table41" localSheetId="23">#REF!</definedName>
    <definedName name="table41">#REF!</definedName>
    <definedName name="Table5" localSheetId="11">[174]Stfrprtables!#REF!</definedName>
    <definedName name="Table5" localSheetId="12">[174]Stfrprtables!#REF!</definedName>
    <definedName name="Table5" localSheetId="9">[174]Stfrprtables!#REF!</definedName>
    <definedName name="Table5" localSheetId="31">[174]Stfrprtables!#REF!</definedName>
    <definedName name="Table5" localSheetId="32">#REF!</definedName>
    <definedName name="Table5" localSheetId="33">[174]Stfrprtables!#REF!</definedName>
    <definedName name="Table5" localSheetId="34">[174]Stfrprtables!#REF!</definedName>
    <definedName name="Table5" localSheetId="47">[174]Stfrprtables!#REF!</definedName>
    <definedName name="Table5" localSheetId="58">[174]Stfrprtables!#REF!</definedName>
    <definedName name="Table5" localSheetId="59">[174]Stfrprtables!#REF!</definedName>
    <definedName name="Table5" localSheetId="18">#REF!</definedName>
    <definedName name="Table5" localSheetId="23">[174]Stfrprtables!#REF!</definedName>
    <definedName name="Table5">[174]Stfrprtables!#REF!</definedName>
    <definedName name="table6" localSheetId="11">#REF!</definedName>
    <definedName name="table6" localSheetId="12">#REF!</definedName>
    <definedName name="table6" localSheetId="22">#REF!</definedName>
    <definedName name="table6" localSheetId="9">#REF!</definedName>
    <definedName name="table6" localSheetId="31">#REF!</definedName>
    <definedName name="table6" localSheetId="0">#REF!</definedName>
    <definedName name="table6" localSheetId="30">#REF!</definedName>
    <definedName name="table6" localSheetId="33">#REF!</definedName>
    <definedName name="table6" localSheetId="34">#REF!</definedName>
    <definedName name="table6" localSheetId="35">#REF!</definedName>
    <definedName name="table6" localSheetId="47">#REF!</definedName>
    <definedName name="table6" localSheetId="58">#REF!</definedName>
    <definedName name="table6" localSheetId="59">#REF!</definedName>
    <definedName name="table6" localSheetId="60">#REF!</definedName>
    <definedName name="table6" localSheetId="23">#REF!</definedName>
    <definedName name="table6">#REF!</definedName>
    <definedName name="table7" localSheetId="11">#REF!</definedName>
    <definedName name="table7" localSheetId="12">#REF!</definedName>
    <definedName name="table7" localSheetId="9">#REF!</definedName>
    <definedName name="table7" localSheetId="31">#REF!</definedName>
    <definedName name="table7" localSheetId="0">#REF!</definedName>
    <definedName name="table7" localSheetId="30">#REF!</definedName>
    <definedName name="table7" localSheetId="33">#REF!</definedName>
    <definedName name="table7" localSheetId="34">#REF!</definedName>
    <definedName name="table7" localSheetId="35">#REF!</definedName>
    <definedName name="table7" localSheetId="47">#REF!</definedName>
    <definedName name="table7" localSheetId="58">#REF!</definedName>
    <definedName name="table7" localSheetId="59">#REF!</definedName>
    <definedName name="table7" localSheetId="23">#REF!</definedName>
    <definedName name="table7">#REF!</definedName>
    <definedName name="Table8" localSheetId="13">'[8]shared data'!$A$1:$E$32</definedName>
    <definedName name="Table8" localSheetId="32">#REF!</definedName>
    <definedName name="Table8" localSheetId="46">#REF!</definedName>
    <definedName name="Table8" localSheetId="58">'[53]shared data'!$A$1:$E$32</definedName>
    <definedName name="Table8" localSheetId="18">#REF!</definedName>
    <definedName name="Table8">'[53]shared data'!$A$1:$E$32</definedName>
    <definedName name="table9" localSheetId="11">#REF!</definedName>
    <definedName name="table9" localSheetId="12">#REF!</definedName>
    <definedName name="table9" localSheetId="22">#REF!</definedName>
    <definedName name="table9" localSheetId="9">#REF!</definedName>
    <definedName name="table9" localSheetId="31">#REF!</definedName>
    <definedName name="table9" localSheetId="0">#REF!</definedName>
    <definedName name="table9" localSheetId="30">#REF!</definedName>
    <definedName name="table9" localSheetId="33">#REF!</definedName>
    <definedName name="table9" localSheetId="34">#REF!</definedName>
    <definedName name="table9" localSheetId="35">#REF!</definedName>
    <definedName name="table9" localSheetId="47">#REF!</definedName>
    <definedName name="table9" localSheetId="58">#REF!</definedName>
    <definedName name="table9" localSheetId="59">#REF!</definedName>
    <definedName name="table9" localSheetId="60">#REF!</definedName>
    <definedName name="table9" localSheetId="23">#REF!</definedName>
    <definedName name="table9">#REF!</definedName>
    <definedName name="TableA" localSheetId="11">#REF!</definedName>
    <definedName name="TableA" localSheetId="12">#REF!</definedName>
    <definedName name="TableA" localSheetId="9">#REF!</definedName>
    <definedName name="TableA" localSheetId="31">#REF!</definedName>
    <definedName name="TableA" localSheetId="0">#REF!</definedName>
    <definedName name="TableA" localSheetId="29">#REF!</definedName>
    <definedName name="TableA" localSheetId="30">#REF!</definedName>
    <definedName name="TableA" localSheetId="33">#REF!</definedName>
    <definedName name="TableA" localSheetId="34">#REF!</definedName>
    <definedName name="TableA" localSheetId="35">#REF!</definedName>
    <definedName name="TableA" localSheetId="46">#REF!</definedName>
    <definedName name="TableA" localSheetId="47">#REF!</definedName>
    <definedName name="TableA" localSheetId="58">#REF!</definedName>
    <definedName name="TableA" localSheetId="59">#REF!</definedName>
    <definedName name="TableA" localSheetId="18">#REF!</definedName>
    <definedName name="TableA" localSheetId="23">#REF!</definedName>
    <definedName name="TableA" localSheetId="25">#REF!</definedName>
    <definedName name="TableA">#REF!</definedName>
    <definedName name="TableB1" localSheetId="11">#REF!</definedName>
    <definedName name="TableB1" localSheetId="12">#REF!</definedName>
    <definedName name="TableB1" localSheetId="9">#REF!</definedName>
    <definedName name="TableB1" localSheetId="31">#REF!</definedName>
    <definedName name="TableB1" localSheetId="0">#REF!</definedName>
    <definedName name="TableB1" localSheetId="30">#REF!</definedName>
    <definedName name="TableB1" localSheetId="33">#REF!</definedName>
    <definedName name="TableB1" localSheetId="34">#REF!</definedName>
    <definedName name="TableB1" localSheetId="35">#REF!</definedName>
    <definedName name="TableB1" localSheetId="46">#REF!</definedName>
    <definedName name="TableB1" localSheetId="47">#REF!</definedName>
    <definedName name="TableB1" localSheetId="58">#REF!</definedName>
    <definedName name="TableB1" localSheetId="59">#REF!</definedName>
    <definedName name="TableB1" localSheetId="18">#REF!</definedName>
    <definedName name="TableB1" localSheetId="23">#REF!</definedName>
    <definedName name="TableB1" localSheetId="25">#REF!</definedName>
    <definedName name="TableB1">#REF!</definedName>
    <definedName name="TableB2" localSheetId="12">#REF!</definedName>
    <definedName name="TableB2" localSheetId="9">#REF!</definedName>
    <definedName name="TableB2" localSheetId="31">#REF!</definedName>
    <definedName name="TableB2" localSheetId="0">#REF!</definedName>
    <definedName name="TableB2" localSheetId="30">#REF!</definedName>
    <definedName name="TableB2" localSheetId="33">#REF!</definedName>
    <definedName name="TableB2" localSheetId="34">#REF!</definedName>
    <definedName name="TableB2" localSheetId="35">#REF!</definedName>
    <definedName name="TableB2" localSheetId="46">#REF!</definedName>
    <definedName name="TableB2" localSheetId="47">#REF!</definedName>
    <definedName name="TableB2" localSheetId="58">#REF!</definedName>
    <definedName name="TableB2" localSheetId="59">#REF!</definedName>
    <definedName name="TableB2" localSheetId="18">#REF!</definedName>
    <definedName name="TableB2" localSheetId="23">#REF!</definedName>
    <definedName name="TableB2" localSheetId="25">#REF!</definedName>
    <definedName name="TableB2">#REF!</definedName>
    <definedName name="TableB3" localSheetId="12">#REF!</definedName>
    <definedName name="TableB3" localSheetId="9">#REF!</definedName>
    <definedName name="TableB3" localSheetId="31">#REF!</definedName>
    <definedName name="TableB3" localSheetId="0">#REF!</definedName>
    <definedName name="TableB3" localSheetId="30">#REF!</definedName>
    <definedName name="TableB3" localSheetId="33">#REF!</definedName>
    <definedName name="TableB3" localSheetId="34">#REF!</definedName>
    <definedName name="TableB3" localSheetId="35">#REF!</definedName>
    <definedName name="TableB3" localSheetId="47">#REF!</definedName>
    <definedName name="TableB3" localSheetId="58">#REF!</definedName>
    <definedName name="TableB3" localSheetId="59">#REF!</definedName>
    <definedName name="TableB3" localSheetId="23">#REF!</definedName>
    <definedName name="TableB3" localSheetId="25">#REF!</definedName>
    <definedName name="TableB3">#REF!</definedName>
    <definedName name="TableC1" localSheetId="12">#REF!</definedName>
    <definedName name="TableC1" localSheetId="9">#REF!</definedName>
    <definedName name="TableC1" localSheetId="31">#REF!</definedName>
    <definedName name="TableC1" localSheetId="0">#REF!</definedName>
    <definedName name="TableC1" localSheetId="30">#REF!</definedName>
    <definedName name="TableC1" localSheetId="33">#REF!</definedName>
    <definedName name="TableC1" localSheetId="34">#REF!</definedName>
    <definedName name="TableC1" localSheetId="35">#REF!</definedName>
    <definedName name="TableC1" localSheetId="47">#REF!</definedName>
    <definedName name="TableC1" localSheetId="58">#REF!</definedName>
    <definedName name="TableC1" localSheetId="59">#REF!</definedName>
    <definedName name="TableC1" localSheetId="23">#REF!</definedName>
    <definedName name="TableC1" localSheetId="25">#REF!</definedName>
    <definedName name="TableC1">#REF!</definedName>
    <definedName name="TableC2" localSheetId="12">#REF!</definedName>
    <definedName name="TableC2" localSheetId="9">#REF!</definedName>
    <definedName name="TableC2" localSheetId="31">#REF!</definedName>
    <definedName name="TableC2" localSheetId="0">#REF!</definedName>
    <definedName name="TableC2" localSheetId="30">#REF!</definedName>
    <definedName name="TableC2" localSheetId="33">#REF!</definedName>
    <definedName name="TableC2" localSheetId="34">#REF!</definedName>
    <definedName name="TableC2" localSheetId="35">#REF!</definedName>
    <definedName name="TableC2" localSheetId="47">#REF!</definedName>
    <definedName name="TableC2" localSheetId="58">#REF!</definedName>
    <definedName name="TableC2" localSheetId="59">#REF!</definedName>
    <definedName name="TableC2" localSheetId="23">#REF!</definedName>
    <definedName name="TableC2" localSheetId="25">#REF!</definedName>
    <definedName name="TableC2">#REF!</definedName>
    <definedName name="TableC3" localSheetId="12">#REF!</definedName>
    <definedName name="TableC3" localSheetId="9">#REF!</definedName>
    <definedName name="TableC3" localSheetId="31">#REF!</definedName>
    <definedName name="TableC3" localSheetId="0">#REF!</definedName>
    <definedName name="TableC3" localSheetId="30">#REF!</definedName>
    <definedName name="TableC3" localSheetId="33">#REF!</definedName>
    <definedName name="TableC3" localSheetId="34">#REF!</definedName>
    <definedName name="TableC3" localSheetId="35">#REF!</definedName>
    <definedName name="TableC3" localSheetId="47">#REF!</definedName>
    <definedName name="TableC3" localSheetId="58">#REF!</definedName>
    <definedName name="TableC3" localSheetId="59">#REF!</definedName>
    <definedName name="TableC3" localSheetId="23">#REF!</definedName>
    <definedName name="TableC3" localSheetId="25">#REF!</definedName>
    <definedName name="TableC3">#REF!</definedName>
    <definedName name="tabreal" localSheetId="12">#REF!</definedName>
    <definedName name="tabreal" localSheetId="31">#REF!</definedName>
    <definedName name="tabreal" localSheetId="0">#REF!</definedName>
    <definedName name="tabreal" localSheetId="30">#REF!</definedName>
    <definedName name="tabreal" localSheetId="33">#REF!</definedName>
    <definedName name="tabreal" localSheetId="34">#REF!</definedName>
    <definedName name="tabreal" localSheetId="35">#REF!</definedName>
    <definedName name="tabreal" localSheetId="58">#REF!</definedName>
    <definedName name="tabreal" localSheetId="59">#REF!</definedName>
    <definedName name="tabreal" localSheetId="23">#REF!</definedName>
    <definedName name="tabreal">#REF!</definedName>
    <definedName name="TAME" localSheetId="12">#REF!</definedName>
    <definedName name="TAME" localSheetId="31">#REF!</definedName>
    <definedName name="TAME" localSheetId="0">#REF!</definedName>
    <definedName name="TAME" localSheetId="30">#REF!</definedName>
    <definedName name="TAME" localSheetId="33">#REF!</definedName>
    <definedName name="TAME" localSheetId="34">#REF!</definedName>
    <definedName name="TAME" localSheetId="35">#REF!</definedName>
    <definedName name="TAME" localSheetId="58">#REF!</definedName>
    <definedName name="TAME" localSheetId="59">#REF!</definedName>
    <definedName name="TAME" localSheetId="23">#REF!</definedName>
    <definedName name="TAME">#REF!</definedName>
    <definedName name="TASA" localSheetId="12">#REF!</definedName>
    <definedName name="TASA" localSheetId="9">#REF!</definedName>
    <definedName name="TASA" localSheetId="31">#REF!</definedName>
    <definedName name="TASA" localSheetId="0">#REF!</definedName>
    <definedName name="TASA" localSheetId="30">#REF!</definedName>
    <definedName name="TASA" localSheetId="32">#N/A</definedName>
    <definedName name="TASA" localSheetId="33">#REF!</definedName>
    <definedName name="TASA" localSheetId="34">#REF!</definedName>
    <definedName name="TASA" localSheetId="35">#REF!</definedName>
    <definedName name="TASA" localSheetId="44">#REF!</definedName>
    <definedName name="TASA" localSheetId="45">#REF!</definedName>
    <definedName name="TASA" localSheetId="46">#REF!</definedName>
    <definedName name="TASA" localSheetId="47">#REF!</definedName>
    <definedName name="TASA" localSheetId="58">#REF!</definedName>
    <definedName name="TASA" localSheetId="59">#REF!</definedName>
    <definedName name="TASA" localSheetId="18">#REF!</definedName>
    <definedName name="TASA" localSheetId="23">#REF!</definedName>
    <definedName name="TASA" localSheetId="25">#REF!</definedName>
    <definedName name="TASA">#REF!</definedName>
    <definedName name="TASAS" localSheetId="12">#REF!</definedName>
    <definedName name="TASAS" localSheetId="9">#REF!</definedName>
    <definedName name="TASAS" localSheetId="31">#REF!</definedName>
    <definedName name="TASAS" localSheetId="0">#REF!</definedName>
    <definedName name="TASAS" localSheetId="30">#REF!</definedName>
    <definedName name="TASAS" localSheetId="32">#N/A</definedName>
    <definedName name="TASAS" localSheetId="33">#REF!</definedName>
    <definedName name="TASAS" localSheetId="34">#REF!</definedName>
    <definedName name="TASAS" localSheetId="35">#REF!</definedName>
    <definedName name="TASAS" localSheetId="44">#REF!</definedName>
    <definedName name="TASAS" localSheetId="45">#REF!</definedName>
    <definedName name="TASAS" localSheetId="46">#REF!</definedName>
    <definedName name="TASAS" localSheetId="47">#REF!</definedName>
    <definedName name="TASAS" localSheetId="58">#REF!</definedName>
    <definedName name="TASAS" localSheetId="59">#REF!</definedName>
    <definedName name="TASAS" localSheetId="18">#REF!</definedName>
    <definedName name="TASAS" localSheetId="23">#REF!</definedName>
    <definedName name="TASAS" localSheetId="25">#REF!</definedName>
    <definedName name="TASAS">#REF!</definedName>
    <definedName name="Tasas_Interes_06R" localSheetId="32">#REF!</definedName>
    <definedName name="Tasas_Interes_06R" localSheetId="46">#REF!</definedName>
    <definedName name="Tasas_Interes_06R" localSheetId="58">[176]A!$A$1:$T$54</definedName>
    <definedName name="Tasas_Interes_06R" localSheetId="18">#REF!</definedName>
    <definedName name="Tasas_Interes_06R">[176]A!$A$1:$T$54</definedName>
    <definedName name="Tbl_GFN" localSheetId="11">[177]Table_GEF!$B$2:$T$53</definedName>
    <definedName name="Tbl_GFN" localSheetId="12">[177]Table_GEF!$B$2:$T$53</definedName>
    <definedName name="Tbl_GFN" localSheetId="31">[177]Table_GEF!$B$2:$T$53</definedName>
    <definedName name="Tbl_GFN" localSheetId="32">#REF!</definedName>
    <definedName name="Tbl_GFN" localSheetId="33">[177]Table_GEF!$B$2:$T$53</definedName>
    <definedName name="Tbl_GFN" localSheetId="34">[177]Table_GEF!$B$2:$T$53</definedName>
    <definedName name="Tbl_GFN" localSheetId="47">[177]Table_GEF!$B$2:$T$53</definedName>
    <definedName name="Tbl_GFN" localSheetId="58">[177]Table_GEF!$B$2:$T$53</definedName>
    <definedName name="Tbl_GFN" localSheetId="59">[177]Table_GEF!$B$2:$T$53</definedName>
    <definedName name="Tbl_GFN" localSheetId="18">#REF!</definedName>
    <definedName name="Tbl_GFN" localSheetId="23">[177]Table_GEF!$B$2:$T$53</definedName>
    <definedName name="Tbl_GFN">[177]Table_GEF!$B$2:$T$53</definedName>
    <definedName name="tblChecks" localSheetId="13">[123]ErrCheck!$A$3:$E$5</definedName>
    <definedName name="tblChecks" localSheetId="32">#REF!</definedName>
    <definedName name="tblChecks" localSheetId="46">#REF!</definedName>
    <definedName name="tblChecks" localSheetId="58">[124]ErrCheck!$A$3:$E$5</definedName>
    <definedName name="tblChecks" localSheetId="18">#REF!</definedName>
    <definedName name="tblChecks">[124]ErrCheck!$A$3:$E$5</definedName>
    <definedName name="tblLinks" localSheetId="13">[123]Links!$A$4:$F$33</definedName>
    <definedName name="tblLinks" localSheetId="32">#REF!</definedName>
    <definedName name="tblLinks" localSheetId="46">#REF!</definedName>
    <definedName name="tblLinks" localSheetId="58">[124]Links!$A$4:$F$33</definedName>
    <definedName name="tblLinks" localSheetId="18">#REF!</definedName>
    <definedName name="tblLinks">[124]Links!$A$4:$F$33</definedName>
    <definedName name="tc">#VALUE!</definedName>
    <definedName name="TCN" localSheetId="32">#REF!</definedName>
    <definedName name="TCN" localSheetId="58">[97]SREAL!A$158</definedName>
    <definedName name="TCN" localSheetId="18">#REF!</definedName>
    <definedName name="TCN">[97]SREAL!A$158</definedName>
    <definedName name="TD" localSheetId="11">#REF!</definedName>
    <definedName name="TD" localSheetId="12">#REF!</definedName>
    <definedName name="TD" localSheetId="13">#REF!</definedName>
    <definedName name="TD" localSheetId="22">#REF!</definedName>
    <definedName name="TD" localSheetId="9">#REF!</definedName>
    <definedName name="TD" localSheetId="31">#REF!</definedName>
    <definedName name="TD" localSheetId="0">#REF!</definedName>
    <definedName name="TD" localSheetId="29">#REF!</definedName>
    <definedName name="TD" localSheetId="30">#REF!</definedName>
    <definedName name="TD" localSheetId="32">#N/A</definedName>
    <definedName name="TD" localSheetId="33">#REF!</definedName>
    <definedName name="TD" localSheetId="34">#REF!</definedName>
    <definedName name="TD" localSheetId="35">#REF!</definedName>
    <definedName name="TD" localSheetId="44">#REF!</definedName>
    <definedName name="TD" localSheetId="45">#REF!</definedName>
    <definedName name="TD" localSheetId="46">#REF!</definedName>
    <definedName name="TD" localSheetId="47">#REF!</definedName>
    <definedName name="TD" localSheetId="58">#REF!</definedName>
    <definedName name="TD" localSheetId="59">#REF!</definedName>
    <definedName name="TD" localSheetId="60">#REF!</definedName>
    <definedName name="TD" localSheetId="18">#REF!</definedName>
    <definedName name="TD" localSheetId="23">#REF!</definedName>
    <definedName name="TD" localSheetId="25">#REF!</definedName>
    <definedName name="TD">#REF!</definedName>
    <definedName name="TD1A" localSheetId="12">#REF!</definedName>
    <definedName name="TD1A" localSheetId="13">#REF!</definedName>
    <definedName name="TD1A" localSheetId="9">#REF!</definedName>
    <definedName name="TD1A" localSheetId="31">#REF!</definedName>
    <definedName name="TD1A" localSheetId="0">#REF!</definedName>
    <definedName name="TD1A" localSheetId="30">#REF!</definedName>
    <definedName name="TD1A" localSheetId="32">#N/A</definedName>
    <definedName name="TD1A" localSheetId="33">#REF!</definedName>
    <definedName name="TD1A" localSheetId="34">#REF!</definedName>
    <definedName name="TD1A" localSheetId="35">#REF!</definedName>
    <definedName name="TD1A" localSheetId="44">#REF!</definedName>
    <definedName name="TD1A" localSheetId="45">#REF!</definedName>
    <definedName name="TD1A" localSheetId="46">#REF!</definedName>
    <definedName name="TD1A" localSheetId="47">#REF!</definedName>
    <definedName name="TD1A" localSheetId="58">#REF!</definedName>
    <definedName name="TD1A" localSheetId="59">#REF!</definedName>
    <definedName name="TD1A" localSheetId="18">#REF!</definedName>
    <definedName name="TD1A" localSheetId="23">#REF!</definedName>
    <definedName name="TD1A" localSheetId="25">#REF!</definedName>
    <definedName name="TD1A">#REF!</definedName>
    <definedName name="TDATE" localSheetId="12">#REF!</definedName>
    <definedName name="TDATE" localSheetId="31">#REF!</definedName>
    <definedName name="TDATE" localSheetId="0">#REF!</definedName>
    <definedName name="TDATE" localSheetId="30">#REF!</definedName>
    <definedName name="TDATE" localSheetId="33">#REF!</definedName>
    <definedName name="TDATE" localSheetId="34">#REF!</definedName>
    <definedName name="TDATE" localSheetId="35">#REF!</definedName>
    <definedName name="TDATE" localSheetId="58">#REF!</definedName>
    <definedName name="TDATE" localSheetId="59">#REF!</definedName>
    <definedName name="TDATE" localSheetId="23">#REF!</definedName>
    <definedName name="TDATE">#REF!</definedName>
    <definedName name="teetwetw" localSheetId="12" hidden="1">#REF!</definedName>
    <definedName name="teetwetw" localSheetId="9" hidden="1">#REF!</definedName>
    <definedName name="teetwetw" localSheetId="31" hidden="1">#REF!</definedName>
    <definedName name="teetwetw" localSheetId="0" hidden="1">#REF!</definedName>
    <definedName name="teetwetw" localSheetId="30" hidden="1">#REF!</definedName>
    <definedName name="teetwetw" localSheetId="33" hidden="1">#REF!</definedName>
    <definedName name="teetwetw" localSheetId="34" hidden="1">#REF!</definedName>
    <definedName name="teetwetw" localSheetId="35" hidden="1">#REF!</definedName>
    <definedName name="teetwetw" localSheetId="44" hidden="1">#REF!</definedName>
    <definedName name="teetwetw" localSheetId="45" hidden="1">#REF!</definedName>
    <definedName name="teetwetw" localSheetId="46" hidden="1">#REF!</definedName>
    <definedName name="teetwetw" localSheetId="47" hidden="1">#REF!</definedName>
    <definedName name="teetwetw" localSheetId="58" hidden="1">#REF!</definedName>
    <definedName name="teetwetw" localSheetId="59" hidden="1">#REF!</definedName>
    <definedName name="teetwetw" localSheetId="18" hidden="1">#REF!</definedName>
    <definedName name="teetwetw" localSheetId="23" hidden="1">#REF!</definedName>
    <definedName name="teetwetw" localSheetId="25" hidden="1">#REF!</definedName>
    <definedName name="teetwetw" hidden="1">#REF!</definedName>
    <definedName name="TELAS" localSheetId="12">#REF!</definedName>
    <definedName name="TELAS" localSheetId="9">#REF!</definedName>
    <definedName name="TELAS" localSheetId="31">#REF!</definedName>
    <definedName name="TELAS" localSheetId="0">#REF!</definedName>
    <definedName name="TELAS" localSheetId="30">#REF!</definedName>
    <definedName name="TELAS" localSheetId="33">#REF!</definedName>
    <definedName name="TELAS" localSheetId="34">#REF!</definedName>
    <definedName name="TELAS" localSheetId="35">#REF!</definedName>
    <definedName name="TELAS" localSheetId="47">#REF!</definedName>
    <definedName name="TELAS" localSheetId="58">#REF!</definedName>
    <definedName name="TELAS" localSheetId="59">#REF!</definedName>
    <definedName name="TELAS" localSheetId="23">#REF!</definedName>
    <definedName name="TELAS" localSheetId="25">#REF!</definedName>
    <definedName name="TELAS">#REF!</definedName>
    <definedName name="Template_Table" localSheetId="12">#REF!</definedName>
    <definedName name="Template_Table" localSheetId="9">#REF!</definedName>
    <definedName name="Template_Table" localSheetId="31">#REF!</definedName>
    <definedName name="Template_Table" localSheetId="0">#REF!</definedName>
    <definedName name="Template_Table" localSheetId="30">#REF!</definedName>
    <definedName name="Template_Table" localSheetId="33">#REF!</definedName>
    <definedName name="Template_Table" localSheetId="34">#REF!</definedName>
    <definedName name="Template_Table" localSheetId="35">#REF!</definedName>
    <definedName name="Template_Table" localSheetId="47">#REF!</definedName>
    <definedName name="Template_Table" localSheetId="58">#REF!</definedName>
    <definedName name="Template_Table" localSheetId="59">#REF!</definedName>
    <definedName name="Template_Table" localSheetId="23">#REF!</definedName>
    <definedName name="Template_Table" localSheetId="25">#REF!</definedName>
    <definedName name="Template_Table">#REF!</definedName>
    <definedName name="terte" localSheetId="12" hidden="1">#REF!</definedName>
    <definedName name="terte" localSheetId="9" hidden="1">#REF!</definedName>
    <definedName name="terte" localSheetId="31" hidden="1">#REF!</definedName>
    <definedName name="terte" localSheetId="0" hidden="1">#REF!</definedName>
    <definedName name="terte" localSheetId="30" hidden="1">#REF!</definedName>
    <definedName name="terte" localSheetId="33" hidden="1">#REF!</definedName>
    <definedName name="terte" localSheetId="34" hidden="1">#REF!</definedName>
    <definedName name="terte" localSheetId="35" hidden="1">#REF!</definedName>
    <definedName name="terte" localSheetId="44" hidden="1">#REF!</definedName>
    <definedName name="terte" localSheetId="45" hidden="1">#REF!</definedName>
    <definedName name="terte" localSheetId="46" hidden="1">#REF!</definedName>
    <definedName name="terte" localSheetId="47" hidden="1">#REF!</definedName>
    <definedName name="terte" localSheetId="58" hidden="1">#REF!</definedName>
    <definedName name="terte" localSheetId="59" hidden="1">#REF!</definedName>
    <definedName name="terte" localSheetId="18" hidden="1">#REF!</definedName>
    <definedName name="terte" localSheetId="23" hidden="1">#REF!</definedName>
    <definedName name="terte" localSheetId="25" hidden="1">#REF!</definedName>
    <definedName name="terte" hidden="1">#REF!</definedName>
    <definedName name="tete" localSheetId="12" hidden="1">#REF!</definedName>
    <definedName name="tete" localSheetId="9" hidden="1">#REF!</definedName>
    <definedName name="tete" localSheetId="31" hidden="1">#REF!</definedName>
    <definedName name="tete" localSheetId="0" hidden="1">#REF!</definedName>
    <definedName name="tete" localSheetId="30" hidden="1">#REF!</definedName>
    <definedName name="tete" localSheetId="33" hidden="1">#REF!</definedName>
    <definedName name="tete" localSheetId="34" hidden="1">#REF!</definedName>
    <definedName name="tete" localSheetId="35" hidden="1">#REF!</definedName>
    <definedName name="tete" localSheetId="44" hidden="1">#REF!</definedName>
    <definedName name="tete" localSheetId="45" hidden="1">#REF!</definedName>
    <definedName name="tete" localSheetId="46" hidden="1">#REF!</definedName>
    <definedName name="tete" localSheetId="47" hidden="1">#REF!</definedName>
    <definedName name="tete" localSheetId="58" hidden="1">#REF!</definedName>
    <definedName name="tete" localSheetId="59" hidden="1">#REF!</definedName>
    <definedName name="tete" localSheetId="18" hidden="1">#REF!</definedName>
    <definedName name="tete" localSheetId="23" hidden="1">#REF!</definedName>
    <definedName name="tete" localSheetId="25" hidden="1">#REF!</definedName>
    <definedName name="tete" hidden="1">#REF!</definedName>
    <definedName name="tetetwe" localSheetId="11" hidden="1">'[113]Fax a enviar'!#REF!</definedName>
    <definedName name="tetetwe" localSheetId="12" hidden="1">'[113]Fax a enviar'!#REF!</definedName>
    <definedName name="tetetwe" localSheetId="22" hidden="1">'[113]Fax a enviar'!#REF!</definedName>
    <definedName name="tetetwe" localSheetId="9" hidden="1">'[113]Fax a enviar'!#REF!</definedName>
    <definedName name="tetetwe" localSheetId="31" hidden="1">'[113]Fax a enviar'!#REF!</definedName>
    <definedName name="tetetwe" localSheetId="30" hidden="1">'[113]Fax a enviar'!#REF!</definedName>
    <definedName name="tetetwe" localSheetId="32" hidden="1">#REF!</definedName>
    <definedName name="tetetwe" localSheetId="33" hidden="1">'[113]Fax a enviar'!#REF!</definedName>
    <definedName name="tetetwe" localSheetId="34" hidden="1">'[113]Fax a enviar'!#REF!</definedName>
    <definedName name="tetetwe" localSheetId="35" hidden="1">'[113]Fax a enviar'!#REF!</definedName>
    <definedName name="tetetwe" localSheetId="46" hidden="1">#REF!</definedName>
    <definedName name="tetetwe" localSheetId="47" hidden="1">'[113]Fax a enviar'!#REF!</definedName>
    <definedName name="tetetwe" localSheetId="58" hidden="1">'[113]Fax a enviar'!#REF!</definedName>
    <definedName name="tetetwe" localSheetId="59" hidden="1">'[113]Fax a enviar'!#REF!</definedName>
    <definedName name="tetetwe" localSheetId="60" hidden="1">'[113]Fax a enviar'!#REF!</definedName>
    <definedName name="tetetwe" localSheetId="18" hidden="1">#REF!</definedName>
    <definedName name="tetetwe" localSheetId="23" hidden="1">'[113]Fax a enviar'!#REF!</definedName>
    <definedName name="tetetwe" hidden="1">'[113]Fax a enviar'!#REF!</definedName>
    <definedName name="TEXTO1" localSheetId="11">#REF!</definedName>
    <definedName name="TEXTO1" localSheetId="12">#REF!</definedName>
    <definedName name="TEXTO1" localSheetId="22">#REF!</definedName>
    <definedName name="TEXTO1" localSheetId="9">#REF!</definedName>
    <definedName name="TEXTO1" localSheetId="31">#REF!</definedName>
    <definedName name="TEXTO1" localSheetId="0">#REF!</definedName>
    <definedName name="TEXTO1" localSheetId="30">#REF!</definedName>
    <definedName name="TEXTO1" localSheetId="33">#REF!</definedName>
    <definedName name="TEXTO1" localSheetId="34">#REF!</definedName>
    <definedName name="TEXTO1" localSheetId="35">#REF!</definedName>
    <definedName name="TEXTO1" localSheetId="47">#REF!</definedName>
    <definedName name="TEXTO1" localSheetId="58">#REF!</definedName>
    <definedName name="TEXTO1" localSheetId="59">#REF!</definedName>
    <definedName name="TEXTO1" localSheetId="60">#REF!</definedName>
    <definedName name="TEXTO1" localSheetId="23">#REF!</definedName>
    <definedName name="TEXTO1">#REF!</definedName>
    <definedName name="TEXTO2" localSheetId="11">#REF!</definedName>
    <definedName name="TEXTO2" localSheetId="12">#REF!</definedName>
    <definedName name="TEXTO2" localSheetId="9">#REF!</definedName>
    <definedName name="TEXTO2" localSheetId="31">#REF!</definedName>
    <definedName name="TEXTO2" localSheetId="0">#REF!</definedName>
    <definedName name="TEXTO2" localSheetId="30">#REF!</definedName>
    <definedName name="TEXTO2" localSheetId="33">#REF!</definedName>
    <definedName name="TEXTO2" localSheetId="34">#REF!</definedName>
    <definedName name="TEXTO2" localSheetId="35">#REF!</definedName>
    <definedName name="TEXTO2" localSheetId="47">#REF!</definedName>
    <definedName name="TEXTO2" localSheetId="58">#REF!</definedName>
    <definedName name="TEXTO2" localSheetId="59">#REF!</definedName>
    <definedName name="TEXTO2" localSheetId="23">#REF!</definedName>
    <definedName name="TEXTO2">#REF!</definedName>
    <definedName name="textToday" localSheetId="11">#REF!</definedName>
    <definedName name="textToday" localSheetId="12">#REF!</definedName>
    <definedName name="textToday" localSheetId="9">#REF!</definedName>
    <definedName name="textToday" localSheetId="31">#REF!</definedName>
    <definedName name="textToday" localSheetId="0">#REF!</definedName>
    <definedName name="textToday" localSheetId="29">#REF!</definedName>
    <definedName name="textToday" localSheetId="30">#REF!</definedName>
    <definedName name="textToday" localSheetId="33">#REF!</definedName>
    <definedName name="textToday" localSheetId="34">#REF!</definedName>
    <definedName name="textToday" localSheetId="35">#REF!</definedName>
    <definedName name="textToday" localSheetId="44">#REF!</definedName>
    <definedName name="textToday" localSheetId="45">#REF!</definedName>
    <definedName name="textToday" localSheetId="46">#REF!</definedName>
    <definedName name="textToday" localSheetId="47">#REF!</definedName>
    <definedName name="textToday" localSheetId="58">#REF!</definedName>
    <definedName name="textToday" localSheetId="59">#REF!</definedName>
    <definedName name="textToday" localSheetId="18">#REF!</definedName>
    <definedName name="textToday" localSheetId="23">#REF!</definedName>
    <definedName name="textToday" localSheetId="25">#REF!</definedName>
    <definedName name="textToday">#REF!</definedName>
    <definedName name="TIPOCAMBIO" localSheetId="12">#REF!</definedName>
    <definedName name="TIPOCAMBIO" localSheetId="9">#REF!</definedName>
    <definedName name="TIPOCAMBIO" localSheetId="31">#REF!</definedName>
    <definedName name="TIPOCAMBIO" localSheetId="0">#REF!</definedName>
    <definedName name="TIPOCAMBIO" localSheetId="30">#REF!</definedName>
    <definedName name="TIPOCAMBIO" localSheetId="33">#REF!</definedName>
    <definedName name="TIPOCAMBIO" localSheetId="34">#REF!</definedName>
    <definedName name="TIPOCAMBIO" localSheetId="35">#REF!</definedName>
    <definedName name="TIPOCAMBIO" localSheetId="46">#REF!</definedName>
    <definedName name="TIPOCAMBIO" localSheetId="47">#REF!</definedName>
    <definedName name="TIPOCAMBIO" localSheetId="58">#REF!</definedName>
    <definedName name="TIPOCAMBIO" localSheetId="59">#REF!</definedName>
    <definedName name="TIPOCAMBIO" localSheetId="18">#REF!</definedName>
    <definedName name="TIPOCAMBIO" localSheetId="23">#REF!</definedName>
    <definedName name="TIPOCAMBIO" localSheetId="25">#REF!</definedName>
    <definedName name="TIPOCAMBIO">#REF!</definedName>
    <definedName name="TITLES" localSheetId="12">#REF!</definedName>
    <definedName name="TITLES" localSheetId="9">#REF!</definedName>
    <definedName name="TITLES" localSheetId="31">#REF!</definedName>
    <definedName name="TITLES" localSheetId="0">#REF!</definedName>
    <definedName name="TITLES" localSheetId="30">#REF!</definedName>
    <definedName name="TITLES" localSheetId="33">#REF!</definedName>
    <definedName name="TITLES" localSheetId="34">#REF!</definedName>
    <definedName name="TITLES" localSheetId="35">#REF!</definedName>
    <definedName name="TITLES" localSheetId="47">#REF!</definedName>
    <definedName name="TITLES" localSheetId="58">#REF!</definedName>
    <definedName name="TITLES" localSheetId="59">#REF!</definedName>
    <definedName name="TITLES" localSheetId="23">#REF!</definedName>
    <definedName name="TITLES" localSheetId="25">#REF!</definedName>
    <definedName name="TITLES">#REF!</definedName>
    <definedName name="TítuloDeColumna1" localSheetId="12">#REF!</definedName>
    <definedName name="TítuloDeColumna1" localSheetId="9">#REF!</definedName>
    <definedName name="TítuloDeColumna1" localSheetId="31">#REF!</definedName>
    <definedName name="TítuloDeColumna1" localSheetId="0">#REF!</definedName>
    <definedName name="TítuloDeColumna1" localSheetId="30">#REF!</definedName>
    <definedName name="TítuloDeColumna1" localSheetId="33">#REF!</definedName>
    <definedName name="TítuloDeColumna1" localSheetId="34">#REF!</definedName>
    <definedName name="TítuloDeColumna1" localSheetId="35">#REF!</definedName>
    <definedName name="TítuloDeColumna1" localSheetId="47">#REF!</definedName>
    <definedName name="TítuloDeColumna1" localSheetId="58">#REF!</definedName>
    <definedName name="TítuloDeColumna1" localSheetId="59">#REF!</definedName>
    <definedName name="TítuloDeColumna1" localSheetId="23">#REF!</definedName>
    <definedName name="TítuloDeColumna1" localSheetId="25">#REF!</definedName>
    <definedName name="TítuloDeColumna1">#REF!</definedName>
    <definedName name="TítuloDeColumna2" localSheetId="12">#REF!</definedName>
    <definedName name="TítuloDeColumna2" localSheetId="9">#REF!</definedName>
    <definedName name="TítuloDeColumna2" localSheetId="31">#REF!</definedName>
    <definedName name="TítuloDeColumna2" localSheetId="0">#REF!</definedName>
    <definedName name="TítuloDeColumna2" localSheetId="30">#REF!</definedName>
    <definedName name="TítuloDeColumna2" localSheetId="33">#REF!</definedName>
    <definedName name="TítuloDeColumna2" localSheetId="34">#REF!</definedName>
    <definedName name="TítuloDeColumna2" localSheetId="35">#REF!</definedName>
    <definedName name="TítuloDeColumna2" localSheetId="47">#REF!</definedName>
    <definedName name="TítuloDeColumna2" localSheetId="58">#REF!</definedName>
    <definedName name="TítuloDeColumna2" localSheetId="59">#REF!</definedName>
    <definedName name="TítuloDeColumna2" localSheetId="23">#REF!</definedName>
    <definedName name="TítuloDeColumna2" localSheetId="25">#REF!</definedName>
    <definedName name="TítuloDeColumna2">#REF!</definedName>
    <definedName name="títulos" localSheetId="12">#REF!</definedName>
    <definedName name="títulos" localSheetId="31">#REF!</definedName>
    <definedName name="títulos" localSheetId="0">#REF!</definedName>
    <definedName name="títulos" localSheetId="30">#REF!</definedName>
    <definedName name="títulos" localSheetId="33">#REF!</definedName>
    <definedName name="títulos" localSheetId="34">#REF!</definedName>
    <definedName name="títulos" localSheetId="35">#REF!</definedName>
    <definedName name="títulos" localSheetId="58">#REF!</definedName>
    <definedName name="títulos" localSheetId="59">#REF!</definedName>
    <definedName name="títulos" localSheetId="23">#REF!</definedName>
    <definedName name="títulos">#REF!</definedName>
    <definedName name="_xlnm.Print_Titles" localSheetId="11">#REF!</definedName>
    <definedName name="_xlnm.Print_Titles" localSheetId="12">#REF!</definedName>
    <definedName name="_xlnm.Print_Titles" localSheetId="13">[178]Q5!$A$1:$C$65536,[178]Q5!$A$1:$IV$7</definedName>
    <definedName name="_xlnm.Print_Titles" localSheetId="9">#REF!</definedName>
    <definedName name="_xlnm.Print_Titles" localSheetId="31">#REF!</definedName>
    <definedName name="_xlnm.Print_Titles" localSheetId="0">#REF!</definedName>
    <definedName name="_xlnm.Print_Titles" localSheetId="30">#REF!</definedName>
    <definedName name="_xlnm.Print_Titles" localSheetId="33">#REF!</definedName>
    <definedName name="_xlnm.Print_Titles" localSheetId="34">#REF!</definedName>
    <definedName name="_xlnm.Print_Titles" localSheetId="35">#REF!</definedName>
    <definedName name="_xlnm.Print_Titles" localSheetId="44">#REF!</definedName>
    <definedName name="_xlnm.Print_Titles" localSheetId="45">#REF!</definedName>
    <definedName name="_xlnm.Print_Titles" localSheetId="46">#REF!</definedName>
    <definedName name="_xlnm.Print_Titles" localSheetId="47">#REF!</definedName>
    <definedName name="_xlnm.Print_Titles" localSheetId="58">#REF!</definedName>
    <definedName name="_xlnm.Print_Titles" localSheetId="59">#REF!</definedName>
    <definedName name="_xlnm.Print_Titles" localSheetId="18">#REF!</definedName>
    <definedName name="_xlnm.Print_Titles" localSheetId="23">#REF!</definedName>
    <definedName name="_xlnm.Print_Titles" localSheetId="25">#REF!</definedName>
    <definedName name="_xlnm.Print_Titles">#REF!</definedName>
    <definedName name="tj" localSheetId="11" hidden="1">{"Riqfin97",#N/A,FALSE,"Tran";"Riqfinpro",#N/A,FALSE,"Tran"}</definedName>
    <definedName name="tj" localSheetId="12" hidden="1">{"Riqfin97",#N/A,FALSE,"Tran";"Riqfinpro",#N/A,FALSE,"Tran"}</definedName>
    <definedName name="tj" localSheetId="13" hidden="1">{"Riqfin97",#N/A,FALSE,"Tran";"Riqfinpro",#N/A,FALSE,"Tran"}</definedName>
    <definedName name="tj" localSheetId="21" hidden="1">{"Riqfin97",#N/A,FALSE,"Tran";"Riqfinpro",#N/A,FALSE,"Tran"}</definedName>
    <definedName name="tj" localSheetId="22" hidden="1">{"Riqfin97",#N/A,FALSE,"Tran";"Riqfinpro",#N/A,FALSE,"Tran"}</definedName>
    <definedName name="tj" localSheetId="9" hidden="1">{"Riqfin97",#N/A,FALSE,"Tran";"Riqfinpro",#N/A,FALSE,"Tran"}</definedName>
    <definedName name="tj" localSheetId="31" hidden="1">{"Riqfin97",#N/A,FALSE,"Tran";"Riqfinpro",#N/A,FALSE,"Tran"}</definedName>
    <definedName name="tj" localSheetId="0" hidden="1">{"Riqfin97",#N/A,FALSE,"Tran";"Riqfinpro",#N/A,FALSE,"Tran"}</definedName>
    <definedName name="tj" localSheetId="26" hidden="1">{"Riqfin97",#N/A,FALSE,"Tran";"Riqfinpro",#N/A,FALSE,"Tran"}</definedName>
    <definedName name="tj" localSheetId="27" hidden="1">{"Riqfin97",#N/A,FALSE,"Tran";"Riqfinpro",#N/A,FALSE,"Tran"}</definedName>
    <definedName name="tj" localSheetId="28" hidden="1">{"Riqfin97",#N/A,FALSE,"Tran";"Riqfinpro",#N/A,FALSE,"Tran"}</definedName>
    <definedName name="tj" localSheetId="29" hidden="1">{"Riqfin97",#N/A,FALSE,"Tran";"Riqfinpro",#N/A,FALSE,"Tran"}</definedName>
    <definedName name="tj" localSheetId="30" hidden="1">{"Riqfin97",#N/A,FALSE,"Tran";"Riqfinpro",#N/A,FALSE,"Tran"}</definedName>
    <definedName name="tj" localSheetId="32" hidden="1">{"Riqfin97",#N/A,FALSE,"Tran";"Riqfinpro",#N/A,FALSE,"Tran"}</definedName>
    <definedName name="tj" localSheetId="33" hidden="1">{"Riqfin97",#N/A,FALSE,"Tran";"Riqfinpro",#N/A,FALSE,"Tran"}</definedName>
    <definedName name="tj" localSheetId="34" hidden="1">{"Riqfin97",#N/A,FALSE,"Tran";"Riqfinpro",#N/A,FALSE,"Tran"}</definedName>
    <definedName name="tj" localSheetId="35" hidden="1">{"Riqfin97",#N/A,FALSE,"Tran";"Riqfinpro",#N/A,FALSE,"Tran"}</definedName>
    <definedName name="tj" localSheetId="44" hidden="1">{"Riqfin97",#N/A,FALSE,"Tran";"Riqfinpro",#N/A,FALSE,"Tran"}</definedName>
    <definedName name="tj" localSheetId="45" hidden="1">{"Riqfin97",#N/A,FALSE,"Tran";"Riqfinpro",#N/A,FALSE,"Tran"}</definedName>
    <definedName name="tj" localSheetId="46" hidden="1">{"Riqfin97",#N/A,FALSE,"Tran";"Riqfinpro",#N/A,FALSE,"Tran"}</definedName>
    <definedName name="tj" localSheetId="47" hidden="1">{"Riqfin97",#N/A,FALSE,"Tran";"Riqfinpro",#N/A,FALSE,"Tran"}</definedName>
    <definedName name="tj" localSheetId="58" hidden="1">{"Riqfin97",#N/A,FALSE,"Tran";"Riqfinpro",#N/A,FALSE,"Tran"}</definedName>
    <definedName name="tj" localSheetId="59" hidden="1">{"Riqfin97",#N/A,FALSE,"Tran";"Riqfinpro",#N/A,FALSE,"Tran"}</definedName>
    <definedName name="tj" localSheetId="60" hidden="1">{"Riqfin97",#N/A,FALSE,"Tran";"Riqfinpro",#N/A,FALSE,"Tran"}</definedName>
    <definedName name="tj" localSheetId="18" hidden="1">{"Riqfin97",#N/A,FALSE,"Tran";"Riqfinpro",#N/A,FALSE,"Tran"}</definedName>
    <definedName name="tj" localSheetId="23" hidden="1">{"Riqfin97",#N/A,FALSE,"Tran";"Riqfinpro",#N/A,FALSE,"Tran"}</definedName>
    <definedName name="tj" localSheetId="24" hidden="1">{"Riqfin97",#N/A,FALSE,"Tran";"Riqfinpro",#N/A,FALSE,"Tran"}</definedName>
    <definedName name="tj" localSheetId="25" hidden="1">{"Riqfin97",#N/A,FALSE,"Tran";"Riqfinpro",#N/A,FALSE,"Tran"}</definedName>
    <definedName name="tj" hidden="1">{"Riqfin97",#N/A,FALSE,"Tran";"Riqfinpro",#N/A,FALSE,"Tran"}</definedName>
    <definedName name="tjutju" localSheetId="12" hidden="1">'[103]Fax a enviar'!#REF!</definedName>
    <definedName name="tjutju" localSheetId="32" hidden="1">#REF!</definedName>
    <definedName name="tjutju" localSheetId="46" hidden="1">#REF!</definedName>
    <definedName name="tjutju" localSheetId="58" hidden="1">'[103]Fax a enviar'!#REF!</definedName>
    <definedName name="tjutju" localSheetId="59" hidden="1">'[103]Fax a enviar'!#REF!</definedName>
    <definedName name="tjutju" localSheetId="18" hidden="1">#REF!</definedName>
    <definedName name="tjutju" hidden="1">'[103]Fax a enviar'!#REF!</definedName>
    <definedName name="TM" localSheetId="11">#REF!</definedName>
    <definedName name="TM" localSheetId="12">#REF!</definedName>
    <definedName name="TM" localSheetId="13">[78]Q5!#REF!</definedName>
    <definedName name="TM" localSheetId="22">#REF!</definedName>
    <definedName name="TM" localSheetId="9">#REF!</definedName>
    <definedName name="TM" localSheetId="31">#REF!</definedName>
    <definedName name="TM" localSheetId="0">#REF!</definedName>
    <definedName name="TM" localSheetId="29">#REF!</definedName>
    <definedName name="TM" localSheetId="30">#REF!</definedName>
    <definedName name="TM" localSheetId="33">#REF!</definedName>
    <definedName name="TM" localSheetId="34">#REF!</definedName>
    <definedName name="TM" localSheetId="35">#REF!</definedName>
    <definedName name="TM" localSheetId="46">#REF!</definedName>
    <definedName name="TM" localSheetId="47">#REF!</definedName>
    <definedName name="TM" localSheetId="58">#REF!</definedName>
    <definedName name="TM" localSheetId="59">#REF!</definedName>
    <definedName name="TM" localSheetId="60">#REF!</definedName>
    <definedName name="TM" localSheetId="18">#REF!</definedName>
    <definedName name="TM" localSheetId="23">#REF!</definedName>
    <definedName name="TM" localSheetId="25">#REF!</definedName>
    <definedName name="TM">#REF!</definedName>
    <definedName name="TM_D" localSheetId="11">#REF!</definedName>
    <definedName name="TM_D" localSheetId="12">#REF!</definedName>
    <definedName name="TM_D" localSheetId="13">[78]Q5!#REF!</definedName>
    <definedName name="TM_D" localSheetId="9">#REF!</definedName>
    <definedName name="TM_D" localSheetId="31">#REF!</definedName>
    <definedName name="TM_D" localSheetId="0">#REF!</definedName>
    <definedName name="TM_D" localSheetId="30">#REF!</definedName>
    <definedName name="TM_D" localSheetId="33">#REF!</definedName>
    <definedName name="TM_D" localSheetId="34">#REF!</definedName>
    <definedName name="TM_D" localSheetId="35">#REF!</definedName>
    <definedName name="TM_D" localSheetId="46">#REF!</definedName>
    <definedName name="TM_D" localSheetId="47">#REF!</definedName>
    <definedName name="TM_D" localSheetId="58">#REF!</definedName>
    <definedName name="TM_D" localSheetId="59">#REF!</definedName>
    <definedName name="TM_D" localSheetId="18">#REF!</definedName>
    <definedName name="TM_D" localSheetId="23">#REF!</definedName>
    <definedName name="TM_D" localSheetId="25">#REF!</definedName>
    <definedName name="TM_D">#REF!</definedName>
    <definedName name="TM_DPCH" localSheetId="11">#REF!</definedName>
    <definedName name="TM_DPCH" localSheetId="12">#REF!</definedName>
    <definedName name="TM_DPCH" localSheetId="13">[78]Q5!#REF!</definedName>
    <definedName name="TM_DPCH" localSheetId="9">#REF!</definedName>
    <definedName name="TM_DPCH" localSheetId="31">#REF!</definedName>
    <definedName name="TM_DPCH" localSheetId="0">#REF!</definedName>
    <definedName name="TM_DPCH" localSheetId="30">#REF!</definedName>
    <definedName name="TM_DPCH" localSheetId="33">#REF!</definedName>
    <definedName name="TM_DPCH" localSheetId="34">#REF!</definedName>
    <definedName name="TM_DPCH" localSheetId="35">#REF!</definedName>
    <definedName name="TM_DPCH" localSheetId="46">#REF!</definedName>
    <definedName name="TM_DPCH" localSheetId="47">#REF!</definedName>
    <definedName name="TM_DPCH" localSheetId="58">#REF!</definedName>
    <definedName name="TM_DPCH" localSheetId="59">#REF!</definedName>
    <definedName name="TM_DPCH" localSheetId="18">#REF!</definedName>
    <definedName name="TM_DPCH" localSheetId="23">#REF!</definedName>
    <definedName name="TM_DPCH" localSheetId="25">#REF!</definedName>
    <definedName name="TM_DPCH">#REF!</definedName>
    <definedName name="TM_R" localSheetId="11">#REF!</definedName>
    <definedName name="TM_R" localSheetId="12">#REF!</definedName>
    <definedName name="TM_R" localSheetId="13">[78]Q5!#REF!</definedName>
    <definedName name="TM_R" localSheetId="9">#REF!</definedName>
    <definedName name="TM_R" localSheetId="31">#REF!</definedName>
    <definedName name="TM_R" localSheetId="0">#REF!</definedName>
    <definedName name="TM_R" localSheetId="30">#REF!</definedName>
    <definedName name="TM_R" localSheetId="33">#REF!</definedName>
    <definedName name="TM_R" localSheetId="34">#REF!</definedName>
    <definedName name="TM_R" localSheetId="35">#REF!</definedName>
    <definedName name="TM_R" localSheetId="46">#REF!</definedName>
    <definedName name="TM_R" localSheetId="47">#REF!</definedName>
    <definedName name="TM_R" localSheetId="58">#REF!</definedName>
    <definedName name="TM_R" localSheetId="59">#REF!</definedName>
    <definedName name="TM_R" localSheetId="18">#REF!</definedName>
    <definedName name="TM_R" localSheetId="23">#REF!</definedName>
    <definedName name="TM_R" localSheetId="25">#REF!</definedName>
    <definedName name="TM_R">#REF!</definedName>
    <definedName name="TM_RPCH" localSheetId="11">#REF!</definedName>
    <definedName name="TM_RPCH" localSheetId="12">#REF!</definedName>
    <definedName name="TM_RPCH" localSheetId="13">[80]Q5!$E$11:$AH$11</definedName>
    <definedName name="TM_RPCH" localSheetId="9">#REF!</definedName>
    <definedName name="TM_RPCH" localSheetId="31">#REF!</definedName>
    <definedName name="TM_RPCH" localSheetId="0">#REF!</definedName>
    <definedName name="TM_RPCH" localSheetId="30">#REF!</definedName>
    <definedName name="TM_RPCH" localSheetId="33">#REF!</definedName>
    <definedName name="TM_RPCH" localSheetId="34">#REF!</definedName>
    <definedName name="TM_RPCH" localSheetId="35">#REF!</definedName>
    <definedName name="TM_RPCH" localSheetId="46">#REF!</definedName>
    <definedName name="TM_RPCH" localSheetId="47">#REF!</definedName>
    <definedName name="TM_RPCH" localSheetId="58">#REF!</definedName>
    <definedName name="TM_RPCH" localSheetId="59">#REF!</definedName>
    <definedName name="TM_RPCH" localSheetId="18">#REF!</definedName>
    <definedName name="TM_RPCH" localSheetId="23">#REF!</definedName>
    <definedName name="TM_RPCH" localSheetId="25">#REF!</definedName>
    <definedName name="TM_RPCH">#REF!</definedName>
    <definedName name="TMG" localSheetId="11">#REF!</definedName>
    <definedName name="TMG" localSheetId="12">#REF!</definedName>
    <definedName name="TMG" localSheetId="13">[78]Q5!#REF!</definedName>
    <definedName name="TMG" localSheetId="9">#REF!</definedName>
    <definedName name="TMG" localSheetId="31">#REF!</definedName>
    <definedName name="TMG" localSheetId="0">#REF!</definedName>
    <definedName name="TMG" localSheetId="30">#REF!</definedName>
    <definedName name="TMG" localSheetId="33">#REF!</definedName>
    <definedName name="TMG" localSheetId="34">#REF!</definedName>
    <definedName name="TMG" localSheetId="35">#REF!</definedName>
    <definedName name="TMG" localSheetId="46">#REF!</definedName>
    <definedName name="TMG" localSheetId="47">#REF!</definedName>
    <definedName name="TMG" localSheetId="58">#REF!</definedName>
    <definedName name="TMG" localSheetId="59">#REF!</definedName>
    <definedName name="TMG" localSheetId="18">#REF!</definedName>
    <definedName name="TMG" localSheetId="23">#REF!</definedName>
    <definedName name="TMG" localSheetId="25">#REF!</definedName>
    <definedName name="TMG">#REF!</definedName>
    <definedName name="TMG_D" localSheetId="13">[82]Q5!$E$23:$AH$23</definedName>
    <definedName name="TMG_D" localSheetId="32">#REF!</definedName>
    <definedName name="TMG_D" localSheetId="46">#REF!</definedName>
    <definedName name="TMG_D" localSheetId="58">[86]Q5!$E$23:$AH$23</definedName>
    <definedName name="TMG_D" localSheetId="18">#REF!</definedName>
    <definedName name="TMG_D">[86]Q5!$E$23:$AH$23</definedName>
    <definedName name="TMG_DPCH" localSheetId="11">#REF!</definedName>
    <definedName name="TMG_DPCH" localSheetId="12">#REF!</definedName>
    <definedName name="TMG_DPCH" localSheetId="13">[78]Q5!#REF!</definedName>
    <definedName name="TMG_DPCH" localSheetId="22">#REF!</definedName>
    <definedName name="TMG_DPCH" localSheetId="9">#REF!</definedName>
    <definedName name="TMG_DPCH" localSheetId="31">#REF!</definedName>
    <definedName name="TMG_DPCH" localSheetId="0">#REF!</definedName>
    <definedName name="TMG_DPCH" localSheetId="29">#REF!</definedName>
    <definedName name="TMG_DPCH" localSheetId="30">#REF!</definedName>
    <definedName name="TMG_DPCH" localSheetId="33">#REF!</definedName>
    <definedName name="TMG_DPCH" localSheetId="34">#REF!</definedName>
    <definedName name="TMG_DPCH" localSheetId="35">#REF!</definedName>
    <definedName name="TMG_DPCH" localSheetId="46">#REF!</definedName>
    <definedName name="TMG_DPCH" localSheetId="47">#REF!</definedName>
    <definedName name="TMG_DPCH" localSheetId="58">#REF!</definedName>
    <definedName name="TMG_DPCH" localSheetId="59">#REF!</definedName>
    <definedName name="TMG_DPCH" localSheetId="60">#REF!</definedName>
    <definedName name="TMG_DPCH" localSheetId="18">#REF!</definedName>
    <definedName name="TMG_DPCH" localSheetId="23">#REF!</definedName>
    <definedName name="TMG_DPCH" localSheetId="25">#REF!</definedName>
    <definedName name="TMG_DPCH">#REF!</definedName>
    <definedName name="TMG_R" localSheetId="11">#REF!</definedName>
    <definedName name="TMG_R" localSheetId="12">#REF!</definedName>
    <definedName name="TMG_R" localSheetId="13">[78]Q5!#REF!</definedName>
    <definedName name="TMG_R" localSheetId="9">#REF!</definedName>
    <definedName name="TMG_R" localSheetId="31">#REF!</definedName>
    <definedName name="TMG_R" localSheetId="0">#REF!</definedName>
    <definedName name="TMG_R" localSheetId="30">#REF!</definedName>
    <definedName name="TMG_R" localSheetId="33">#REF!</definedName>
    <definedName name="TMG_R" localSheetId="34">#REF!</definedName>
    <definedName name="TMG_R" localSheetId="35">#REF!</definedName>
    <definedName name="TMG_R" localSheetId="46">#REF!</definedName>
    <definedName name="TMG_R" localSheetId="47">#REF!</definedName>
    <definedName name="TMG_R" localSheetId="58">#REF!</definedName>
    <definedName name="TMG_R" localSheetId="59">#REF!</definedName>
    <definedName name="TMG_R" localSheetId="18">#REF!</definedName>
    <definedName name="TMG_R" localSheetId="23">#REF!</definedName>
    <definedName name="TMG_R" localSheetId="25">#REF!</definedName>
    <definedName name="TMG_R">#REF!</definedName>
    <definedName name="TMG_RPCH" localSheetId="11">#REF!</definedName>
    <definedName name="TMG_RPCH" localSheetId="12">#REF!</definedName>
    <definedName name="TMG_RPCH" localSheetId="13">[80]Q5!$E$15:$AH$15</definedName>
    <definedName name="TMG_RPCH" localSheetId="9">#REF!</definedName>
    <definedName name="TMG_RPCH" localSheetId="31">#REF!</definedName>
    <definedName name="TMG_RPCH" localSheetId="0">#REF!</definedName>
    <definedName name="TMG_RPCH" localSheetId="30">#REF!</definedName>
    <definedName name="TMG_RPCH" localSheetId="33">#REF!</definedName>
    <definedName name="TMG_RPCH" localSheetId="34">#REF!</definedName>
    <definedName name="TMG_RPCH" localSheetId="35">#REF!</definedName>
    <definedName name="TMG_RPCH" localSheetId="46">#REF!</definedName>
    <definedName name="TMG_RPCH" localSheetId="47">#REF!</definedName>
    <definedName name="TMG_RPCH" localSheetId="58">#REF!</definedName>
    <definedName name="TMG_RPCH" localSheetId="59">#REF!</definedName>
    <definedName name="TMG_RPCH" localSheetId="18">#REF!</definedName>
    <definedName name="TMG_RPCH" localSheetId="23">#REF!</definedName>
    <definedName name="TMG_RPCH" localSheetId="25">#REF!</definedName>
    <definedName name="TMG_RPCH">#REF!</definedName>
    <definedName name="TMGO">#N/A</definedName>
    <definedName name="TMGO_D" localSheetId="11">#REF!</definedName>
    <definedName name="TMGO_D" localSheetId="12">#REF!</definedName>
    <definedName name="TMGO_D" localSheetId="13">[78]Q5!#REF!</definedName>
    <definedName name="TMGO_D" localSheetId="22">#REF!</definedName>
    <definedName name="TMGO_D" localSheetId="9">#REF!</definedName>
    <definedName name="TMGO_D" localSheetId="31">#REF!</definedName>
    <definedName name="TMGO_D" localSheetId="0">#REF!</definedName>
    <definedName name="TMGO_D" localSheetId="29">#REF!</definedName>
    <definedName name="TMGO_D" localSheetId="30">#REF!</definedName>
    <definedName name="TMGO_D" localSheetId="33">#REF!</definedName>
    <definedName name="TMGO_D" localSheetId="34">#REF!</definedName>
    <definedName name="TMGO_D" localSheetId="35">#REF!</definedName>
    <definedName name="TMGO_D" localSheetId="46">#REF!</definedName>
    <definedName name="TMGO_D" localSheetId="47">#REF!</definedName>
    <definedName name="TMGO_D" localSheetId="58">#REF!</definedName>
    <definedName name="TMGO_D" localSheetId="59">#REF!</definedName>
    <definedName name="TMGO_D" localSheetId="60">#REF!</definedName>
    <definedName name="TMGO_D" localSheetId="18">#REF!</definedName>
    <definedName name="TMGO_D" localSheetId="23">#REF!</definedName>
    <definedName name="TMGO_D" localSheetId="25">#REF!</definedName>
    <definedName name="TMGO_D">#REF!</definedName>
    <definedName name="TMGO_DPCH" localSheetId="11">#REF!</definedName>
    <definedName name="TMGO_DPCH" localSheetId="12">#REF!</definedName>
    <definedName name="TMGO_DPCH" localSheetId="13">[80]Q5!$E$19:$AH$19</definedName>
    <definedName name="TMGO_DPCH" localSheetId="9">#REF!</definedName>
    <definedName name="TMGO_DPCH" localSheetId="31">#REF!</definedName>
    <definedName name="TMGO_DPCH" localSheetId="0">#REF!</definedName>
    <definedName name="TMGO_DPCH" localSheetId="30">#REF!</definedName>
    <definedName name="TMGO_DPCH" localSheetId="33">#REF!</definedName>
    <definedName name="TMGO_DPCH" localSheetId="34">#REF!</definedName>
    <definedName name="TMGO_DPCH" localSheetId="35">#REF!</definedName>
    <definedName name="TMGO_DPCH" localSheetId="46">#REF!</definedName>
    <definedName name="TMGO_DPCH" localSheetId="47">#REF!</definedName>
    <definedName name="TMGO_DPCH" localSheetId="58">#REF!</definedName>
    <definedName name="TMGO_DPCH" localSheetId="59">#REF!</definedName>
    <definedName name="TMGO_DPCH" localSheetId="18">#REF!</definedName>
    <definedName name="TMGO_DPCH" localSheetId="23">#REF!</definedName>
    <definedName name="TMGO_DPCH" localSheetId="25">#REF!</definedName>
    <definedName name="TMGO_DPCH">#REF!</definedName>
    <definedName name="TMGO_R" localSheetId="11">#REF!</definedName>
    <definedName name="TMGO_R" localSheetId="12">#REF!</definedName>
    <definedName name="TMGO_R" localSheetId="13">[78]Q5!#REF!</definedName>
    <definedName name="TMGO_R" localSheetId="9">#REF!</definedName>
    <definedName name="TMGO_R" localSheetId="31">#REF!</definedName>
    <definedName name="TMGO_R" localSheetId="0">#REF!</definedName>
    <definedName name="TMGO_R" localSheetId="30">#REF!</definedName>
    <definedName name="TMGO_R" localSheetId="33">#REF!</definedName>
    <definedName name="TMGO_R" localSheetId="34">#REF!</definedName>
    <definedName name="TMGO_R" localSheetId="35">#REF!</definedName>
    <definedName name="TMGO_R" localSheetId="46">#REF!</definedName>
    <definedName name="TMGO_R" localSheetId="47">#REF!</definedName>
    <definedName name="TMGO_R" localSheetId="58">#REF!</definedName>
    <definedName name="TMGO_R" localSheetId="59">#REF!</definedName>
    <definedName name="TMGO_R" localSheetId="18">#REF!</definedName>
    <definedName name="TMGO_R" localSheetId="23">#REF!</definedName>
    <definedName name="TMGO_R" localSheetId="25">#REF!</definedName>
    <definedName name="TMGO_R">#REF!</definedName>
    <definedName name="TMGO_RPCH" localSheetId="11">#REF!</definedName>
    <definedName name="TMGO_RPCH" localSheetId="12">#REF!</definedName>
    <definedName name="TMGO_RPCH" localSheetId="13">[78]Q5!#REF!</definedName>
    <definedName name="TMGO_RPCH" localSheetId="9">#REF!</definedName>
    <definedName name="TMGO_RPCH" localSheetId="31">#REF!</definedName>
    <definedName name="TMGO_RPCH" localSheetId="0">#REF!</definedName>
    <definedName name="TMGO_RPCH" localSheetId="30">#REF!</definedName>
    <definedName name="TMGO_RPCH" localSheetId="33">#REF!</definedName>
    <definedName name="TMGO_RPCH" localSheetId="34">#REF!</definedName>
    <definedName name="TMGO_RPCH" localSheetId="35">#REF!</definedName>
    <definedName name="TMGO_RPCH" localSheetId="46">#REF!</definedName>
    <definedName name="TMGO_RPCH" localSheetId="47">#REF!</definedName>
    <definedName name="TMGO_RPCH" localSheetId="58">#REF!</definedName>
    <definedName name="TMGO_RPCH" localSheetId="59">#REF!</definedName>
    <definedName name="TMGO_RPCH" localSheetId="18">#REF!</definedName>
    <definedName name="TMGO_RPCH" localSheetId="23">#REF!</definedName>
    <definedName name="TMGO_RPCH" localSheetId="25">#REF!</definedName>
    <definedName name="TMGO_RPCH">#REF!</definedName>
    <definedName name="TMGXO" localSheetId="11">#REF!</definedName>
    <definedName name="TMGXO" localSheetId="12">#REF!</definedName>
    <definedName name="TMGXO" localSheetId="13">[78]Q5!#REF!</definedName>
    <definedName name="TMGXO" localSheetId="9">#REF!</definedName>
    <definedName name="TMGXO" localSheetId="31">#REF!</definedName>
    <definedName name="TMGXO" localSheetId="0">#REF!</definedName>
    <definedName name="TMGXO" localSheetId="30">#REF!</definedName>
    <definedName name="TMGXO" localSheetId="33">#REF!</definedName>
    <definedName name="TMGXO" localSheetId="34">#REF!</definedName>
    <definedName name="TMGXO" localSheetId="35">#REF!</definedName>
    <definedName name="TMGXO" localSheetId="46">#REF!</definedName>
    <definedName name="TMGXO" localSheetId="47">#REF!</definedName>
    <definedName name="TMGXO" localSheetId="58">#REF!</definedName>
    <definedName name="TMGXO" localSheetId="59">#REF!</definedName>
    <definedName name="TMGXO" localSheetId="18">#REF!</definedName>
    <definedName name="TMGXO" localSheetId="23">#REF!</definedName>
    <definedName name="TMGXO" localSheetId="25">#REF!</definedName>
    <definedName name="TMGXO">#REF!</definedName>
    <definedName name="TMGXO_D" localSheetId="11">#REF!</definedName>
    <definedName name="TMGXO_D" localSheetId="12">#REF!</definedName>
    <definedName name="TMGXO_D" localSheetId="13">[78]Q5!#REF!</definedName>
    <definedName name="TMGXO_D" localSheetId="9">#REF!</definedName>
    <definedName name="TMGXO_D" localSheetId="31">#REF!</definedName>
    <definedName name="TMGXO_D" localSheetId="0">#REF!</definedName>
    <definedName name="TMGXO_D" localSheetId="30">#REF!</definedName>
    <definedName name="TMGXO_D" localSheetId="33">#REF!</definedName>
    <definedName name="TMGXO_D" localSheetId="34">#REF!</definedName>
    <definedName name="TMGXO_D" localSheetId="35">#REF!</definedName>
    <definedName name="TMGXO_D" localSheetId="46">#REF!</definedName>
    <definedName name="TMGXO_D" localSheetId="47">#REF!</definedName>
    <definedName name="TMGXO_D" localSheetId="58">#REF!</definedName>
    <definedName name="TMGXO_D" localSheetId="59">#REF!</definedName>
    <definedName name="TMGXO_D" localSheetId="18">#REF!</definedName>
    <definedName name="TMGXO_D" localSheetId="23">#REF!</definedName>
    <definedName name="TMGXO_D" localSheetId="25">#REF!</definedName>
    <definedName name="TMGXO_D">#REF!</definedName>
    <definedName name="TMGXO_DPCH" localSheetId="11">#REF!</definedName>
    <definedName name="TMGXO_DPCH" localSheetId="12">#REF!</definedName>
    <definedName name="TMGXO_DPCH" localSheetId="13">[78]Q5!#REF!</definedName>
    <definedName name="TMGXO_DPCH" localSheetId="9">#REF!</definedName>
    <definedName name="TMGXO_DPCH" localSheetId="31">#REF!</definedName>
    <definedName name="TMGXO_DPCH" localSheetId="0">#REF!</definedName>
    <definedName name="TMGXO_DPCH" localSheetId="30">#REF!</definedName>
    <definedName name="TMGXO_DPCH" localSheetId="33">#REF!</definedName>
    <definedName name="TMGXO_DPCH" localSheetId="34">#REF!</definedName>
    <definedName name="TMGXO_DPCH" localSheetId="35">#REF!</definedName>
    <definedName name="TMGXO_DPCH" localSheetId="46">#REF!</definedName>
    <definedName name="TMGXO_DPCH" localSheetId="47">#REF!</definedName>
    <definedName name="TMGXO_DPCH" localSheetId="58">#REF!</definedName>
    <definedName name="TMGXO_DPCH" localSheetId="59">#REF!</definedName>
    <definedName name="TMGXO_DPCH" localSheetId="18">#REF!</definedName>
    <definedName name="TMGXO_DPCH" localSheetId="23">#REF!</definedName>
    <definedName name="TMGXO_DPCH" localSheetId="25">#REF!</definedName>
    <definedName name="TMGXO_DPCH">#REF!</definedName>
    <definedName name="TMGXO_R" localSheetId="11">#REF!</definedName>
    <definedName name="TMGXO_R" localSheetId="12">#REF!</definedName>
    <definedName name="TMGXO_R" localSheetId="13">[78]Q5!#REF!</definedName>
    <definedName name="TMGXO_R" localSheetId="9">#REF!</definedName>
    <definedName name="TMGXO_R" localSheetId="31">#REF!</definedName>
    <definedName name="TMGXO_R" localSheetId="0">#REF!</definedName>
    <definedName name="TMGXO_R" localSheetId="30">#REF!</definedName>
    <definedName name="TMGXO_R" localSheetId="33">#REF!</definedName>
    <definedName name="TMGXO_R" localSheetId="34">#REF!</definedName>
    <definedName name="TMGXO_R" localSheetId="35">#REF!</definedName>
    <definedName name="TMGXO_R" localSheetId="46">#REF!</definedName>
    <definedName name="TMGXO_R" localSheetId="47">#REF!</definedName>
    <definedName name="TMGXO_R" localSheetId="58">#REF!</definedName>
    <definedName name="TMGXO_R" localSheetId="59">#REF!</definedName>
    <definedName name="TMGXO_R" localSheetId="18">#REF!</definedName>
    <definedName name="TMGXO_R" localSheetId="23">#REF!</definedName>
    <definedName name="TMGXO_R" localSheetId="25">#REF!</definedName>
    <definedName name="TMGXO_R">#REF!</definedName>
    <definedName name="TMGXO_RPCH" localSheetId="11">#REF!</definedName>
    <definedName name="TMGXO_RPCH" localSheetId="12">#REF!</definedName>
    <definedName name="TMGXO_RPCH" localSheetId="13">[78]Q5!#REF!</definedName>
    <definedName name="TMGXO_RPCH" localSheetId="9">#REF!</definedName>
    <definedName name="TMGXO_RPCH" localSheetId="31">#REF!</definedName>
    <definedName name="TMGXO_RPCH" localSheetId="0">#REF!</definedName>
    <definedName name="TMGXO_RPCH" localSheetId="30">#REF!</definedName>
    <definedName name="TMGXO_RPCH" localSheetId="33">#REF!</definedName>
    <definedName name="TMGXO_RPCH" localSheetId="34">#REF!</definedName>
    <definedName name="TMGXO_RPCH" localSheetId="35">#REF!</definedName>
    <definedName name="TMGXO_RPCH" localSheetId="46">#REF!</definedName>
    <definedName name="TMGXO_RPCH" localSheetId="47">#REF!</definedName>
    <definedName name="TMGXO_RPCH" localSheetId="58">#REF!</definedName>
    <definedName name="TMGXO_RPCH" localSheetId="59">#REF!</definedName>
    <definedName name="TMGXO_RPCH" localSheetId="18">#REF!</definedName>
    <definedName name="TMGXO_RPCH" localSheetId="23">#REF!</definedName>
    <definedName name="TMGXO_RPCH" localSheetId="25">#REF!</definedName>
    <definedName name="TMGXO_RPCH">#REF!</definedName>
    <definedName name="TMS" localSheetId="11">#REF!</definedName>
    <definedName name="TMS" localSheetId="12">#REF!</definedName>
    <definedName name="TMS" localSheetId="13">[78]Q5!#REF!</definedName>
    <definedName name="TMS" localSheetId="9">#REF!</definedName>
    <definedName name="TMS" localSheetId="31">#REF!</definedName>
    <definedName name="TMS" localSheetId="0">#REF!</definedName>
    <definedName name="TMS" localSheetId="30">#REF!</definedName>
    <definedName name="TMS" localSheetId="33">#REF!</definedName>
    <definedName name="TMS" localSheetId="34">#REF!</definedName>
    <definedName name="TMS" localSheetId="35">#REF!</definedName>
    <definedName name="TMS" localSheetId="46">#REF!</definedName>
    <definedName name="TMS" localSheetId="47">#REF!</definedName>
    <definedName name="TMS" localSheetId="58">#REF!</definedName>
    <definedName name="TMS" localSheetId="59">#REF!</definedName>
    <definedName name="TMS" localSheetId="18">#REF!</definedName>
    <definedName name="TMS" localSheetId="23">#REF!</definedName>
    <definedName name="TMS" localSheetId="25">#REF!</definedName>
    <definedName name="TMS">#REF!</definedName>
    <definedName name="TNAME" localSheetId="11">#REF!</definedName>
    <definedName name="TNAME" localSheetId="12">#REF!</definedName>
    <definedName name="TNAME" localSheetId="31">#REF!</definedName>
    <definedName name="TNAME" localSheetId="0">#REF!</definedName>
    <definedName name="TNAME" localSheetId="30">#REF!</definedName>
    <definedName name="TNAME" localSheetId="33">#REF!</definedName>
    <definedName name="TNAME" localSheetId="34">#REF!</definedName>
    <definedName name="TNAME" localSheetId="35">#REF!</definedName>
    <definedName name="TNAME" localSheetId="58">#REF!</definedName>
    <definedName name="TNAME" localSheetId="59">#REF!</definedName>
    <definedName name="TNAME" localSheetId="23">#REF!</definedName>
    <definedName name="TNAME">#REF!</definedName>
    <definedName name="tnt">#N/A</definedName>
    <definedName name="TNTmar">#N/A</definedName>
    <definedName name="tntoct">#N/A</definedName>
    <definedName name="TOC" localSheetId="11">#REF!</definedName>
    <definedName name="TOC" localSheetId="12">#REF!</definedName>
    <definedName name="TOC" localSheetId="22">#REF!</definedName>
    <definedName name="TOC" localSheetId="9">#REF!</definedName>
    <definedName name="TOC" localSheetId="31">#REF!</definedName>
    <definedName name="TOC" localSheetId="0">#REF!</definedName>
    <definedName name="TOC" localSheetId="30">#REF!</definedName>
    <definedName name="TOC" localSheetId="33">#REF!</definedName>
    <definedName name="TOC" localSheetId="34">#REF!</definedName>
    <definedName name="TOC" localSheetId="35">#REF!</definedName>
    <definedName name="TOC" localSheetId="44">#REF!</definedName>
    <definedName name="TOC" localSheetId="45">#REF!</definedName>
    <definedName name="TOC" localSheetId="46">#REF!</definedName>
    <definedName name="TOC" localSheetId="47">#REF!</definedName>
    <definedName name="TOC" localSheetId="58">#REF!</definedName>
    <definedName name="TOC" localSheetId="59">#REF!</definedName>
    <definedName name="TOC" localSheetId="60">#REF!</definedName>
    <definedName name="TOC" localSheetId="18">#REF!</definedName>
    <definedName name="TOC" localSheetId="23">#REF!</definedName>
    <definedName name="TOC" localSheetId="25">#REF!</definedName>
    <definedName name="TOC">#REF!</definedName>
    <definedName name="TODO" localSheetId="32">#REF!,#REF!</definedName>
    <definedName name="TODO" localSheetId="46">#REF!,#REF!</definedName>
    <definedName name="TODO" localSheetId="58">[179]BCC!$A$1:$N$821,[179]BCC!$A$822:$N$1624</definedName>
    <definedName name="TODO" localSheetId="18">#REF!,#REF!</definedName>
    <definedName name="TODO">[179]BCC!$A$1:$N$821,[179]BCC!$A$822:$N$1624</definedName>
    <definedName name="TOT00" localSheetId="11">#REF!</definedName>
    <definedName name="TOT00" localSheetId="12">#REF!</definedName>
    <definedName name="TOT00" localSheetId="22">#REF!</definedName>
    <definedName name="TOT00" localSheetId="9">#REF!</definedName>
    <definedName name="TOT00" localSheetId="31">#REF!</definedName>
    <definedName name="TOT00" localSheetId="0">#REF!</definedName>
    <definedName name="TOT00" localSheetId="29">#REF!</definedName>
    <definedName name="TOT00" localSheetId="30">#REF!</definedName>
    <definedName name="TOT00" localSheetId="33">#REF!</definedName>
    <definedName name="TOT00" localSheetId="34">#REF!</definedName>
    <definedName name="TOT00" localSheetId="35">#REF!</definedName>
    <definedName name="TOT00" localSheetId="44">#REF!</definedName>
    <definedName name="TOT00" localSheetId="45">#REF!</definedName>
    <definedName name="TOT00" localSheetId="46">#REF!</definedName>
    <definedName name="TOT00" localSheetId="47">#REF!</definedName>
    <definedName name="TOT00" localSheetId="58">#REF!</definedName>
    <definedName name="TOT00" localSheetId="59">#REF!</definedName>
    <definedName name="TOT00" localSheetId="60">#REF!</definedName>
    <definedName name="TOT00" localSheetId="18">#REF!</definedName>
    <definedName name="TOT00" localSheetId="23">#REF!</definedName>
    <definedName name="TOT00" localSheetId="25">#REF!</definedName>
    <definedName name="TOT00">#REF!</definedName>
    <definedName name="TOTAL" localSheetId="11">#REF!</definedName>
    <definedName name="TOTAL" localSheetId="12">#REF!</definedName>
    <definedName name="TOTAL" localSheetId="13">#REF!</definedName>
    <definedName name="TOTAL" localSheetId="9">#REF!</definedName>
    <definedName name="TOTAL" localSheetId="31">#REF!</definedName>
    <definedName name="TOTAL" localSheetId="0">#REF!</definedName>
    <definedName name="TOTAL" localSheetId="30">#REF!</definedName>
    <definedName name="TOTAL" localSheetId="32">#N/A</definedName>
    <definedName name="TOTAL" localSheetId="33">#REF!</definedName>
    <definedName name="TOTAL" localSheetId="34">#REF!</definedName>
    <definedName name="TOTAL" localSheetId="35">#REF!</definedName>
    <definedName name="TOTAL" localSheetId="44">#REF!</definedName>
    <definedName name="TOTAL" localSheetId="45">#REF!</definedName>
    <definedName name="TOTAL" localSheetId="46">#REF!</definedName>
    <definedName name="TOTAL" localSheetId="47">#REF!</definedName>
    <definedName name="TOTAL" localSheetId="58">#REF!</definedName>
    <definedName name="TOTAL" localSheetId="59">#REF!</definedName>
    <definedName name="TOTAL" localSheetId="18">#REF!</definedName>
    <definedName name="TOTAL" localSheetId="23">#REF!</definedName>
    <definedName name="TOTAL" localSheetId="25">#REF!</definedName>
    <definedName name="TOTAL">#REF!</definedName>
    <definedName name="TOWEO" localSheetId="12">#REF!</definedName>
    <definedName name="TOWEO" localSheetId="31">#REF!</definedName>
    <definedName name="TOWEO" localSheetId="0">#REF!</definedName>
    <definedName name="TOWEO" localSheetId="30">#REF!</definedName>
    <definedName name="TOWEO" localSheetId="33">#REF!</definedName>
    <definedName name="TOWEO" localSheetId="34">#REF!</definedName>
    <definedName name="TOWEO" localSheetId="35">#REF!</definedName>
    <definedName name="TOWEO" localSheetId="58">#REF!</definedName>
    <definedName name="TOWEO" localSheetId="59">#REF!</definedName>
    <definedName name="TOWEO" localSheetId="23">#REF!</definedName>
    <definedName name="TOWEO">#REF!</definedName>
    <definedName name="Trade" localSheetId="12">#REF!</definedName>
    <definedName name="Trade" localSheetId="9">#REF!</definedName>
    <definedName name="Trade" localSheetId="31">#REF!</definedName>
    <definedName name="Trade" localSheetId="0">#REF!</definedName>
    <definedName name="Trade" localSheetId="30">#REF!</definedName>
    <definedName name="Trade" localSheetId="33">#REF!</definedName>
    <definedName name="Trade" localSheetId="34">#REF!</definedName>
    <definedName name="Trade" localSheetId="35">#REF!</definedName>
    <definedName name="Trade" localSheetId="47">#REF!</definedName>
    <definedName name="Trade" localSheetId="58">#REF!</definedName>
    <definedName name="Trade" localSheetId="59">#REF!</definedName>
    <definedName name="Trade" localSheetId="23">#REF!</definedName>
    <definedName name="Trade" localSheetId="25">#REF!</definedName>
    <definedName name="Trade">#REF!</definedName>
    <definedName name="TRADE3" localSheetId="12">[25]Trade!#REF!</definedName>
    <definedName name="TRADE3" localSheetId="13">[40]Trade!#REF!</definedName>
    <definedName name="TRADE3" localSheetId="22">[25]Trade!#REF!</definedName>
    <definedName name="TRADE3" localSheetId="9">[25]Trade!#REF!</definedName>
    <definedName name="TRADE3" localSheetId="32">#REF!</definedName>
    <definedName name="TRADE3" localSheetId="34">[25]Trade!#REF!</definedName>
    <definedName name="TRADE3" localSheetId="46">#REF!</definedName>
    <definedName name="TRADE3" localSheetId="47">[25]Trade!#REF!</definedName>
    <definedName name="TRADE3" localSheetId="58">[25]Trade!#REF!</definedName>
    <definedName name="TRADE3" localSheetId="59">[25]Trade!#REF!</definedName>
    <definedName name="TRADE3" localSheetId="60">[25]Trade!#REF!</definedName>
    <definedName name="TRADE3" localSheetId="18">#REF!</definedName>
    <definedName name="TRADE3" localSheetId="23">[25]Trade!#REF!</definedName>
    <definedName name="TRADE3" localSheetId="25">#REF!</definedName>
    <definedName name="TRADE3">[25]Trade!#REF!</definedName>
    <definedName name="trans" localSheetId="11">#REF!</definedName>
    <definedName name="trans" localSheetId="12">#REF!</definedName>
    <definedName name="trans" localSheetId="22">#REF!</definedName>
    <definedName name="trans" localSheetId="9">#REF!</definedName>
    <definedName name="trans" localSheetId="31">#REF!</definedName>
    <definedName name="trans" localSheetId="0">#REF!</definedName>
    <definedName name="trans" localSheetId="30">#REF!</definedName>
    <definedName name="trans" localSheetId="33">#REF!</definedName>
    <definedName name="trans" localSheetId="34">#REF!</definedName>
    <definedName name="trans" localSheetId="35">#REF!</definedName>
    <definedName name="trans" localSheetId="47">#REF!</definedName>
    <definedName name="trans" localSheetId="58">#REF!</definedName>
    <definedName name="trans" localSheetId="59">#REF!</definedName>
    <definedName name="trans" localSheetId="60">#REF!</definedName>
    <definedName name="trans" localSheetId="23">#REF!</definedName>
    <definedName name="trans">#REF!</definedName>
    <definedName name="TransChoice" localSheetId="11">OFFSET(TransList,0,0,COUNTA(TransList),1)</definedName>
    <definedName name="TransChoice" localSheetId="12">OFFSET(TransList,0,0,COUNTA(TransList),1)</definedName>
    <definedName name="TransChoice" localSheetId="21">OFFSET(TransList,0,0,COUNTA(TransList),1)</definedName>
    <definedName name="TransChoice" localSheetId="22">OFFSET(TransList,0,0,COUNTA(TransList),1)</definedName>
    <definedName name="TransChoice" localSheetId="37">OFFSET(TransList,0,0,COUNTA(TransList),1)</definedName>
    <definedName name="TransChoice" localSheetId="40">OFFSET(TransList,0,0,COUNTA(TransList),1)</definedName>
    <definedName name="TransChoice" localSheetId="2">OFFSET(TransList,0,0,COUNTA(TransList),1)</definedName>
    <definedName name="TransChoice" localSheetId="3">OFFSET(TransList,0,0,COUNTA(TransList),1)</definedName>
    <definedName name="TransChoice" localSheetId="4">OFFSET(TransList,0,0,COUNTA(TransList),1)</definedName>
    <definedName name="TransChoice" localSheetId="5">OFFSET(TransList,0,0,COUNTA(TransList),1)</definedName>
    <definedName name="TransChoice" localSheetId="8">OFFSET(TransList,0,0,COUNTA(TransList),1)</definedName>
    <definedName name="TransChoice" localSheetId="9">OFFSET(TransList,0,0,COUNTA(TransList),1)</definedName>
    <definedName name="TransChoice" localSheetId="31">OFFSET(TransList,0,0,COUNTA(TransList),1)</definedName>
    <definedName name="TransChoice" localSheetId="0">OFFSET(TransList,0,0,COUNTA(TransList),1)</definedName>
    <definedName name="TransChoice" localSheetId="26">OFFSET(TransList,0,0,COUNTA(TransList),1)</definedName>
    <definedName name="TransChoice" localSheetId="27">OFFSET(TransList,0,0,COUNTA(TransList),1)</definedName>
    <definedName name="TransChoice" localSheetId="28">OFFSET(TransList,0,0,COUNTA(TransList),1)</definedName>
    <definedName name="TransChoice" localSheetId="29">OFFSET(TransList,0,0,COUNTA(TransList),1)</definedName>
    <definedName name="TransChoice" localSheetId="30">OFFSET(TransList,0,0,COUNTA(TransList),1)</definedName>
    <definedName name="TransChoice" localSheetId="32">OFFSET(TransList,0,0,COUNTA(TransList),1)</definedName>
    <definedName name="TransChoice" localSheetId="33">OFFSET(TransList,0,0,COUNTA(TransList),1)</definedName>
    <definedName name="TransChoice" localSheetId="34">OFFSET(TransList,0,0,COUNTA(TransList),1)</definedName>
    <definedName name="TransChoice" localSheetId="35">OFFSET(TransList,0,0,COUNTA(TransList),1)</definedName>
    <definedName name="TransChoice" localSheetId="44">OFFSET(TransList,0,0,COUNTA(TransList),1)</definedName>
    <definedName name="TransChoice" localSheetId="45">OFFSET(TransList,0,0,COUNTA(TransList),1)</definedName>
    <definedName name="TransChoice" localSheetId="46">OFFSET(TransList,0,0,COUNTA(TransList),1)</definedName>
    <definedName name="TransChoice" localSheetId="47">OFFSET(TransList,0,0,COUNTA(TransList),1)</definedName>
    <definedName name="TransChoice" localSheetId="57">OFFSET(TransList,0,0,COUNTA(TransList),1)</definedName>
    <definedName name="TransChoice" localSheetId="58">OFFSET(TransList,0,0,COUNTA(TransList),1)</definedName>
    <definedName name="TransChoice" localSheetId="59">OFFSET(TransList,0,0,COUNTA(TransList),1)</definedName>
    <definedName name="TransChoice" localSheetId="60">OFFSET(TransList,0,0,COUNTA(TransList),1)</definedName>
    <definedName name="TransChoice" localSheetId="18">OFFSET(TransList,0,0,COUNTA(TransList),1)</definedName>
    <definedName name="TransChoice" localSheetId="23">OFFSET(TransList,0,0,COUNTA(TransList),1)</definedName>
    <definedName name="TransChoice" localSheetId="24">OFFSET(TransList,0,0,COUNTA(TransList),1)</definedName>
    <definedName name="TransChoice" localSheetId="25">OFFSET(TransList,0,0,COUNTA(TransList),1)</definedName>
    <definedName name="TransChoice">OFFSET(TransList,0,0,COUNTA(TransList),1)</definedName>
    <definedName name="Transfer_check" localSheetId="11">#REF!</definedName>
    <definedName name="Transfer_check" localSheetId="12">#REF!</definedName>
    <definedName name="Transfer_check" localSheetId="22">#REF!</definedName>
    <definedName name="Transfer_check" localSheetId="9">#REF!</definedName>
    <definedName name="Transfer_check" localSheetId="31">#REF!</definedName>
    <definedName name="Transfer_check" localSheetId="0">#REF!</definedName>
    <definedName name="Transfer_check" localSheetId="30">#REF!</definedName>
    <definedName name="Transfer_check" localSheetId="33">#REF!</definedName>
    <definedName name="Transfer_check" localSheetId="34">#REF!</definedName>
    <definedName name="Transfer_check" localSheetId="35">#REF!</definedName>
    <definedName name="Transfer_check" localSheetId="47">#REF!</definedName>
    <definedName name="Transfer_check" localSheetId="58">#REF!</definedName>
    <definedName name="Transfer_check" localSheetId="59">#REF!</definedName>
    <definedName name="Transfer_check" localSheetId="60">#REF!</definedName>
    <definedName name="Transfer_check" localSheetId="23">#REF!</definedName>
    <definedName name="Transfer_check">#REF!</definedName>
    <definedName name="TRANSFERENCIA" localSheetId="11">[87]!TRANSFERENCIA</definedName>
    <definedName name="TRANSFERENCIA" localSheetId="12">[87]!TRANSFERENCIA</definedName>
    <definedName name="TRANSFERENCIA" localSheetId="8">#REF!</definedName>
    <definedName name="TRANSFERENCIA" localSheetId="32">#REF!</definedName>
    <definedName name="TRANSFERENCIA" localSheetId="34">[87]!TRANSFERENCIA</definedName>
    <definedName name="TRANSFERENCIA" localSheetId="57">[87]!TRANSFERENCIA</definedName>
    <definedName name="TRANSFERENCIA" localSheetId="58">[87]!TRANSFERENCIA</definedName>
    <definedName name="TRANSFERENCIA" localSheetId="18">#REF!</definedName>
    <definedName name="TRANSFERENCIA" localSheetId="23">[87]!TRANSFERENCIA</definedName>
    <definedName name="TRANSFERENCIA">[87]!TRANSFERENCIA</definedName>
    <definedName name="TRANSFERENCIA_DE_SERVICIOS__LEY_N__24049_Y_COMPLEMENTARIAS" localSheetId="32">#REF!</definedName>
    <definedName name="TRANSFERENCIA_DE_SERVICIOS__LEY_N__24049_Y_COMPLEMENTARIAS" localSheetId="58">[6]C!$B$14:$N$14</definedName>
    <definedName name="TRANSFERENCIA_DE_SERVICIOS__LEY_N__24049_Y_COMPLEMENTARIAS" localSheetId="18">#REF!</definedName>
    <definedName name="TRANSFERENCIA_DE_SERVICIOS__LEY_N__24049_Y_COMPLEMENTARIAS">[6]C!$B$14:$N$14</definedName>
    <definedName name="TRANSNAVE" localSheetId="12">#REF!</definedName>
    <definedName name="TRANSNAVE" localSheetId="22">#REF!</definedName>
    <definedName name="TRANSNAVE" localSheetId="9">#REF!</definedName>
    <definedName name="TRANSNAVE" localSheetId="31">#REF!</definedName>
    <definedName name="TRANSNAVE" localSheetId="0">#REF!</definedName>
    <definedName name="TRANSNAVE" localSheetId="30">#REF!</definedName>
    <definedName name="TRANSNAVE" localSheetId="33">#REF!</definedName>
    <definedName name="TRANSNAVE" localSheetId="34">#REF!</definedName>
    <definedName name="TRANSNAVE" localSheetId="35">#REF!</definedName>
    <definedName name="TRANSNAVE" localSheetId="58">#REF!</definedName>
    <definedName name="TRANSNAVE" localSheetId="59">#REF!</definedName>
    <definedName name="TRANSNAVE" localSheetId="60">#REF!</definedName>
    <definedName name="TRANSNAVE" localSheetId="23">#REF!</definedName>
    <definedName name="TRANSNAVE">#REF!</definedName>
    <definedName name="transp">#N/A</definedName>
    <definedName name="transporte">#N/A</definedName>
    <definedName name="TRAS">#N/A</definedName>
    <definedName name="trert" localSheetId="11" hidden="1">'[113]Fax a enviar'!#REF!</definedName>
    <definedName name="trert" localSheetId="12" hidden="1">'[113]Fax a enviar'!#REF!</definedName>
    <definedName name="trert" localSheetId="22" hidden="1">'[113]Fax a enviar'!#REF!</definedName>
    <definedName name="trert" localSheetId="9" hidden="1">'[113]Fax a enviar'!#REF!</definedName>
    <definedName name="trert" localSheetId="31" hidden="1">'[113]Fax a enviar'!#REF!</definedName>
    <definedName name="trert" localSheetId="26" hidden="1">#REF!</definedName>
    <definedName name="trert" localSheetId="27" hidden="1">#REF!</definedName>
    <definedName name="trert" localSheetId="28" hidden="1">#REF!</definedName>
    <definedName name="trert" localSheetId="29" hidden="1">#REF!</definedName>
    <definedName name="trert" localSheetId="30" hidden="1">'[113]Fax a enviar'!#REF!</definedName>
    <definedName name="trert" localSheetId="32" hidden="1">#REF!</definedName>
    <definedName name="trert" localSheetId="33" hidden="1">'[113]Fax a enviar'!#REF!</definedName>
    <definedName name="trert" localSheetId="34" hidden="1">'[113]Fax a enviar'!#REF!</definedName>
    <definedName name="trert" localSheetId="35" hidden="1">'[113]Fax a enviar'!#REF!</definedName>
    <definedName name="trert" localSheetId="44" hidden="1">'[113]Fax a enviar'!#REF!</definedName>
    <definedName name="trert" localSheetId="45" hidden="1">#REF!</definedName>
    <definedName name="trert" localSheetId="46" hidden="1">#REF!</definedName>
    <definedName name="trert" localSheetId="58" hidden="1">'[113]Fax a enviar'!#REF!</definedName>
    <definedName name="trert" localSheetId="59" hidden="1">'[113]Fax a enviar'!#REF!</definedName>
    <definedName name="trert" localSheetId="60" hidden="1">'[113]Fax a enviar'!#REF!</definedName>
    <definedName name="trert" localSheetId="18" hidden="1">#REF!</definedName>
    <definedName name="trert" localSheetId="23" hidden="1">'[113]Fax a enviar'!#REF!</definedName>
    <definedName name="trert" localSheetId="25" hidden="1">#REF!</definedName>
    <definedName name="trert" hidden="1">'[113]Fax a enviar'!#REF!</definedName>
    <definedName name="TRIGO" localSheetId="11">#REF!</definedName>
    <definedName name="TRIGO" localSheetId="12">#REF!</definedName>
    <definedName name="TRIGO" localSheetId="22">#REF!</definedName>
    <definedName name="TRIGO" localSheetId="9">#REF!</definedName>
    <definedName name="TRIGO" localSheetId="31">#REF!</definedName>
    <definedName name="TRIGO" localSheetId="0">#REF!</definedName>
    <definedName name="TRIGO" localSheetId="29">#REF!</definedName>
    <definedName name="TRIGO" localSheetId="30">#REF!</definedName>
    <definedName name="TRIGO" localSheetId="33">#REF!</definedName>
    <definedName name="TRIGO" localSheetId="34">#REF!</definedName>
    <definedName name="TRIGO" localSheetId="35">#REF!</definedName>
    <definedName name="TRIGO" localSheetId="46">#REF!</definedName>
    <definedName name="TRIGO" localSheetId="47">#REF!</definedName>
    <definedName name="TRIGO" localSheetId="58">#REF!</definedName>
    <definedName name="TRIGO" localSheetId="59">#REF!</definedName>
    <definedName name="TRIGO" localSheetId="60">#REF!</definedName>
    <definedName name="TRIGO" localSheetId="18">#REF!</definedName>
    <definedName name="TRIGO" localSheetId="23">#REF!</definedName>
    <definedName name="TRIGO" localSheetId="25">#REF!</definedName>
    <definedName name="TRIGO">#REF!</definedName>
    <definedName name="Trim" localSheetId="32">#REF!</definedName>
    <definedName name="Trim" localSheetId="46">#REF!</definedName>
    <definedName name="Trim" localSheetId="58">[146]Codigos!$A$5:$E$11</definedName>
    <definedName name="Trim" localSheetId="18">#REF!</definedName>
    <definedName name="Trim">[146]Codigos!$A$5:$E$11</definedName>
    <definedName name="trim9702" localSheetId="12">[180]bop1!#REF!</definedName>
    <definedName name="trim9702" localSheetId="22">[180]bop1!#REF!</definedName>
    <definedName name="trim9702" localSheetId="9">[180]bop1!#REF!</definedName>
    <definedName name="trim9702" localSheetId="31">[180]bop1!#REF!</definedName>
    <definedName name="trim9702" localSheetId="30">[180]bop1!#REF!</definedName>
    <definedName name="trim9702" localSheetId="32">#REF!</definedName>
    <definedName name="trim9702" localSheetId="33">[180]bop1!#REF!</definedName>
    <definedName name="trim9702" localSheetId="34">[180]bop1!#REF!</definedName>
    <definedName name="trim9702" localSheetId="58">[180]bop1!#REF!</definedName>
    <definedName name="trim9702" localSheetId="59">[180]bop1!#REF!</definedName>
    <definedName name="trim9702" localSheetId="60">[180]bop1!#REF!</definedName>
    <definedName name="trim9702" localSheetId="18">#REF!</definedName>
    <definedName name="trim9702" localSheetId="23">[180]bop1!#REF!</definedName>
    <definedName name="trim9702">[180]bop1!#REF!</definedName>
    <definedName name="trim9798990001" localSheetId="12">'[181]bop1datos rev'!#REF!</definedName>
    <definedName name="trim9798990001" localSheetId="22">'[181]bop1datos rev'!#REF!</definedName>
    <definedName name="trim9798990001" localSheetId="9">'[181]bop1datos rev'!#REF!</definedName>
    <definedName name="trim9798990001" localSheetId="31">'[181]bop1datos rev'!#REF!</definedName>
    <definedName name="trim9798990001" localSheetId="32">#REF!</definedName>
    <definedName name="trim9798990001" localSheetId="33">'[181]bop1datos rev'!#REF!</definedName>
    <definedName name="trim9798990001" localSheetId="34">'[181]bop1datos rev'!#REF!</definedName>
    <definedName name="trim9798990001" localSheetId="58">'[181]bop1datos rev'!#REF!</definedName>
    <definedName name="trim9798990001" localSheetId="59">'[181]bop1datos rev'!#REF!</definedName>
    <definedName name="trim9798990001" localSheetId="60">'[181]bop1datos rev'!#REF!</definedName>
    <definedName name="trim9798990001" localSheetId="18">#REF!</definedName>
    <definedName name="trim9798990001" localSheetId="23">'[181]bop1datos rev'!#REF!</definedName>
    <definedName name="trim9798990001">'[181]bop1datos rev'!#REF!</definedName>
    <definedName name="trimestres9902" localSheetId="12">[180]bop1!#REF!</definedName>
    <definedName name="trimestres9902" localSheetId="22">[180]bop1!#REF!</definedName>
    <definedName name="trimestres9902" localSheetId="9">[180]bop1!#REF!</definedName>
    <definedName name="trimestres9902" localSheetId="31">[180]bop1!#REF!</definedName>
    <definedName name="trimestres9902" localSheetId="32">#REF!</definedName>
    <definedName name="trimestres9902" localSheetId="33">[180]bop1!#REF!</definedName>
    <definedName name="trimestres9902" localSheetId="34">[180]bop1!#REF!</definedName>
    <definedName name="trimestres9902" localSheetId="58">[180]bop1!#REF!</definedName>
    <definedName name="trimestres9902" localSheetId="59">[180]bop1!#REF!</definedName>
    <definedName name="trimestres9902" localSheetId="60">[180]bop1!#REF!</definedName>
    <definedName name="trimestres9902" localSheetId="18">#REF!</definedName>
    <definedName name="trimestres9902" localSheetId="23">[180]bop1!#REF!</definedName>
    <definedName name="trimestres9902">[180]bop1!#REF!</definedName>
    <definedName name="trrtr" localSheetId="11" hidden="1">#REF!</definedName>
    <definedName name="trrtr" localSheetId="12" hidden="1">#REF!</definedName>
    <definedName name="trrtr" localSheetId="22" hidden="1">#REF!</definedName>
    <definedName name="trrtr" localSheetId="9" hidden="1">#REF!</definedName>
    <definedName name="trrtr" localSheetId="31" hidden="1">#REF!</definedName>
    <definedName name="trrtr" localSheetId="0" hidden="1">#REF!</definedName>
    <definedName name="trrtr" localSheetId="29" hidden="1">#REF!</definedName>
    <definedName name="trrtr" localSheetId="30" hidden="1">#REF!</definedName>
    <definedName name="trrtr" localSheetId="33" hidden="1">#REF!</definedName>
    <definedName name="trrtr" localSheetId="34" hidden="1">#REF!</definedName>
    <definedName name="trrtr" localSheetId="35" hidden="1">#REF!</definedName>
    <definedName name="trrtr" localSheetId="44" hidden="1">#REF!</definedName>
    <definedName name="trrtr" localSheetId="45" hidden="1">#REF!</definedName>
    <definedName name="trrtr" localSheetId="46" hidden="1">#REF!</definedName>
    <definedName name="trrtr" localSheetId="47" hidden="1">#REF!</definedName>
    <definedName name="trrtr" localSheetId="58" hidden="1">#REF!</definedName>
    <definedName name="trrtr" localSheetId="59" hidden="1">#REF!</definedName>
    <definedName name="trrtr" localSheetId="60" hidden="1">#REF!</definedName>
    <definedName name="trrtr" localSheetId="18" hidden="1">#REF!</definedName>
    <definedName name="trrtr" localSheetId="23" hidden="1">#REF!</definedName>
    <definedName name="trrtr" localSheetId="25" hidden="1">#REF!</definedName>
    <definedName name="trrtr" hidden="1">#REF!</definedName>
    <definedName name="trtert" localSheetId="11" hidden="1">'[113]Fax a enviar'!#REF!</definedName>
    <definedName name="trtert" localSheetId="12" hidden="1">'[113]Fax a enviar'!#REF!</definedName>
    <definedName name="trtert" localSheetId="22" hidden="1">'[113]Fax a enviar'!#REF!</definedName>
    <definedName name="trtert" localSheetId="31" hidden="1">'[113]Fax a enviar'!#REF!</definedName>
    <definedName name="trtert" localSheetId="29" hidden="1">#REF!</definedName>
    <definedName name="trtert" localSheetId="32" hidden="1">#REF!</definedName>
    <definedName name="trtert" localSheetId="33" hidden="1">'[113]Fax a enviar'!#REF!</definedName>
    <definedName name="trtert" localSheetId="34" hidden="1">'[113]Fax a enviar'!#REF!</definedName>
    <definedName name="trtert" localSheetId="44" hidden="1">'[113]Fax a enviar'!#REF!</definedName>
    <definedName name="trtert" localSheetId="46" hidden="1">#REF!</definedName>
    <definedName name="trtert" localSheetId="58" hidden="1">'[113]Fax a enviar'!#REF!</definedName>
    <definedName name="trtert" localSheetId="59" hidden="1">'[113]Fax a enviar'!#REF!</definedName>
    <definedName name="trtert" localSheetId="60" hidden="1">'[113]Fax a enviar'!#REF!</definedName>
    <definedName name="trtert" localSheetId="18" hidden="1">#REF!</definedName>
    <definedName name="trtert" localSheetId="23" hidden="1">'[113]Fax a enviar'!#REF!</definedName>
    <definedName name="trtert" localSheetId="25" hidden="1">#REF!</definedName>
    <definedName name="trtert" hidden="1">'[113]Fax a enviar'!#REF!</definedName>
    <definedName name="trtr" localSheetId="11" hidden="1">'[113]Fax a enviar'!#REF!</definedName>
    <definedName name="trtr" localSheetId="12" hidden="1">'[113]Fax a enviar'!#REF!</definedName>
    <definedName name="trtr" localSheetId="22" hidden="1">'[113]Fax a enviar'!#REF!</definedName>
    <definedName name="trtr" localSheetId="31" hidden="1">'[113]Fax a enviar'!#REF!</definedName>
    <definedName name="trtr" localSheetId="29" hidden="1">#REF!</definedName>
    <definedName name="trtr" localSheetId="32" hidden="1">#REF!</definedName>
    <definedName name="trtr" localSheetId="33" hidden="1">'[113]Fax a enviar'!#REF!</definedName>
    <definedName name="trtr" localSheetId="34" hidden="1">'[113]Fax a enviar'!#REF!</definedName>
    <definedName name="trtr" localSheetId="44" hidden="1">'[113]Fax a enviar'!#REF!</definedName>
    <definedName name="trtr" localSheetId="46" hidden="1">#REF!</definedName>
    <definedName name="trtr" localSheetId="58" hidden="1">'[113]Fax a enviar'!#REF!</definedName>
    <definedName name="trtr" localSheetId="59" hidden="1">'[113]Fax a enviar'!#REF!</definedName>
    <definedName name="trtr" localSheetId="60" hidden="1">'[113]Fax a enviar'!#REF!</definedName>
    <definedName name="trtr" localSheetId="18" hidden="1">#REF!</definedName>
    <definedName name="trtr" localSheetId="23" hidden="1">'[113]Fax a enviar'!#REF!</definedName>
    <definedName name="trtr" localSheetId="25" hidden="1">#REF!</definedName>
    <definedName name="trtr" hidden="1">'[113]Fax a enviar'!#REF!</definedName>
    <definedName name="tt" localSheetId="12">#REF!</definedName>
    <definedName name="tt" localSheetId="13" hidden="1">{"Tab1",#N/A,FALSE,"P";"Tab2",#N/A,FALSE,"P"}</definedName>
    <definedName name="tt" localSheetId="22">#REF!</definedName>
    <definedName name="tt" localSheetId="9">#REF!</definedName>
    <definedName name="tt" localSheetId="31">#REF!</definedName>
    <definedName name="tt" localSheetId="0">#REF!</definedName>
    <definedName name="tt" localSheetId="29">#REF!</definedName>
    <definedName name="tt" localSheetId="30">#REF!</definedName>
    <definedName name="tt" localSheetId="33">#REF!</definedName>
    <definedName name="tt" localSheetId="34">#REF!</definedName>
    <definedName name="tt" localSheetId="35">#REF!</definedName>
    <definedName name="tt" localSheetId="44">#REF!</definedName>
    <definedName name="tt" localSheetId="45">#REF!</definedName>
    <definedName name="tt" localSheetId="46">#REF!</definedName>
    <definedName name="tt" localSheetId="47">#REF!</definedName>
    <definedName name="tt" localSheetId="58">#REF!</definedName>
    <definedName name="tt" localSheetId="59">#REF!</definedName>
    <definedName name="tt" localSheetId="60">#REF!</definedName>
    <definedName name="tt" localSheetId="18">#REF!</definedName>
    <definedName name="tt" localSheetId="23">#REF!</definedName>
    <definedName name="tt" localSheetId="25">#REF!</definedName>
    <definedName name="tt">#REF!</definedName>
    <definedName name="tta" localSheetId="11">#REF!</definedName>
    <definedName name="tta" localSheetId="12">#REF!</definedName>
    <definedName name="tta" localSheetId="9">#REF!</definedName>
    <definedName name="tta" localSheetId="31">#REF!</definedName>
    <definedName name="tta" localSheetId="0">#REF!</definedName>
    <definedName name="tta" localSheetId="30">#REF!</definedName>
    <definedName name="tta" localSheetId="33">#REF!</definedName>
    <definedName name="tta" localSheetId="34">#REF!</definedName>
    <definedName name="tta" localSheetId="35">#REF!</definedName>
    <definedName name="tta" localSheetId="44">#REF!</definedName>
    <definedName name="tta" localSheetId="45">#REF!</definedName>
    <definedName name="tta" localSheetId="46">#REF!</definedName>
    <definedName name="tta" localSheetId="47">#REF!</definedName>
    <definedName name="tta" localSheetId="58">#REF!</definedName>
    <definedName name="tta" localSheetId="59">#REF!</definedName>
    <definedName name="tta" localSheetId="18">#REF!</definedName>
    <definedName name="tta" localSheetId="23">#REF!</definedName>
    <definedName name="tta" localSheetId="25">#REF!</definedName>
    <definedName name="tta">#REF!</definedName>
    <definedName name="ttaa" localSheetId="11">#REF!</definedName>
    <definedName name="ttaa" localSheetId="12">#REF!</definedName>
    <definedName name="ttaa" localSheetId="9">#REF!</definedName>
    <definedName name="ttaa" localSheetId="31">#REF!</definedName>
    <definedName name="ttaa" localSheetId="0">#REF!</definedName>
    <definedName name="ttaa" localSheetId="30">#REF!</definedName>
    <definedName name="ttaa" localSheetId="33">#REF!</definedName>
    <definedName name="ttaa" localSheetId="34">#REF!</definedName>
    <definedName name="ttaa" localSheetId="35">#REF!</definedName>
    <definedName name="ttaa" localSheetId="44">#REF!</definedName>
    <definedName name="ttaa" localSheetId="45">#REF!</definedName>
    <definedName name="ttaa" localSheetId="46">#REF!</definedName>
    <definedName name="ttaa" localSheetId="47">#REF!</definedName>
    <definedName name="ttaa" localSheetId="58">#REF!</definedName>
    <definedName name="ttaa" localSheetId="59">#REF!</definedName>
    <definedName name="ttaa" localSheetId="18">#REF!</definedName>
    <definedName name="ttaa" localSheetId="23">#REF!</definedName>
    <definedName name="ttaa" localSheetId="25">#REF!</definedName>
    <definedName name="ttaa">#REF!</definedName>
    <definedName name="ttetet" localSheetId="11" hidden="1">'[113]Fax a enviar'!#REF!</definedName>
    <definedName name="ttetet" localSheetId="12" hidden="1">'[113]Fax a enviar'!#REF!</definedName>
    <definedName name="ttetet" localSheetId="31" hidden="1">'[113]Fax a enviar'!#REF!</definedName>
    <definedName name="ttetet" localSheetId="32" hidden="1">#REF!</definedName>
    <definedName name="ttetet" localSheetId="33" hidden="1">'[113]Fax a enviar'!#REF!</definedName>
    <definedName name="ttetet" localSheetId="34" hidden="1">'[113]Fax a enviar'!#REF!</definedName>
    <definedName name="ttetet" localSheetId="44" hidden="1">'[113]Fax a enviar'!#REF!</definedName>
    <definedName name="ttetet" localSheetId="45" hidden="1">#REF!</definedName>
    <definedName name="ttetet" localSheetId="46" hidden="1">#REF!</definedName>
    <definedName name="ttetet" localSheetId="58" hidden="1">'[113]Fax a enviar'!#REF!</definedName>
    <definedName name="ttetet" localSheetId="59" hidden="1">'[113]Fax a enviar'!#REF!</definedName>
    <definedName name="ttetet" localSheetId="18" hidden="1">#REF!</definedName>
    <definedName name="ttetet" localSheetId="23" hidden="1">'[113]Fax a enviar'!#REF!</definedName>
    <definedName name="ttetet" localSheetId="25" hidden="1">#REF!</definedName>
    <definedName name="ttetet" hidden="1">'[113]Fax a enviar'!#REF!</definedName>
    <definedName name="ttt" localSheetId="12" hidden="1">'[103]Fax a enviar'!#REF!</definedName>
    <definedName name="ttt" localSheetId="13" hidden="1">{"Minpmon",#N/A,FALSE,"Monthinput"}</definedName>
    <definedName name="ttt" localSheetId="31" hidden="1">'[103]Fax a enviar'!#REF!</definedName>
    <definedName name="ttt" localSheetId="32" hidden="1">#REF!</definedName>
    <definedName name="ttt" localSheetId="33" hidden="1">'[103]Fax a enviar'!#REF!</definedName>
    <definedName name="ttt" localSheetId="34" hidden="1">'[103]Fax a enviar'!#REF!</definedName>
    <definedName name="ttt" localSheetId="44" hidden="1">'[103]Fax a enviar'!#REF!</definedName>
    <definedName name="ttt" localSheetId="45" hidden="1">#REF!</definedName>
    <definedName name="ttt" localSheetId="46" hidden="1">#REF!</definedName>
    <definedName name="ttt" localSheetId="47" hidden="1">'[103]Fax a enviar'!#REF!</definedName>
    <definedName name="ttt" localSheetId="58" hidden="1">'[103]Fax a enviar'!#REF!</definedName>
    <definedName name="ttt" localSheetId="59" hidden="1">'[103]Fax a enviar'!#REF!</definedName>
    <definedName name="ttt" localSheetId="18" hidden="1">#REF!</definedName>
    <definedName name="ttt" localSheetId="23" hidden="1">'[103]Fax a enviar'!#REF!</definedName>
    <definedName name="ttt" localSheetId="25" hidden="1">#REF!</definedName>
    <definedName name="ttt" hidden="1">'[103]Fax a enviar'!#REF!</definedName>
    <definedName name="tttt" localSheetId="11" hidden="1">{"Tab1",#N/A,FALSE,"P";"Tab2",#N/A,FALSE,"P"}</definedName>
    <definedName name="tttt" localSheetId="12" hidden="1">{"Tab1",#N/A,FALSE,"P";"Tab2",#N/A,FALSE,"P"}</definedName>
    <definedName name="tttt" localSheetId="13" hidden="1">{"Tab1",#N/A,FALSE,"P";"Tab2",#N/A,FALSE,"P"}</definedName>
    <definedName name="tttt" localSheetId="21" hidden="1">{"Tab1",#N/A,FALSE,"P";"Tab2",#N/A,FALSE,"P"}</definedName>
    <definedName name="tttt" localSheetId="22" hidden="1">{"Tab1",#N/A,FALSE,"P";"Tab2",#N/A,FALSE,"P"}</definedName>
    <definedName name="tttt" localSheetId="9" hidden="1">{"Tab1",#N/A,FALSE,"P";"Tab2",#N/A,FALSE,"P"}</definedName>
    <definedName name="tttt" localSheetId="31" hidden="1">{"Tab1",#N/A,FALSE,"P";"Tab2",#N/A,FALSE,"P"}</definedName>
    <definedName name="tttt" localSheetId="0" hidden="1">{"Tab1",#N/A,FALSE,"P";"Tab2",#N/A,FALSE,"P"}</definedName>
    <definedName name="tttt" localSheetId="26" hidden="1">{"Tab1",#N/A,FALSE,"P";"Tab2",#N/A,FALSE,"P"}</definedName>
    <definedName name="tttt" localSheetId="27" hidden="1">{"Tab1",#N/A,FALSE,"P";"Tab2",#N/A,FALSE,"P"}</definedName>
    <definedName name="tttt" localSheetId="28" hidden="1">{"Tab1",#N/A,FALSE,"P";"Tab2",#N/A,FALSE,"P"}</definedName>
    <definedName name="tttt" localSheetId="29" hidden="1">{"Tab1",#N/A,FALSE,"P";"Tab2",#N/A,FALSE,"P"}</definedName>
    <definedName name="tttt" localSheetId="30" hidden="1">{"Tab1",#N/A,FALSE,"P";"Tab2",#N/A,FALSE,"P"}</definedName>
    <definedName name="tttt" localSheetId="32" hidden="1">{"Tab1",#N/A,FALSE,"P";"Tab2",#N/A,FALSE,"P"}</definedName>
    <definedName name="tttt" localSheetId="33" hidden="1">{"Tab1",#N/A,FALSE,"P";"Tab2",#N/A,FALSE,"P"}</definedName>
    <definedName name="tttt" localSheetId="34" hidden="1">{"Tab1",#N/A,FALSE,"P";"Tab2",#N/A,FALSE,"P"}</definedName>
    <definedName name="tttt" localSheetId="35" hidden="1">{"Tab1",#N/A,FALSE,"P";"Tab2",#N/A,FALSE,"P"}</definedName>
    <definedName name="tttt" localSheetId="44" hidden="1">{"Tab1",#N/A,FALSE,"P";"Tab2",#N/A,FALSE,"P"}</definedName>
    <definedName name="tttt" localSheetId="45" hidden="1">{"Tab1",#N/A,FALSE,"P";"Tab2",#N/A,FALSE,"P"}</definedName>
    <definedName name="tttt" localSheetId="46" hidden="1">{"Tab1",#N/A,FALSE,"P";"Tab2",#N/A,FALSE,"P"}</definedName>
    <definedName name="tttt" localSheetId="47" hidden="1">{"Tab1",#N/A,FALSE,"P";"Tab2",#N/A,FALSE,"P"}</definedName>
    <definedName name="tttt" localSheetId="58" hidden="1">{"Tab1",#N/A,FALSE,"P";"Tab2",#N/A,FALSE,"P"}</definedName>
    <definedName name="tttt" localSheetId="59" hidden="1">{"Tab1",#N/A,FALSE,"P";"Tab2",#N/A,FALSE,"P"}</definedName>
    <definedName name="tttt" localSheetId="60" hidden="1">{"Tab1",#N/A,FALSE,"P";"Tab2",#N/A,FALSE,"P"}</definedName>
    <definedName name="tttt" localSheetId="18" hidden="1">{"Tab1",#N/A,FALSE,"P";"Tab2",#N/A,FALSE,"P"}</definedName>
    <definedName name="tttt" localSheetId="23" hidden="1">{"Tab1",#N/A,FALSE,"P";"Tab2",#N/A,FALSE,"P"}</definedName>
    <definedName name="tttt" localSheetId="24" hidden="1">{"Tab1",#N/A,FALSE,"P";"Tab2",#N/A,FALSE,"P"}</definedName>
    <definedName name="tttt" localSheetId="25" hidden="1">{"Tab1",#N/A,FALSE,"P";"Tab2",#N/A,FALSE,"P"}</definedName>
    <definedName name="tttt" hidden="1">{"Tab1",#N/A,FALSE,"P";"Tab2",#N/A,FALSE,"P"}</definedName>
    <definedName name="ttttt" localSheetId="12" hidden="1">[145]M!#REF!</definedName>
    <definedName name="ttttt" localSheetId="13" hidden="1">[182]M!#REF!</definedName>
    <definedName name="ttttt" localSheetId="32" hidden="1">#REF!</definedName>
    <definedName name="ttttt" localSheetId="46" hidden="1">#REF!</definedName>
    <definedName name="ttttt" localSheetId="58" hidden="1">[145]M!#REF!</definedName>
    <definedName name="ttttt" localSheetId="59" hidden="1">[145]M!#REF!</definedName>
    <definedName name="ttttt" localSheetId="18" hidden="1">#REF!</definedName>
    <definedName name="ttttt" hidden="1">[145]M!#REF!</definedName>
    <definedName name="twetwee" localSheetId="11" hidden="1">#REF!</definedName>
    <definedName name="twetwee" localSheetId="12" hidden="1">#REF!</definedName>
    <definedName name="twetwee" localSheetId="22" hidden="1">#REF!</definedName>
    <definedName name="twetwee" localSheetId="9" hidden="1">#REF!</definedName>
    <definedName name="twetwee" localSheetId="31" hidden="1">#REF!</definedName>
    <definedName name="twetwee" localSheetId="0" hidden="1">#REF!</definedName>
    <definedName name="twetwee" localSheetId="29" hidden="1">#REF!</definedName>
    <definedName name="twetwee" localSheetId="30" hidden="1">#REF!</definedName>
    <definedName name="twetwee" localSheetId="33" hidden="1">#REF!</definedName>
    <definedName name="twetwee" localSheetId="34" hidden="1">#REF!</definedName>
    <definedName name="twetwee" localSheetId="35" hidden="1">#REF!</definedName>
    <definedName name="twetwee" localSheetId="44" hidden="1">#REF!</definedName>
    <definedName name="twetwee" localSheetId="45" hidden="1">#REF!</definedName>
    <definedName name="twetwee" localSheetId="46" hidden="1">#REF!</definedName>
    <definedName name="twetwee" localSheetId="47" hidden="1">#REF!</definedName>
    <definedName name="twetwee" localSheetId="58" hidden="1">#REF!</definedName>
    <definedName name="twetwee" localSheetId="59" hidden="1">#REF!</definedName>
    <definedName name="twetwee" localSheetId="60" hidden="1">#REF!</definedName>
    <definedName name="twetwee" localSheetId="18" hidden="1">#REF!</definedName>
    <definedName name="twetwee" localSheetId="23" hidden="1">#REF!</definedName>
    <definedName name="twetwee" localSheetId="25" hidden="1">#REF!</definedName>
    <definedName name="twetwee" hidden="1">#REF!</definedName>
    <definedName name="TX" localSheetId="11">#REF!</definedName>
    <definedName name="TX" localSheetId="12">#REF!</definedName>
    <definedName name="TX" localSheetId="13">[78]Q5!#REF!</definedName>
    <definedName name="TX" localSheetId="9">#REF!</definedName>
    <definedName name="TX" localSheetId="31">#REF!</definedName>
    <definedName name="TX" localSheetId="0">#REF!</definedName>
    <definedName name="TX" localSheetId="30">#REF!</definedName>
    <definedName name="TX" localSheetId="33">#REF!</definedName>
    <definedName name="TX" localSheetId="34">#REF!</definedName>
    <definedName name="TX" localSheetId="35">#REF!</definedName>
    <definedName name="TX" localSheetId="46">#REF!</definedName>
    <definedName name="TX" localSheetId="47">#REF!</definedName>
    <definedName name="TX" localSheetId="58">#REF!</definedName>
    <definedName name="TX" localSheetId="59">#REF!</definedName>
    <definedName name="TX" localSheetId="18">#REF!</definedName>
    <definedName name="TX" localSheetId="23">#REF!</definedName>
    <definedName name="TX" localSheetId="25">#REF!</definedName>
    <definedName name="TX">#REF!</definedName>
    <definedName name="TX_D" localSheetId="11">#REF!</definedName>
    <definedName name="TX_D" localSheetId="12">#REF!</definedName>
    <definedName name="TX_D" localSheetId="13">[78]Q5!#REF!</definedName>
    <definedName name="TX_D" localSheetId="9">#REF!</definedName>
    <definedName name="TX_D" localSheetId="31">#REF!</definedName>
    <definedName name="TX_D" localSheetId="0">#REF!</definedName>
    <definedName name="TX_D" localSheetId="30">#REF!</definedName>
    <definedName name="TX_D" localSheetId="33">#REF!</definedName>
    <definedName name="TX_D" localSheetId="34">#REF!</definedName>
    <definedName name="TX_D" localSheetId="35">#REF!</definedName>
    <definedName name="TX_D" localSheetId="46">#REF!</definedName>
    <definedName name="TX_D" localSheetId="47">#REF!</definedName>
    <definedName name="TX_D" localSheetId="58">#REF!</definedName>
    <definedName name="TX_D" localSheetId="59">#REF!</definedName>
    <definedName name="TX_D" localSheetId="18">#REF!</definedName>
    <definedName name="TX_D" localSheetId="23">#REF!</definedName>
    <definedName name="TX_D" localSheetId="25">#REF!</definedName>
    <definedName name="TX_D">#REF!</definedName>
    <definedName name="TX_DPCH" localSheetId="11">#REF!</definedName>
    <definedName name="TX_DPCH" localSheetId="12">#REF!</definedName>
    <definedName name="TX_DPCH" localSheetId="13">[78]Q5!#REF!</definedName>
    <definedName name="TX_DPCH" localSheetId="9">#REF!</definedName>
    <definedName name="TX_DPCH" localSheetId="31">#REF!</definedName>
    <definedName name="TX_DPCH" localSheetId="0">#REF!</definedName>
    <definedName name="TX_DPCH" localSheetId="30">#REF!</definedName>
    <definedName name="TX_DPCH" localSheetId="33">#REF!</definedName>
    <definedName name="TX_DPCH" localSheetId="34">#REF!</definedName>
    <definedName name="TX_DPCH" localSheetId="35">#REF!</definedName>
    <definedName name="TX_DPCH" localSheetId="46">#REF!</definedName>
    <definedName name="TX_DPCH" localSheetId="47">#REF!</definedName>
    <definedName name="TX_DPCH" localSheetId="58">#REF!</definedName>
    <definedName name="TX_DPCH" localSheetId="59">#REF!</definedName>
    <definedName name="TX_DPCH" localSheetId="18">#REF!</definedName>
    <definedName name="TX_DPCH" localSheetId="23">#REF!</definedName>
    <definedName name="TX_DPCH" localSheetId="25">#REF!</definedName>
    <definedName name="TX_DPCH">#REF!</definedName>
    <definedName name="TX_R" localSheetId="11">#REF!</definedName>
    <definedName name="TX_R" localSheetId="12">#REF!</definedName>
    <definedName name="TX_R" localSheetId="13">[78]Q5!#REF!</definedName>
    <definedName name="TX_R" localSheetId="9">#REF!</definedName>
    <definedName name="TX_R" localSheetId="31">#REF!</definedName>
    <definedName name="TX_R" localSheetId="0">#REF!</definedName>
    <definedName name="TX_R" localSheetId="30">#REF!</definedName>
    <definedName name="TX_R" localSheetId="33">#REF!</definedName>
    <definedName name="TX_R" localSheetId="34">#REF!</definedName>
    <definedName name="TX_R" localSheetId="35">#REF!</definedName>
    <definedName name="TX_R" localSheetId="46">#REF!</definedName>
    <definedName name="TX_R" localSheetId="47">#REF!</definedName>
    <definedName name="TX_R" localSheetId="58">#REF!</definedName>
    <definedName name="TX_R" localSheetId="59">#REF!</definedName>
    <definedName name="TX_R" localSheetId="18">#REF!</definedName>
    <definedName name="TX_R" localSheetId="23">#REF!</definedName>
    <definedName name="TX_R" localSheetId="25">#REF!</definedName>
    <definedName name="TX_R">#REF!</definedName>
    <definedName name="TX_RPCH" localSheetId="11">#REF!</definedName>
    <definedName name="TX_RPCH" localSheetId="12">#REF!</definedName>
    <definedName name="TX_RPCH" localSheetId="13">[80]Q5!$E$10:$AH$10</definedName>
    <definedName name="TX_RPCH" localSheetId="9">#REF!</definedName>
    <definedName name="TX_RPCH" localSheetId="31">#REF!</definedName>
    <definedName name="TX_RPCH" localSheetId="0">#REF!</definedName>
    <definedName name="TX_RPCH" localSheetId="30">#REF!</definedName>
    <definedName name="TX_RPCH" localSheetId="33">#REF!</definedName>
    <definedName name="TX_RPCH" localSheetId="34">#REF!</definedName>
    <definedName name="TX_RPCH" localSheetId="35">#REF!</definedName>
    <definedName name="TX_RPCH" localSheetId="46">#REF!</definedName>
    <definedName name="TX_RPCH" localSheetId="47">#REF!</definedName>
    <definedName name="TX_RPCH" localSheetId="58">#REF!</definedName>
    <definedName name="TX_RPCH" localSheetId="59">#REF!</definedName>
    <definedName name="TX_RPCH" localSheetId="18">#REF!</definedName>
    <definedName name="TX_RPCH" localSheetId="23">#REF!</definedName>
    <definedName name="TX_RPCH" localSheetId="25">#REF!</definedName>
    <definedName name="TX_RPCH">#REF!</definedName>
    <definedName name="TXG" localSheetId="11">#REF!</definedName>
    <definedName name="TXG" localSheetId="12">#REF!</definedName>
    <definedName name="TXG" localSheetId="13">[78]Q5!#REF!</definedName>
    <definedName name="TXG" localSheetId="9">#REF!</definedName>
    <definedName name="TXG" localSheetId="31">#REF!</definedName>
    <definedName name="TXG" localSheetId="0">#REF!</definedName>
    <definedName name="TXG" localSheetId="30">#REF!</definedName>
    <definedName name="TXG" localSheetId="33">#REF!</definedName>
    <definedName name="TXG" localSheetId="34">#REF!</definedName>
    <definedName name="TXG" localSheetId="35">#REF!</definedName>
    <definedName name="TXG" localSheetId="46">#REF!</definedName>
    <definedName name="TXG" localSheetId="47">#REF!</definedName>
    <definedName name="TXG" localSheetId="58">#REF!</definedName>
    <definedName name="TXG" localSheetId="59">#REF!</definedName>
    <definedName name="TXG" localSheetId="18">#REF!</definedName>
    <definedName name="TXG" localSheetId="23">#REF!</definedName>
    <definedName name="TXG" localSheetId="25">#REF!</definedName>
    <definedName name="TXG">#REF!</definedName>
    <definedName name="TXG_D">#N/A</definedName>
    <definedName name="TXG_DPCH" localSheetId="11">#REF!</definedName>
    <definedName name="TXG_DPCH" localSheetId="12">#REF!</definedName>
    <definedName name="TXG_DPCH" localSheetId="13">[78]Q5!#REF!</definedName>
    <definedName name="TXG_DPCH" localSheetId="22">#REF!</definedName>
    <definedName name="TXG_DPCH" localSheetId="9">#REF!</definedName>
    <definedName name="TXG_DPCH" localSheetId="31">#REF!</definedName>
    <definedName name="TXG_DPCH" localSheetId="0">#REF!</definedName>
    <definedName name="TXG_DPCH" localSheetId="29">#REF!</definedName>
    <definedName name="TXG_DPCH" localSheetId="30">#REF!</definedName>
    <definedName name="TXG_DPCH" localSheetId="33">#REF!</definedName>
    <definedName name="TXG_DPCH" localSheetId="34">#REF!</definedName>
    <definedName name="TXG_DPCH" localSheetId="35">#REF!</definedName>
    <definedName name="TXG_DPCH" localSheetId="46">#REF!</definedName>
    <definedName name="TXG_DPCH" localSheetId="47">#REF!</definedName>
    <definedName name="TXG_DPCH" localSheetId="58">#REF!</definedName>
    <definedName name="TXG_DPCH" localSheetId="59">#REF!</definedName>
    <definedName name="TXG_DPCH" localSheetId="60">#REF!</definedName>
    <definedName name="TXG_DPCH" localSheetId="18">#REF!</definedName>
    <definedName name="TXG_DPCH" localSheetId="23">#REF!</definedName>
    <definedName name="TXG_DPCH" localSheetId="25">#REF!</definedName>
    <definedName name="TXG_DPCH">#REF!</definedName>
    <definedName name="TXG_R" localSheetId="11">#REF!</definedName>
    <definedName name="TXG_R" localSheetId="12">#REF!</definedName>
    <definedName name="TXG_R" localSheetId="13">[78]Q5!#REF!</definedName>
    <definedName name="TXG_R" localSheetId="9">#REF!</definedName>
    <definedName name="TXG_R" localSheetId="31">#REF!</definedName>
    <definedName name="TXG_R" localSheetId="0">#REF!</definedName>
    <definedName name="TXG_R" localSheetId="30">#REF!</definedName>
    <definedName name="TXG_R" localSheetId="33">#REF!</definedName>
    <definedName name="TXG_R" localSheetId="34">#REF!</definedName>
    <definedName name="TXG_R" localSheetId="35">#REF!</definedName>
    <definedName name="TXG_R" localSheetId="46">#REF!</definedName>
    <definedName name="TXG_R" localSheetId="47">#REF!</definedName>
    <definedName name="TXG_R" localSheetId="58">#REF!</definedName>
    <definedName name="TXG_R" localSheetId="59">#REF!</definedName>
    <definedName name="TXG_R" localSheetId="18">#REF!</definedName>
    <definedName name="TXG_R" localSheetId="23">#REF!</definedName>
    <definedName name="TXG_R" localSheetId="25">#REF!</definedName>
    <definedName name="TXG_R">#REF!</definedName>
    <definedName name="TXG_RPCH" localSheetId="11">#REF!</definedName>
    <definedName name="TXG_RPCH" localSheetId="12">#REF!</definedName>
    <definedName name="TXG_RPCH" localSheetId="13">[80]Q5!$E$14:$AH$14</definedName>
    <definedName name="TXG_RPCH" localSheetId="9">#REF!</definedName>
    <definedName name="TXG_RPCH" localSheetId="31">#REF!</definedName>
    <definedName name="TXG_RPCH" localSheetId="0">#REF!</definedName>
    <definedName name="TXG_RPCH" localSheetId="30">#REF!</definedName>
    <definedName name="TXG_RPCH" localSheetId="33">#REF!</definedName>
    <definedName name="TXG_RPCH" localSheetId="34">#REF!</definedName>
    <definedName name="TXG_RPCH" localSheetId="35">#REF!</definedName>
    <definedName name="TXG_RPCH" localSheetId="46">#REF!</definedName>
    <definedName name="TXG_RPCH" localSheetId="47">#REF!</definedName>
    <definedName name="TXG_RPCH" localSheetId="58">#REF!</definedName>
    <definedName name="TXG_RPCH" localSheetId="59">#REF!</definedName>
    <definedName name="TXG_RPCH" localSheetId="18">#REF!</definedName>
    <definedName name="TXG_RPCH" localSheetId="23">#REF!</definedName>
    <definedName name="TXG_RPCH" localSheetId="25">#REF!</definedName>
    <definedName name="TXG_RPCH">#REF!</definedName>
    <definedName name="TXGO">#N/A</definedName>
    <definedName name="TXGO_D" localSheetId="11">#REF!</definedName>
    <definedName name="TXGO_D" localSheetId="12">#REF!</definedName>
    <definedName name="TXGO_D" localSheetId="13">[78]Q5!#REF!</definedName>
    <definedName name="TXGO_D" localSheetId="22">#REF!</definedName>
    <definedName name="TXGO_D" localSheetId="9">#REF!</definedName>
    <definedName name="TXGO_D" localSheetId="31">#REF!</definedName>
    <definedName name="TXGO_D" localSheetId="0">#REF!</definedName>
    <definedName name="TXGO_D" localSheetId="29">#REF!</definedName>
    <definedName name="TXGO_D" localSheetId="30">#REF!</definedName>
    <definedName name="TXGO_D" localSheetId="33">#REF!</definedName>
    <definedName name="TXGO_D" localSheetId="34">#REF!</definedName>
    <definedName name="TXGO_D" localSheetId="35">#REF!</definedName>
    <definedName name="TXGO_D" localSheetId="46">#REF!</definedName>
    <definedName name="TXGO_D" localSheetId="47">#REF!</definedName>
    <definedName name="TXGO_D" localSheetId="58">#REF!</definedName>
    <definedName name="TXGO_D" localSheetId="59">#REF!</definedName>
    <definedName name="TXGO_D" localSheetId="60">#REF!</definedName>
    <definedName name="TXGO_D" localSheetId="18">#REF!</definedName>
    <definedName name="TXGO_D" localSheetId="23">#REF!</definedName>
    <definedName name="TXGO_D" localSheetId="25">#REF!</definedName>
    <definedName name="TXGO_D">#REF!</definedName>
    <definedName name="TXGO_DPCH" localSheetId="11">#REF!</definedName>
    <definedName name="TXGO_DPCH" localSheetId="12">#REF!</definedName>
    <definedName name="TXGO_DPCH" localSheetId="13">[80]Q5!$E$17:$AH$17</definedName>
    <definedName name="TXGO_DPCH" localSheetId="9">#REF!</definedName>
    <definedName name="TXGO_DPCH" localSheetId="31">#REF!</definedName>
    <definedName name="TXGO_DPCH" localSheetId="0">#REF!</definedName>
    <definedName name="TXGO_DPCH" localSheetId="30">#REF!</definedName>
    <definedName name="TXGO_DPCH" localSheetId="33">#REF!</definedName>
    <definedName name="TXGO_DPCH" localSheetId="34">#REF!</definedName>
    <definedName name="TXGO_DPCH" localSheetId="35">#REF!</definedName>
    <definedName name="TXGO_DPCH" localSheetId="46">#REF!</definedName>
    <definedName name="TXGO_DPCH" localSheetId="47">#REF!</definedName>
    <definedName name="TXGO_DPCH" localSheetId="58">#REF!</definedName>
    <definedName name="TXGO_DPCH" localSheetId="59">#REF!</definedName>
    <definedName name="TXGO_DPCH" localSheetId="18">#REF!</definedName>
    <definedName name="TXGO_DPCH" localSheetId="23">#REF!</definedName>
    <definedName name="TXGO_DPCH" localSheetId="25">#REF!</definedName>
    <definedName name="TXGO_DPCH">#REF!</definedName>
    <definedName name="TXGO_R" localSheetId="11">#REF!</definedName>
    <definedName name="TXGO_R" localSheetId="12">#REF!</definedName>
    <definedName name="TXGO_R" localSheetId="13">[78]Q5!#REF!</definedName>
    <definedName name="TXGO_R" localSheetId="9">#REF!</definedName>
    <definedName name="TXGO_R" localSheetId="31">#REF!</definedName>
    <definedName name="TXGO_R" localSheetId="0">#REF!</definedName>
    <definedName name="TXGO_R" localSheetId="30">#REF!</definedName>
    <definedName name="TXGO_R" localSheetId="33">#REF!</definedName>
    <definedName name="TXGO_R" localSheetId="34">#REF!</definedName>
    <definedName name="TXGO_R" localSheetId="35">#REF!</definedName>
    <definedName name="TXGO_R" localSheetId="46">#REF!</definedName>
    <definedName name="TXGO_R" localSheetId="47">#REF!</definedName>
    <definedName name="TXGO_R" localSheetId="58">#REF!</definedName>
    <definedName name="TXGO_R" localSheetId="59">#REF!</definedName>
    <definedName name="TXGO_R" localSheetId="18">#REF!</definedName>
    <definedName name="TXGO_R" localSheetId="23">#REF!</definedName>
    <definedName name="TXGO_R" localSheetId="25">#REF!</definedName>
    <definedName name="TXGO_R">#REF!</definedName>
    <definedName name="TXGO_RPCH" localSheetId="11">#REF!</definedName>
    <definedName name="TXGO_RPCH" localSheetId="12">#REF!</definedName>
    <definedName name="TXGO_RPCH" localSheetId="13">[78]Q5!#REF!</definedName>
    <definedName name="TXGO_RPCH" localSheetId="9">#REF!</definedName>
    <definedName name="TXGO_RPCH" localSheetId="31">#REF!</definedName>
    <definedName name="TXGO_RPCH" localSheetId="0">#REF!</definedName>
    <definedName name="TXGO_RPCH" localSheetId="30">#REF!</definedName>
    <definedName name="TXGO_RPCH" localSheetId="33">#REF!</definedName>
    <definedName name="TXGO_RPCH" localSheetId="34">#REF!</definedName>
    <definedName name="TXGO_RPCH" localSheetId="35">#REF!</definedName>
    <definedName name="TXGO_RPCH" localSheetId="46">#REF!</definedName>
    <definedName name="TXGO_RPCH" localSheetId="47">#REF!</definedName>
    <definedName name="TXGO_RPCH" localSheetId="58">#REF!</definedName>
    <definedName name="TXGO_RPCH" localSheetId="59">#REF!</definedName>
    <definedName name="TXGO_RPCH" localSheetId="18">#REF!</definedName>
    <definedName name="TXGO_RPCH" localSheetId="23">#REF!</definedName>
    <definedName name="TXGO_RPCH" localSheetId="25">#REF!</definedName>
    <definedName name="TXGO_RPCH">#REF!</definedName>
    <definedName name="TXGXO" localSheetId="11">#REF!</definedName>
    <definedName name="TXGXO" localSheetId="12">#REF!</definedName>
    <definedName name="TXGXO" localSheetId="13">[78]Q5!#REF!</definedName>
    <definedName name="TXGXO" localSheetId="9">#REF!</definedName>
    <definedName name="TXGXO" localSheetId="31">#REF!</definedName>
    <definedName name="TXGXO" localSheetId="0">#REF!</definedName>
    <definedName name="TXGXO" localSheetId="30">#REF!</definedName>
    <definedName name="TXGXO" localSheetId="33">#REF!</definedName>
    <definedName name="TXGXO" localSheetId="34">#REF!</definedName>
    <definedName name="TXGXO" localSheetId="35">#REF!</definedName>
    <definedName name="TXGXO" localSheetId="46">#REF!</definedName>
    <definedName name="TXGXO" localSheetId="47">#REF!</definedName>
    <definedName name="TXGXO" localSheetId="58">#REF!</definedName>
    <definedName name="TXGXO" localSheetId="59">#REF!</definedName>
    <definedName name="TXGXO" localSheetId="18">#REF!</definedName>
    <definedName name="TXGXO" localSheetId="23">#REF!</definedName>
    <definedName name="TXGXO" localSheetId="25">#REF!</definedName>
    <definedName name="TXGXO">#REF!</definedName>
    <definedName name="TXGXO_D" localSheetId="11">#REF!</definedName>
    <definedName name="TXGXO_D" localSheetId="12">#REF!</definedName>
    <definedName name="TXGXO_D" localSheetId="13">[78]Q5!#REF!</definedName>
    <definedName name="TXGXO_D" localSheetId="9">#REF!</definedName>
    <definedName name="TXGXO_D" localSheetId="31">#REF!</definedName>
    <definedName name="TXGXO_D" localSheetId="0">#REF!</definedName>
    <definedName name="TXGXO_D" localSheetId="30">#REF!</definedName>
    <definedName name="TXGXO_D" localSheetId="33">#REF!</definedName>
    <definedName name="TXGXO_D" localSheetId="34">#REF!</definedName>
    <definedName name="TXGXO_D" localSheetId="35">#REF!</definedName>
    <definedName name="TXGXO_D" localSheetId="46">#REF!</definedName>
    <definedName name="TXGXO_D" localSheetId="47">#REF!</definedName>
    <definedName name="TXGXO_D" localSheetId="58">#REF!</definedName>
    <definedName name="TXGXO_D" localSheetId="59">#REF!</definedName>
    <definedName name="TXGXO_D" localSheetId="18">#REF!</definedName>
    <definedName name="TXGXO_D" localSheetId="23">#REF!</definedName>
    <definedName name="TXGXO_D" localSheetId="25">#REF!</definedName>
    <definedName name="TXGXO_D">#REF!</definedName>
    <definedName name="TXGXO_DPCH" localSheetId="11">#REF!</definedName>
    <definedName name="TXGXO_DPCH" localSheetId="12">#REF!</definedName>
    <definedName name="TXGXO_DPCH" localSheetId="13">[78]Q5!#REF!</definedName>
    <definedName name="TXGXO_DPCH" localSheetId="9">#REF!</definedName>
    <definedName name="TXGXO_DPCH" localSheetId="31">#REF!</definedName>
    <definedName name="TXGXO_DPCH" localSheetId="0">#REF!</definedName>
    <definedName name="TXGXO_DPCH" localSheetId="30">#REF!</definedName>
    <definedName name="TXGXO_DPCH" localSheetId="33">#REF!</definedName>
    <definedName name="TXGXO_DPCH" localSheetId="34">#REF!</definedName>
    <definedName name="TXGXO_DPCH" localSheetId="35">#REF!</definedName>
    <definedName name="TXGXO_DPCH" localSheetId="46">#REF!</definedName>
    <definedName name="TXGXO_DPCH" localSheetId="47">#REF!</definedName>
    <definedName name="TXGXO_DPCH" localSheetId="58">#REF!</definedName>
    <definedName name="TXGXO_DPCH" localSheetId="59">#REF!</definedName>
    <definedName name="TXGXO_DPCH" localSheetId="18">#REF!</definedName>
    <definedName name="TXGXO_DPCH" localSheetId="23">#REF!</definedName>
    <definedName name="TXGXO_DPCH" localSheetId="25">#REF!</definedName>
    <definedName name="TXGXO_DPCH">#REF!</definedName>
    <definedName name="TXGXO_R" localSheetId="11">#REF!</definedName>
    <definedName name="TXGXO_R" localSheetId="12">#REF!</definedName>
    <definedName name="TXGXO_R" localSheetId="13">[78]Q5!#REF!</definedName>
    <definedName name="TXGXO_R" localSheetId="9">#REF!</definedName>
    <definedName name="TXGXO_R" localSheetId="31">#REF!</definedName>
    <definedName name="TXGXO_R" localSheetId="0">#REF!</definedName>
    <definedName name="TXGXO_R" localSheetId="30">#REF!</definedName>
    <definedName name="TXGXO_R" localSheetId="33">#REF!</definedName>
    <definedName name="TXGXO_R" localSheetId="34">#REF!</definedName>
    <definedName name="TXGXO_R" localSheetId="35">#REF!</definedName>
    <definedName name="TXGXO_R" localSheetId="46">#REF!</definedName>
    <definedName name="TXGXO_R" localSheetId="47">#REF!</definedName>
    <definedName name="TXGXO_R" localSheetId="58">#REF!</definedName>
    <definedName name="TXGXO_R" localSheetId="59">#REF!</definedName>
    <definedName name="TXGXO_R" localSheetId="18">#REF!</definedName>
    <definedName name="TXGXO_R" localSheetId="23">#REF!</definedName>
    <definedName name="TXGXO_R" localSheetId="25">#REF!</definedName>
    <definedName name="TXGXO_R">#REF!</definedName>
    <definedName name="TXGXO_RPCH" localSheetId="11">#REF!</definedName>
    <definedName name="TXGXO_RPCH" localSheetId="12">#REF!</definedName>
    <definedName name="TXGXO_RPCH" localSheetId="13">[78]Q5!#REF!</definedName>
    <definedName name="TXGXO_RPCH" localSheetId="9">#REF!</definedName>
    <definedName name="TXGXO_RPCH" localSheetId="31">#REF!</definedName>
    <definedName name="TXGXO_RPCH" localSheetId="0">#REF!</definedName>
    <definedName name="TXGXO_RPCH" localSheetId="30">#REF!</definedName>
    <definedName name="TXGXO_RPCH" localSheetId="33">#REF!</definedName>
    <definedName name="TXGXO_RPCH" localSheetId="34">#REF!</definedName>
    <definedName name="TXGXO_RPCH" localSheetId="35">#REF!</definedName>
    <definedName name="TXGXO_RPCH" localSheetId="46">#REF!</definedName>
    <definedName name="TXGXO_RPCH" localSheetId="47">#REF!</definedName>
    <definedName name="TXGXO_RPCH" localSheetId="58">#REF!</definedName>
    <definedName name="TXGXO_RPCH" localSheetId="59">#REF!</definedName>
    <definedName name="TXGXO_RPCH" localSheetId="18">#REF!</definedName>
    <definedName name="TXGXO_RPCH" localSheetId="23">#REF!</definedName>
    <definedName name="TXGXO_RPCH" localSheetId="25">#REF!</definedName>
    <definedName name="TXGXO_RPCH">#REF!</definedName>
    <definedName name="TXS" localSheetId="11">#REF!</definedName>
    <definedName name="TXS" localSheetId="12">#REF!</definedName>
    <definedName name="TXS" localSheetId="13">[78]Q5!#REF!</definedName>
    <definedName name="TXS" localSheetId="9">#REF!</definedName>
    <definedName name="TXS" localSheetId="31">#REF!</definedName>
    <definedName name="TXS" localSheetId="0">#REF!</definedName>
    <definedName name="TXS" localSheetId="30">#REF!</definedName>
    <definedName name="TXS" localSheetId="33">#REF!</definedName>
    <definedName name="TXS" localSheetId="34">#REF!</definedName>
    <definedName name="TXS" localSheetId="35">#REF!</definedName>
    <definedName name="TXS" localSheetId="46">#REF!</definedName>
    <definedName name="TXS" localSheetId="47">#REF!</definedName>
    <definedName name="TXS" localSheetId="58">#REF!</definedName>
    <definedName name="TXS" localSheetId="59">#REF!</definedName>
    <definedName name="TXS" localSheetId="18">#REF!</definedName>
    <definedName name="TXS" localSheetId="23">#REF!</definedName>
    <definedName name="TXS" localSheetId="25">#REF!</definedName>
    <definedName name="TXS">#REF!</definedName>
    <definedName name="ty" localSheetId="11" hidden="1">{"Riqfin97",#N/A,FALSE,"Tran";"Riqfinpro",#N/A,FALSE,"Tran"}</definedName>
    <definedName name="ty" localSheetId="12" hidden="1">{"Riqfin97",#N/A,FALSE,"Tran";"Riqfinpro",#N/A,FALSE,"Tran"}</definedName>
    <definedName name="ty" localSheetId="13" hidden="1">{"Riqfin97",#N/A,FALSE,"Tran";"Riqfinpro",#N/A,FALSE,"Tran"}</definedName>
    <definedName name="ty" localSheetId="21" hidden="1">{"Riqfin97",#N/A,FALSE,"Tran";"Riqfinpro",#N/A,FALSE,"Tran"}</definedName>
    <definedName name="ty" localSheetId="22" hidden="1">{"Riqfin97",#N/A,FALSE,"Tran";"Riqfinpro",#N/A,FALSE,"Tran"}</definedName>
    <definedName name="ty" localSheetId="9" hidden="1">{"Riqfin97",#N/A,FALSE,"Tran";"Riqfinpro",#N/A,FALSE,"Tran"}</definedName>
    <definedName name="ty" localSheetId="31" hidden="1">{"Riqfin97",#N/A,FALSE,"Tran";"Riqfinpro",#N/A,FALSE,"Tran"}</definedName>
    <definedName name="ty" localSheetId="0" hidden="1">{"Riqfin97",#N/A,FALSE,"Tran";"Riqfinpro",#N/A,FALSE,"Tran"}</definedName>
    <definedName name="ty" localSheetId="26" hidden="1">{"Riqfin97",#N/A,FALSE,"Tran";"Riqfinpro",#N/A,FALSE,"Tran"}</definedName>
    <definedName name="ty" localSheetId="27" hidden="1">{"Riqfin97",#N/A,FALSE,"Tran";"Riqfinpro",#N/A,FALSE,"Tran"}</definedName>
    <definedName name="ty" localSheetId="28" hidden="1">{"Riqfin97",#N/A,FALSE,"Tran";"Riqfinpro",#N/A,FALSE,"Tran"}</definedName>
    <definedName name="ty" localSheetId="29" hidden="1">{"Riqfin97",#N/A,FALSE,"Tran";"Riqfinpro",#N/A,FALSE,"Tran"}</definedName>
    <definedName name="ty" localSheetId="30" hidden="1">{"Riqfin97",#N/A,FALSE,"Tran";"Riqfinpro",#N/A,FALSE,"Tran"}</definedName>
    <definedName name="ty" localSheetId="32" hidden="1">{"Riqfin97",#N/A,FALSE,"Tran";"Riqfinpro",#N/A,FALSE,"Tran"}</definedName>
    <definedName name="ty" localSheetId="33" hidden="1">{"Riqfin97",#N/A,FALSE,"Tran";"Riqfinpro",#N/A,FALSE,"Tran"}</definedName>
    <definedName name="ty" localSheetId="34" hidden="1">{"Riqfin97",#N/A,FALSE,"Tran";"Riqfinpro",#N/A,FALSE,"Tran"}</definedName>
    <definedName name="ty" localSheetId="35" hidden="1">{"Riqfin97",#N/A,FALSE,"Tran";"Riqfinpro",#N/A,FALSE,"Tran"}</definedName>
    <definedName name="ty" localSheetId="44" hidden="1">{"Riqfin97",#N/A,FALSE,"Tran";"Riqfinpro",#N/A,FALSE,"Tran"}</definedName>
    <definedName name="ty" localSheetId="45" hidden="1">{"Riqfin97",#N/A,FALSE,"Tran";"Riqfinpro",#N/A,FALSE,"Tran"}</definedName>
    <definedName name="ty" localSheetId="46" hidden="1">{"Riqfin97",#N/A,FALSE,"Tran";"Riqfinpro",#N/A,FALSE,"Tran"}</definedName>
    <definedName name="ty" localSheetId="47" hidden="1">{"Riqfin97",#N/A,FALSE,"Tran";"Riqfinpro",#N/A,FALSE,"Tran"}</definedName>
    <definedName name="ty" localSheetId="58" hidden="1">{"Riqfin97",#N/A,FALSE,"Tran";"Riqfinpro",#N/A,FALSE,"Tran"}</definedName>
    <definedName name="ty" localSheetId="59" hidden="1">{"Riqfin97",#N/A,FALSE,"Tran";"Riqfinpro",#N/A,FALSE,"Tran"}</definedName>
    <definedName name="ty" localSheetId="60" hidden="1">{"Riqfin97",#N/A,FALSE,"Tran";"Riqfinpro",#N/A,FALSE,"Tran"}</definedName>
    <definedName name="ty" localSheetId="18" hidden="1">{"Riqfin97",#N/A,FALSE,"Tran";"Riqfinpro",#N/A,FALSE,"Tran"}</definedName>
    <definedName name="ty" localSheetId="23" hidden="1">{"Riqfin97",#N/A,FALSE,"Tran";"Riqfinpro",#N/A,FALSE,"Tran"}</definedName>
    <definedName name="ty" localSheetId="24" hidden="1">{"Riqfin97",#N/A,FALSE,"Tran";"Riqfinpro",#N/A,FALSE,"Tran"}</definedName>
    <definedName name="ty" localSheetId="25" hidden="1">{"Riqfin97",#N/A,FALSE,"Tran";"Riqfinpro",#N/A,FALSE,"Tran"}</definedName>
    <definedName name="ty" hidden="1">{"Riqfin97",#N/A,FALSE,"Tran";"Riqfinpro",#N/A,FALSE,"Tran"}</definedName>
    <definedName name="UAED" localSheetId="11">#REF!</definedName>
    <definedName name="UAED" localSheetId="12">#REF!</definedName>
    <definedName name="UAED" localSheetId="22">#REF!</definedName>
    <definedName name="UAED" localSheetId="9">#REF!</definedName>
    <definedName name="UAED" localSheetId="31">#REF!</definedName>
    <definedName name="UAED" localSheetId="0">#REF!</definedName>
    <definedName name="UAED" localSheetId="29">#REF!</definedName>
    <definedName name="UAED" localSheetId="30">#REF!</definedName>
    <definedName name="UAED" localSheetId="32">#N/A</definedName>
    <definedName name="UAED" localSheetId="33">#REF!</definedName>
    <definedName name="UAED" localSheetId="34">#REF!</definedName>
    <definedName name="UAED" localSheetId="35">#REF!</definedName>
    <definedName name="UAED" localSheetId="44">#REF!</definedName>
    <definedName name="UAED" localSheetId="45">#REF!</definedName>
    <definedName name="UAED" localSheetId="46">#REF!</definedName>
    <definedName name="UAED" localSheetId="47">#REF!</definedName>
    <definedName name="UAED" localSheetId="58">#REF!</definedName>
    <definedName name="UAED" localSheetId="59">#REF!</definedName>
    <definedName name="UAED" localSheetId="60">#REF!</definedName>
    <definedName name="UAED" localSheetId="18">#REF!</definedName>
    <definedName name="UAED" localSheetId="23">#REF!</definedName>
    <definedName name="UAED" localSheetId="25">#REF!</definedName>
    <definedName name="UAED">#REF!</definedName>
    <definedName name="UAED1" localSheetId="11">#REF!</definedName>
    <definedName name="UAED1" localSheetId="12">#REF!</definedName>
    <definedName name="UAED1" localSheetId="9">#REF!</definedName>
    <definedName name="UAED1" localSheetId="31">#REF!</definedName>
    <definedName name="UAED1" localSheetId="0">#REF!</definedName>
    <definedName name="UAED1" localSheetId="30">#REF!</definedName>
    <definedName name="UAED1" localSheetId="32">#N/A</definedName>
    <definedName name="UAED1" localSheetId="33">#REF!</definedName>
    <definedName name="UAED1" localSheetId="34">#REF!</definedName>
    <definedName name="UAED1" localSheetId="35">#REF!</definedName>
    <definedName name="UAED1" localSheetId="44">#REF!</definedName>
    <definedName name="UAED1" localSheetId="45">#REF!</definedName>
    <definedName name="UAED1" localSheetId="46">#REF!</definedName>
    <definedName name="UAED1" localSheetId="47">#REF!</definedName>
    <definedName name="UAED1" localSheetId="58">#REF!</definedName>
    <definedName name="UAED1" localSheetId="59">#REF!</definedName>
    <definedName name="UAED1" localSheetId="18">#REF!</definedName>
    <definedName name="UAED1" localSheetId="23">#REF!</definedName>
    <definedName name="UAED1" localSheetId="25">#REF!</definedName>
    <definedName name="UAED1">#REF!</definedName>
    <definedName name="UC" localSheetId="11">#REF!</definedName>
    <definedName name="UC" localSheetId="12">#REF!</definedName>
    <definedName name="UC" localSheetId="9">#REF!</definedName>
    <definedName name="UC" localSheetId="31">#REF!</definedName>
    <definedName name="UC" localSheetId="0">#REF!</definedName>
    <definedName name="UC" localSheetId="30">#REF!</definedName>
    <definedName name="UC" localSheetId="32">#N/A</definedName>
    <definedName name="UC" localSheetId="33">#REF!</definedName>
    <definedName name="UC" localSheetId="34">#REF!</definedName>
    <definedName name="UC" localSheetId="35">#REF!</definedName>
    <definedName name="UC" localSheetId="44">#REF!</definedName>
    <definedName name="UC" localSheetId="45">#REF!</definedName>
    <definedName name="UC" localSheetId="46">#REF!</definedName>
    <definedName name="UC" localSheetId="47">#REF!</definedName>
    <definedName name="UC" localSheetId="58">#REF!</definedName>
    <definedName name="UC" localSheetId="59">#REF!</definedName>
    <definedName name="UC" localSheetId="18">#REF!</definedName>
    <definedName name="UC" localSheetId="23">#REF!</definedName>
    <definedName name="UC" localSheetId="25">#REF!</definedName>
    <definedName name="UC">#REF!</definedName>
    <definedName name="UC1A" localSheetId="12">#REF!</definedName>
    <definedName name="UC1A" localSheetId="9">#REF!</definedName>
    <definedName name="UC1A" localSheetId="31">#REF!</definedName>
    <definedName name="UC1A" localSheetId="0">#REF!</definedName>
    <definedName name="UC1A" localSheetId="30">#REF!</definedName>
    <definedName name="UC1A" localSheetId="32">#N/A</definedName>
    <definedName name="UC1A" localSheetId="33">#REF!</definedName>
    <definedName name="UC1A" localSheetId="34">#REF!</definedName>
    <definedName name="UC1A" localSheetId="35">#REF!</definedName>
    <definedName name="UC1A" localSheetId="44">#REF!</definedName>
    <definedName name="UC1A" localSheetId="45">#REF!</definedName>
    <definedName name="UC1A" localSheetId="46">#REF!</definedName>
    <definedName name="UC1A" localSheetId="47">#REF!</definedName>
    <definedName name="UC1A" localSheetId="58">#REF!</definedName>
    <definedName name="UC1A" localSheetId="59">#REF!</definedName>
    <definedName name="UC1A" localSheetId="18">#REF!</definedName>
    <definedName name="UC1A" localSheetId="23">#REF!</definedName>
    <definedName name="UC1A" localSheetId="25">#REF!</definedName>
    <definedName name="UC1A">#REF!</definedName>
    <definedName name="UCC" localSheetId="12">#REF!</definedName>
    <definedName name="UCC" localSheetId="31">#REF!</definedName>
    <definedName name="UCC" localSheetId="0">#REF!</definedName>
    <definedName name="UCC" localSheetId="30">#REF!</definedName>
    <definedName name="UCC" localSheetId="33">#REF!</definedName>
    <definedName name="UCC" localSheetId="34">#REF!</definedName>
    <definedName name="UCC" localSheetId="35">#REF!</definedName>
    <definedName name="UCC" localSheetId="58">#REF!</definedName>
    <definedName name="UCC" localSheetId="59">#REF!</definedName>
    <definedName name="UCC" localSheetId="23">#REF!</definedName>
    <definedName name="UCC">#REF!</definedName>
    <definedName name="UDCTA" localSheetId="12">#REF!</definedName>
    <definedName name="UDCTA" localSheetId="31">#REF!</definedName>
    <definedName name="UDCTA" localSheetId="0">#REF!</definedName>
    <definedName name="UDCTA" localSheetId="30">#REF!</definedName>
    <definedName name="UDCTA" localSheetId="33">#REF!</definedName>
    <definedName name="UDCTA" localSheetId="34">#REF!</definedName>
    <definedName name="UDCTA" localSheetId="35">#REF!</definedName>
    <definedName name="UDCTA" localSheetId="58">#REF!</definedName>
    <definedName name="UDCTA" localSheetId="59">#REF!</definedName>
    <definedName name="UDCTA" localSheetId="23">#REF!</definedName>
    <definedName name="UDCTA">#REF!</definedName>
    <definedName name="UHLKJH" localSheetId="11" hidden="1">{FALSE,FALSE,-1.25,-15.5,484.5,276.75,FALSE,FALSE,TRUE,TRUE,0,12,#N/A,46,#N/A,2.93460490463215,15.35,1,FALSE,FALSE,3,TRUE,1,FALSE,100,"Swvu.PLA1.","ACwvu.PLA1.",#N/A,FALSE,FALSE,0,0,0,0,2,"","",TRUE,TRUE,FALSE,FALSE,1,60,#N/A,#N/A,FALSE,FALSE,FALSE,FALSE,FALSE,FALSE,FALSE,9,65532,65532,FALSE,FALSE,TRUE,TRUE,TRUE}</definedName>
    <definedName name="UHLKJH" localSheetId="1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9" hidden="1">{FALSE,FALSE,-1.25,-15.5,484.5,276.75,FALSE,FALSE,TRUE,TRUE,0,12,#N/A,46,#N/A,2.93460490463215,15.35,1,FALSE,FALSE,3,TRUE,1,FALSE,100,"Swvu.PLA1.","ACwvu.PLA1.",#N/A,FALSE,FALSE,0,0,0,0,2,"","",TRUE,TRUE,FALSE,FALSE,1,60,#N/A,#N/A,FALSE,FALSE,FALSE,FALSE,FALSE,FALSE,FALSE,9,65532,65532,FALSE,FALSE,TRUE,TRUE,TRUE}</definedName>
    <definedName name="UHLKJH" localSheetId="31"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6"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2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3" hidden="1">{FALSE,FALSE,-1.25,-15.5,484.5,276.75,FALSE,FALSE,TRUE,TRUE,0,12,#N/A,46,#N/A,2.93460490463215,15.35,1,FALSE,FALSE,3,TRUE,1,FALSE,100,"Swvu.PLA1.","ACwvu.PLA1.",#N/A,FALSE,FALSE,0,0,0,0,2,"","",TRUE,TRUE,FALSE,FALSE,1,60,#N/A,#N/A,FALSE,FALSE,FALSE,FALSE,FALSE,FALSE,FALSE,9,65532,65532,FALSE,FALSE,TRUE,TRUE,TRUE}</definedName>
    <definedName name="UHLKJH" localSheetId="34" hidden="1">{FALSE,FALSE,-1.25,-15.5,484.5,276.75,FALSE,FALSE,TRUE,TRUE,0,12,#N/A,46,#N/A,2.93460490463215,15.35,1,FALSE,FALSE,3,TRUE,1,FALSE,100,"Swvu.PLA1.","ACwvu.PLA1.",#N/A,FALSE,FALSE,0,0,0,0,2,"","",TRUE,TRUE,FALSE,FALSE,1,60,#N/A,#N/A,FALSE,FALSE,FALSE,FALSE,FALSE,FALSE,FALSE,9,65532,65532,FALSE,FALSE,TRUE,TRUE,TRUE}</definedName>
    <definedName name="UHLKJH" localSheetId="3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4" hidden="1">{FALSE,FALSE,-1.25,-15.5,484.5,276.75,FALSE,FALSE,TRUE,TRUE,0,12,#N/A,46,#N/A,2.93460490463215,15.35,1,FALSE,FALSE,3,TRUE,1,FALSE,100,"Swvu.PLA1.","ACwvu.PLA1.",#N/A,FALSE,FALSE,0,0,0,0,2,"","",TRUE,TRUE,FALSE,FALSE,1,60,#N/A,#N/A,FALSE,FALSE,FALSE,FALSE,FALSE,FALSE,FALSE,9,65532,65532,FALSE,FALSE,TRUE,TRUE,TRUE}</definedName>
    <definedName name="UHLKJH" localSheetId="4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6" hidden="1">{FALSE,FALSE,-1.25,-15.5,484.5,276.75,FALSE,FALSE,TRUE,TRUE,0,12,#N/A,46,#N/A,2.93460490463215,15.35,1,FALSE,FALSE,3,TRUE,1,FALSE,100,"Swvu.PLA1.","ACwvu.PLA1.",#N/A,FALSE,FALSE,0,0,0,0,2,"","",TRUE,TRUE,FALSE,FALSE,1,60,#N/A,#N/A,FALSE,FALSE,FALSE,FALSE,FALSE,FALSE,FALSE,9,65532,65532,FALSE,FALSE,TRUE,TRUE,TRUE}</definedName>
    <definedName name="UHLKJH" localSheetId="47" hidden="1">{FALSE,FALSE,-1.25,-15.5,484.5,276.75,FALSE,FALSE,TRUE,TRUE,0,12,#N/A,46,#N/A,2.93460490463215,15.35,1,FALSE,FALSE,3,TRUE,1,FALSE,100,"Swvu.PLA1.","ACwvu.PLA1.",#N/A,FALSE,FALSE,0,0,0,0,2,"","",TRUE,TRUE,FALSE,FALSE,1,60,#N/A,#N/A,FALSE,FALSE,FALSE,FALSE,FALSE,FALSE,FALSE,9,65532,65532,FALSE,FALSE,TRUE,TRUE,TRUE}</definedName>
    <definedName name="UHLKJH" localSheetId="58" hidden="1">{FALSE,FALSE,-1.25,-15.5,484.5,276.75,FALSE,FALSE,TRUE,TRUE,0,12,#N/A,46,#N/A,2.93460490463215,15.35,1,FALSE,FALSE,3,TRUE,1,FALSE,100,"Swvu.PLA1.","ACwvu.PLA1.",#N/A,FALSE,FALSE,0,0,0,0,2,"","",TRUE,TRUE,FALSE,FALSE,1,60,#N/A,#N/A,FALSE,FALSE,FALSE,FALSE,FALSE,FALSE,FALSE,9,65532,65532,FALSE,FALSE,TRUE,TRUE,TRUE}</definedName>
    <definedName name="UHLKJH" localSheetId="59" hidden="1">{FALSE,FALSE,-1.25,-15.5,484.5,276.75,FALSE,FALSE,TRUE,TRUE,0,12,#N/A,46,#N/A,2.93460490463215,15.35,1,FALSE,FALSE,3,TRUE,1,FALSE,100,"Swvu.PLA1.","ACwvu.PLA1.",#N/A,FALSE,FALSE,0,0,0,0,2,"","",TRUE,TRUE,FALSE,FALSE,1,60,#N/A,#N/A,FALSE,FALSE,FALSE,FALSE,FALSE,FALSE,FALSE,9,65532,65532,FALSE,FALSE,TRUE,TRUE,TRUE}</definedName>
    <definedName name="UHLKJH" localSheetId="6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4" hidden="1">{FALSE,FALSE,-1.25,-15.5,484.5,276.75,FALSE,FALSE,TRUE,TRUE,0,12,#N/A,46,#N/A,2.93460490463215,15.35,1,FALSE,FALSE,3,TRUE,1,FALSE,100,"Swvu.PLA1.","ACwvu.PLA1.",#N/A,FALSE,FALSE,0,0,0,0,2,"","",TRUE,TRUE,FALSE,FALSE,1,60,#N/A,#N/A,FALSE,FALSE,FALSE,FALSE,FALSE,FALSE,FALSE,9,65532,65532,FALSE,FALSE,TRUE,TRUE,TRUE}</definedName>
    <definedName name="UHLKJH" localSheetId="25"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 localSheetId="32">#REF!</definedName>
    <definedName name="UK_wt" localSheetId="58">'[75]OECD wgt'!$B$9</definedName>
    <definedName name="UK_wt" localSheetId="18">#REF!</definedName>
    <definedName name="UK_wt">'[75]OECD wgt'!$B$9</definedName>
    <definedName name="unemp_96Q3" localSheetId="11">#REF!</definedName>
    <definedName name="unemp_96Q3" localSheetId="12">#REF!</definedName>
    <definedName name="unemp_96Q3" localSheetId="22">#REF!</definedName>
    <definedName name="unemp_96Q3" localSheetId="9">#REF!</definedName>
    <definedName name="unemp_96Q3" localSheetId="31">#REF!</definedName>
    <definedName name="unemp_96Q3" localSheetId="0">#REF!</definedName>
    <definedName name="unemp_96Q3" localSheetId="30">#REF!</definedName>
    <definedName name="unemp_96Q3" localSheetId="33">#REF!</definedName>
    <definedName name="unemp_96Q3" localSheetId="34">#REF!</definedName>
    <definedName name="unemp_96Q3" localSheetId="35">#REF!</definedName>
    <definedName name="unemp_96Q3" localSheetId="46">#REF!</definedName>
    <definedName name="unemp_96Q3" localSheetId="58">#REF!</definedName>
    <definedName name="unemp_96Q3" localSheetId="59">#REF!</definedName>
    <definedName name="unemp_96Q3" localSheetId="60">#REF!</definedName>
    <definedName name="unemp_96Q3" localSheetId="18">#REF!</definedName>
    <definedName name="unemp_96Q3" localSheetId="23">#REF!</definedName>
    <definedName name="unemp_96Q3" localSheetId="25">#REF!</definedName>
    <definedName name="unemp_96Q3">#REF!</definedName>
    <definedName name="unemp_96Q4" localSheetId="11">#REF!</definedName>
    <definedName name="unemp_96Q4" localSheetId="12">#REF!</definedName>
    <definedName name="unemp_96Q4" localSheetId="9">#REF!</definedName>
    <definedName name="unemp_96Q4" localSheetId="31">#REF!</definedName>
    <definedName name="unemp_96Q4" localSheetId="0">#REF!</definedName>
    <definedName name="unemp_96Q4" localSheetId="30">#REF!</definedName>
    <definedName name="unemp_96Q4" localSheetId="33">#REF!</definedName>
    <definedName name="unemp_96Q4" localSheetId="34">#REF!</definedName>
    <definedName name="unemp_96Q4" localSheetId="35">#REF!</definedName>
    <definedName name="unemp_96Q4" localSheetId="46">#REF!</definedName>
    <definedName name="unemp_96Q4" localSheetId="47">#REF!</definedName>
    <definedName name="unemp_96Q4" localSheetId="58">#REF!</definedName>
    <definedName name="unemp_96Q4" localSheetId="59">#REF!</definedName>
    <definedName name="unemp_96Q4" localSheetId="18">#REF!</definedName>
    <definedName name="unemp_96Q4" localSheetId="23">#REF!</definedName>
    <definedName name="unemp_96Q4" localSheetId="25">#REF!</definedName>
    <definedName name="unemp_96Q4">#REF!</definedName>
    <definedName name="unemp_97Q1" localSheetId="11">#REF!</definedName>
    <definedName name="unemp_97Q1" localSheetId="12">#REF!</definedName>
    <definedName name="unemp_97Q1" localSheetId="9">#REF!</definedName>
    <definedName name="unemp_97Q1" localSheetId="31">#REF!</definedName>
    <definedName name="unemp_97Q1" localSheetId="0">#REF!</definedName>
    <definedName name="unemp_97Q1" localSheetId="30">#REF!</definedName>
    <definedName name="unemp_97Q1" localSheetId="33">#REF!</definedName>
    <definedName name="unemp_97Q1" localSheetId="34">#REF!</definedName>
    <definedName name="unemp_97Q1" localSheetId="35">#REF!</definedName>
    <definedName name="unemp_97Q1" localSheetId="46">#REF!</definedName>
    <definedName name="unemp_97Q1" localSheetId="47">#REF!</definedName>
    <definedName name="unemp_97Q1" localSheetId="58">#REF!</definedName>
    <definedName name="unemp_97Q1" localSheetId="59">#REF!</definedName>
    <definedName name="unemp_97Q1" localSheetId="18">#REF!</definedName>
    <definedName name="unemp_97Q1" localSheetId="23">#REF!</definedName>
    <definedName name="unemp_97Q1" localSheetId="25">#REF!</definedName>
    <definedName name="unemp_97Q1">#REF!</definedName>
    <definedName name="unemp_97Q2" localSheetId="12">#REF!</definedName>
    <definedName name="unemp_97Q2" localSheetId="9">#REF!</definedName>
    <definedName name="unemp_97Q2" localSheetId="31">#REF!</definedName>
    <definedName name="unemp_97Q2" localSheetId="0">#REF!</definedName>
    <definedName name="unemp_97Q2" localSheetId="30">#REF!</definedName>
    <definedName name="unemp_97Q2" localSheetId="33">#REF!</definedName>
    <definedName name="unemp_97Q2" localSheetId="34">#REF!</definedName>
    <definedName name="unemp_97Q2" localSheetId="35">#REF!</definedName>
    <definedName name="unemp_97Q2" localSheetId="47">#REF!</definedName>
    <definedName name="unemp_97Q2" localSheetId="58">#REF!</definedName>
    <definedName name="unemp_97Q2" localSheetId="59">#REF!</definedName>
    <definedName name="unemp_97Q2" localSheetId="23">#REF!</definedName>
    <definedName name="unemp_97Q2" localSheetId="25">#REF!</definedName>
    <definedName name="unemp_97Q2">#REF!</definedName>
    <definedName name="unemp_nat" localSheetId="12">#REF!</definedName>
    <definedName name="unemp_nat" localSheetId="9">#REF!</definedName>
    <definedName name="unemp_nat" localSheetId="31">#REF!</definedName>
    <definedName name="unemp_nat" localSheetId="0">#REF!</definedName>
    <definedName name="unemp_nat" localSheetId="30">#REF!</definedName>
    <definedName name="unemp_nat" localSheetId="33">#REF!</definedName>
    <definedName name="unemp_nat" localSheetId="34">#REF!</definedName>
    <definedName name="unemp_nat" localSheetId="35">#REF!</definedName>
    <definedName name="unemp_nat" localSheetId="47">#REF!</definedName>
    <definedName name="unemp_nat" localSheetId="58">#REF!</definedName>
    <definedName name="unemp_nat" localSheetId="59">#REF!</definedName>
    <definedName name="unemp_nat" localSheetId="23">#REF!</definedName>
    <definedName name="unemp_nat" localSheetId="25">#REF!</definedName>
    <definedName name="unemp_nat">#REF!</definedName>
    <definedName name="unemp_urbrural" localSheetId="12">#REF!</definedName>
    <definedName name="unemp_urbrural" localSheetId="9">#REF!</definedName>
    <definedName name="unemp_urbrural" localSheetId="31">#REF!</definedName>
    <definedName name="unemp_urbrural" localSheetId="0">#REF!</definedName>
    <definedName name="unemp_urbrural" localSheetId="30">#REF!</definedName>
    <definedName name="unemp_urbrural" localSheetId="33">#REF!</definedName>
    <definedName name="unemp_urbrural" localSheetId="34">#REF!</definedName>
    <definedName name="unemp_urbrural" localSheetId="35">#REF!</definedName>
    <definedName name="unemp_urbrural" localSheetId="47">#REF!</definedName>
    <definedName name="unemp_urbrural" localSheetId="58">#REF!</definedName>
    <definedName name="unemp_urbrural" localSheetId="59">#REF!</definedName>
    <definedName name="unemp_urbrural" localSheetId="23">#REF!</definedName>
    <definedName name="unemp_urbrural" localSheetId="25">#REF!</definedName>
    <definedName name="unemp_urbrural">#REF!</definedName>
    <definedName name="UNION_FENOSA" localSheetId="12">#REF!</definedName>
    <definedName name="UNION_FENOSA" localSheetId="31">#REF!</definedName>
    <definedName name="UNION_FENOSA" localSheetId="0">#REF!</definedName>
    <definedName name="UNION_FENOSA" localSheetId="30">#REF!</definedName>
    <definedName name="UNION_FENOSA" localSheetId="33">#REF!</definedName>
    <definedName name="UNION_FENOSA" localSheetId="34">#REF!</definedName>
    <definedName name="UNION_FENOSA" localSheetId="35">#REF!</definedName>
    <definedName name="UNION_FENOSA" localSheetId="58">#REF!</definedName>
    <definedName name="UNION_FENOSA" localSheetId="59">#REF!</definedName>
    <definedName name="UNION_FENOSA" localSheetId="23">#REF!</definedName>
    <definedName name="UNION_FENOSA">#REF!</definedName>
    <definedName name="UnitsLabel" localSheetId="12">#REF!</definedName>
    <definedName name="UnitsLabel" localSheetId="9">#REF!</definedName>
    <definedName name="UnitsLabel" localSheetId="31">#REF!</definedName>
    <definedName name="UnitsLabel" localSheetId="0">#REF!</definedName>
    <definedName name="UnitsLabel" localSheetId="30">#REF!</definedName>
    <definedName name="UnitsLabel" localSheetId="33">#REF!</definedName>
    <definedName name="UnitsLabel" localSheetId="34">#REF!</definedName>
    <definedName name="UnitsLabel" localSheetId="35">#REF!</definedName>
    <definedName name="UnitsLabel" localSheetId="44">#REF!</definedName>
    <definedName name="UnitsLabel" localSheetId="45">#REF!</definedName>
    <definedName name="UnitsLabel" localSheetId="46">#REF!</definedName>
    <definedName name="UnitsLabel" localSheetId="47">#REF!</definedName>
    <definedName name="UnitsLabel" localSheetId="58">#REF!</definedName>
    <definedName name="UnitsLabel" localSheetId="59">#REF!</definedName>
    <definedName name="UnitsLabel" localSheetId="18">#REF!</definedName>
    <definedName name="UnitsLabel" localSheetId="23">#REF!</definedName>
    <definedName name="UnitsLabel" localSheetId="25">#REF!</definedName>
    <definedName name="UnitsLabel">#REF!</definedName>
    <definedName name="Universities" localSheetId="12">#REF!</definedName>
    <definedName name="Universities" localSheetId="31">#REF!</definedName>
    <definedName name="Universities" localSheetId="0">#REF!</definedName>
    <definedName name="Universities" localSheetId="30">#REF!</definedName>
    <definedName name="Universities" localSheetId="33">#REF!</definedName>
    <definedName name="Universities" localSheetId="34">#REF!</definedName>
    <definedName name="Universities" localSheetId="35">#REF!</definedName>
    <definedName name="Universities" localSheetId="58">#REF!</definedName>
    <definedName name="Universities" localSheetId="59">#REF!</definedName>
    <definedName name="Universities" localSheetId="23">#REF!</definedName>
    <definedName name="Universities">#REF!</definedName>
    <definedName name="Uruguay" localSheetId="11">'[183]SVI table'!$E$10:$L$73</definedName>
    <definedName name="Uruguay" localSheetId="12">'[183]SVI table'!$E$10:$L$73</definedName>
    <definedName name="Uruguay" localSheetId="31">'[183]SVI table'!$E$10:$L$73</definedName>
    <definedName name="Uruguay" localSheetId="32">#REF!</definedName>
    <definedName name="Uruguay" localSheetId="33">'[183]SVI table'!$E$10:$L$73</definedName>
    <definedName name="Uruguay" localSheetId="34">'[183]SVI table'!$E$10:$L$73</definedName>
    <definedName name="Uruguay" localSheetId="47">'[183]SVI table'!$E$10:$L$73</definedName>
    <definedName name="Uruguay" localSheetId="58">'[183]SVI table'!$E$10:$L$73</definedName>
    <definedName name="Uruguay" localSheetId="59">'[183]SVI table'!$E$10:$L$73</definedName>
    <definedName name="Uruguay" localSheetId="18">#REF!</definedName>
    <definedName name="Uruguay" localSheetId="23">'[183]SVI table'!$E$10:$L$73</definedName>
    <definedName name="Uruguay">'[183]SVI table'!$E$10:$L$73</definedName>
    <definedName name="US_1" localSheetId="11">OFFSET(#REF!,0,0,COUNT(#REF!),1)</definedName>
    <definedName name="US_1" localSheetId="12">OFFSET(#REF!,0,0,COUNT(#REF!),1)</definedName>
    <definedName name="US_1" localSheetId="9">OFFSET(#REF!,0,0,COUNT(#REF!),1)</definedName>
    <definedName name="US_1" localSheetId="31">OFFSET(#REF!,0,0,COUNT(#REF!),1)</definedName>
    <definedName name="US_1" localSheetId="0">OFFSET(#REF!,0,0,COUNT(#REF!),1)</definedName>
    <definedName name="US_1" localSheetId="30">OFFSET(#REF!,0,0,COUNT(#REF!),1)</definedName>
    <definedName name="US_1" localSheetId="33">OFFSET(#REF!,0,0,COUNT(#REF!),1)</definedName>
    <definedName name="US_1" localSheetId="34">OFFSET(#REF!,0,0,COUNT(#REF!),1)</definedName>
    <definedName name="US_1" localSheetId="35">OFFSET(#REF!,0,0,COUNT(#REF!),1)</definedName>
    <definedName name="US_1" localSheetId="44">OFFSET(#REF!,0,0,COUNT(#REF!),1)</definedName>
    <definedName name="US_1" localSheetId="45">OFFSET(#REF!,0,0,COUNT(#REF!),1)</definedName>
    <definedName name="US_1" localSheetId="46">OFFSET(#REF!,0,0,COUNT(#REF!),1)</definedName>
    <definedName name="US_1" localSheetId="47">OFFSET(#REF!,0,0,COUNT(#REF!),1)</definedName>
    <definedName name="US_1" localSheetId="58">OFFSET(#REF!,0,0,COUNT(#REF!),1)</definedName>
    <definedName name="US_1" localSheetId="59">OFFSET(#REF!,0,0,COUNT(#REF!),1)</definedName>
    <definedName name="US_1" localSheetId="18">OFFSET(#REF!,0,0,COUNT(#REF!),1)</definedName>
    <definedName name="US_1" localSheetId="23">OFFSET(#REF!,0,0,COUNT(#REF!),1)</definedName>
    <definedName name="US_1" localSheetId="25">OFFSET(#REF!,0,0,COUNT(#REF!),1)</definedName>
    <definedName name="US_1">OFFSET(#REF!,0,0,COUNT(#REF!),1)</definedName>
    <definedName name="US_2" localSheetId="11">OFFSET(#REF!,0,0,COUNT(#REF!),1)</definedName>
    <definedName name="US_2" localSheetId="12">OFFSET(#REF!,0,0,COUNT(#REF!),1)</definedName>
    <definedName name="US_2" localSheetId="9">OFFSET(#REF!,0,0,COUNT(#REF!),1)</definedName>
    <definedName name="US_2" localSheetId="31">OFFSET(#REF!,0,0,COUNT(#REF!),1)</definedName>
    <definedName name="US_2" localSheetId="0">OFFSET(#REF!,0,0,COUNT(#REF!),1)</definedName>
    <definedName name="US_2" localSheetId="30">OFFSET(#REF!,0,0,COUNT(#REF!),1)</definedName>
    <definedName name="US_2" localSheetId="33">OFFSET(#REF!,0,0,COUNT(#REF!),1)</definedName>
    <definedName name="US_2" localSheetId="34">OFFSET(#REF!,0,0,COUNT(#REF!),1)</definedName>
    <definedName name="US_2" localSheetId="35">OFFSET(#REF!,0,0,COUNT(#REF!),1)</definedName>
    <definedName name="US_2" localSheetId="44">OFFSET(#REF!,0,0,COUNT(#REF!),1)</definedName>
    <definedName name="US_2" localSheetId="45">OFFSET(#REF!,0,0,COUNT(#REF!),1)</definedName>
    <definedName name="US_2" localSheetId="47">OFFSET(#REF!,0,0,COUNT(#REF!),1)</definedName>
    <definedName name="US_2" localSheetId="58">OFFSET(#REF!,0,0,COUNT(#REF!),1)</definedName>
    <definedName name="US_2" localSheetId="59">OFFSET(#REF!,0,0,COUNT(#REF!),1)</definedName>
    <definedName name="US_2" localSheetId="23">OFFSET(#REF!,0,0,COUNT(#REF!),1)</definedName>
    <definedName name="US_2" localSheetId="25">OFFSET(#REF!,0,0,COUNT(#REF!),1)</definedName>
    <definedName name="US_2">OFFSET(#REF!,0,0,COUNT(#REF!),1)</definedName>
    <definedName name="USA_wt" localSheetId="32">#REF!</definedName>
    <definedName name="USA_wt" localSheetId="58">'[75]OECD wgt'!$B$4</definedName>
    <definedName name="USA_wt" localSheetId="18">#REF!</definedName>
    <definedName name="USA_wt">'[75]OECD wgt'!$B$4</definedName>
    <definedName name="USavg" localSheetId="11">OFFSET(#REF!,0,0,COUNT(#REF!),1)</definedName>
    <definedName name="USavg" localSheetId="12">OFFSET(#REF!,0,0,COUNT(#REF!),1)</definedName>
    <definedName name="USavg" localSheetId="9">OFFSET(#REF!,0,0,COUNT(#REF!),1)</definedName>
    <definedName name="USavg" localSheetId="31">OFFSET(#REF!,0,0,COUNT(#REF!),1)</definedName>
    <definedName name="USavg" localSheetId="0">OFFSET(#REF!,0,0,COUNT(#REF!),1)</definedName>
    <definedName name="USavg" localSheetId="30">OFFSET(#REF!,0,0,COUNT(#REF!),1)</definedName>
    <definedName name="USavg" localSheetId="33">OFFSET(#REF!,0,0,COUNT(#REF!),1)</definedName>
    <definedName name="USavg" localSheetId="34">OFFSET(#REF!,0,0,COUNT(#REF!),1)</definedName>
    <definedName name="USavg" localSheetId="35">OFFSET(#REF!,0,0,COUNT(#REF!),1)</definedName>
    <definedName name="USavg" localSheetId="44">OFFSET(#REF!,0,0,COUNT(#REF!),1)</definedName>
    <definedName name="USavg" localSheetId="45">OFFSET(#REF!,0,0,COUNT(#REF!),1)</definedName>
    <definedName name="USavg" localSheetId="47">OFFSET(#REF!,0,0,COUNT(#REF!),1)</definedName>
    <definedName name="USavg" localSheetId="58">OFFSET(#REF!,0,0,COUNT(#REF!),1)</definedName>
    <definedName name="USavg" localSheetId="59">OFFSET(#REF!,0,0,COUNT(#REF!),1)</definedName>
    <definedName name="USavg" localSheetId="23">OFFSET(#REF!,0,0,COUNT(#REF!),1)</definedName>
    <definedName name="USavg" localSheetId="25">OFFSET(#REF!,0,0,COUNT(#REF!),1)</definedName>
    <definedName name="USavg">OFFSET(#REF!,0,0,COUNT(#REF!),1)</definedName>
    <definedName name="USCRUDE87" localSheetId="11">#REF!</definedName>
    <definedName name="USCRUDE87" localSheetId="12">#REF!</definedName>
    <definedName name="USCRUDE87" localSheetId="22">#REF!</definedName>
    <definedName name="USCRUDE87" localSheetId="9">#REF!</definedName>
    <definedName name="USCRUDE87" localSheetId="31">#REF!</definedName>
    <definedName name="USCRUDE87" localSheetId="0">#REF!</definedName>
    <definedName name="USCRUDE87" localSheetId="29">#REF!</definedName>
    <definedName name="USCRUDE87" localSheetId="30">#REF!</definedName>
    <definedName name="USCRUDE87" localSheetId="33">#REF!</definedName>
    <definedName name="USCRUDE87" localSheetId="34">#REF!</definedName>
    <definedName name="USCRUDE87" localSheetId="35">#REF!</definedName>
    <definedName name="USCRUDE87" localSheetId="44">#REF!</definedName>
    <definedName name="USCRUDE87" localSheetId="45">#REF!</definedName>
    <definedName name="USCRUDE87" localSheetId="46">#REF!</definedName>
    <definedName name="USCRUDE87" localSheetId="47">#REF!</definedName>
    <definedName name="USCRUDE87" localSheetId="58">#REF!</definedName>
    <definedName name="USCRUDE87" localSheetId="59">#REF!</definedName>
    <definedName name="USCRUDE87" localSheetId="60">#REF!</definedName>
    <definedName name="USCRUDE87" localSheetId="18">#REF!</definedName>
    <definedName name="USCRUDE87" localSheetId="23">#REF!</definedName>
    <definedName name="USCRUDE87" localSheetId="25">#REF!</definedName>
    <definedName name="USCRUDE87">#REF!</definedName>
    <definedName name="USCRUDE88" localSheetId="11">#REF!</definedName>
    <definedName name="USCRUDE88" localSheetId="12">#REF!</definedName>
    <definedName name="USCRUDE88" localSheetId="9">#REF!</definedName>
    <definedName name="USCRUDE88" localSheetId="31">#REF!</definedName>
    <definedName name="USCRUDE88" localSheetId="0">#REF!</definedName>
    <definedName name="USCRUDE88" localSheetId="30">#REF!</definedName>
    <definedName name="USCRUDE88" localSheetId="33">#REF!</definedName>
    <definedName name="USCRUDE88" localSheetId="34">#REF!</definedName>
    <definedName name="USCRUDE88" localSheetId="35">#REF!</definedName>
    <definedName name="USCRUDE88" localSheetId="44">#REF!</definedName>
    <definedName name="USCRUDE88" localSheetId="45">#REF!</definedName>
    <definedName name="USCRUDE88" localSheetId="46">#REF!</definedName>
    <definedName name="USCRUDE88" localSheetId="47">#REF!</definedName>
    <definedName name="USCRUDE88" localSheetId="58">#REF!</definedName>
    <definedName name="USCRUDE88" localSheetId="59">#REF!</definedName>
    <definedName name="USCRUDE88" localSheetId="18">#REF!</definedName>
    <definedName name="USCRUDE88" localSheetId="23">#REF!</definedName>
    <definedName name="USCRUDE88" localSheetId="25">#REF!</definedName>
    <definedName name="USCRUDE88">#REF!</definedName>
    <definedName name="USD" localSheetId="11">#REF!</definedName>
    <definedName name="USD" localSheetId="12">#REF!</definedName>
    <definedName name="USD" localSheetId="31">#REF!</definedName>
    <definedName name="USD" localSheetId="0">#REF!</definedName>
    <definedName name="USD" localSheetId="30">#REF!</definedName>
    <definedName name="USD" localSheetId="33">#REF!</definedName>
    <definedName name="USD" localSheetId="34">#REF!</definedName>
    <definedName name="USD" localSheetId="35">#REF!</definedName>
    <definedName name="USD" localSheetId="58">#REF!</definedName>
    <definedName name="USD" localSheetId="59">#REF!</definedName>
    <definedName name="USD" localSheetId="23">#REF!</definedName>
    <definedName name="USD">#REF!</definedName>
    <definedName name="USDIST87" localSheetId="12">#REF!</definedName>
    <definedName name="USDIST87" localSheetId="9">#REF!</definedName>
    <definedName name="USDIST87" localSheetId="31">#REF!</definedName>
    <definedName name="USDIST87" localSheetId="0">#REF!</definedName>
    <definedName name="USDIST87" localSheetId="30">#REF!</definedName>
    <definedName name="USDIST87" localSheetId="33">#REF!</definedName>
    <definedName name="USDIST87" localSheetId="34">#REF!</definedName>
    <definedName name="USDIST87" localSheetId="35">#REF!</definedName>
    <definedName name="USDIST87" localSheetId="44">#REF!</definedName>
    <definedName name="USDIST87" localSheetId="45">#REF!</definedName>
    <definedName name="USDIST87" localSheetId="46">#REF!</definedName>
    <definedName name="USDIST87" localSheetId="47">#REF!</definedName>
    <definedName name="USDIST87" localSheetId="58">#REF!</definedName>
    <definedName name="USDIST87" localSheetId="59">#REF!</definedName>
    <definedName name="USDIST87" localSheetId="18">#REF!</definedName>
    <definedName name="USDIST87" localSheetId="23">#REF!</definedName>
    <definedName name="USDIST87" localSheetId="25">#REF!</definedName>
    <definedName name="USDIST87">#REF!</definedName>
    <definedName name="USDIST88" localSheetId="12">#REF!</definedName>
    <definedName name="USDIST88" localSheetId="9">#REF!</definedName>
    <definedName name="USDIST88" localSheetId="31">#REF!</definedName>
    <definedName name="USDIST88" localSheetId="0">#REF!</definedName>
    <definedName name="USDIST88" localSheetId="30">#REF!</definedName>
    <definedName name="USDIST88" localSheetId="33">#REF!</definedName>
    <definedName name="USDIST88" localSheetId="34">#REF!</definedName>
    <definedName name="USDIST88" localSheetId="35">#REF!</definedName>
    <definedName name="USDIST88" localSheetId="44">#REF!</definedName>
    <definedName name="USDIST88" localSheetId="45">#REF!</definedName>
    <definedName name="USDIST88" localSheetId="46">#REF!</definedName>
    <definedName name="USDIST88" localSheetId="47">#REF!</definedName>
    <definedName name="USDIST88" localSheetId="58">#REF!</definedName>
    <definedName name="USDIST88" localSheetId="59">#REF!</definedName>
    <definedName name="USDIST88" localSheetId="18">#REF!</definedName>
    <definedName name="USDIST88" localSheetId="23">#REF!</definedName>
    <definedName name="USDIST88" localSheetId="25">#REF!</definedName>
    <definedName name="USDIST88">#REF!</definedName>
    <definedName name="USDSR" localSheetId="12">#REF!</definedName>
    <definedName name="USDSR" localSheetId="9">#REF!</definedName>
    <definedName name="USDSR" localSheetId="31">#REF!</definedName>
    <definedName name="USDSR" localSheetId="0">#REF!</definedName>
    <definedName name="USDSR" localSheetId="30">#REF!</definedName>
    <definedName name="USDSR" localSheetId="33">#REF!</definedName>
    <definedName name="USDSR" localSheetId="34">#REF!</definedName>
    <definedName name="USDSR" localSheetId="35">#REF!</definedName>
    <definedName name="USDSR" localSheetId="47">#REF!</definedName>
    <definedName name="USDSR" localSheetId="58">#REF!</definedName>
    <definedName name="USDSR" localSheetId="59">#REF!</definedName>
    <definedName name="USDSR" localSheetId="23">#REF!</definedName>
    <definedName name="USDSR" localSheetId="25">#REF!</definedName>
    <definedName name="USDSR">#REF!</definedName>
    <definedName name="USMG87" localSheetId="12">#REF!</definedName>
    <definedName name="USMG87" localSheetId="9">#REF!</definedName>
    <definedName name="USMG87" localSheetId="31">#REF!</definedName>
    <definedName name="USMG87" localSheetId="0">#REF!</definedName>
    <definedName name="USMG87" localSheetId="30">#REF!</definedName>
    <definedName name="USMG87" localSheetId="33">#REF!</definedName>
    <definedName name="USMG87" localSheetId="34">#REF!</definedName>
    <definedName name="USMG87" localSheetId="35">#REF!</definedName>
    <definedName name="USMG87" localSheetId="44">#REF!</definedName>
    <definedName name="USMG87" localSheetId="45">#REF!</definedName>
    <definedName name="USMG87" localSheetId="46">#REF!</definedName>
    <definedName name="USMG87" localSheetId="47">#REF!</definedName>
    <definedName name="USMG87" localSheetId="58">#REF!</definedName>
    <definedName name="USMG87" localSheetId="59">#REF!</definedName>
    <definedName name="USMG87" localSheetId="18">#REF!</definedName>
    <definedName name="USMG87" localSheetId="23">#REF!</definedName>
    <definedName name="USMG87" localSheetId="25">#REF!</definedName>
    <definedName name="USMG87">#REF!</definedName>
    <definedName name="USMG88" localSheetId="12">#REF!</definedName>
    <definedName name="USMG88" localSheetId="9">#REF!</definedName>
    <definedName name="USMG88" localSheetId="31">#REF!</definedName>
    <definedName name="USMG88" localSheetId="0">#REF!</definedName>
    <definedName name="USMG88" localSheetId="30">#REF!</definedName>
    <definedName name="USMG88" localSheetId="33">#REF!</definedName>
    <definedName name="USMG88" localSheetId="34">#REF!</definedName>
    <definedName name="USMG88" localSheetId="35">#REF!</definedName>
    <definedName name="USMG88" localSheetId="44">#REF!</definedName>
    <definedName name="USMG88" localSheetId="45">#REF!</definedName>
    <definedName name="USMG88" localSheetId="46">#REF!</definedName>
    <definedName name="USMG88" localSheetId="47">#REF!</definedName>
    <definedName name="USMG88" localSheetId="58">#REF!</definedName>
    <definedName name="USMG88" localSheetId="59">#REF!</definedName>
    <definedName name="USMG88" localSheetId="18">#REF!</definedName>
    <definedName name="USMG88" localSheetId="23">#REF!</definedName>
    <definedName name="USMG88" localSheetId="25">#REF!</definedName>
    <definedName name="USMG88">#REF!</definedName>
    <definedName name="USmin" localSheetId="11">OFFSET(#REF!,0,0,COUNT(#REF!),1)</definedName>
    <definedName name="USmin" localSheetId="12">OFFSET(#REF!,0,0,COUNT(#REF!),1)</definedName>
    <definedName name="USmin" localSheetId="9">OFFSET(#REF!,0,0,COUNT(#REF!),1)</definedName>
    <definedName name="USmin" localSheetId="31">OFFSET(#REF!,0,0,COUNT(#REF!),1)</definedName>
    <definedName name="USmin" localSheetId="0">OFFSET(#REF!,0,0,COUNT(#REF!),1)</definedName>
    <definedName name="USmin" localSheetId="30">OFFSET(#REF!,0,0,COUNT(#REF!),1)</definedName>
    <definedName name="USmin" localSheetId="33">OFFSET(#REF!,0,0,COUNT(#REF!),1)</definedName>
    <definedName name="USmin" localSheetId="34">OFFSET(#REF!,0,0,COUNT(#REF!),1)</definedName>
    <definedName name="USmin" localSheetId="35">OFFSET(#REF!,0,0,COUNT(#REF!),1)</definedName>
    <definedName name="USmin" localSheetId="44">OFFSET(#REF!,0,0,COUNT(#REF!),1)</definedName>
    <definedName name="USmin" localSheetId="45">OFFSET(#REF!,0,0,COUNT(#REF!),1)</definedName>
    <definedName name="USmin" localSheetId="46">OFFSET(#REF!,0,0,COUNT(#REF!),1)</definedName>
    <definedName name="USmin" localSheetId="47">OFFSET(#REF!,0,0,COUNT(#REF!),1)</definedName>
    <definedName name="USmin" localSheetId="58">OFFSET(#REF!,0,0,COUNT(#REF!),1)</definedName>
    <definedName name="USmin" localSheetId="59">OFFSET(#REF!,0,0,COUNT(#REF!),1)</definedName>
    <definedName name="USmin" localSheetId="18">OFFSET(#REF!,0,0,COUNT(#REF!),1)</definedName>
    <definedName name="USmin" localSheetId="23">OFFSET(#REF!,0,0,COUNT(#REF!),1)</definedName>
    <definedName name="USmin" localSheetId="25">OFFSET(#REF!,0,0,COUNT(#REF!),1)</definedName>
    <definedName name="USmin">OFFSET(#REF!,0,0,COUNT(#REF!),1)</definedName>
    <definedName name="USPROD87" localSheetId="11">#REF!</definedName>
    <definedName name="USPROD87" localSheetId="12">#REF!</definedName>
    <definedName name="USPROD87" localSheetId="22">#REF!</definedName>
    <definedName name="USPROD87" localSheetId="9">#REF!</definedName>
    <definedName name="USPROD87" localSheetId="31">#REF!</definedName>
    <definedName name="USPROD87" localSheetId="0">#REF!</definedName>
    <definedName name="USPROD87" localSheetId="29">#REF!</definedName>
    <definedName name="USPROD87" localSheetId="30">#REF!</definedName>
    <definedName name="USPROD87" localSheetId="33">#REF!</definedName>
    <definedName name="USPROD87" localSheetId="34">#REF!</definedName>
    <definedName name="USPROD87" localSheetId="35">#REF!</definedName>
    <definedName name="USPROD87" localSheetId="44">#REF!</definedName>
    <definedName name="USPROD87" localSheetId="45">#REF!</definedName>
    <definedName name="USPROD87" localSheetId="46">#REF!</definedName>
    <definedName name="USPROD87" localSheetId="47">#REF!</definedName>
    <definedName name="USPROD87" localSheetId="58">#REF!</definedName>
    <definedName name="USPROD87" localSheetId="59">#REF!</definedName>
    <definedName name="USPROD87" localSheetId="60">#REF!</definedName>
    <definedName name="USPROD87" localSheetId="18">#REF!</definedName>
    <definedName name="USPROD87" localSheetId="23">#REF!</definedName>
    <definedName name="USPROD87" localSheetId="25">#REF!</definedName>
    <definedName name="USPROD87">#REF!</definedName>
    <definedName name="USPROD88" localSheetId="11">#REF!</definedName>
    <definedName name="USPROD88" localSheetId="12">#REF!</definedName>
    <definedName name="USPROD88" localSheetId="9">#REF!</definedName>
    <definedName name="USPROD88" localSheetId="31">#REF!</definedName>
    <definedName name="USPROD88" localSheetId="0">#REF!</definedName>
    <definedName name="USPROD88" localSheetId="30">#REF!</definedName>
    <definedName name="USPROD88" localSheetId="33">#REF!</definedName>
    <definedName name="USPROD88" localSheetId="34">#REF!</definedName>
    <definedName name="USPROD88" localSheetId="35">#REF!</definedName>
    <definedName name="USPROD88" localSheetId="44">#REF!</definedName>
    <definedName name="USPROD88" localSheetId="45">#REF!</definedName>
    <definedName name="USPROD88" localSheetId="46">#REF!</definedName>
    <definedName name="USPROD88" localSheetId="47">#REF!</definedName>
    <definedName name="USPROD88" localSheetId="58">#REF!</definedName>
    <definedName name="USPROD88" localSheetId="59">#REF!</definedName>
    <definedName name="USPROD88" localSheetId="18">#REF!</definedName>
    <definedName name="USPROD88" localSheetId="23">#REF!</definedName>
    <definedName name="USPROD88" localSheetId="25">#REF!</definedName>
    <definedName name="USPROD88">#REF!</definedName>
    <definedName name="USRFO87" localSheetId="11">#REF!</definedName>
    <definedName name="USRFO87" localSheetId="12">#REF!</definedName>
    <definedName name="USRFO87" localSheetId="9">#REF!</definedName>
    <definedName name="USRFO87" localSheetId="31">#REF!</definedName>
    <definedName name="USRFO87" localSheetId="0">#REF!</definedName>
    <definedName name="USRFO87" localSheetId="30">#REF!</definedName>
    <definedName name="USRFO87" localSheetId="33">#REF!</definedName>
    <definedName name="USRFO87" localSheetId="34">#REF!</definedName>
    <definedName name="USRFO87" localSheetId="35">#REF!</definedName>
    <definedName name="USRFO87" localSheetId="44">#REF!</definedName>
    <definedName name="USRFO87" localSheetId="45">#REF!</definedName>
    <definedName name="USRFO87" localSheetId="46">#REF!</definedName>
    <definedName name="USRFO87" localSheetId="47">#REF!</definedName>
    <definedName name="USRFO87" localSheetId="58">#REF!</definedName>
    <definedName name="USRFO87" localSheetId="59">#REF!</definedName>
    <definedName name="USRFO87" localSheetId="18">#REF!</definedName>
    <definedName name="USRFO87" localSheetId="23">#REF!</definedName>
    <definedName name="USRFO87" localSheetId="25">#REF!</definedName>
    <definedName name="USRFO87">#REF!</definedName>
    <definedName name="USRFO88" localSheetId="12">#REF!</definedName>
    <definedName name="USRFO88" localSheetId="9">#REF!</definedName>
    <definedName name="USRFO88" localSheetId="31">#REF!</definedName>
    <definedName name="USRFO88" localSheetId="0">#REF!</definedName>
    <definedName name="USRFO88" localSheetId="30">#REF!</definedName>
    <definedName name="USRFO88" localSheetId="33">#REF!</definedName>
    <definedName name="USRFO88" localSheetId="34">#REF!</definedName>
    <definedName name="USRFO88" localSheetId="35">#REF!</definedName>
    <definedName name="USRFO88" localSheetId="44">#REF!</definedName>
    <definedName name="USRFO88" localSheetId="45">#REF!</definedName>
    <definedName name="USRFO88" localSheetId="46">#REF!</definedName>
    <definedName name="USRFO88" localSheetId="47">#REF!</definedName>
    <definedName name="USRFO88" localSheetId="58">#REF!</definedName>
    <definedName name="USRFO88" localSheetId="59">#REF!</definedName>
    <definedName name="USRFO88" localSheetId="18">#REF!</definedName>
    <definedName name="USRFO88" localSheetId="23">#REF!</definedName>
    <definedName name="USRFO88" localSheetId="25">#REF!</definedName>
    <definedName name="USRFO88">#REF!</definedName>
    <definedName name="USrng" localSheetId="11">OFFSET(#REF!,0,0,COUNT(#REF!),1)</definedName>
    <definedName name="USrng" localSheetId="12">OFFSET(#REF!,0,0,COUNT(#REF!),1)</definedName>
    <definedName name="USrng" localSheetId="9">OFFSET(#REF!,0,0,COUNT(#REF!),1)</definedName>
    <definedName name="USrng" localSheetId="31">OFFSET(#REF!,0,0,COUNT(#REF!),1)</definedName>
    <definedName name="USrng" localSheetId="0">OFFSET(#REF!,0,0,COUNT(#REF!),1)</definedName>
    <definedName name="USrng" localSheetId="30">OFFSET(#REF!,0,0,COUNT(#REF!),1)</definedName>
    <definedName name="USrng" localSheetId="33">OFFSET(#REF!,0,0,COUNT(#REF!),1)</definedName>
    <definedName name="USrng" localSheetId="34">OFFSET(#REF!,0,0,COUNT(#REF!),1)</definedName>
    <definedName name="USrng" localSheetId="35">OFFSET(#REF!,0,0,COUNT(#REF!),1)</definedName>
    <definedName name="USrng" localSheetId="44">OFFSET(#REF!,0,0,COUNT(#REF!),1)</definedName>
    <definedName name="USrng" localSheetId="45">OFFSET(#REF!,0,0,COUNT(#REF!),1)</definedName>
    <definedName name="USrng" localSheetId="46">OFFSET(#REF!,0,0,COUNT(#REF!),1)</definedName>
    <definedName name="USrng" localSheetId="47">OFFSET(#REF!,0,0,COUNT(#REF!),1)</definedName>
    <definedName name="USrng" localSheetId="58">OFFSET(#REF!,0,0,COUNT(#REF!),1)</definedName>
    <definedName name="USrng" localSheetId="59">OFFSET(#REF!,0,0,COUNT(#REF!),1)</definedName>
    <definedName name="USrng" localSheetId="18">OFFSET(#REF!,0,0,COUNT(#REF!),1)</definedName>
    <definedName name="USrng" localSheetId="23">OFFSET(#REF!,0,0,COUNT(#REF!),1)</definedName>
    <definedName name="USrng" localSheetId="25">OFFSET(#REF!,0,0,COUNT(#REF!),1)</definedName>
    <definedName name="USrng">OFFSET(#REF!,0,0,COUNT(#REF!),1)</definedName>
    <definedName name="USSR" localSheetId="11">#REF!</definedName>
    <definedName name="USSR" localSheetId="12">#REF!</definedName>
    <definedName name="USSR" localSheetId="22">#REF!</definedName>
    <definedName name="USSR" localSheetId="9">#REF!</definedName>
    <definedName name="USSR" localSheetId="31">#REF!</definedName>
    <definedName name="USSR" localSheetId="0">#REF!</definedName>
    <definedName name="USSR" localSheetId="29">#REF!</definedName>
    <definedName name="USSR" localSheetId="30">#REF!</definedName>
    <definedName name="USSR" localSheetId="33">#REF!</definedName>
    <definedName name="USSR" localSheetId="34">#REF!</definedName>
    <definedName name="USSR" localSheetId="35">#REF!</definedName>
    <definedName name="USSR" localSheetId="44">#REF!</definedName>
    <definedName name="USSR" localSheetId="45">#REF!</definedName>
    <definedName name="USSR" localSheetId="46">#REF!</definedName>
    <definedName name="USSR" localSheetId="47">#REF!</definedName>
    <definedName name="USSR" localSheetId="58">#REF!</definedName>
    <definedName name="USSR" localSheetId="59">#REF!</definedName>
    <definedName name="USSR" localSheetId="60">#REF!</definedName>
    <definedName name="USSR" localSheetId="18">#REF!</definedName>
    <definedName name="USSR" localSheetId="23">#REF!</definedName>
    <definedName name="USSR" localSheetId="25">#REF!</definedName>
    <definedName name="USSR">#REF!</definedName>
    <definedName name="USTOT87" localSheetId="11">#REF!</definedName>
    <definedName name="USTOT87" localSheetId="12">#REF!</definedName>
    <definedName name="USTOT87" localSheetId="9">#REF!</definedName>
    <definedName name="USTOT87" localSheetId="31">#REF!</definedName>
    <definedName name="USTOT87" localSheetId="0">#REF!</definedName>
    <definedName name="USTOT87" localSheetId="30">#REF!</definedName>
    <definedName name="USTOT87" localSheetId="33">#REF!</definedName>
    <definedName name="USTOT87" localSheetId="34">#REF!</definedName>
    <definedName name="USTOT87" localSheetId="35">#REF!</definedName>
    <definedName name="USTOT87" localSheetId="44">#REF!</definedName>
    <definedName name="USTOT87" localSheetId="45">#REF!</definedName>
    <definedName name="USTOT87" localSheetId="46">#REF!</definedName>
    <definedName name="USTOT87" localSheetId="47">#REF!</definedName>
    <definedName name="USTOT87" localSheetId="58">#REF!</definedName>
    <definedName name="USTOT87" localSheetId="59">#REF!</definedName>
    <definedName name="USTOT87" localSheetId="18">#REF!</definedName>
    <definedName name="USTOT87" localSheetId="23">#REF!</definedName>
    <definedName name="USTOT87" localSheetId="25">#REF!</definedName>
    <definedName name="USTOT87">#REF!</definedName>
    <definedName name="USTOT88" localSheetId="11">#REF!</definedName>
    <definedName name="USTOT88" localSheetId="12">#REF!</definedName>
    <definedName name="USTOT88" localSheetId="9">#REF!</definedName>
    <definedName name="USTOT88" localSheetId="31">#REF!</definedName>
    <definedName name="USTOT88" localSheetId="0">#REF!</definedName>
    <definedName name="USTOT88" localSheetId="30">#REF!</definedName>
    <definedName name="USTOT88" localSheetId="33">#REF!</definedName>
    <definedName name="USTOT88" localSheetId="34">#REF!</definedName>
    <definedName name="USTOT88" localSheetId="35">#REF!</definedName>
    <definedName name="USTOT88" localSheetId="44">#REF!</definedName>
    <definedName name="USTOT88" localSheetId="45">#REF!</definedName>
    <definedName name="USTOT88" localSheetId="46">#REF!</definedName>
    <definedName name="USTOT88" localSheetId="47">#REF!</definedName>
    <definedName name="USTOT88" localSheetId="58">#REF!</definedName>
    <definedName name="USTOT88" localSheetId="59">#REF!</definedName>
    <definedName name="USTOT88" localSheetId="18">#REF!</definedName>
    <definedName name="USTOT88" localSheetId="23">#REF!</definedName>
    <definedName name="USTOT88" localSheetId="25">#REF!</definedName>
    <definedName name="USTOT88">#REF!</definedName>
    <definedName name="uu" localSheetId="11" hidden="1">{"Riqfin97",#N/A,FALSE,"Tran";"Riqfinpro",#N/A,FALSE,"Tran"}</definedName>
    <definedName name="uu" localSheetId="12" hidden="1">{"Riqfin97",#N/A,FALSE,"Tran";"Riqfinpro",#N/A,FALSE,"Tran"}</definedName>
    <definedName name="uu" localSheetId="13" hidden="1">{"Riqfin97",#N/A,FALSE,"Tran";"Riqfinpro",#N/A,FALSE,"Tran"}</definedName>
    <definedName name="uu" localSheetId="21" hidden="1">{"Riqfin97",#N/A,FALSE,"Tran";"Riqfinpro",#N/A,FALSE,"Tran"}</definedName>
    <definedName name="uu" localSheetId="22" hidden="1">{"Riqfin97",#N/A,FALSE,"Tran";"Riqfinpro",#N/A,FALSE,"Tran"}</definedName>
    <definedName name="uu" localSheetId="9" hidden="1">{"Riqfin97",#N/A,FALSE,"Tran";"Riqfinpro",#N/A,FALSE,"Tran"}</definedName>
    <definedName name="uu" localSheetId="31" hidden="1">{"Riqfin97",#N/A,FALSE,"Tran";"Riqfinpro",#N/A,FALSE,"Tran"}</definedName>
    <definedName name="uu" localSheetId="0"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localSheetId="29" hidden="1">{"Riqfin97",#N/A,FALSE,"Tran";"Riqfinpro",#N/A,FALSE,"Tran"}</definedName>
    <definedName name="uu" localSheetId="30" hidden="1">{"Riqfin97",#N/A,FALSE,"Tran";"Riqfinpro",#N/A,FALSE,"Tran"}</definedName>
    <definedName name="uu" localSheetId="32" hidden="1">{"Riqfin97",#N/A,FALSE,"Tran";"Riqfinpro",#N/A,FALSE,"Tran"}</definedName>
    <definedName name="uu" localSheetId="33" hidden="1">{"Riqfin97",#N/A,FALSE,"Tran";"Riqfinpro",#N/A,FALSE,"Tran"}</definedName>
    <definedName name="uu" localSheetId="34" hidden="1">{"Riqfin97",#N/A,FALSE,"Tran";"Riqfinpro",#N/A,FALSE,"Tran"}</definedName>
    <definedName name="uu" localSheetId="35"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18" hidden="1">{"Riqfin97",#N/A,FALSE,"Tran";"Riqfinpro",#N/A,FALSE,"Tran"}</definedName>
    <definedName name="uu" localSheetId="23" hidden="1">{"Riqfin97",#N/A,FALSE,"Tran";"Riqfinpro",#N/A,FALSE,"Tran"}</definedName>
    <definedName name="uu" localSheetId="24" hidden="1">{"Riqfin97",#N/A,FALSE,"Tran";"Riqfinpro",#N/A,FALSE,"Tran"}</definedName>
    <definedName name="uu" localSheetId="25" hidden="1">{"Riqfin97",#N/A,FALSE,"Tran";"Riqfinpro",#N/A,FALSE,"Tran"}</definedName>
    <definedName name="uu" hidden="1">{"Riqfin97",#N/A,FALSE,"Tran";"Riqfinpro",#N/A,FALSE,"Tran"}</definedName>
    <definedName name="uuu" localSheetId="11" hidden="1">{"Riqfin97",#N/A,FALSE,"Tran";"Riqfinpro",#N/A,FALSE,"Tran"}</definedName>
    <definedName name="uuu" localSheetId="12" hidden="1">{"Riqfin97",#N/A,FALSE,"Tran";"Riqfinpro",#N/A,FALSE,"Tran"}</definedName>
    <definedName name="uuu" localSheetId="13" hidden="1">{"Main Economic Indicators",#N/A,FALSE,"C"}</definedName>
    <definedName name="uuu" localSheetId="21" hidden="1">{"Riqfin97",#N/A,FALSE,"Tran";"Riqfinpro",#N/A,FALSE,"Tran"}</definedName>
    <definedName name="uuu" localSheetId="22" hidden="1">{"Riqfin97",#N/A,FALSE,"Tran";"Riqfinpro",#N/A,FALSE,"Tran"}</definedName>
    <definedName name="uuu" localSheetId="9" hidden="1">{"Riqfin97",#N/A,FALSE,"Tran";"Riqfinpro",#N/A,FALSE,"Tran"}</definedName>
    <definedName name="uuu" localSheetId="31" hidden="1">{"Riqfin97",#N/A,FALSE,"Tran";"Riqfinpro",#N/A,FALSE,"Tran"}</definedName>
    <definedName name="uuu" localSheetId="0" hidden="1">{"Riqfin97",#N/A,FALSE,"Tran";"Riqfinpro",#N/A,FALSE,"Tran"}</definedName>
    <definedName name="uuu" localSheetId="26" hidden="1">{"Riqfin97",#N/A,FALSE,"Tran";"Riqfinpro",#N/A,FALSE,"Tran"}</definedName>
    <definedName name="uuu" localSheetId="27" hidden="1">{"Riqfin97",#N/A,FALSE,"Tran";"Riqfinpro",#N/A,FALSE,"Tran"}</definedName>
    <definedName name="uuu" localSheetId="28" hidden="1">{"Riqfin97",#N/A,FALSE,"Tran";"Riqfinpro",#N/A,FALSE,"Tran"}</definedName>
    <definedName name="uuu" localSheetId="29" hidden="1">{"Riqfin97",#N/A,FALSE,"Tran";"Riqfinpro",#N/A,FALSE,"Tran"}</definedName>
    <definedName name="uuu" localSheetId="30" hidden="1">{"Riqfin97",#N/A,FALSE,"Tran";"Riqfinpro",#N/A,FALSE,"Tran"}</definedName>
    <definedName name="uuu" localSheetId="32" hidden="1">{"Riqfin97",#N/A,FALSE,"Tran";"Riqfinpro",#N/A,FALSE,"Tran"}</definedName>
    <definedName name="uuu" localSheetId="33" hidden="1">{"Riqfin97",#N/A,FALSE,"Tran";"Riqfinpro",#N/A,FALSE,"Tran"}</definedName>
    <definedName name="uuu" localSheetId="34" hidden="1">{"Riqfin97",#N/A,FALSE,"Tran";"Riqfinpro",#N/A,FALSE,"Tran"}</definedName>
    <definedName name="uuu" localSheetId="35" hidden="1">{"Riqfin97",#N/A,FALSE,"Tran";"Riqfinpro",#N/A,FALSE,"Tran"}</definedName>
    <definedName name="uuu" localSheetId="44" hidden="1">{"Riqfin97",#N/A,FALSE,"Tran";"Riqfinpro",#N/A,FALSE,"Tran"}</definedName>
    <definedName name="uuu" localSheetId="45" hidden="1">{"Riqfin97",#N/A,FALSE,"Tran";"Riqfinpro",#N/A,FALSE,"Tran"}</definedName>
    <definedName name="uuu" localSheetId="46" hidden="1">{"Riqfin97",#N/A,FALSE,"Tran";"Riqfinpro",#N/A,FALSE,"Tran"}</definedName>
    <definedName name="uuu" localSheetId="47" hidden="1">{"Riqfin97",#N/A,FALSE,"Tran";"Riqfinpro",#N/A,FALSE,"Tran"}</definedName>
    <definedName name="uuu" localSheetId="58" hidden="1">{"Riqfin97",#N/A,FALSE,"Tran";"Riqfinpro",#N/A,FALSE,"Tran"}</definedName>
    <definedName name="uuu" localSheetId="59" hidden="1">{"Riqfin97",#N/A,FALSE,"Tran";"Riqfinpro",#N/A,FALSE,"Tran"}</definedName>
    <definedName name="uuu" localSheetId="60" hidden="1">{"Riqfin97",#N/A,FALSE,"Tran";"Riqfinpro",#N/A,FALSE,"Tran"}</definedName>
    <definedName name="uuu" localSheetId="18" hidden="1">{"Riqfin97",#N/A,FALSE,"Tran";"Riqfinpro",#N/A,FALSE,"Tran"}</definedName>
    <definedName name="uuu" localSheetId="23" hidden="1">{"Riqfin97",#N/A,FALSE,"Tran";"Riqfinpro",#N/A,FALSE,"Tran"}</definedName>
    <definedName name="uuu" localSheetId="24" hidden="1">{"Riqfin97",#N/A,FALSE,"Tran";"Riqfinpro",#N/A,FALSE,"Tran"}</definedName>
    <definedName name="uuu" localSheetId="25" hidden="1">{"Riqfin97",#N/A,FALSE,"Tran";"Riqfinpro",#N/A,FALSE,"Tran"}</definedName>
    <definedName name="uuu" hidden="1">{"Riqfin97",#N/A,FALSE,"Tran";"Riqfinpro",#N/A,FALSE,"Tran"}</definedName>
    <definedName name="uuuuu" localSheetId="12">'[184]Quarterly Raw Data'!#REF!</definedName>
    <definedName name="uuuuu" localSheetId="32">#REF!</definedName>
    <definedName name="uuuuu" localSheetId="58">'[184]Quarterly Raw Data'!#REF!</definedName>
    <definedName name="uuuuu" localSheetId="59">'[184]Quarterly Raw Data'!#REF!</definedName>
    <definedName name="uuuuu" localSheetId="18">#REF!</definedName>
    <definedName name="uuuuu">'[184]Quarterly Raw Data'!#REF!</definedName>
    <definedName name="uuuuuu" localSheetId="11"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9" hidden="1">{"Riqfin97",#N/A,FALSE,"Tran";"Riqfinpro",#N/A,FALSE,"Tran"}</definedName>
    <definedName name="uuuuuu" localSheetId="31" hidden="1">{"Riqfin97",#N/A,FALSE,"Tran";"Riqfinpro",#N/A,FALSE,"Tran"}</definedName>
    <definedName name="uuuuuu" localSheetId="0" hidden="1">{"Riqfin97",#N/A,FALSE,"Tran";"Riqfinpro",#N/A,FALSE,"Tran"}</definedName>
    <definedName name="uuuuuu" localSheetId="26" hidden="1">{"Riqfin97",#N/A,FALSE,"Tran";"Riqfinpro",#N/A,FALSE,"Tran"}</definedName>
    <definedName name="uuuuuu" localSheetId="27" hidden="1">{"Riqfin97",#N/A,FALSE,"Tran";"Riqfinpro",#N/A,FALSE,"Tran"}</definedName>
    <definedName name="uuuuuu" localSheetId="28" hidden="1">{"Riqfin97",#N/A,FALSE,"Tran";"Riqfinpro",#N/A,FALSE,"Tran"}</definedName>
    <definedName name="uuuuuu" localSheetId="29" hidden="1">{"Riqfin97",#N/A,FALSE,"Tran";"Riqfinpro",#N/A,FALSE,"Tran"}</definedName>
    <definedName name="uuuuuu" localSheetId="30" hidden="1">{"Riqfin97",#N/A,FALSE,"Tran";"Riqfinpro",#N/A,FALSE,"Tran"}</definedName>
    <definedName name="uuuuuu" localSheetId="32" hidden="1">{"Riqfin97",#N/A,FALSE,"Tran";"Riqfinpro",#N/A,FALSE,"Tran"}</definedName>
    <definedName name="uuuuuu" localSheetId="33" hidden="1">{"Riqfin97",#N/A,FALSE,"Tran";"Riqfinpro",#N/A,FALSE,"Tran"}</definedName>
    <definedName name="uuuuuu" localSheetId="34" hidden="1">{"Riqfin97",#N/A,FALSE,"Tran";"Riqfinpro",#N/A,FALSE,"Tran"}</definedName>
    <definedName name="uuuuuu" localSheetId="35" hidden="1">{"Riqfin97",#N/A,FALSE,"Tran";"Riqfinpro",#N/A,FALSE,"Tran"}</definedName>
    <definedName name="uuuuuu" localSheetId="44" hidden="1">{"Riqfin97",#N/A,FALSE,"Tran";"Riqfinpro",#N/A,FALSE,"Tran"}</definedName>
    <definedName name="uuuuuu" localSheetId="45" hidden="1">{"Riqfin97",#N/A,FALSE,"Tran";"Riqfinpro",#N/A,FALSE,"Tran"}</definedName>
    <definedName name="uuuuuu" localSheetId="46" hidden="1">{"Riqfin97",#N/A,FALSE,"Tran";"Riqfinpro",#N/A,FALSE,"Tran"}</definedName>
    <definedName name="uuuuuu" localSheetId="47" hidden="1">{"Riqfin97",#N/A,FALSE,"Tran";"Riqfinpro",#N/A,FALSE,"Tran"}</definedName>
    <definedName name="uuuuuu" localSheetId="58" hidden="1">{"Riqfin97",#N/A,FALSE,"Tran";"Riqfinpro",#N/A,FALSE,"Tran"}</definedName>
    <definedName name="uuuuuu" localSheetId="59" hidden="1">{"Riqfin97",#N/A,FALSE,"Tran";"Riqfinpro",#N/A,FALSE,"Tran"}</definedName>
    <definedName name="uuuuuu" localSheetId="60" hidden="1">{"Riqfin97",#N/A,FALSE,"Tran";"Riqfinpro",#N/A,FALSE,"Tran"}</definedName>
    <definedName name="uuuuuu" localSheetId="18"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25" hidden="1">{"Riqfin97",#N/A,FALSE,"Tran";"Riqfinpro",#N/A,FALSE,"Tran"}</definedName>
    <definedName name="uuuuuu" hidden="1">{"Riqfin97",#N/A,FALSE,"Tran";"Riqfinpro",#N/A,FALSE,"Tran"}</definedName>
    <definedName name="v">#N/A</definedName>
    <definedName name="VALID_FORMATS" localSheetId="11">#REF!</definedName>
    <definedName name="VALID_FORMATS" localSheetId="12">#REF!</definedName>
    <definedName name="VALID_FORMATS" localSheetId="22">#REF!</definedName>
    <definedName name="VALID_FORMATS" localSheetId="9">#REF!</definedName>
    <definedName name="VALID_FORMATS" localSheetId="31">#REF!</definedName>
    <definedName name="VALID_FORMATS" localSheetId="0">#REF!</definedName>
    <definedName name="VALID_FORMATS" localSheetId="29">#REF!</definedName>
    <definedName name="VALID_FORMATS" localSheetId="30">#REF!</definedName>
    <definedName name="VALID_FORMATS" localSheetId="33">#REF!</definedName>
    <definedName name="VALID_FORMATS" localSheetId="34">#REF!</definedName>
    <definedName name="VALID_FORMATS" localSheetId="35">#REF!</definedName>
    <definedName name="VALID_FORMATS" localSheetId="44">#REF!</definedName>
    <definedName name="VALID_FORMATS" localSheetId="45">#REF!</definedName>
    <definedName name="VALID_FORMATS" localSheetId="46">#REF!</definedName>
    <definedName name="VALID_FORMATS" localSheetId="47">#REF!</definedName>
    <definedName name="VALID_FORMATS" localSheetId="58">#REF!</definedName>
    <definedName name="VALID_FORMATS" localSheetId="59">#REF!</definedName>
    <definedName name="VALID_FORMATS" localSheetId="60">#REF!</definedName>
    <definedName name="VALID_FORMATS" localSheetId="18">#REF!</definedName>
    <definedName name="VALID_FORMATS" localSheetId="23">#REF!</definedName>
    <definedName name="VALID_FORMATS" localSheetId="25">#REF!</definedName>
    <definedName name="VALID_FORMATS">#REF!</definedName>
    <definedName name="VenceHoy" localSheetId="11">#REF!</definedName>
    <definedName name="VenceHoy" localSheetId="12">#REF!</definedName>
    <definedName name="VenceHoy" localSheetId="9">#REF!</definedName>
    <definedName name="VenceHoy" localSheetId="31">#REF!</definedName>
    <definedName name="VenceHoy" localSheetId="0">#REF!</definedName>
    <definedName name="VenceHoy" localSheetId="30">#REF!</definedName>
    <definedName name="VenceHoy" localSheetId="33">#REF!</definedName>
    <definedName name="VenceHoy" localSheetId="34">#REF!</definedName>
    <definedName name="VenceHoy" localSheetId="35">#REF!</definedName>
    <definedName name="VenceHoy" localSheetId="46">#REF!</definedName>
    <definedName name="VenceHoy" localSheetId="47">#REF!</definedName>
    <definedName name="VenceHoy" localSheetId="58">#REF!</definedName>
    <definedName name="VenceHoy" localSheetId="59">#REF!</definedName>
    <definedName name="VenceHoy" localSheetId="18">#REF!</definedName>
    <definedName name="VenceHoy" localSheetId="23">#REF!</definedName>
    <definedName name="VenceHoy" localSheetId="25">#REF!</definedName>
    <definedName name="VenceHoy">#REF!</definedName>
    <definedName name="venci" localSheetId="11">#REF!</definedName>
    <definedName name="venci" localSheetId="12">#REF!</definedName>
    <definedName name="venci" localSheetId="31">#REF!</definedName>
    <definedName name="venci" localSheetId="0">#REF!</definedName>
    <definedName name="venci" localSheetId="30">#REF!</definedName>
    <definedName name="venci" localSheetId="33">#REF!</definedName>
    <definedName name="venci" localSheetId="34">#REF!</definedName>
    <definedName name="venci" localSheetId="35">#REF!</definedName>
    <definedName name="venci" localSheetId="58">#REF!</definedName>
    <definedName name="venci" localSheetId="59">#REF!</definedName>
    <definedName name="venci" localSheetId="23">#REF!</definedName>
    <definedName name="venci">#REF!</definedName>
    <definedName name="venci2000" localSheetId="12">#REF!</definedName>
    <definedName name="venci2000" localSheetId="31">#REF!</definedName>
    <definedName name="venci2000" localSheetId="0">#REF!</definedName>
    <definedName name="venci2000" localSheetId="30">#REF!</definedName>
    <definedName name="venci2000" localSheetId="33">#REF!</definedName>
    <definedName name="venci2000" localSheetId="34">#REF!</definedName>
    <definedName name="venci2000" localSheetId="35">#REF!</definedName>
    <definedName name="venci2000" localSheetId="58">#REF!</definedName>
    <definedName name="venci2000" localSheetId="59">#REF!</definedName>
    <definedName name="venci2000" localSheetId="23">#REF!</definedName>
    <definedName name="venci2000">#REF!</definedName>
    <definedName name="venci2001" localSheetId="12">#REF!</definedName>
    <definedName name="venci2001" localSheetId="31">#REF!</definedName>
    <definedName name="venci2001" localSheetId="0">#REF!</definedName>
    <definedName name="venci2001" localSheetId="30">#REF!</definedName>
    <definedName name="venci2001" localSheetId="33">#REF!</definedName>
    <definedName name="venci2001" localSheetId="34">#REF!</definedName>
    <definedName name="venci2001" localSheetId="35">#REF!</definedName>
    <definedName name="venci2001" localSheetId="58">#REF!</definedName>
    <definedName name="venci2001" localSheetId="59">#REF!</definedName>
    <definedName name="venci2001" localSheetId="23">#REF!</definedName>
    <definedName name="venci2001">#REF!</definedName>
    <definedName name="venci2002" localSheetId="12">#REF!</definedName>
    <definedName name="venci2002" localSheetId="31">#REF!</definedName>
    <definedName name="venci2002" localSheetId="0">#REF!</definedName>
    <definedName name="venci2002" localSheetId="30">#REF!</definedName>
    <definedName name="venci2002" localSheetId="33">#REF!</definedName>
    <definedName name="venci2002" localSheetId="34">#REF!</definedName>
    <definedName name="venci2002" localSheetId="35">#REF!</definedName>
    <definedName name="venci2002" localSheetId="58">#REF!</definedName>
    <definedName name="venci2002" localSheetId="59">#REF!</definedName>
    <definedName name="venci2002" localSheetId="23">#REF!</definedName>
    <definedName name="venci2002">#REF!</definedName>
    <definedName name="venci2003" localSheetId="12">#REF!</definedName>
    <definedName name="venci2003" localSheetId="31">#REF!</definedName>
    <definedName name="venci2003" localSheetId="0">#REF!</definedName>
    <definedName name="venci2003" localSheetId="30">#REF!</definedName>
    <definedName name="venci2003" localSheetId="33">#REF!</definedName>
    <definedName name="venci2003" localSheetId="34">#REF!</definedName>
    <definedName name="venci2003" localSheetId="35">#REF!</definedName>
    <definedName name="venci2003" localSheetId="58">#REF!</definedName>
    <definedName name="venci2003" localSheetId="59">#REF!</definedName>
    <definedName name="venci2003" localSheetId="23">#REF!</definedName>
    <definedName name="venci2003">#REF!</definedName>
    <definedName name="venci98" localSheetId="11">[28]Programa!#REF!</definedName>
    <definedName name="venci98" localSheetId="12">[28]Programa!#REF!</definedName>
    <definedName name="venci98" localSheetId="31">[28]Programa!#REF!</definedName>
    <definedName name="venci98" localSheetId="32">#REF!</definedName>
    <definedName name="venci98" localSheetId="33">[28]Programa!#REF!</definedName>
    <definedName name="venci98" localSheetId="34">[28]Programa!#REF!</definedName>
    <definedName name="venci98" localSheetId="47">[28]Programa!#REF!</definedName>
    <definedName name="venci98" localSheetId="58">[28]Programa!#REF!</definedName>
    <definedName name="venci98" localSheetId="59">[28]Programa!#REF!</definedName>
    <definedName name="venci98" localSheetId="18">#REF!</definedName>
    <definedName name="venci98" localSheetId="23">[28]Programa!#REF!</definedName>
    <definedName name="venci98">[28]Programa!#REF!</definedName>
    <definedName name="venci98j" localSheetId="11">[28]Programa!#REF!</definedName>
    <definedName name="venci98j" localSheetId="12">[28]Programa!#REF!</definedName>
    <definedName name="venci98j" localSheetId="31">[28]Programa!#REF!</definedName>
    <definedName name="venci98j" localSheetId="32">#REF!</definedName>
    <definedName name="venci98j" localSheetId="33">[28]Programa!#REF!</definedName>
    <definedName name="venci98j" localSheetId="34">[28]Programa!#REF!</definedName>
    <definedName name="venci98j" localSheetId="47">[28]Programa!#REF!</definedName>
    <definedName name="venci98j" localSheetId="58">[28]Programa!#REF!</definedName>
    <definedName name="venci98j" localSheetId="59">[28]Programa!#REF!</definedName>
    <definedName name="venci98j" localSheetId="18">#REF!</definedName>
    <definedName name="venci98j" localSheetId="23">[28]Programa!#REF!</definedName>
    <definedName name="venci98j">[28]Programa!#REF!</definedName>
    <definedName name="venci98s" localSheetId="11">#REF!</definedName>
    <definedName name="venci98s" localSheetId="12">#REF!</definedName>
    <definedName name="venci98s" localSheetId="22">#REF!</definedName>
    <definedName name="venci98s" localSheetId="9">#REF!</definedName>
    <definedName name="venci98s" localSheetId="31">#REF!</definedName>
    <definedName name="venci98s" localSheetId="0">#REF!</definedName>
    <definedName name="venci98s" localSheetId="30">#REF!</definedName>
    <definedName name="venci98s" localSheetId="33">#REF!</definedName>
    <definedName name="venci98s" localSheetId="34">#REF!</definedName>
    <definedName name="venci98s" localSheetId="35">#REF!</definedName>
    <definedName name="venci98s" localSheetId="47">#REF!</definedName>
    <definedName name="venci98s" localSheetId="58">#REF!</definedName>
    <definedName name="venci98s" localSheetId="59">#REF!</definedName>
    <definedName name="venci98s" localSheetId="60">#REF!</definedName>
    <definedName name="venci98s" localSheetId="23">#REF!</definedName>
    <definedName name="venci98s">#REF!</definedName>
    <definedName name="venci99" localSheetId="11">#REF!</definedName>
    <definedName name="venci99" localSheetId="12">#REF!</definedName>
    <definedName name="venci99" localSheetId="9">#REF!</definedName>
    <definedName name="venci99" localSheetId="31">#REF!</definedName>
    <definedName name="venci99" localSheetId="0">#REF!</definedName>
    <definedName name="venci99" localSheetId="30">#REF!</definedName>
    <definedName name="venci99" localSheetId="33">#REF!</definedName>
    <definedName name="venci99" localSheetId="34">#REF!</definedName>
    <definedName name="venci99" localSheetId="35">#REF!</definedName>
    <definedName name="venci99" localSheetId="47">#REF!</definedName>
    <definedName name="venci99" localSheetId="58">#REF!</definedName>
    <definedName name="venci99" localSheetId="59">#REF!</definedName>
    <definedName name="venci99" localSheetId="23">#REF!</definedName>
    <definedName name="venci99">#REF!</definedName>
    <definedName name="VENEZU" localSheetId="12">#REF!</definedName>
    <definedName name="VENEZU" localSheetId="13">#REF!</definedName>
    <definedName name="VENEZU" localSheetId="9">#REF!</definedName>
    <definedName name="VENEZU" localSheetId="31">#REF!</definedName>
    <definedName name="VENEZU" localSheetId="0">#REF!</definedName>
    <definedName name="VENEZU" localSheetId="30">#REF!</definedName>
    <definedName name="VENEZU" localSheetId="32">#N/A</definedName>
    <definedName name="VENEZU" localSheetId="33">#REF!</definedName>
    <definedName name="VENEZU" localSheetId="34">#REF!</definedName>
    <definedName name="VENEZU" localSheetId="35">#REF!</definedName>
    <definedName name="VENEZU" localSheetId="44">#REF!</definedName>
    <definedName name="VENEZU" localSheetId="45">#REF!</definedName>
    <definedName name="VENEZU" localSheetId="46">#REF!</definedName>
    <definedName name="VENEZU" localSheetId="47">#REF!</definedName>
    <definedName name="VENEZU" localSheetId="58">#REF!</definedName>
    <definedName name="VENEZU" localSheetId="59">#REF!</definedName>
    <definedName name="VENEZU" localSheetId="18">#REF!</definedName>
    <definedName name="VENEZU" localSheetId="23">#REF!</definedName>
    <definedName name="VENEZU" localSheetId="25">#REF!</definedName>
    <definedName name="VENEZU">#REF!</definedName>
    <definedName name="VENEZUELA">"bANCOS"</definedName>
    <definedName name="VIAAEREA" localSheetId="11">#REF!</definedName>
    <definedName name="VIAAEREA" localSheetId="12">#REF!</definedName>
    <definedName name="VIAAEREA" localSheetId="22">#REF!</definedName>
    <definedName name="VIAAEREA" localSheetId="9">#REF!</definedName>
    <definedName name="VIAAEREA" localSheetId="31">#REF!</definedName>
    <definedName name="VIAAEREA" localSheetId="0">#REF!</definedName>
    <definedName name="VIAAEREA" localSheetId="30">#REF!</definedName>
    <definedName name="VIAAEREA" localSheetId="33">#REF!</definedName>
    <definedName name="VIAAEREA" localSheetId="34">#REF!</definedName>
    <definedName name="VIAAEREA" localSheetId="35">#REF!</definedName>
    <definedName name="VIAAEREA" localSheetId="46">#REF!</definedName>
    <definedName name="VIAAEREA" localSheetId="47">#REF!</definedName>
    <definedName name="VIAAEREA" localSheetId="58">#REF!</definedName>
    <definedName name="VIAAEREA" localSheetId="59">#REF!</definedName>
    <definedName name="VIAAEREA" localSheetId="60">#REF!</definedName>
    <definedName name="VIAAEREA" localSheetId="23">#REF!</definedName>
    <definedName name="VIAAEREA" localSheetId="25">#REF!</definedName>
    <definedName name="VIAAEREA">#REF!</definedName>
    <definedName name="volume_trade" localSheetId="11">#REF!</definedName>
    <definedName name="volume_trade" localSheetId="12">#REF!</definedName>
    <definedName name="volume_trade" localSheetId="31">#REF!</definedName>
    <definedName name="volume_trade" localSheetId="0">#REF!</definedName>
    <definedName name="volume_trade" localSheetId="30">#REF!</definedName>
    <definedName name="volume_trade" localSheetId="33">#REF!</definedName>
    <definedName name="volume_trade" localSheetId="34">#REF!</definedName>
    <definedName name="volume_trade" localSheetId="35">#REF!</definedName>
    <definedName name="volume_trade" localSheetId="58">#REF!</definedName>
    <definedName name="volume_trade" localSheetId="59">#REF!</definedName>
    <definedName name="volume_trade" localSheetId="23">#REF!</definedName>
    <definedName name="volume_trade">#REF!</definedName>
    <definedName name="VTITLES" localSheetId="11">#REF!</definedName>
    <definedName name="VTITLES" localSheetId="12">#REF!</definedName>
    <definedName name="VTITLES" localSheetId="9">#REF!</definedName>
    <definedName name="VTITLES" localSheetId="31">#REF!</definedName>
    <definedName name="VTITLES" localSheetId="0">#REF!</definedName>
    <definedName name="VTITLES" localSheetId="30">#REF!</definedName>
    <definedName name="VTITLES" localSheetId="33">#REF!</definedName>
    <definedName name="VTITLES" localSheetId="34">#REF!</definedName>
    <definedName name="VTITLES" localSheetId="35">#REF!</definedName>
    <definedName name="VTITLES" localSheetId="47">#REF!</definedName>
    <definedName name="VTITLES" localSheetId="58">#REF!</definedName>
    <definedName name="VTITLES" localSheetId="59">#REF!</definedName>
    <definedName name="VTITLES" localSheetId="23">#REF!</definedName>
    <definedName name="VTITLES" localSheetId="25">#REF!</definedName>
    <definedName name="VTITLES">#REF!</definedName>
    <definedName name="vv" localSheetId="11" hidden="1">{"Tab1",#N/A,FALSE,"P";"Tab2",#N/A,FALSE,"P"}</definedName>
    <definedName name="vv" localSheetId="12" hidden="1">{"Tab1",#N/A,FALSE,"P";"Tab2",#N/A,FALSE,"P"}</definedName>
    <definedName name="vv" localSheetId="13" hidden="1">{"Tab1",#N/A,FALSE,"P";"Tab2",#N/A,FALSE,"P"}</definedName>
    <definedName name="vv" localSheetId="21" hidden="1">{"Tab1",#N/A,FALSE,"P";"Tab2",#N/A,FALSE,"P"}</definedName>
    <definedName name="vv" localSheetId="22" hidden="1">{"Tab1",#N/A,FALSE,"P";"Tab2",#N/A,FALSE,"P"}</definedName>
    <definedName name="vv" localSheetId="9" hidden="1">{"Tab1",#N/A,FALSE,"P";"Tab2",#N/A,FALSE,"P"}</definedName>
    <definedName name="vv" localSheetId="31" hidden="1">{"Tab1",#N/A,FALSE,"P";"Tab2",#N/A,FALSE,"P"}</definedName>
    <definedName name="vv" localSheetId="0" hidden="1">{"Tab1",#N/A,FALSE,"P";"Tab2",#N/A,FALSE,"P"}</definedName>
    <definedName name="vv" localSheetId="26" hidden="1">{"Tab1",#N/A,FALSE,"P";"Tab2",#N/A,FALSE,"P"}</definedName>
    <definedName name="vv" localSheetId="27" hidden="1">{"Tab1",#N/A,FALSE,"P";"Tab2",#N/A,FALSE,"P"}</definedName>
    <definedName name="vv" localSheetId="28" hidden="1">{"Tab1",#N/A,FALSE,"P";"Tab2",#N/A,FALSE,"P"}</definedName>
    <definedName name="vv" localSheetId="29" hidden="1">{"Tab1",#N/A,FALSE,"P";"Tab2",#N/A,FALSE,"P"}</definedName>
    <definedName name="vv" localSheetId="30" hidden="1">{"Tab1",#N/A,FALSE,"P";"Tab2",#N/A,FALSE,"P"}</definedName>
    <definedName name="vv" localSheetId="32" hidden="1">{"Tab1",#N/A,FALSE,"P";"Tab2",#N/A,FALSE,"P"}</definedName>
    <definedName name="vv" localSheetId="33" hidden="1">{"Tab1",#N/A,FALSE,"P";"Tab2",#N/A,FALSE,"P"}</definedName>
    <definedName name="vv" localSheetId="34" hidden="1">{"Tab1",#N/A,FALSE,"P";"Tab2",#N/A,FALSE,"P"}</definedName>
    <definedName name="vv" localSheetId="35" hidden="1">{"Tab1",#N/A,FALSE,"P";"Tab2",#N/A,FALSE,"P"}</definedName>
    <definedName name="vv" localSheetId="44" hidden="1">{"Tab1",#N/A,FALSE,"P";"Tab2",#N/A,FALSE,"P"}</definedName>
    <definedName name="vv" localSheetId="45" hidden="1">{"Tab1",#N/A,FALSE,"P";"Tab2",#N/A,FALSE,"P"}</definedName>
    <definedName name="vv" localSheetId="46" hidden="1">{"Tab1",#N/A,FALSE,"P";"Tab2",#N/A,FALSE,"P"}</definedName>
    <definedName name="vv" localSheetId="47" hidden="1">{"Tab1",#N/A,FALSE,"P";"Tab2",#N/A,FALSE,"P"}</definedName>
    <definedName name="vv" localSheetId="58" hidden="1">{"Tab1",#N/A,FALSE,"P";"Tab2",#N/A,FALSE,"P"}</definedName>
    <definedName name="vv" localSheetId="59" hidden="1">{"Tab1",#N/A,FALSE,"P";"Tab2",#N/A,FALSE,"P"}</definedName>
    <definedName name="vv" localSheetId="60" hidden="1">{"Tab1",#N/A,FALSE,"P";"Tab2",#N/A,FALSE,"P"}</definedName>
    <definedName name="vv" localSheetId="18" hidden="1">{"Tab1",#N/A,FALSE,"P";"Tab2",#N/A,FALSE,"P"}</definedName>
    <definedName name="vv" localSheetId="23" hidden="1">{"Tab1",#N/A,FALSE,"P";"Tab2",#N/A,FALSE,"P"}</definedName>
    <definedName name="vv" localSheetId="24" hidden="1">{"Tab1",#N/A,FALSE,"P";"Tab2",#N/A,FALSE,"P"}</definedName>
    <definedName name="vv" localSheetId="25" hidden="1">{"Tab1",#N/A,FALSE,"P";"Tab2",#N/A,FALSE,"P"}</definedName>
    <definedName name="vv" hidden="1">{"Tab1",#N/A,FALSE,"P";"Tab2",#N/A,FALSE,"P"}</definedName>
    <definedName name="vvv" localSheetId="11" hidden="1">{"Tab1",#N/A,FALSE,"P";"Tab2",#N/A,FALSE,"P"}</definedName>
    <definedName name="vvv" localSheetId="12" hidden="1">{"Tab1",#N/A,FALSE,"P";"Tab2",#N/A,FALSE,"P"}</definedName>
    <definedName name="vvv" localSheetId="13" hidden="1">{"Tab1",#N/A,FALSE,"P";"Tab2",#N/A,FALSE,"P"}</definedName>
    <definedName name="vvv" localSheetId="21" hidden="1">{"Tab1",#N/A,FALSE,"P";"Tab2",#N/A,FALSE,"P"}</definedName>
    <definedName name="vvv" localSheetId="22" hidden="1">{"Tab1",#N/A,FALSE,"P";"Tab2",#N/A,FALSE,"P"}</definedName>
    <definedName name="vvv" localSheetId="9" hidden="1">{"Tab1",#N/A,FALSE,"P";"Tab2",#N/A,FALSE,"P"}</definedName>
    <definedName name="vvv" localSheetId="31" hidden="1">{"Tab1",#N/A,FALSE,"P";"Tab2",#N/A,FALSE,"P"}</definedName>
    <definedName name="vvv" localSheetId="0" hidden="1">{"Tab1",#N/A,FALSE,"P";"Tab2",#N/A,FALSE,"P"}</definedName>
    <definedName name="vvv" localSheetId="26" hidden="1">{"Tab1",#N/A,FALSE,"P";"Tab2",#N/A,FALSE,"P"}</definedName>
    <definedName name="vvv" localSheetId="27" hidden="1">{"Tab1",#N/A,FALSE,"P";"Tab2",#N/A,FALSE,"P"}</definedName>
    <definedName name="vvv" localSheetId="28" hidden="1">{"Tab1",#N/A,FALSE,"P";"Tab2",#N/A,FALSE,"P"}</definedName>
    <definedName name="vvv" localSheetId="29" hidden="1">{"Tab1",#N/A,FALSE,"P";"Tab2",#N/A,FALSE,"P"}</definedName>
    <definedName name="vvv" localSheetId="30" hidden="1">{"Tab1",#N/A,FALSE,"P";"Tab2",#N/A,FALSE,"P"}</definedName>
    <definedName name="vvv" localSheetId="32" hidden="1">{"Tab1",#N/A,FALSE,"P";"Tab2",#N/A,FALSE,"P"}</definedName>
    <definedName name="vvv" localSheetId="33" hidden="1">{"Tab1",#N/A,FALSE,"P";"Tab2",#N/A,FALSE,"P"}</definedName>
    <definedName name="vvv" localSheetId="34" hidden="1">{"Tab1",#N/A,FALSE,"P";"Tab2",#N/A,FALSE,"P"}</definedName>
    <definedName name="vvv" localSheetId="35" hidden="1">{"Tab1",#N/A,FALSE,"P";"Tab2",#N/A,FALSE,"P"}</definedName>
    <definedName name="vvv" localSheetId="44" hidden="1">{"Tab1",#N/A,FALSE,"P";"Tab2",#N/A,FALSE,"P"}</definedName>
    <definedName name="vvv" localSheetId="45" hidden="1">{"Tab1",#N/A,FALSE,"P";"Tab2",#N/A,FALSE,"P"}</definedName>
    <definedName name="vvv" localSheetId="46" hidden="1">{"Tab1",#N/A,FALSE,"P";"Tab2",#N/A,FALSE,"P"}</definedName>
    <definedName name="vvv" localSheetId="47" hidden="1">{"Tab1",#N/A,FALSE,"P";"Tab2",#N/A,FALSE,"P"}</definedName>
    <definedName name="vvv" localSheetId="58" hidden="1">{"Tab1",#N/A,FALSE,"P";"Tab2",#N/A,FALSE,"P"}</definedName>
    <definedName name="vvv" localSheetId="59" hidden="1">{"Tab1",#N/A,FALSE,"P";"Tab2",#N/A,FALSE,"P"}</definedName>
    <definedName name="vvv" localSheetId="60" hidden="1">{"Tab1",#N/A,FALSE,"P";"Tab2",#N/A,FALSE,"P"}</definedName>
    <definedName name="vvv" localSheetId="18" hidden="1">{"Tab1",#N/A,FALSE,"P";"Tab2",#N/A,FALSE,"P"}</definedName>
    <definedName name="vvv" localSheetId="23" hidden="1">{"Tab1",#N/A,FALSE,"P";"Tab2",#N/A,FALSE,"P"}</definedName>
    <definedName name="vvv" localSheetId="24" hidden="1">{"Tab1",#N/A,FALSE,"P";"Tab2",#N/A,FALSE,"P"}</definedName>
    <definedName name="vvv" localSheetId="25" hidden="1">{"Tab1",#N/A,FALSE,"P";"Tab2",#N/A,FALSE,"P"}</definedName>
    <definedName name="vvv" hidden="1">{"Tab1",#N/A,FALSE,"P";"Tab2",#N/A,FALSE,"P"}</definedName>
    <definedName name="vvvv" localSheetId="11" hidden="1">{"Minpmon",#N/A,FALSE,"Monthinput"}</definedName>
    <definedName name="vvvv" localSheetId="12" hidden="1">{"Minpmon",#N/A,FALSE,"Monthinput"}</definedName>
    <definedName name="vvvv" localSheetId="13" hidden="1">{"Minpmon",#N/A,FALSE,"Monthinput"}</definedName>
    <definedName name="vvvv" localSheetId="21" hidden="1">{"Minpmon",#N/A,FALSE,"Monthinput"}</definedName>
    <definedName name="vvvv" localSheetId="22" hidden="1">{"Minpmon",#N/A,FALSE,"Monthinput"}</definedName>
    <definedName name="vvvv" localSheetId="9" hidden="1">{"Minpmon",#N/A,FALSE,"Monthinput"}</definedName>
    <definedName name="vvvv" localSheetId="31" hidden="1">{"Minpmon",#N/A,FALSE,"Monthinput"}</definedName>
    <definedName name="vvvv" localSheetId="0" hidden="1">{"Minpmon",#N/A,FALSE,"Monthinput"}</definedName>
    <definedName name="vvvv" localSheetId="26" hidden="1">{"Minpmon",#N/A,FALSE,"Monthinput"}</definedName>
    <definedName name="vvvv" localSheetId="27" hidden="1">{"Minpmon",#N/A,FALSE,"Monthinput"}</definedName>
    <definedName name="vvvv" localSheetId="28" hidden="1">{"Minpmon",#N/A,FALSE,"Monthinput"}</definedName>
    <definedName name="vvvv" localSheetId="29" hidden="1">{"Minpmon",#N/A,FALSE,"Monthinput"}</definedName>
    <definedName name="vvvv" localSheetId="30" hidden="1">{"Minpmon",#N/A,FALSE,"Monthinput"}</definedName>
    <definedName name="vvvv" localSheetId="32" hidden="1">{"Minpmon",#N/A,FALSE,"Monthinput"}</definedName>
    <definedName name="vvvv" localSheetId="33" hidden="1">{"Minpmon",#N/A,FALSE,"Monthinput"}</definedName>
    <definedName name="vvvv" localSheetId="34" hidden="1">{"Minpmon",#N/A,FALSE,"Monthinput"}</definedName>
    <definedName name="vvvv" localSheetId="35" hidden="1">{"Minpmon",#N/A,FALSE,"Monthinput"}</definedName>
    <definedName name="vvvv" localSheetId="44" hidden="1">{"Minpmon",#N/A,FALSE,"Monthinput"}</definedName>
    <definedName name="vvvv" localSheetId="45" hidden="1">{"Minpmon",#N/A,FALSE,"Monthinput"}</definedName>
    <definedName name="vvvv" localSheetId="46" hidden="1">{"Minpmon",#N/A,FALSE,"Monthinput"}</definedName>
    <definedName name="vvvv" localSheetId="47" hidden="1">{"Minpmon",#N/A,FALSE,"Monthinput"}</definedName>
    <definedName name="vvvv" localSheetId="58" hidden="1">{"Minpmon",#N/A,FALSE,"Monthinput"}</definedName>
    <definedName name="vvvv" localSheetId="59" hidden="1">{"Minpmon",#N/A,FALSE,"Monthinput"}</definedName>
    <definedName name="vvvv" localSheetId="60" hidden="1">{"Minpmon",#N/A,FALSE,"Monthinput"}</definedName>
    <definedName name="vvvv" localSheetId="18" hidden="1">{"Minpmon",#N/A,FALSE,"Monthinput"}</definedName>
    <definedName name="vvvv" localSheetId="23" hidden="1">{"Minpmon",#N/A,FALSE,"Monthinput"}</definedName>
    <definedName name="vvvv" localSheetId="24" hidden="1">{"Minpmon",#N/A,FALSE,"Monthinput"}</definedName>
    <definedName name="vvvv" localSheetId="25" hidden="1">{"Minpmon",#N/A,FALSE,"Monthinput"}</definedName>
    <definedName name="vvvv" hidden="1">{"Minpmon",#N/A,FALSE,"Monthinput"}</definedName>
    <definedName name="vvvvvvvvvvvv" localSheetId="11" hidden="1">{"Riqfin97",#N/A,FALSE,"Tran";"Riqfinpro",#N/A,FALSE,"Tran"}</definedName>
    <definedName name="vvvvvvvvvvvv" localSheetId="12" hidden="1">{"Riqfin97",#N/A,FALSE,"Tran";"Riqfinpro",#N/A,FALSE,"Tran"}</definedName>
    <definedName name="vvvvvvvvvvvv" localSheetId="13" hidden="1">{"Riqfin97",#N/A,FALSE,"Tran";"Riqfinpro",#N/A,FALSE,"Tran"}</definedName>
    <definedName name="vvvvvvvvvvvv" localSheetId="21" hidden="1">{"Riqfin97",#N/A,FALSE,"Tran";"Riqfinpro",#N/A,FALSE,"Tran"}</definedName>
    <definedName name="vvvvvvvvvvvv" localSheetId="22" hidden="1">{"Riqfin97",#N/A,FALSE,"Tran";"Riqfinpro",#N/A,FALSE,"Tran"}</definedName>
    <definedName name="vvvvvvvvvvvv" localSheetId="9" hidden="1">{"Riqfin97",#N/A,FALSE,"Tran";"Riqfinpro",#N/A,FALSE,"Tran"}</definedName>
    <definedName name="vvvvvvvvvvvv" localSheetId="31" hidden="1">{"Riqfin97",#N/A,FALSE,"Tran";"Riqfinpro",#N/A,FALSE,"Tran"}</definedName>
    <definedName name="vvvvvvvvvvvv" localSheetId="0" hidden="1">{"Riqfin97",#N/A,FALSE,"Tran";"Riqfinpro",#N/A,FALSE,"Tran"}</definedName>
    <definedName name="vvvvvvvvvvvv" localSheetId="26" hidden="1">{"Riqfin97",#N/A,FALSE,"Tran";"Riqfinpro",#N/A,FALSE,"Tran"}</definedName>
    <definedName name="vvvvvvvvvvvv" localSheetId="27" hidden="1">{"Riqfin97",#N/A,FALSE,"Tran";"Riqfinpro",#N/A,FALSE,"Tran"}</definedName>
    <definedName name="vvvvvvvvvvvv" localSheetId="28" hidden="1">{"Riqfin97",#N/A,FALSE,"Tran";"Riqfinpro",#N/A,FALSE,"Tran"}</definedName>
    <definedName name="vvvvvvvvvvvv" localSheetId="29" hidden="1">{"Riqfin97",#N/A,FALSE,"Tran";"Riqfinpro",#N/A,FALSE,"Tran"}</definedName>
    <definedName name="vvvvvvvvvvvv" localSheetId="30" hidden="1">{"Riqfin97",#N/A,FALSE,"Tran";"Riqfinpro",#N/A,FALSE,"Tran"}</definedName>
    <definedName name="vvvvvvvvvvvv" localSheetId="32" hidden="1">{"Riqfin97",#N/A,FALSE,"Tran";"Riqfinpro",#N/A,FALSE,"Tran"}</definedName>
    <definedName name="vvvvvvvvvvvv" localSheetId="33" hidden="1">{"Riqfin97",#N/A,FALSE,"Tran";"Riqfinpro",#N/A,FALSE,"Tran"}</definedName>
    <definedName name="vvvvvvvvvvvv" localSheetId="34" hidden="1">{"Riqfin97",#N/A,FALSE,"Tran";"Riqfinpro",#N/A,FALSE,"Tran"}</definedName>
    <definedName name="vvvvvvvvvvvv" localSheetId="35" hidden="1">{"Riqfin97",#N/A,FALSE,"Tran";"Riqfinpro",#N/A,FALSE,"Tran"}</definedName>
    <definedName name="vvvvvvvvvvvv" localSheetId="44" hidden="1">{"Riqfin97",#N/A,FALSE,"Tran";"Riqfinpro",#N/A,FALSE,"Tran"}</definedName>
    <definedName name="vvvvvvvvvvvv" localSheetId="45" hidden="1">{"Riqfin97",#N/A,FALSE,"Tran";"Riqfinpro",#N/A,FALSE,"Tran"}</definedName>
    <definedName name="vvvvvvvvvvvv" localSheetId="46" hidden="1">{"Riqfin97",#N/A,FALSE,"Tran";"Riqfinpro",#N/A,FALSE,"Tran"}</definedName>
    <definedName name="vvvvvvvvvvvv" localSheetId="47" hidden="1">{"Riqfin97",#N/A,FALSE,"Tran";"Riqfinpro",#N/A,FALSE,"Tran"}</definedName>
    <definedName name="vvvvvvvvvvvv" localSheetId="58" hidden="1">{"Riqfin97",#N/A,FALSE,"Tran";"Riqfinpro",#N/A,FALSE,"Tran"}</definedName>
    <definedName name="vvvvvvvvvvvv" localSheetId="59" hidden="1">{"Riqfin97",#N/A,FALSE,"Tran";"Riqfinpro",#N/A,FALSE,"Tran"}</definedName>
    <definedName name="vvvvvvvvvvvv" localSheetId="60" hidden="1">{"Riqfin97",#N/A,FALSE,"Tran";"Riqfinpro",#N/A,FALSE,"Tran"}</definedName>
    <definedName name="vvvvvvvvvvvv" localSheetId="18" hidden="1">{"Riqfin97",#N/A,FALSE,"Tran";"Riqfinpro",#N/A,FALSE,"Tran"}</definedName>
    <definedName name="vvvvvvvvvvvv" localSheetId="23" hidden="1">{"Riqfin97",#N/A,FALSE,"Tran";"Riqfinpro",#N/A,FALSE,"Tran"}</definedName>
    <definedName name="vvvvvvvvvvvv" localSheetId="24" hidden="1">{"Riqfin97",#N/A,FALSE,"Tran";"Riqfinpro",#N/A,FALSE,"Tran"}</definedName>
    <definedName name="vvvvvvvvvvvv" localSheetId="25" hidden="1">{"Riqfin97",#N/A,FALSE,"Tran";"Riqfinpro",#N/A,FALSE,"Tran"}</definedName>
    <definedName name="vvvvvvvvvvvv" hidden="1">{"Riqfin97",#N/A,FALSE,"Tran";"Riqfinpro",#N/A,FALSE,"Tran"}</definedName>
    <definedName name="vvvvvvvvvvvvv" localSheetId="11" hidden="1">{"Tab1",#N/A,FALSE,"P";"Tab2",#N/A,FALSE,"P"}</definedName>
    <definedName name="vvvvvvvvvvvvv" localSheetId="12" hidden="1">{"Tab1",#N/A,FALSE,"P";"Tab2",#N/A,FALSE,"P"}</definedName>
    <definedName name="vvvvvvvvvvvvv" localSheetId="13" hidden="1">{"Tab1",#N/A,FALSE,"P";"Tab2",#N/A,FALSE,"P"}</definedName>
    <definedName name="vvvvvvvvvvvvv" localSheetId="21" hidden="1">{"Tab1",#N/A,FALSE,"P";"Tab2",#N/A,FALSE,"P"}</definedName>
    <definedName name="vvvvvvvvvvvvv" localSheetId="22" hidden="1">{"Tab1",#N/A,FALSE,"P";"Tab2",#N/A,FALSE,"P"}</definedName>
    <definedName name="vvvvvvvvvvvvv" localSheetId="9" hidden="1">{"Tab1",#N/A,FALSE,"P";"Tab2",#N/A,FALSE,"P"}</definedName>
    <definedName name="vvvvvvvvvvvvv" localSheetId="31" hidden="1">{"Tab1",#N/A,FALSE,"P";"Tab2",#N/A,FALSE,"P"}</definedName>
    <definedName name="vvvvvvvvvvvvv" localSheetId="0" hidden="1">{"Tab1",#N/A,FALSE,"P";"Tab2",#N/A,FALSE,"P"}</definedName>
    <definedName name="vvvvvvvvvvvvv" localSheetId="26" hidden="1">{"Tab1",#N/A,FALSE,"P";"Tab2",#N/A,FALSE,"P"}</definedName>
    <definedName name="vvvvvvvvvvvvv" localSheetId="27" hidden="1">{"Tab1",#N/A,FALSE,"P";"Tab2",#N/A,FALSE,"P"}</definedName>
    <definedName name="vvvvvvvvvvvvv" localSheetId="28" hidden="1">{"Tab1",#N/A,FALSE,"P";"Tab2",#N/A,FALSE,"P"}</definedName>
    <definedName name="vvvvvvvvvvvvv" localSheetId="29" hidden="1">{"Tab1",#N/A,FALSE,"P";"Tab2",#N/A,FALSE,"P"}</definedName>
    <definedName name="vvvvvvvvvvvvv" localSheetId="30" hidden="1">{"Tab1",#N/A,FALSE,"P";"Tab2",#N/A,FALSE,"P"}</definedName>
    <definedName name="vvvvvvvvvvvvv" localSheetId="32" hidden="1">{"Tab1",#N/A,FALSE,"P";"Tab2",#N/A,FALSE,"P"}</definedName>
    <definedName name="vvvvvvvvvvvvv" localSheetId="33" hidden="1">{"Tab1",#N/A,FALSE,"P";"Tab2",#N/A,FALSE,"P"}</definedName>
    <definedName name="vvvvvvvvvvvvv" localSheetId="34" hidden="1">{"Tab1",#N/A,FALSE,"P";"Tab2",#N/A,FALSE,"P"}</definedName>
    <definedName name="vvvvvvvvvvvvv" localSheetId="35" hidden="1">{"Tab1",#N/A,FALSE,"P";"Tab2",#N/A,FALSE,"P"}</definedName>
    <definedName name="vvvvvvvvvvvvv" localSheetId="44" hidden="1">{"Tab1",#N/A,FALSE,"P";"Tab2",#N/A,FALSE,"P"}</definedName>
    <definedName name="vvvvvvvvvvvvv" localSheetId="45" hidden="1">{"Tab1",#N/A,FALSE,"P";"Tab2",#N/A,FALSE,"P"}</definedName>
    <definedName name="vvvvvvvvvvvvv" localSheetId="46" hidden="1">{"Tab1",#N/A,FALSE,"P";"Tab2",#N/A,FALSE,"P"}</definedName>
    <definedName name="vvvvvvvvvvvvv" localSheetId="47" hidden="1">{"Tab1",#N/A,FALSE,"P";"Tab2",#N/A,FALSE,"P"}</definedName>
    <definedName name="vvvvvvvvvvvvv" localSheetId="58" hidden="1">{"Tab1",#N/A,FALSE,"P";"Tab2",#N/A,FALSE,"P"}</definedName>
    <definedName name="vvvvvvvvvvvvv" localSheetId="59" hidden="1">{"Tab1",#N/A,FALSE,"P";"Tab2",#N/A,FALSE,"P"}</definedName>
    <definedName name="vvvvvvvvvvvvv" localSheetId="60" hidden="1">{"Tab1",#N/A,FALSE,"P";"Tab2",#N/A,FALSE,"P"}</definedName>
    <definedName name="vvvvvvvvvvvvv" localSheetId="18" hidden="1">{"Tab1",#N/A,FALSE,"P";"Tab2",#N/A,FALSE,"P"}</definedName>
    <definedName name="vvvvvvvvvvvvv" localSheetId="23" hidden="1">{"Tab1",#N/A,FALSE,"P";"Tab2",#N/A,FALSE,"P"}</definedName>
    <definedName name="vvvvvvvvvvvvv" localSheetId="24" hidden="1">{"Tab1",#N/A,FALSE,"P";"Tab2",#N/A,FALSE,"P"}</definedName>
    <definedName name="vvvvvvvvvvvvv" localSheetId="25" hidden="1">{"Tab1",#N/A,FALSE,"P";"Tab2",#N/A,FALSE,"P"}</definedName>
    <definedName name="vvvvvvvvvvvvv" hidden="1">{"Tab1",#N/A,FALSE,"P";"Tab2",#N/A,FALSE,"P"}</definedName>
    <definedName name="w" localSheetId="11" hidden="1">{"Minpmon",#N/A,FALSE,"Monthinput"}</definedName>
    <definedName name="w" localSheetId="12" hidden="1">{"Minpmon",#N/A,FALSE,"Monthinput"}</definedName>
    <definedName name="w" localSheetId="13" hidden="1">{"Minpmon",#N/A,FALSE,"Monthinput"}</definedName>
    <definedName name="w" localSheetId="21" hidden="1">{"Minpmon",#N/A,FALSE,"Monthinput"}</definedName>
    <definedName name="w" localSheetId="22" hidden="1">{"Minpmon",#N/A,FALSE,"Monthinput"}</definedName>
    <definedName name="w" localSheetId="9" hidden="1">{"Minpmon",#N/A,FALSE,"Monthinput"}</definedName>
    <definedName name="w" localSheetId="31" hidden="1">{"Minpmon",#N/A,FALSE,"Monthinput"}</definedName>
    <definedName name="w" localSheetId="0" hidden="1">{"Minpmon",#N/A,FALSE,"Monthinput"}</definedName>
    <definedName name="w" localSheetId="26" hidden="1">{"Minpmon",#N/A,FALSE,"Monthinput"}</definedName>
    <definedName name="w" localSheetId="27" hidden="1">{"Minpmon",#N/A,FALSE,"Monthinput"}</definedName>
    <definedName name="w" localSheetId="28" hidden="1">{"Minpmon",#N/A,FALSE,"Monthinput"}</definedName>
    <definedName name="w" localSheetId="29" hidden="1">{"Minpmon",#N/A,FALSE,"Monthinput"}</definedName>
    <definedName name="w" localSheetId="30" hidden="1">{"Minpmon",#N/A,FALSE,"Monthinput"}</definedName>
    <definedName name="w" localSheetId="32" hidden="1">{"Minpmon",#N/A,FALSE,"Monthinput"}</definedName>
    <definedName name="w" localSheetId="33" hidden="1">{"Minpmon",#N/A,FALSE,"Monthinput"}</definedName>
    <definedName name="w" localSheetId="34" hidden="1">{"Minpmon",#N/A,FALSE,"Monthinput"}</definedName>
    <definedName name="w" localSheetId="35" hidden="1">{"Minpmon",#N/A,FALSE,"Monthinput"}</definedName>
    <definedName name="w" localSheetId="44" hidden="1">{"Minpmon",#N/A,FALSE,"Monthinput"}</definedName>
    <definedName name="w" localSheetId="45" hidden="1">{"Minpmon",#N/A,FALSE,"Monthinput"}</definedName>
    <definedName name="w" localSheetId="46" hidden="1">{"Minpmon",#N/A,FALSE,"Monthinput"}</definedName>
    <definedName name="w" localSheetId="47" hidden="1">{"Minpmon",#N/A,FALSE,"Monthinput"}</definedName>
    <definedName name="w" localSheetId="58" hidden="1">{"Minpmon",#N/A,FALSE,"Monthinput"}</definedName>
    <definedName name="w" localSheetId="59" hidden="1">{"Minpmon",#N/A,FALSE,"Monthinput"}</definedName>
    <definedName name="w" localSheetId="60" hidden="1">{"Minpmon",#N/A,FALSE,"Monthinput"}</definedName>
    <definedName name="w" localSheetId="18" hidden="1">{"Minpmon",#N/A,FALSE,"Monthinput"}</definedName>
    <definedName name="w" localSheetId="23" hidden="1">{"Minpmon",#N/A,FALSE,"Monthinput"}</definedName>
    <definedName name="w" localSheetId="24" hidden="1">{"Minpmon",#N/A,FALSE,"Monthinput"}</definedName>
    <definedName name="w" localSheetId="25" hidden="1">{"Minpmon",#N/A,FALSE,"Monthinput"}</definedName>
    <definedName name="w" hidden="1">{"Minpmon",#N/A,FALSE,"Monthinput"}</definedName>
    <definedName name="wage_govt_sector" localSheetId="11">#REF!</definedName>
    <definedName name="wage_govt_sector" localSheetId="12">#REF!</definedName>
    <definedName name="wage_govt_sector" localSheetId="22">#REF!</definedName>
    <definedName name="wage_govt_sector" localSheetId="9">#REF!</definedName>
    <definedName name="wage_govt_sector" localSheetId="31">#REF!</definedName>
    <definedName name="wage_govt_sector" localSheetId="0">#REF!</definedName>
    <definedName name="wage_govt_sector" localSheetId="30">#REF!</definedName>
    <definedName name="wage_govt_sector" localSheetId="33">#REF!</definedName>
    <definedName name="wage_govt_sector" localSheetId="34">#REF!</definedName>
    <definedName name="wage_govt_sector" localSheetId="35">#REF!</definedName>
    <definedName name="wage_govt_sector" localSheetId="46">#REF!</definedName>
    <definedName name="wage_govt_sector" localSheetId="58">#REF!</definedName>
    <definedName name="wage_govt_sector" localSheetId="59">#REF!</definedName>
    <definedName name="wage_govt_sector" localSheetId="60">#REF!</definedName>
    <definedName name="wage_govt_sector" localSheetId="18">#REF!</definedName>
    <definedName name="wage_govt_sector" localSheetId="23">#REF!</definedName>
    <definedName name="wage_govt_sector" localSheetId="25">#REF!</definedName>
    <definedName name="wage_govt_sector">#REF!</definedName>
    <definedName name="WAPR" localSheetId="11">#REF!</definedName>
    <definedName name="WAPR" localSheetId="12">#REF!</definedName>
    <definedName name="WAPR" localSheetId="9">#REF!</definedName>
    <definedName name="WAPR" localSheetId="31">#REF!</definedName>
    <definedName name="WAPR" localSheetId="0">#REF!</definedName>
    <definedName name="WAPR" localSheetId="30">#REF!</definedName>
    <definedName name="WAPR" localSheetId="33">#REF!</definedName>
    <definedName name="WAPR" localSheetId="34">#REF!</definedName>
    <definedName name="WAPR" localSheetId="35">#REF!</definedName>
    <definedName name="WAPR" localSheetId="46">#REF!</definedName>
    <definedName name="WAPR" localSheetId="47">#REF!</definedName>
    <definedName name="WAPR" localSheetId="58">#REF!</definedName>
    <definedName name="WAPR" localSheetId="59">#REF!</definedName>
    <definedName name="WAPR" localSheetId="18">#REF!</definedName>
    <definedName name="WAPR" localSheetId="23">#REF!</definedName>
    <definedName name="WAPR" localSheetId="25">#REF!</definedName>
    <definedName name="WAPR">#REF!</definedName>
    <definedName name="Weekly_Depreciation" localSheetId="32">#REF!</definedName>
    <definedName name="Weekly_Depreciation" localSheetId="46">#REF!</definedName>
    <definedName name="Weekly_Depreciation" localSheetId="58">'[76]Inter-Bank'!$I$5</definedName>
    <definedName name="Weekly_Depreciation" localSheetId="18">#REF!</definedName>
    <definedName name="Weekly_Depreciation">'[76]Inter-Bank'!$I$5</definedName>
    <definedName name="Weighted_Average_Inter_Bank_Exchange_Rate" localSheetId="32">#REF!</definedName>
    <definedName name="Weighted_Average_Inter_Bank_Exchange_Rate" localSheetId="46">#REF!</definedName>
    <definedName name="Weighted_Average_Inter_Bank_Exchange_Rate" localSheetId="58">'[76]Inter-Bank'!$C$5</definedName>
    <definedName name="Weighted_Average_Inter_Bank_Exchange_Rate" localSheetId="18">#REF!</definedName>
    <definedName name="Weighted_Average_Inter_Bank_Exchange_Rate">'[76]Inter-Bank'!$C$5</definedName>
    <definedName name="WEO" localSheetId="11">#REF!</definedName>
    <definedName name="WEO" localSheetId="12">#REF!</definedName>
    <definedName name="WEO" localSheetId="13">#REF!</definedName>
    <definedName name="WEO" localSheetId="22">#REF!</definedName>
    <definedName name="WEO" localSheetId="9">#REF!</definedName>
    <definedName name="WEO" localSheetId="31">#REF!</definedName>
    <definedName name="WEO" localSheetId="0">#REF!</definedName>
    <definedName name="WEO" localSheetId="29">#REF!</definedName>
    <definedName name="WEO" localSheetId="30">#REF!</definedName>
    <definedName name="WEO" localSheetId="33">#REF!</definedName>
    <definedName name="WEO" localSheetId="34">#REF!</definedName>
    <definedName name="WEO" localSheetId="35">#REF!</definedName>
    <definedName name="WEO" localSheetId="46">#REF!</definedName>
    <definedName name="WEO" localSheetId="47">#REF!</definedName>
    <definedName name="WEO" localSheetId="58">#REF!</definedName>
    <definedName name="WEO" localSheetId="59">#REF!</definedName>
    <definedName name="WEO" localSheetId="60">#REF!</definedName>
    <definedName name="WEO" localSheetId="18">#REF!</definedName>
    <definedName name="WEO" localSheetId="23">#REF!</definedName>
    <definedName name="WEO" localSheetId="25">#REF!</definedName>
    <definedName name="WEO">#REF!</definedName>
    <definedName name="WEOD" localSheetId="11">#REF!</definedName>
    <definedName name="WEOD" localSheetId="12">#REF!</definedName>
    <definedName name="WEOD" localSheetId="31">#REF!</definedName>
    <definedName name="WEOD" localSheetId="0">#REF!</definedName>
    <definedName name="WEOD" localSheetId="30">#REF!</definedName>
    <definedName name="WEOD" localSheetId="33">#REF!</definedName>
    <definedName name="WEOD" localSheetId="34">#REF!</definedName>
    <definedName name="WEOD" localSheetId="35">#REF!</definedName>
    <definedName name="WEOD" localSheetId="58">#REF!</definedName>
    <definedName name="WEOD" localSheetId="59">#REF!</definedName>
    <definedName name="WEOD" localSheetId="23">#REF!</definedName>
    <definedName name="WEOD">#REF!</definedName>
    <definedName name="weodata" localSheetId="12">#REF!</definedName>
    <definedName name="weodata" localSheetId="31">#REF!</definedName>
    <definedName name="weodata" localSheetId="0">#REF!</definedName>
    <definedName name="weodata" localSheetId="30">#REF!</definedName>
    <definedName name="weodata" localSheetId="33">#REF!</definedName>
    <definedName name="weodata" localSheetId="34">#REF!</definedName>
    <definedName name="weodata" localSheetId="35">#REF!</definedName>
    <definedName name="weodata" localSheetId="58">#REF!</definedName>
    <definedName name="weodata" localSheetId="59">#REF!</definedName>
    <definedName name="weodata" localSheetId="23">#REF!</definedName>
    <definedName name="weodata">#REF!</definedName>
    <definedName name="wer" localSheetId="11" hidden="1">{"Riqfin97",#N/A,FALSE,"Tran";"Riqfinpro",#N/A,FALSE,"Tran"}</definedName>
    <definedName name="wer" localSheetId="12" hidden="1">{"Riqfin97",#N/A,FALSE,"Tran";"Riqfinpro",#N/A,FALSE,"Tran"}</definedName>
    <definedName name="wer" localSheetId="13" hidden="1">{"Riqfin97",#N/A,FALSE,"Tran";"Riqfinpro",#N/A,FALSE,"Tran"}</definedName>
    <definedName name="wer" localSheetId="21" hidden="1">{"Riqfin97",#N/A,FALSE,"Tran";"Riqfinpro",#N/A,FALSE,"Tran"}</definedName>
    <definedName name="wer" localSheetId="22" hidden="1">{"Riqfin97",#N/A,FALSE,"Tran";"Riqfinpro",#N/A,FALSE,"Tran"}</definedName>
    <definedName name="wer" localSheetId="9" hidden="1">{"Riqfin97",#N/A,FALSE,"Tran";"Riqfinpro",#N/A,FALSE,"Tran"}</definedName>
    <definedName name="wer" localSheetId="31" hidden="1">{"Riqfin97",#N/A,FALSE,"Tran";"Riqfinpro",#N/A,FALSE,"Tran"}</definedName>
    <definedName name="wer" localSheetId="0" hidden="1">{"Riqfin97",#N/A,FALSE,"Tran";"Riqfinpro",#N/A,FALSE,"Tran"}</definedName>
    <definedName name="wer" localSheetId="26" hidden="1">{"Riqfin97",#N/A,FALSE,"Tran";"Riqfinpro",#N/A,FALSE,"Tran"}</definedName>
    <definedName name="wer" localSheetId="27" hidden="1">{"Riqfin97",#N/A,FALSE,"Tran";"Riqfinpro",#N/A,FALSE,"Tran"}</definedName>
    <definedName name="wer" localSheetId="28" hidden="1">{"Riqfin97",#N/A,FALSE,"Tran";"Riqfinpro",#N/A,FALSE,"Tran"}</definedName>
    <definedName name="wer" localSheetId="29" hidden="1">{"Riqfin97",#N/A,FALSE,"Tran";"Riqfinpro",#N/A,FALSE,"Tran"}</definedName>
    <definedName name="wer" localSheetId="30" hidden="1">{"Riqfin97",#N/A,FALSE,"Tran";"Riqfinpro",#N/A,FALSE,"Tran"}</definedName>
    <definedName name="wer" localSheetId="32" hidden="1">{"Riqfin97",#N/A,FALSE,"Tran";"Riqfinpro",#N/A,FALSE,"Tran"}</definedName>
    <definedName name="wer" localSheetId="33" hidden="1">{"Riqfin97",#N/A,FALSE,"Tran";"Riqfinpro",#N/A,FALSE,"Tran"}</definedName>
    <definedName name="wer" localSheetId="34" hidden="1">{"Riqfin97",#N/A,FALSE,"Tran";"Riqfinpro",#N/A,FALSE,"Tran"}</definedName>
    <definedName name="wer" localSheetId="35" hidden="1">{"Riqfin97",#N/A,FALSE,"Tran";"Riqfinpro",#N/A,FALSE,"Tran"}</definedName>
    <definedName name="wer" localSheetId="44" hidden="1">{"Riqfin97",#N/A,FALSE,"Tran";"Riqfinpro",#N/A,FALSE,"Tran"}</definedName>
    <definedName name="wer" localSheetId="45" hidden="1">{"Riqfin97",#N/A,FALSE,"Tran";"Riqfinpro",#N/A,FALSE,"Tran"}</definedName>
    <definedName name="wer" localSheetId="46" hidden="1">{"Riqfin97",#N/A,FALSE,"Tran";"Riqfinpro",#N/A,FALSE,"Tran"}</definedName>
    <definedName name="wer" localSheetId="47" hidden="1">{"Riqfin97",#N/A,FALSE,"Tran";"Riqfinpro",#N/A,FALSE,"Tran"}</definedName>
    <definedName name="wer" localSheetId="58" hidden="1">{"Riqfin97",#N/A,FALSE,"Tran";"Riqfinpro",#N/A,FALSE,"Tran"}</definedName>
    <definedName name="wer" localSheetId="59" hidden="1">{"Riqfin97",#N/A,FALSE,"Tran";"Riqfinpro",#N/A,FALSE,"Tran"}</definedName>
    <definedName name="wer" localSheetId="60" hidden="1">{"Riqfin97",#N/A,FALSE,"Tran";"Riqfinpro",#N/A,FALSE,"Tran"}</definedName>
    <definedName name="wer" localSheetId="18" hidden="1">{"Riqfin97",#N/A,FALSE,"Tran";"Riqfinpro",#N/A,FALSE,"Tran"}</definedName>
    <definedName name="wer" localSheetId="23" hidden="1">{"Riqfin97",#N/A,FALSE,"Tran";"Riqfinpro",#N/A,FALSE,"Tran"}</definedName>
    <definedName name="wer" localSheetId="24" hidden="1">{"Riqfin97",#N/A,FALSE,"Tran";"Riqfinpro",#N/A,FALSE,"Tran"}</definedName>
    <definedName name="wer" localSheetId="25" hidden="1">{"Riqfin97",#N/A,FALSE,"Tran";"Riqfinpro",#N/A,FALSE,"Tran"}</definedName>
    <definedName name="wer" hidden="1">{"Riqfin97",#N/A,FALSE,"Tran";"Riqfinpro",#N/A,FALSE,"Tran"}</definedName>
    <definedName name="will" localSheetId="11">'[152]SPNF Acuerdo Incl. Int.'!will</definedName>
    <definedName name="will" localSheetId="12">'[152]SPNF Acuerdo Incl. Int.'!will</definedName>
    <definedName name="will" localSheetId="13">#N/A</definedName>
    <definedName name="will" localSheetId="37">'[152]SPNF Acuerdo Incl. Int.'!will</definedName>
    <definedName name="will" localSheetId="40">'[152]SPNF Acuerdo Incl. Int.'!will</definedName>
    <definedName name="will" localSheetId="8">#REF!</definedName>
    <definedName name="will" localSheetId="32">#REF!</definedName>
    <definedName name="will" localSheetId="34">'[152]SPNF Acuerdo Incl. Int.'!will</definedName>
    <definedName name="will" localSheetId="45">#REF!</definedName>
    <definedName name="will" localSheetId="46">#REF!</definedName>
    <definedName name="will" localSheetId="47">'[152]SPNF Acuerdo Incl. Int.'!will</definedName>
    <definedName name="will" localSheetId="57">'[152]SPNF Acuerdo Incl. Int.'!will</definedName>
    <definedName name="will" localSheetId="58">'[152]SPNF Acuerdo Incl. Int.'!will</definedName>
    <definedName name="will" localSheetId="18">#REF!</definedName>
    <definedName name="will" localSheetId="23">'[152]SPNF Acuerdo Incl. Int.'!will</definedName>
    <definedName name="will">'[152]SPNF Acuerdo Incl. Int.'!will</definedName>
    <definedName name="will1">#N/A</definedName>
    <definedName name="will3">#N/A</definedName>
    <definedName name="Work_Area" localSheetId="12">#REF!</definedName>
    <definedName name="Work_Area" localSheetId="22">#REF!</definedName>
    <definedName name="Work_Area" localSheetId="9">#REF!</definedName>
    <definedName name="Work_Area" localSheetId="31">#REF!</definedName>
    <definedName name="Work_Area" localSheetId="0">#REF!</definedName>
    <definedName name="Work_Area" localSheetId="30">#REF!</definedName>
    <definedName name="Work_Area" localSheetId="33">#REF!</definedName>
    <definedName name="Work_Area" localSheetId="34">#REF!</definedName>
    <definedName name="Work_Area" localSheetId="35">#REF!</definedName>
    <definedName name="Work_Area" localSheetId="58">#REF!</definedName>
    <definedName name="Work_Area" localSheetId="59">#REF!</definedName>
    <definedName name="Work_Area" localSheetId="60">#REF!</definedName>
    <definedName name="Work_Area" localSheetId="23">#REF!</definedName>
    <definedName name="Work_Area">#REF!</definedName>
    <definedName name="WPCP33_D" localSheetId="11">#REF!</definedName>
    <definedName name="WPCP33_D" localSheetId="12">#REF!</definedName>
    <definedName name="WPCP33_D" localSheetId="13">[78]Q5!#REF!</definedName>
    <definedName name="WPCP33_D" localSheetId="9">#REF!</definedName>
    <definedName name="WPCP33_D" localSheetId="31">#REF!</definedName>
    <definedName name="WPCP33_D" localSheetId="0">#REF!</definedName>
    <definedName name="WPCP33_D" localSheetId="29">#REF!</definedName>
    <definedName name="WPCP33_D" localSheetId="30">#REF!</definedName>
    <definedName name="WPCP33_D" localSheetId="33">#REF!</definedName>
    <definedName name="WPCP33_D" localSheetId="34">#REF!</definedName>
    <definedName name="WPCP33_D" localSheetId="35">#REF!</definedName>
    <definedName name="WPCP33_D" localSheetId="46">#REF!</definedName>
    <definedName name="WPCP33_D" localSheetId="47">#REF!</definedName>
    <definedName name="WPCP33_D" localSheetId="58">#REF!</definedName>
    <definedName name="WPCP33_D" localSheetId="59">#REF!</definedName>
    <definedName name="WPCP33_D" localSheetId="18">#REF!</definedName>
    <definedName name="WPCP33_D" localSheetId="23">#REF!</definedName>
    <definedName name="WPCP33_D" localSheetId="25">#REF!</definedName>
    <definedName name="WPCP33_D">#REF!</definedName>
    <definedName name="WPCP33pch" localSheetId="11">#REF!</definedName>
    <definedName name="WPCP33pch" localSheetId="12">#REF!</definedName>
    <definedName name="WPCP33pch" localSheetId="13">[78]Q5!#REF!</definedName>
    <definedName name="WPCP33pch" localSheetId="9">#REF!</definedName>
    <definedName name="WPCP33pch" localSheetId="31">#REF!</definedName>
    <definedName name="WPCP33pch" localSheetId="0">#REF!</definedName>
    <definedName name="WPCP33pch" localSheetId="30">#REF!</definedName>
    <definedName name="WPCP33pch" localSheetId="33">#REF!</definedName>
    <definedName name="WPCP33pch" localSheetId="34">#REF!</definedName>
    <definedName name="WPCP33pch" localSheetId="35">#REF!</definedName>
    <definedName name="WPCP33pch" localSheetId="46">#REF!</definedName>
    <definedName name="WPCP33pch" localSheetId="47">#REF!</definedName>
    <definedName name="WPCP33pch" localSheetId="58">#REF!</definedName>
    <definedName name="WPCP33pch" localSheetId="59">#REF!</definedName>
    <definedName name="WPCP33pch" localSheetId="18">#REF!</definedName>
    <definedName name="WPCP33pch" localSheetId="23">#REF!</definedName>
    <definedName name="WPCP33pch" localSheetId="25">#REF!</definedName>
    <definedName name="WPCP33pch">#REF!</definedName>
    <definedName name="wrn" localSheetId="11" hidden="1">{"Main Economic Indicators",#N/A,FALSE,"C"}</definedName>
    <definedName name="wrn" localSheetId="12" hidden="1">{"Main Economic Indicators",#N/A,FALSE,"C"}</definedName>
    <definedName name="wrn" localSheetId="13" hidden="1">{"Main Economic Indicators",#N/A,FALSE,"C"}</definedName>
    <definedName name="wrn" localSheetId="21" hidden="1">{"Main Economic Indicators",#N/A,FALSE,"C"}</definedName>
    <definedName name="wrn" localSheetId="22" hidden="1">{"Main Economic Indicators",#N/A,FALSE,"C"}</definedName>
    <definedName name="wrn" localSheetId="9" hidden="1">{"Main Economic Indicators",#N/A,FALSE,"C"}</definedName>
    <definedName name="wrn" localSheetId="31" hidden="1">{"Main Economic Indicators",#N/A,FALSE,"C"}</definedName>
    <definedName name="wrn" localSheetId="0" hidden="1">{"Main Economic Indicators",#N/A,FALSE,"C"}</definedName>
    <definedName name="wrn" localSheetId="26" hidden="1">{"Main Economic Indicators",#N/A,FALSE,"C"}</definedName>
    <definedName name="wrn" localSheetId="27" hidden="1">{"Main Economic Indicators",#N/A,FALSE,"C"}</definedName>
    <definedName name="wrn" localSheetId="28" hidden="1">{"Main Economic Indicators",#N/A,FALSE,"C"}</definedName>
    <definedName name="wrn" localSheetId="29" hidden="1">{"Main Economic Indicators",#N/A,FALSE,"C"}</definedName>
    <definedName name="wrn" localSheetId="30" hidden="1">{"Main Economic Indicators",#N/A,FALSE,"C"}</definedName>
    <definedName name="wrn" localSheetId="32" hidden="1">{"Main Economic Indicators",#N/A,FALSE,"C"}</definedName>
    <definedName name="wrn" localSheetId="33" hidden="1">{"Main Economic Indicators",#N/A,FALSE,"C"}</definedName>
    <definedName name="wrn" localSheetId="34" hidden="1">{"Main Economic Indicators",#N/A,FALSE,"C"}</definedName>
    <definedName name="wrn" localSheetId="35" hidden="1">{"Main Economic Indicators",#N/A,FALSE,"C"}</definedName>
    <definedName name="wrn" localSheetId="44" hidden="1">{"Main Economic Indicators",#N/A,FALSE,"C"}</definedName>
    <definedName name="wrn" localSheetId="45" hidden="1">{"Main Economic Indicators",#N/A,FALSE,"C"}</definedName>
    <definedName name="wrn" localSheetId="46" hidden="1">{"Main Economic Indicators",#N/A,FALSE,"C"}</definedName>
    <definedName name="wrn" localSheetId="47" hidden="1">{"Main Economic Indicators",#N/A,FALSE,"C"}</definedName>
    <definedName name="wrn" localSheetId="58" hidden="1">{"Main Economic Indicators",#N/A,FALSE,"C"}</definedName>
    <definedName name="wrn" localSheetId="59" hidden="1">{"Main Economic Indicators",#N/A,FALSE,"C"}</definedName>
    <definedName name="wrn" localSheetId="60" hidden="1">{"Main Economic Indicators",#N/A,FALSE,"C"}</definedName>
    <definedName name="wrn" localSheetId="18" hidden="1">{"Main Economic Indicators",#N/A,FALSE,"C"}</definedName>
    <definedName name="wrn" localSheetId="23" hidden="1">{"Main Economic Indicators",#N/A,FALSE,"C"}</definedName>
    <definedName name="wrn" localSheetId="24" hidden="1">{"Main Economic Indicators",#N/A,FALSE,"C"}</definedName>
    <definedName name="wrn" localSheetId="25" hidden="1">{"Main Economic Indicators",#N/A,FALSE,"C"}</definedName>
    <definedName name="wrn" hidden="1">{"Main Economic Indicators",#N/A,FALSE,"C"}</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11" hidden="1">{#N/A,#N/A,FALSE,"CONTENTS";#N/A,#N/A,FALSE,"ASS";#N/A,#N/A,FALSE,"BOP";#N/A,#N/A,FALSE,"BOPGDP";#N/A,#N/A,FALSE,"EXP";#N/A,#N/A,FALSE,"EXPG";#N/A,#N/A,FALSE,"EXPP";#N/A,#N/A,FALSE,"IMP";#N/A,#N/A,FALSE,"TOT";#N/A,#N/A,FALSE,"SERV";#N/A,#N/A,FALSE,"TRAN";#N/A,#N/A,FALSE,"DISB";#N/A,#N/A,FALSE,"AMOR";#N/A,#N/A,FALSE,"INT";#N/A,#N/A,FALSE,"DEBT"}</definedName>
    <definedName name="wrn.All._.Standard." localSheetId="12" hidden="1">{#N/A,#N/A,FALSE,"CONTENTS";#N/A,#N/A,FALSE,"ASS";#N/A,#N/A,FALSE,"BOP";#N/A,#N/A,FALSE,"BOPGDP";#N/A,#N/A,FALSE,"EXP";#N/A,#N/A,FALSE,"EXPG";#N/A,#N/A,FALSE,"EXPP";#N/A,#N/A,FALSE,"IMP";#N/A,#N/A,FALSE,"TOT";#N/A,#N/A,FALSE,"SERV";#N/A,#N/A,FALSE,"TRAN";#N/A,#N/A,FALSE,"DISB";#N/A,#N/A,FALSE,"AMOR";#N/A,#N/A,FALSE,"INT";#N/A,#N/A,FALSE,"DEBT"}</definedName>
    <definedName name="wrn.All._.Standard." localSheetId="13" hidden="1">{#N/A,#N/A,FALSE,"CONTENTS";#N/A,#N/A,FALSE,"ASS";#N/A,#N/A,FALSE,"BOP";#N/A,#N/A,FALSE,"BOPGDP";#N/A,#N/A,FALSE,"EXP";#N/A,#N/A,FALSE,"EXPG";#N/A,#N/A,FALSE,"EXPP";#N/A,#N/A,FALSE,"IMP";#N/A,#N/A,FALSE,"TOT";#N/A,#N/A,FALSE,"SERV";#N/A,#N/A,FALSE,"TRAN";#N/A,#N/A,FALSE,"DISB";#N/A,#N/A,FALSE,"AMOR";#N/A,#N/A,FALSE,"INT";#N/A,#N/A,FALSE,"DEBT"}</definedName>
    <definedName name="wrn.All._.Standard." localSheetId="21"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9" hidden="1">{#N/A,#N/A,FALSE,"CONTENTS";#N/A,#N/A,FALSE,"ASS";#N/A,#N/A,FALSE,"BOP";#N/A,#N/A,FALSE,"BOPGDP";#N/A,#N/A,FALSE,"EXP";#N/A,#N/A,FALSE,"EXPG";#N/A,#N/A,FALSE,"EXPP";#N/A,#N/A,FALSE,"IMP";#N/A,#N/A,FALSE,"TOT";#N/A,#N/A,FALSE,"SERV";#N/A,#N/A,FALSE,"TRAN";#N/A,#N/A,FALSE,"DISB";#N/A,#N/A,FALSE,"AMOR";#N/A,#N/A,FALSE,"INT";#N/A,#N/A,FALSE,"DEBT"}</definedName>
    <definedName name="wrn.All._.Standard." localSheetId="31"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26"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28"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32" hidden="1">{#N/A,#N/A,FALSE,"CONTENTS";#N/A,#N/A,FALSE,"ASS";#N/A,#N/A,FALSE,"BOP";#N/A,#N/A,FALSE,"BOPGDP";#N/A,#N/A,FALSE,"EXP";#N/A,#N/A,FALSE,"EXPG";#N/A,#N/A,FALSE,"EXPP";#N/A,#N/A,FALSE,"IMP";#N/A,#N/A,FALSE,"TOT";#N/A,#N/A,FALSE,"SERV";#N/A,#N/A,FALSE,"TRAN";#N/A,#N/A,FALSE,"DISB";#N/A,#N/A,FALSE,"AMOR";#N/A,#N/A,FALSE,"INT";#N/A,#N/A,FALSE,"DEBT"}</definedName>
    <definedName name="wrn.All._.Standard." localSheetId="33" hidden="1">{#N/A,#N/A,FALSE,"CONTENTS";#N/A,#N/A,FALSE,"ASS";#N/A,#N/A,FALSE,"BOP";#N/A,#N/A,FALSE,"BOPGDP";#N/A,#N/A,FALSE,"EXP";#N/A,#N/A,FALSE,"EXPG";#N/A,#N/A,FALSE,"EXPP";#N/A,#N/A,FALSE,"IMP";#N/A,#N/A,FALSE,"TOT";#N/A,#N/A,FALSE,"SERV";#N/A,#N/A,FALSE,"TRAN";#N/A,#N/A,FALSE,"DISB";#N/A,#N/A,FALSE,"AMOR";#N/A,#N/A,FALSE,"INT";#N/A,#N/A,FALSE,"DEBT"}</definedName>
    <definedName name="wrn.All._.Standard." localSheetId="34" hidden="1">{#N/A,#N/A,FALSE,"CONTENTS";#N/A,#N/A,FALSE,"ASS";#N/A,#N/A,FALSE,"BOP";#N/A,#N/A,FALSE,"BOPGDP";#N/A,#N/A,FALSE,"EXP";#N/A,#N/A,FALSE,"EXPG";#N/A,#N/A,FALSE,"EXPP";#N/A,#N/A,FALSE,"IMP";#N/A,#N/A,FALSE,"TOT";#N/A,#N/A,FALSE,"SERV";#N/A,#N/A,FALSE,"TRAN";#N/A,#N/A,FALSE,"DISB";#N/A,#N/A,FALSE,"AMOR";#N/A,#N/A,FALSE,"INT";#N/A,#N/A,FALSE,"DEBT"}</definedName>
    <definedName name="wrn.All._.Standard." localSheetId="35" hidden="1">{#N/A,#N/A,FALSE,"CONTENTS";#N/A,#N/A,FALSE,"ASS";#N/A,#N/A,FALSE,"BOP";#N/A,#N/A,FALSE,"BOPGDP";#N/A,#N/A,FALSE,"EXP";#N/A,#N/A,FALSE,"EXPG";#N/A,#N/A,FALSE,"EXPP";#N/A,#N/A,FALSE,"IMP";#N/A,#N/A,FALSE,"TOT";#N/A,#N/A,FALSE,"SERV";#N/A,#N/A,FALSE,"TRAN";#N/A,#N/A,FALSE,"DISB";#N/A,#N/A,FALSE,"AMOR";#N/A,#N/A,FALSE,"INT";#N/A,#N/A,FALSE,"DEBT"}</definedName>
    <definedName name="wrn.All._.Standard." localSheetId="44" hidden="1">{#N/A,#N/A,FALSE,"CONTENTS";#N/A,#N/A,FALSE,"ASS";#N/A,#N/A,FALSE,"BOP";#N/A,#N/A,FALSE,"BOPGDP";#N/A,#N/A,FALSE,"EXP";#N/A,#N/A,FALSE,"EXPG";#N/A,#N/A,FALSE,"EXPP";#N/A,#N/A,FALSE,"IMP";#N/A,#N/A,FALSE,"TOT";#N/A,#N/A,FALSE,"SERV";#N/A,#N/A,FALSE,"TRAN";#N/A,#N/A,FALSE,"DISB";#N/A,#N/A,FALSE,"AMOR";#N/A,#N/A,FALSE,"INT";#N/A,#N/A,FALSE,"DEBT"}</definedName>
    <definedName name="wrn.All._.Standard." localSheetId="45" hidden="1">{#N/A,#N/A,FALSE,"CONTENTS";#N/A,#N/A,FALSE,"ASS";#N/A,#N/A,FALSE,"BOP";#N/A,#N/A,FALSE,"BOPGDP";#N/A,#N/A,FALSE,"EXP";#N/A,#N/A,FALSE,"EXPG";#N/A,#N/A,FALSE,"EXPP";#N/A,#N/A,FALSE,"IMP";#N/A,#N/A,FALSE,"TOT";#N/A,#N/A,FALSE,"SERV";#N/A,#N/A,FALSE,"TRAN";#N/A,#N/A,FALSE,"DISB";#N/A,#N/A,FALSE,"AMOR";#N/A,#N/A,FALSE,"INT";#N/A,#N/A,FALSE,"DEBT"}</definedName>
    <definedName name="wrn.All._.Standard." localSheetId="46" hidden="1">{#N/A,#N/A,FALSE,"CONTENTS";#N/A,#N/A,FALSE,"ASS";#N/A,#N/A,FALSE,"BOP";#N/A,#N/A,FALSE,"BOPGDP";#N/A,#N/A,FALSE,"EXP";#N/A,#N/A,FALSE,"EXPG";#N/A,#N/A,FALSE,"EXPP";#N/A,#N/A,FALSE,"IMP";#N/A,#N/A,FALSE,"TOT";#N/A,#N/A,FALSE,"SERV";#N/A,#N/A,FALSE,"TRAN";#N/A,#N/A,FALSE,"DISB";#N/A,#N/A,FALSE,"AMOR";#N/A,#N/A,FALSE,"INT";#N/A,#N/A,FALSE,"DEBT"}</definedName>
    <definedName name="wrn.All._.Standard." localSheetId="47" hidden="1">{#N/A,#N/A,FALSE,"CONTENTS";#N/A,#N/A,FALSE,"ASS";#N/A,#N/A,FALSE,"BOP";#N/A,#N/A,FALSE,"BOPGDP";#N/A,#N/A,FALSE,"EXP";#N/A,#N/A,FALSE,"EXPG";#N/A,#N/A,FALSE,"EXPP";#N/A,#N/A,FALSE,"IMP";#N/A,#N/A,FALSE,"TOT";#N/A,#N/A,FALSE,"SERV";#N/A,#N/A,FALSE,"TRAN";#N/A,#N/A,FALSE,"DISB";#N/A,#N/A,FALSE,"AMOR";#N/A,#N/A,FALSE,"INT";#N/A,#N/A,FALSE,"DEBT"}</definedName>
    <definedName name="wrn.All._.Standard." localSheetId="58" hidden="1">{#N/A,#N/A,FALSE,"CONTENTS";#N/A,#N/A,FALSE,"ASS";#N/A,#N/A,FALSE,"BOP";#N/A,#N/A,FALSE,"BOPGDP";#N/A,#N/A,FALSE,"EXP";#N/A,#N/A,FALSE,"EXPG";#N/A,#N/A,FALSE,"EXPP";#N/A,#N/A,FALSE,"IMP";#N/A,#N/A,FALSE,"TOT";#N/A,#N/A,FALSE,"SERV";#N/A,#N/A,FALSE,"TRAN";#N/A,#N/A,FALSE,"DISB";#N/A,#N/A,FALSE,"AMOR";#N/A,#N/A,FALSE,"INT";#N/A,#N/A,FALSE,"DEBT"}</definedName>
    <definedName name="wrn.All._.Standard." localSheetId="59" hidden="1">{#N/A,#N/A,FALSE,"CONTENTS";#N/A,#N/A,FALSE,"ASS";#N/A,#N/A,FALSE,"BOP";#N/A,#N/A,FALSE,"BOPGDP";#N/A,#N/A,FALSE,"EXP";#N/A,#N/A,FALSE,"EXPG";#N/A,#N/A,FALSE,"EXPP";#N/A,#N/A,FALSE,"IMP";#N/A,#N/A,FALSE,"TOT";#N/A,#N/A,FALSE,"SERV";#N/A,#N/A,FALSE,"TRAN";#N/A,#N/A,FALSE,"DISB";#N/A,#N/A,FALSE,"AMOR";#N/A,#N/A,FALSE,"INT";#N/A,#N/A,FALSE,"DEBT"}</definedName>
    <definedName name="wrn.All._.Standard." localSheetId="60" hidden="1">{#N/A,#N/A,FALSE,"CONTENTS";#N/A,#N/A,FALSE,"ASS";#N/A,#N/A,FALSE,"BOP";#N/A,#N/A,FALSE,"BOPGDP";#N/A,#N/A,FALSE,"EXP";#N/A,#N/A,FALSE,"EXPG";#N/A,#N/A,FALSE,"EXPP";#N/A,#N/A,FALSE,"IMP";#N/A,#N/A,FALSE,"TOT";#N/A,#N/A,FALSE,"SERV";#N/A,#N/A,FALSE,"TRAN";#N/A,#N/A,FALSE,"DISB";#N/A,#N/A,FALSE,"AMOR";#N/A,#N/A,FALSE,"INT";#N/A,#N/A,FALSE,"DEBT"}</definedName>
    <definedName name="wrn.All._.Standard." localSheetId="18"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24" hidden="1">{#N/A,#N/A,FALSE,"CONTENTS";#N/A,#N/A,FALSE,"ASS";#N/A,#N/A,FALSE,"BOP";#N/A,#N/A,FALSE,"BOPGDP";#N/A,#N/A,FALSE,"EXP";#N/A,#N/A,FALSE,"EXPG";#N/A,#N/A,FALSE,"EXPP";#N/A,#N/A,FALSE,"IMP";#N/A,#N/A,FALSE,"TOT";#N/A,#N/A,FALSE,"SERV";#N/A,#N/A,FALSE,"TRAN";#N/A,#N/A,FALSE,"DISB";#N/A,#N/A,FALSE,"AMOR";#N/A,#N/A,FALSE,"INT";#N/A,#N/A,FALSE,"DEBT"}</definedName>
    <definedName name="wrn.All._.Standard." localSheetId="25"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11"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localSheetId="9" hidden="1">{"annual-cbr",#N/A,FALSE,"CENTBANK";"annual(banks)",#N/A,FALSE,"COMBANKS"}</definedName>
    <definedName name="wrn.annual." localSheetId="31" hidden="1">{"annual-cbr",#N/A,FALSE,"CENTBANK";"annual(banks)",#N/A,FALSE,"COMBANKS"}</definedName>
    <definedName name="wrn.annual." localSheetId="0" hidden="1">{"annual-cbr",#N/A,FALSE,"CENTBANK";"annual(banks)",#N/A,FALSE,"COMBANKS"}</definedName>
    <definedName name="wrn.annual." localSheetId="26"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localSheetId="32" hidden="1">{"annual-cbr",#N/A,FALSE,"CENTBANK";"annual(banks)",#N/A,FALSE,"COMBANKS"}</definedName>
    <definedName name="wrn.annual." localSheetId="33" hidden="1">{"annual-cbr",#N/A,FALSE,"CENTBANK";"annual(banks)",#N/A,FALSE,"COMBANKS"}</definedName>
    <definedName name="wrn.annual." localSheetId="34" hidden="1">{"annual-cbr",#N/A,FALSE,"CENTBANK";"annual(banks)",#N/A,FALSE,"COMBANKS"}</definedName>
    <definedName name="wrn.annual." localSheetId="35" hidden="1">{"annual-cbr",#N/A,FALSE,"CENTBANK";"annual(banks)",#N/A,FALSE,"COMBANKS"}</definedName>
    <definedName name="wrn.annual." localSheetId="44" hidden="1">{"annual-cbr",#N/A,FALSE,"CENTBANK";"annual(banks)",#N/A,FALSE,"COMBANKS"}</definedName>
    <definedName name="wrn.annual." localSheetId="45" hidden="1">{"annual-cbr",#N/A,FALSE,"CENTBANK";"annual(banks)",#N/A,FALSE,"COMBANKS"}</definedName>
    <definedName name="wrn.annual." localSheetId="46" hidden="1">{"annual-cbr",#N/A,FALSE,"CENTBANK";"annual(banks)",#N/A,FALSE,"COMBANKS"}</definedName>
    <definedName name="wrn.annual." localSheetId="47" hidden="1">{"annual-cbr",#N/A,FALSE,"CENTBANK";"annual(banks)",#N/A,FALSE,"COMBANKS"}</definedName>
    <definedName name="wrn.annual." localSheetId="58" hidden="1">{"annual-cbr",#N/A,FALSE,"CENTBANK";"annual(banks)",#N/A,FALSE,"COMBANKS"}</definedName>
    <definedName name="wrn.annual." localSheetId="59" hidden="1">{"annual-cbr",#N/A,FALSE,"CENTBANK";"annual(banks)",#N/A,FALSE,"COMBANKS"}</definedName>
    <definedName name="wrn.annual." localSheetId="60" hidden="1">{"annual-cbr",#N/A,FALSE,"CENTBANK";"annual(banks)",#N/A,FALSE,"COMBANKS"}</definedName>
    <definedName name="wrn.annual." localSheetId="18"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25" hidden="1">{"annual-cbr",#N/A,FALSE,"CENTBANK";"annual(banks)",#N/A,FALSE,"COMBANKS"}</definedName>
    <definedName name="wrn.annual." hidden="1">{"annual-cbr",#N/A,FALSE,"CENTBANK";"annual(banks)",#N/A,FALSE,"COMBANKS"}</definedName>
    <definedName name="wrn.BANKS." localSheetId="11" hidden="1">{#N/A,#N/A,FALSE,"BANKS"}</definedName>
    <definedName name="wrn.BANKS." localSheetId="12" hidden="1">{#N/A,#N/A,FALSE,"BANKS"}</definedName>
    <definedName name="wrn.BANKS." localSheetId="21" hidden="1">{#N/A,#N/A,FALSE,"BANKS"}</definedName>
    <definedName name="wrn.BANKS." localSheetId="22" hidden="1">{#N/A,#N/A,FALSE,"BANKS"}</definedName>
    <definedName name="wrn.BANKS." localSheetId="9" hidden="1">{#N/A,#N/A,FALSE,"BANKS"}</definedName>
    <definedName name="wrn.BANKS." localSheetId="31" hidden="1">{#N/A,#N/A,FALSE,"BANKS"}</definedName>
    <definedName name="wrn.BANKS." localSheetId="0"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2" hidden="1">{#N/A,#N/A,FALSE,"BANKS"}</definedName>
    <definedName name="wrn.BANKS." localSheetId="33" hidden="1">{#N/A,#N/A,FALSE,"BANKS"}</definedName>
    <definedName name="wrn.BANKS." localSheetId="34" hidden="1">{#N/A,#N/A,FALSE,"BANKS"}</definedName>
    <definedName name="wrn.BANKS." localSheetId="35" hidden="1">{#N/A,#N/A,FALSE,"BANKS"}</definedName>
    <definedName name="wrn.BANKS." localSheetId="44" hidden="1">{#N/A,#N/A,FALSE,"BANKS"}</definedName>
    <definedName name="wrn.BANKS." localSheetId="46" hidden="1">{#N/A,#N/A,FALSE,"BANKS"}</definedName>
    <definedName name="wrn.BANKS." localSheetId="4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18" hidden="1">{#N/A,#N/A,FALSE,"BANKS"}</definedName>
    <definedName name="wrn.BANKS." localSheetId="23" hidden="1">{#N/A,#N/A,FALSE,"BANKS"}</definedName>
    <definedName name="wrn.BANKS." localSheetId="24" hidden="1">{#N/A,#N/A,FALSE,"BANKS"}</definedName>
    <definedName name="wrn.BANKS." localSheetId="25" hidden="1">{#N/A,#N/A,FALSE,"BANKS"}</definedName>
    <definedName name="wrn.BANKS." hidden="1">{#N/A,#N/A,FALSE,"BANKS"}</definedName>
    <definedName name="wrn.BLZ._.RED._.tables." localSheetId="1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11" hidden="1">{#N/A,#N/A,FALSE,"BOP"}</definedName>
    <definedName name="wrn.BOP." localSheetId="12" hidden="1">{#N/A,#N/A,FALSE,"BOP"}</definedName>
    <definedName name="wrn.BOP." localSheetId="21" hidden="1">{#N/A,#N/A,FALSE,"BOP"}</definedName>
    <definedName name="wrn.BOP." localSheetId="22" hidden="1">{#N/A,#N/A,FALSE,"BOP"}</definedName>
    <definedName name="wrn.BOP." localSheetId="9" hidden="1">{#N/A,#N/A,FALSE,"BOP"}</definedName>
    <definedName name="wrn.BOP." localSheetId="31" hidden="1">{#N/A,#N/A,FALSE,"BOP"}</definedName>
    <definedName name="wrn.BOP." localSheetId="0"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2" hidden="1">{#N/A,#N/A,FALSE,"BOP"}</definedName>
    <definedName name="wrn.BOP." localSheetId="33" hidden="1">{#N/A,#N/A,FALSE,"BOP"}</definedName>
    <definedName name="wrn.BOP." localSheetId="34" hidden="1">{#N/A,#N/A,FALSE,"BOP"}</definedName>
    <definedName name="wrn.BOP." localSheetId="35" hidden="1">{#N/A,#N/A,FALSE,"BOP"}</definedName>
    <definedName name="wrn.BOP." localSheetId="44" hidden="1">{#N/A,#N/A,FALSE,"BOP"}</definedName>
    <definedName name="wrn.BOP." localSheetId="46" hidden="1">{#N/A,#N/A,FALSE,"BOP"}</definedName>
    <definedName name="wrn.BOP." localSheetId="47" hidden="1">{#N/A,#N/A,FALSE,"BOP"}</definedName>
    <definedName name="wrn.BOP." localSheetId="58" hidden="1">{#N/A,#N/A,FALSE,"BOP"}</definedName>
    <definedName name="wrn.BOP." localSheetId="59" hidden="1">{#N/A,#N/A,FALSE,"BOP"}</definedName>
    <definedName name="wrn.BOP." localSheetId="60" hidden="1">{#N/A,#N/A,FALSE,"BOP"}</definedName>
    <definedName name="wrn.BOP." localSheetId="18" hidden="1">{#N/A,#N/A,FALSE,"BOP"}</definedName>
    <definedName name="wrn.BOP." localSheetId="23" hidden="1">{#N/A,#N/A,FALSE,"BOP"}</definedName>
    <definedName name="wrn.BOP." localSheetId="24" hidden="1">{#N/A,#N/A,FALSE,"BOP"}</definedName>
    <definedName name="wrn.BOP." localSheetId="25" hidden="1">{#N/A,#N/A,FALSE,"BOP"}</definedName>
    <definedName name="wrn.BOP." hidden="1">{#N/A,#N/A,FALSE,"BOP"}</definedName>
    <definedName name="wrn.BOP_MIDTERM." localSheetId="11" hidden="1">{"BOP_TAB",#N/A,FALSE,"N";"MIDTERM_TAB",#N/A,FALSE,"O"}</definedName>
    <definedName name="wrn.BOP_MIDTERM." localSheetId="1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9" hidden="1">{"BOP_TAB",#N/A,FALSE,"N";"MIDTERM_TAB",#N/A,FALSE,"O"}</definedName>
    <definedName name="wrn.BOP_MIDTERM." localSheetId="31" hidden="1">{"BOP_TAB",#N/A,FALSE,"N";"MIDTERM_TAB",#N/A,FALSE,"O"}</definedName>
    <definedName name="wrn.BOP_MIDTERM." localSheetId="0"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44"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18"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hidden="1">{"BOP_TAB",#N/A,FALSE,"N";"MIDTERM_TAB",#N/A,FALSE,"O"}</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11" hidden="1">{#N/A,#N/A,FALSE,"CelPIB"}</definedName>
    <definedName name="wrn.CelPIB." localSheetId="12" hidden="1">{#N/A,#N/A,FALSE,"CelPIB"}</definedName>
    <definedName name="wrn.CelPIB." localSheetId="13" hidden="1">{#N/A,#N/A,FALSE,"CelPIB"}</definedName>
    <definedName name="wrn.CelPIB." localSheetId="21" hidden="1">{#N/A,#N/A,FALSE,"CelPIB"}</definedName>
    <definedName name="wrn.CelPIB." localSheetId="22" hidden="1">{#N/A,#N/A,FALSE,"CelPIB"}</definedName>
    <definedName name="wrn.CelPIB." localSheetId="9" hidden="1">{#N/A,#N/A,FALSE,"CelPIB"}</definedName>
    <definedName name="wrn.CelPIB." localSheetId="31" hidden="1">{#N/A,#N/A,FALSE,"CelPIB"}</definedName>
    <definedName name="wrn.CelPIB." localSheetId="0" hidden="1">{#N/A,#N/A,FALSE,"CelPIB"}</definedName>
    <definedName name="wrn.CelPIB." localSheetId="26" hidden="1">{#N/A,#N/A,FALSE,"CelPIB"}</definedName>
    <definedName name="wrn.CelPIB." localSheetId="27" hidden="1">{#N/A,#N/A,FALSE,"CelPIB"}</definedName>
    <definedName name="wrn.CelPIB." localSheetId="28" hidden="1">{#N/A,#N/A,FALSE,"CelPIB"}</definedName>
    <definedName name="wrn.CelPIB." localSheetId="29" hidden="1">{#N/A,#N/A,FALSE,"CelPIB"}</definedName>
    <definedName name="wrn.CelPIB." localSheetId="30" hidden="1">{#N/A,#N/A,FALSE,"CelPIB"}</definedName>
    <definedName name="wrn.CelPIB." localSheetId="32" hidden="1">{#N/A,#N/A,FALSE,"CelPIB"}</definedName>
    <definedName name="wrn.CelPIB." localSheetId="33" hidden="1">{#N/A,#N/A,FALSE,"CelPIB"}</definedName>
    <definedName name="wrn.CelPIB." localSheetId="34" hidden="1">{#N/A,#N/A,FALSE,"CelPIB"}</definedName>
    <definedName name="wrn.CelPIB." localSheetId="35" hidden="1">{#N/A,#N/A,FALSE,"CelPIB"}</definedName>
    <definedName name="wrn.CelPIB." localSheetId="44" hidden="1">{#N/A,#N/A,FALSE,"CelPIB"}</definedName>
    <definedName name="wrn.CelPIB." localSheetId="45" hidden="1">{#N/A,#N/A,FALSE,"CelPIB"}</definedName>
    <definedName name="wrn.CelPIB." localSheetId="46" hidden="1">{#N/A,#N/A,FALSE,"CelPIB"}</definedName>
    <definedName name="wrn.CelPIB." localSheetId="47" hidden="1">{#N/A,#N/A,FALSE,"CelPIB"}</definedName>
    <definedName name="wrn.CelPIB." localSheetId="58" hidden="1">{#N/A,#N/A,FALSE,"CelPIB"}</definedName>
    <definedName name="wrn.CelPIB." localSheetId="59" hidden="1">{#N/A,#N/A,FALSE,"CelPIB"}</definedName>
    <definedName name="wrn.CelPIB." localSheetId="60" hidden="1">{#N/A,#N/A,FALSE,"CelPIB"}</definedName>
    <definedName name="wrn.CelPIB." localSheetId="18" hidden="1">{#N/A,#N/A,FALSE,"CelPIB"}</definedName>
    <definedName name="wrn.CelPIB." localSheetId="23" hidden="1">{#N/A,#N/A,FALSE,"CelPIB"}</definedName>
    <definedName name="wrn.CelPIB." localSheetId="24" hidden="1">{#N/A,#N/A,FALSE,"CelPIB"}</definedName>
    <definedName name="wrn.CelPIB." localSheetId="25" hidden="1">{#N/A,#N/A,FALSE,"CelPIB"}</definedName>
    <definedName name="wrn.CelPIB." hidden="1">{#N/A,#N/A,FALSE,"CelPIB"}</definedName>
    <definedName name="wrn.CG._.Cons._.GDP." localSheetId="11" hidden="1">{#N/A,#N/A,FALSE,"CG Cons GDP";#N/A,#N/A,FALSE,"CG Cons GDP";#N/A,#N/A,FALSE,"CGvt Revenue GDP";#N/A,#N/A,FALSE,"RestGGPIB";#N/A,#N/A,FALSE,"RestGGPIB";#N/A,#N/A,FALSE,"SSPIB";#N/A,#N/A,FALSE,"EntpsPIB";#N/A,#N/A,FALSE,"EntpsPIB";#N/A,#N/A,FALSE,"CelPIB"}</definedName>
    <definedName name="wrn.CG._.Cons._.GDP." localSheetId="12" hidden="1">{#N/A,#N/A,FALSE,"CG Cons GDP";#N/A,#N/A,FALSE,"CG Cons GDP";#N/A,#N/A,FALSE,"CGvt Revenue GDP";#N/A,#N/A,FALSE,"RestGGPIB";#N/A,#N/A,FALSE,"RestGGPIB";#N/A,#N/A,FALSE,"SSPIB";#N/A,#N/A,FALSE,"EntpsPIB";#N/A,#N/A,FALSE,"EntpsPIB";#N/A,#N/A,FALSE,"CelPIB"}</definedName>
    <definedName name="wrn.CG._.Cons._.GDP." localSheetId="13" hidden="1">{#N/A,#N/A,FALSE,"CG Cons GDP";#N/A,#N/A,FALSE,"CG Cons GDP";#N/A,#N/A,FALSE,"CGvt Revenue GDP";#N/A,#N/A,FALSE,"RestGGPIB";#N/A,#N/A,FALSE,"RestGGPIB";#N/A,#N/A,FALSE,"SSPIB";#N/A,#N/A,FALSE,"EntpsPIB";#N/A,#N/A,FALSE,"EntpsPIB";#N/A,#N/A,FALSE,"CelPIB"}</definedName>
    <definedName name="wrn.CG._.Cons._.GDP." localSheetId="21"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9" hidden="1">{#N/A,#N/A,FALSE,"CG Cons GDP";#N/A,#N/A,FALSE,"CG Cons GDP";#N/A,#N/A,FALSE,"CGvt Revenue GDP";#N/A,#N/A,FALSE,"RestGGPIB";#N/A,#N/A,FALSE,"RestGGPIB";#N/A,#N/A,FALSE,"SSPIB";#N/A,#N/A,FALSE,"EntpsPIB";#N/A,#N/A,FALSE,"EntpsPIB";#N/A,#N/A,FALSE,"CelPIB"}</definedName>
    <definedName name="wrn.CG._.Cons._.GDP." localSheetId="31"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26"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28"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32" hidden="1">{#N/A,#N/A,FALSE,"CG Cons GDP";#N/A,#N/A,FALSE,"CG Cons GDP";#N/A,#N/A,FALSE,"CGvt Revenue GDP";#N/A,#N/A,FALSE,"RestGGPIB";#N/A,#N/A,FALSE,"RestGGPIB";#N/A,#N/A,FALSE,"SSPIB";#N/A,#N/A,FALSE,"EntpsPIB";#N/A,#N/A,FALSE,"EntpsPIB";#N/A,#N/A,FALSE,"CelPIB"}</definedName>
    <definedName name="wrn.CG._.Cons._.GDP." localSheetId="33" hidden="1">{#N/A,#N/A,FALSE,"CG Cons GDP";#N/A,#N/A,FALSE,"CG Cons GDP";#N/A,#N/A,FALSE,"CGvt Revenue GDP";#N/A,#N/A,FALSE,"RestGGPIB";#N/A,#N/A,FALSE,"RestGGPIB";#N/A,#N/A,FALSE,"SSPIB";#N/A,#N/A,FALSE,"EntpsPIB";#N/A,#N/A,FALSE,"EntpsPIB";#N/A,#N/A,FALSE,"CelPIB"}</definedName>
    <definedName name="wrn.CG._.Cons._.GDP." localSheetId="34" hidden="1">{#N/A,#N/A,FALSE,"CG Cons GDP";#N/A,#N/A,FALSE,"CG Cons GDP";#N/A,#N/A,FALSE,"CGvt Revenue GDP";#N/A,#N/A,FALSE,"RestGGPIB";#N/A,#N/A,FALSE,"RestGGPIB";#N/A,#N/A,FALSE,"SSPIB";#N/A,#N/A,FALSE,"EntpsPIB";#N/A,#N/A,FALSE,"EntpsPIB";#N/A,#N/A,FALSE,"CelPIB"}</definedName>
    <definedName name="wrn.CG._.Cons._.GDP." localSheetId="35" hidden="1">{#N/A,#N/A,FALSE,"CG Cons GDP";#N/A,#N/A,FALSE,"CG Cons GDP";#N/A,#N/A,FALSE,"CGvt Revenue GDP";#N/A,#N/A,FALSE,"RestGGPIB";#N/A,#N/A,FALSE,"RestGGPIB";#N/A,#N/A,FALSE,"SSPIB";#N/A,#N/A,FALSE,"EntpsPIB";#N/A,#N/A,FALSE,"EntpsPIB";#N/A,#N/A,FALSE,"CelPIB"}</definedName>
    <definedName name="wrn.CG._.Cons._.GDP." localSheetId="44" hidden="1">{#N/A,#N/A,FALSE,"CG Cons GDP";#N/A,#N/A,FALSE,"CG Cons GDP";#N/A,#N/A,FALSE,"CGvt Revenue GDP";#N/A,#N/A,FALSE,"RestGGPIB";#N/A,#N/A,FALSE,"RestGGPIB";#N/A,#N/A,FALSE,"SSPIB";#N/A,#N/A,FALSE,"EntpsPIB";#N/A,#N/A,FALSE,"EntpsPIB";#N/A,#N/A,FALSE,"CelPIB"}</definedName>
    <definedName name="wrn.CG._.Cons._.GDP." localSheetId="45" hidden="1">{#N/A,#N/A,FALSE,"CG Cons GDP";#N/A,#N/A,FALSE,"CG Cons GDP";#N/A,#N/A,FALSE,"CGvt Revenue GDP";#N/A,#N/A,FALSE,"RestGGPIB";#N/A,#N/A,FALSE,"RestGGPIB";#N/A,#N/A,FALSE,"SSPIB";#N/A,#N/A,FALSE,"EntpsPIB";#N/A,#N/A,FALSE,"EntpsPIB";#N/A,#N/A,FALSE,"CelPIB"}</definedName>
    <definedName name="wrn.CG._.Cons._.GDP." localSheetId="46" hidden="1">{#N/A,#N/A,FALSE,"CG Cons GDP";#N/A,#N/A,FALSE,"CG Cons GDP";#N/A,#N/A,FALSE,"CGvt Revenue GDP";#N/A,#N/A,FALSE,"RestGGPIB";#N/A,#N/A,FALSE,"RestGGPIB";#N/A,#N/A,FALSE,"SSPIB";#N/A,#N/A,FALSE,"EntpsPIB";#N/A,#N/A,FALSE,"EntpsPIB";#N/A,#N/A,FALSE,"CelPIB"}</definedName>
    <definedName name="wrn.CG._.Cons._.GDP." localSheetId="47" hidden="1">{#N/A,#N/A,FALSE,"CG Cons GDP";#N/A,#N/A,FALSE,"CG Cons GDP";#N/A,#N/A,FALSE,"CGvt Revenue GDP";#N/A,#N/A,FALSE,"RestGGPIB";#N/A,#N/A,FALSE,"RestGGPIB";#N/A,#N/A,FALSE,"SSPIB";#N/A,#N/A,FALSE,"EntpsPIB";#N/A,#N/A,FALSE,"EntpsPIB";#N/A,#N/A,FALSE,"CelPIB"}</definedName>
    <definedName name="wrn.CG._.Cons._.GDP." localSheetId="58" hidden="1">{#N/A,#N/A,FALSE,"CG Cons GDP";#N/A,#N/A,FALSE,"CG Cons GDP";#N/A,#N/A,FALSE,"CGvt Revenue GDP";#N/A,#N/A,FALSE,"RestGGPIB";#N/A,#N/A,FALSE,"RestGGPIB";#N/A,#N/A,FALSE,"SSPIB";#N/A,#N/A,FALSE,"EntpsPIB";#N/A,#N/A,FALSE,"EntpsPIB";#N/A,#N/A,FALSE,"CelPIB"}</definedName>
    <definedName name="wrn.CG._.Cons._.GDP." localSheetId="59" hidden="1">{#N/A,#N/A,FALSE,"CG Cons GDP";#N/A,#N/A,FALSE,"CG Cons GDP";#N/A,#N/A,FALSE,"CGvt Revenue GDP";#N/A,#N/A,FALSE,"RestGGPIB";#N/A,#N/A,FALSE,"RestGGPIB";#N/A,#N/A,FALSE,"SSPIB";#N/A,#N/A,FALSE,"EntpsPIB";#N/A,#N/A,FALSE,"EntpsPIB";#N/A,#N/A,FALSE,"CelPIB"}</definedName>
    <definedName name="wrn.CG._.Cons._.GDP." localSheetId="60" hidden="1">{#N/A,#N/A,FALSE,"CG Cons GDP";#N/A,#N/A,FALSE,"CG Cons GDP";#N/A,#N/A,FALSE,"CGvt Revenue GDP";#N/A,#N/A,FALSE,"RestGGPIB";#N/A,#N/A,FALSE,"RestGGPIB";#N/A,#N/A,FALSE,"SSPIB";#N/A,#N/A,FALSE,"EntpsPIB";#N/A,#N/A,FALSE,"EntpsPIB";#N/A,#N/A,FALSE,"CelPIB"}</definedName>
    <definedName name="wrn.CG._.Cons._.GDP." localSheetId="18"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24" hidden="1">{#N/A,#N/A,FALSE,"CG Cons GDP";#N/A,#N/A,FALSE,"CG Cons GDP";#N/A,#N/A,FALSE,"CGvt Revenue GDP";#N/A,#N/A,FALSE,"RestGGPIB";#N/A,#N/A,FALSE,"RestGGPIB";#N/A,#N/A,FALSE,"SSPIB";#N/A,#N/A,FALSE,"EntpsPIB";#N/A,#N/A,FALSE,"EntpsPIB";#N/A,#N/A,FALSE,"CelPIB"}</definedName>
    <definedName name="wrn.CG._.Cons._.GDP." localSheetId="25"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11" hidden="1">{#N/A,#N/A,FALSE,"NFPS GDP"}</definedName>
    <definedName name="wrn.CGvt._.Revenue._.GDP." localSheetId="12" hidden="1">{#N/A,#N/A,FALSE,"NFPS GDP"}</definedName>
    <definedName name="wrn.CGvt._.Revenue._.GDP." localSheetId="13" hidden="1">{#N/A,#N/A,FALSE,"NFPS GDP"}</definedName>
    <definedName name="wrn.CGvt._.Revenue._.GDP." localSheetId="21" hidden="1">{#N/A,#N/A,FALSE,"NFPS GDP"}</definedName>
    <definedName name="wrn.CGvt._.Revenue._.GDP." localSheetId="22" hidden="1">{#N/A,#N/A,FALSE,"NFPS GDP"}</definedName>
    <definedName name="wrn.CGvt._.Revenue._.GDP." localSheetId="9" hidden="1">{#N/A,#N/A,FALSE,"NFPS GDP"}</definedName>
    <definedName name="wrn.CGvt._.Revenue._.GDP." localSheetId="31" hidden="1">{#N/A,#N/A,FALSE,"NFPS GDP"}</definedName>
    <definedName name="wrn.CGvt._.Revenue._.GDP." localSheetId="0" hidden="1">{#N/A,#N/A,FALSE,"NFPS GDP"}</definedName>
    <definedName name="wrn.CGvt._.Revenue._.GDP." localSheetId="26" hidden="1">{#N/A,#N/A,FALSE,"NFPS GDP"}</definedName>
    <definedName name="wrn.CGvt._.Revenue._.GDP." localSheetId="27" hidden="1">{#N/A,#N/A,FALSE,"NFPS GDP"}</definedName>
    <definedName name="wrn.CGvt._.Revenue._.GDP." localSheetId="28" hidden="1">{#N/A,#N/A,FALSE,"NFPS GDP"}</definedName>
    <definedName name="wrn.CGvt._.Revenue._.GDP." localSheetId="29" hidden="1">{#N/A,#N/A,FALSE,"NFPS GDP"}</definedName>
    <definedName name="wrn.CGvt._.Revenue._.GDP." localSheetId="30" hidden="1">{#N/A,#N/A,FALSE,"NFPS GDP"}</definedName>
    <definedName name="wrn.CGvt._.Revenue._.GDP." localSheetId="32" hidden="1">{#N/A,#N/A,FALSE,"NFPS GDP"}</definedName>
    <definedName name="wrn.CGvt._.Revenue._.GDP." localSheetId="33" hidden="1">{#N/A,#N/A,FALSE,"NFPS GDP"}</definedName>
    <definedName name="wrn.CGvt._.Revenue._.GDP." localSheetId="34" hidden="1">{#N/A,#N/A,FALSE,"NFPS GDP"}</definedName>
    <definedName name="wrn.CGvt._.Revenue._.GDP." localSheetId="35" hidden="1">{#N/A,#N/A,FALSE,"NFPS GDP"}</definedName>
    <definedName name="wrn.CGvt._.Revenue._.GDP." localSheetId="44" hidden="1">{#N/A,#N/A,FALSE,"NFPS GDP"}</definedName>
    <definedName name="wrn.CGvt._.Revenue._.GDP." localSheetId="45" hidden="1">{#N/A,#N/A,FALSE,"NFPS GDP"}</definedName>
    <definedName name="wrn.CGvt._.Revenue._.GDP." localSheetId="46" hidden="1">{#N/A,#N/A,FALSE,"NFPS GDP"}</definedName>
    <definedName name="wrn.CGvt._.Revenue._.GDP." localSheetId="47" hidden="1">{#N/A,#N/A,FALSE,"NFPS GDP"}</definedName>
    <definedName name="wrn.CGvt._.Revenue._.GDP." localSheetId="58" hidden="1">{#N/A,#N/A,FALSE,"NFPS GDP"}</definedName>
    <definedName name="wrn.CGvt._.Revenue._.GDP." localSheetId="59" hidden="1">{#N/A,#N/A,FALSE,"NFPS GDP"}</definedName>
    <definedName name="wrn.CGvt._.Revenue._.GDP." localSheetId="60" hidden="1">{#N/A,#N/A,FALSE,"NFPS GDP"}</definedName>
    <definedName name="wrn.CGvt._.Revenue._.GDP." localSheetId="18" hidden="1">{#N/A,#N/A,FALSE,"NFPS GDP"}</definedName>
    <definedName name="wrn.CGvt._.Revenue._.GDP." localSheetId="23" hidden="1">{#N/A,#N/A,FALSE,"NFPS GDP"}</definedName>
    <definedName name="wrn.CGvt._.Revenue._.GDP." localSheetId="24" hidden="1">{#N/A,#N/A,FALSE,"NFPS GDP"}</definedName>
    <definedName name="wrn.CGvt._.Revenue._.GDP." localSheetId="25" hidden="1">{#N/A,#N/A,FALSE,"NFPS GDP"}</definedName>
    <definedName name="wrn.CGvt._.Revenue._.GDP." hidden="1">{#N/A,#N/A,FALSE,"NFPS GDP"}</definedName>
    <definedName name="wrn.CREDIT." localSheetId="11" hidden="1">{#N/A,#N/A,FALSE,"CREDIT"}</definedName>
    <definedName name="wrn.CREDIT." localSheetId="12" hidden="1">{#N/A,#N/A,FALSE,"CREDIT"}</definedName>
    <definedName name="wrn.CREDIT." localSheetId="21" hidden="1">{#N/A,#N/A,FALSE,"CREDIT"}</definedName>
    <definedName name="wrn.CREDIT." localSheetId="22" hidden="1">{#N/A,#N/A,FALSE,"CREDIT"}</definedName>
    <definedName name="wrn.CREDIT." localSheetId="9" hidden="1">{#N/A,#N/A,FALSE,"CREDIT"}</definedName>
    <definedName name="wrn.CREDIT." localSheetId="31" hidden="1">{#N/A,#N/A,FALSE,"CREDIT"}</definedName>
    <definedName name="wrn.CREDIT." localSheetId="0"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2" hidden="1">{#N/A,#N/A,FALSE,"CREDIT"}</definedName>
    <definedName name="wrn.CREDIT." localSheetId="33" hidden="1">{#N/A,#N/A,FALSE,"CREDIT"}</definedName>
    <definedName name="wrn.CREDIT." localSheetId="34" hidden="1">{#N/A,#N/A,FALSE,"CREDIT"}</definedName>
    <definedName name="wrn.CREDIT." localSheetId="35" hidden="1">{#N/A,#N/A,FALSE,"CREDIT"}</definedName>
    <definedName name="wrn.CREDIT." localSheetId="44" hidden="1">{#N/A,#N/A,FALSE,"CREDIT"}</definedName>
    <definedName name="wrn.CREDIT." localSheetId="46" hidden="1">{#N/A,#N/A,FALSE,"CREDIT"}</definedName>
    <definedName name="wrn.CREDIT." localSheetId="4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18"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hidden="1">{#N/A,#N/A,FALSE,"CREDIT"}</definedName>
    <definedName name="wrn.DEBTSVC." localSheetId="11" hidden="1">{#N/A,#N/A,FALSE,"DEBTSVC"}</definedName>
    <definedName name="wrn.DEBTSVC." localSheetId="12" hidden="1">{#N/A,#N/A,FALSE,"DEBTSVC"}</definedName>
    <definedName name="wrn.DEBTSVC." localSheetId="21" hidden="1">{#N/A,#N/A,FALSE,"DEBTSVC"}</definedName>
    <definedName name="wrn.DEBTSVC." localSheetId="22" hidden="1">{#N/A,#N/A,FALSE,"DEBTSVC"}</definedName>
    <definedName name="wrn.DEBTSVC." localSheetId="9" hidden="1">{#N/A,#N/A,FALSE,"DEBTSVC"}</definedName>
    <definedName name="wrn.DEBTSVC." localSheetId="31" hidden="1">{#N/A,#N/A,FALSE,"DEBTSVC"}</definedName>
    <definedName name="wrn.DEBTSVC." localSheetId="0"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2" hidden="1">{#N/A,#N/A,FALSE,"DEBTSVC"}</definedName>
    <definedName name="wrn.DEBTSVC." localSheetId="33" hidden="1">{#N/A,#N/A,FALSE,"DEBTSVC"}</definedName>
    <definedName name="wrn.DEBTSVC." localSheetId="34" hidden="1">{#N/A,#N/A,FALSE,"DEBTSVC"}</definedName>
    <definedName name="wrn.DEBTSVC." localSheetId="35" hidden="1">{#N/A,#N/A,FALSE,"DEBTSVC"}</definedName>
    <definedName name="wrn.DEBTSVC." localSheetId="44" hidden="1">{#N/A,#N/A,FALSE,"DEBTSVC"}</definedName>
    <definedName name="wrn.DEBTSVC." localSheetId="46" hidden="1">{#N/A,#N/A,FALSE,"DEBTSVC"}</definedName>
    <definedName name="wrn.DEBTSVC." localSheetId="4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18"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hidden="1">{#N/A,#N/A,FALSE,"DEBTSVC"}</definedName>
    <definedName name="wrn.DEPO." localSheetId="11" hidden="1">{#N/A,#N/A,FALSE,"DEPO"}</definedName>
    <definedName name="wrn.DEPO." localSheetId="12" hidden="1">{#N/A,#N/A,FALSE,"DEPO"}</definedName>
    <definedName name="wrn.DEPO." localSheetId="21" hidden="1">{#N/A,#N/A,FALSE,"DEPO"}</definedName>
    <definedName name="wrn.DEPO." localSheetId="22" hidden="1">{#N/A,#N/A,FALSE,"DEPO"}</definedName>
    <definedName name="wrn.DEPO." localSheetId="9" hidden="1">{#N/A,#N/A,FALSE,"DEPO"}</definedName>
    <definedName name="wrn.DEPO." localSheetId="31" hidden="1">{#N/A,#N/A,FALSE,"DEPO"}</definedName>
    <definedName name="wrn.DEPO." localSheetId="0"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2" hidden="1">{#N/A,#N/A,FALSE,"DEPO"}</definedName>
    <definedName name="wrn.DEPO." localSheetId="33" hidden="1">{#N/A,#N/A,FALSE,"DEPO"}</definedName>
    <definedName name="wrn.DEPO." localSheetId="34" hidden="1">{#N/A,#N/A,FALSE,"DEPO"}</definedName>
    <definedName name="wrn.DEPO." localSheetId="35" hidden="1">{#N/A,#N/A,FALSE,"DEPO"}</definedName>
    <definedName name="wrn.DEPO." localSheetId="44" hidden="1">{#N/A,#N/A,FALSE,"DEPO"}</definedName>
    <definedName name="wrn.DEPO." localSheetId="46" hidden="1">{#N/A,#N/A,FALSE,"DEPO"}</definedName>
    <definedName name="wrn.DEPO." localSheetId="4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18" hidden="1">{#N/A,#N/A,FALSE,"DEPO"}</definedName>
    <definedName name="wrn.DEPO." localSheetId="23" hidden="1">{#N/A,#N/A,FALSE,"DEPO"}</definedName>
    <definedName name="wrn.DEPO." localSheetId="24" hidden="1">{#N/A,#N/A,FALSE,"DEPO"}</definedName>
    <definedName name="wrn.DEPO." localSheetId="25" hidden="1">{#N/A,#N/A,FALSE,"DEPO"}</definedName>
    <definedName name="wrn.DEPO." hidden="1">{#N/A,#N/A,FALSE,"DEPO"}</definedName>
    <definedName name="wrn.EntpsPIB." localSheetId="11" hidden="1">{#N/A,#N/A,FALSE,"EntpsPIB"}</definedName>
    <definedName name="wrn.EntpsPIB." localSheetId="12" hidden="1">{#N/A,#N/A,FALSE,"EntpsPIB"}</definedName>
    <definedName name="wrn.EntpsPIB." localSheetId="13" hidden="1">{#N/A,#N/A,FALSE,"EntpsPIB"}</definedName>
    <definedName name="wrn.EntpsPIB." localSheetId="21" hidden="1">{#N/A,#N/A,FALSE,"EntpsPIB"}</definedName>
    <definedName name="wrn.EntpsPIB." localSheetId="22" hidden="1">{#N/A,#N/A,FALSE,"EntpsPIB"}</definedName>
    <definedName name="wrn.EntpsPIB." localSheetId="9" hidden="1">{#N/A,#N/A,FALSE,"EntpsPIB"}</definedName>
    <definedName name="wrn.EntpsPIB." localSheetId="31" hidden="1">{#N/A,#N/A,FALSE,"EntpsPIB"}</definedName>
    <definedName name="wrn.EntpsPIB." localSheetId="0" hidden="1">{#N/A,#N/A,FALSE,"EntpsPIB"}</definedName>
    <definedName name="wrn.EntpsPIB." localSheetId="26" hidden="1">{#N/A,#N/A,FALSE,"EntpsPIB"}</definedName>
    <definedName name="wrn.EntpsPIB." localSheetId="27" hidden="1">{#N/A,#N/A,FALSE,"EntpsPIB"}</definedName>
    <definedName name="wrn.EntpsPIB." localSheetId="28" hidden="1">{#N/A,#N/A,FALSE,"EntpsPIB"}</definedName>
    <definedName name="wrn.EntpsPIB." localSheetId="29" hidden="1">{#N/A,#N/A,FALSE,"EntpsPIB"}</definedName>
    <definedName name="wrn.EntpsPIB." localSheetId="30" hidden="1">{#N/A,#N/A,FALSE,"EntpsPIB"}</definedName>
    <definedName name="wrn.EntpsPIB." localSheetId="32" hidden="1">{#N/A,#N/A,FALSE,"EntpsPIB"}</definedName>
    <definedName name="wrn.EntpsPIB." localSheetId="33" hidden="1">{#N/A,#N/A,FALSE,"EntpsPIB"}</definedName>
    <definedName name="wrn.EntpsPIB." localSheetId="34" hidden="1">{#N/A,#N/A,FALSE,"EntpsPIB"}</definedName>
    <definedName name="wrn.EntpsPIB." localSheetId="35" hidden="1">{#N/A,#N/A,FALSE,"EntpsPIB"}</definedName>
    <definedName name="wrn.EntpsPIB." localSheetId="44" hidden="1">{#N/A,#N/A,FALSE,"EntpsPIB"}</definedName>
    <definedName name="wrn.EntpsPIB." localSheetId="45" hidden="1">{#N/A,#N/A,FALSE,"EntpsPIB"}</definedName>
    <definedName name="wrn.EntpsPIB." localSheetId="46" hidden="1">{#N/A,#N/A,FALSE,"EntpsPIB"}</definedName>
    <definedName name="wrn.EntpsPIB." localSheetId="47" hidden="1">{#N/A,#N/A,FALSE,"EntpsPIB"}</definedName>
    <definedName name="wrn.EntpsPIB." localSheetId="58" hidden="1">{#N/A,#N/A,FALSE,"EntpsPIB"}</definedName>
    <definedName name="wrn.EntpsPIB." localSheetId="59" hidden="1">{#N/A,#N/A,FALSE,"EntpsPIB"}</definedName>
    <definedName name="wrn.EntpsPIB." localSheetId="60" hidden="1">{#N/A,#N/A,FALSE,"EntpsPIB"}</definedName>
    <definedName name="wrn.EntpsPIB." localSheetId="18" hidden="1">{#N/A,#N/A,FALSE,"EntpsPIB"}</definedName>
    <definedName name="wrn.EntpsPIB." localSheetId="23" hidden="1">{#N/A,#N/A,FALSE,"EntpsPIB"}</definedName>
    <definedName name="wrn.EntpsPIB." localSheetId="24" hidden="1">{#N/A,#N/A,FALSE,"EntpsPIB"}</definedName>
    <definedName name="wrn.EntpsPIB." localSheetId="25" hidden="1">{#N/A,#N/A,FALSE,"EntpsPIB"}</definedName>
    <definedName name="wrn.EntpsPIB." hidden="1">{#N/A,#N/A,FALSE,"EntpsPIB"}</definedName>
    <definedName name="wrn.EXCISE." localSheetId="11" hidden="1">{#N/A,#N/A,FALSE,"EXCISE"}</definedName>
    <definedName name="wrn.EXCISE." localSheetId="12" hidden="1">{#N/A,#N/A,FALSE,"EXCISE"}</definedName>
    <definedName name="wrn.EXCISE." localSheetId="21" hidden="1">{#N/A,#N/A,FALSE,"EXCISE"}</definedName>
    <definedName name="wrn.EXCISE." localSheetId="22" hidden="1">{#N/A,#N/A,FALSE,"EXCISE"}</definedName>
    <definedName name="wrn.EXCISE." localSheetId="9" hidden="1">{#N/A,#N/A,FALSE,"EXCISE"}</definedName>
    <definedName name="wrn.EXCISE." localSheetId="31" hidden="1">{#N/A,#N/A,FALSE,"EXCISE"}</definedName>
    <definedName name="wrn.EXCISE." localSheetId="0"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2" hidden="1">{#N/A,#N/A,FALSE,"EXCISE"}</definedName>
    <definedName name="wrn.EXCISE." localSheetId="33" hidden="1">{#N/A,#N/A,FALSE,"EXCISE"}</definedName>
    <definedName name="wrn.EXCISE." localSheetId="34" hidden="1">{#N/A,#N/A,FALSE,"EXCISE"}</definedName>
    <definedName name="wrn.EXCISE." localSheetId="35" hidden="1">{#N/A,#N/A,FALSE,"EXCISE"}</definedName>
    <definedName name="wrn.EXCISE." localSheetId="44" hidden="1">{#N/A,#N/A,FALSE,"EXCISE"}</definedName>
    <definedName name="wrn.EXCISE." localSheetId="46" hidden="1">{#N/A,#N/A,FALSE,"EXCISE"}</definedName>
    <definedName name="wrn.EXCISE." localSheetId="4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18"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hidden="1">{#N/A,#N/A,FALSE,"EXCISE"}</definedName>
    <definedName name="wrn.EXRATE." localSheetId="11" hidden="1">{#N/A,#N/A,FALSE,"EXRATE"}</definedName>
    <definedName name="wrn.EXRATE." localSheetId="12" hidden="1">{#N/A,#N/A,FALSE,"EXRATE"}</definedName>
    <definedName name="wrn.EXRATE." localSheetId="21" hidden="1">{#N/A,#N/A,FALSE,"EXRATE"}</definedName>
    <definedName name="wrn.EXRATE." localSheetId="22" hidden="1">{#N/A,#N/A,FALSE,"EXRATE"}</definedName>
    <definedName name="wrn.EXRATE." localSheetId="9" hidden="1">{#N/A,#N/A,FALSE,"EXRATE"}</definedName>
    <definedName name="wrn.EXRATE." localSheetId="31" hidden="1">{#N/A,#N/A,FALSE,"EXRATE"}</definedName>
    <definedName name="wrn.EXRATE." localSheetId="0"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2" hidden="1">{#N/A,#N/A,FALSE,"EXRATE"}</definedName>
    <definedName name="wrn.EXRATE." localSheetId="33" hidden="1">{#N/A,#N/A,FALSE,"EXRATE"}</definedName>
    <definedName name="wrn.EXRATE." localSheetId="34" hidden="1">{#N/A,#N/A,FALSE,"EXRATE"}</definedName>
    <definedName name="wrn.EXRATE." localSheetId="35" hidden="1">{#N/A,#N/A,FALSE,"EXRATE"}</definedName>
    <definedName name="wrn.EXRATE." localSheetId="44" hidden="1">{#N/A,#N/A,FALSE,"EXRATE"}</definedName>
    <definedName name="wrn.EXRATE." localSheetId="46" hidden="1">{#N/A,#N/A,FALSE,"EXRATE"}</definedName>
    <definedName name="wrn.EXRATE." localSheetId="4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18"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hidden="1">{#N/A,#N/A,FALSE,"EXRATE"}</definedName>
    <definedName name="wrn.EXTDEBT." localSheetId="11" hidden="1">{#N/A,#N/A,FALSE,"EXTDEBT"}</definedName>
    <definedName name="wrn.EXTDEBT." localSheetId="12" hidden="1">{#N/A,#N/A,FALSE,"EXTDEBT"}</definedName>
    <definedName name="wrn.EXTDEBT." localSheetId="21" hidden="1">{#N/A,#N/A,FALSE,"EXTDEBT"}</definedName>
    <definedName name="wrn.EXTDEBT." localSheetId="22" hidden="1">{#N/A,#N/A,FALSE,"EXTDEBT"}</definedName>
    <definedName name="wrn.EXTDEBT." localSheetId="9" hidden="1">{#N/A,#N/A,FALSE,"EXTDEBT"}</definedName>
    <definedName name="wrn.EXTDEBT." localSheetId="31" hidden="1">{#N/A,#N/A,FALSE,"EXTDEBT"}</definedName>
    <definedName name="wrn.EXTDEBT." localSheetId="0"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2" hidden="1">{#N/A,#N/A,FALSE,"EXTDEBT"}</definedName>
    <definedName name="wrn.EXTDEBT." localSheetId="33" hidden="1">{#N/A,#N/A,FALSE,"EXTDEBT"}</definedName>
    <definedName name="wrn.EXTDEBT." localSheetId="34" hidden="1">{#N/A,#N/A,FALSE,"EXTDEBT"}</definedName>
    <definedName name="wrn.EXTDEBT." localSheetId="35" hidden="1">{#N/A,#N/A,FALSE,"EXTDEBT"}</definedName>
    <definedName name="wrn.EXTDEBT." localSheetId="44" hidden="1">{#N/A,#N/A,FALSE,"EXTDEBT"}</definedName>
    <definedName name="wrn.EXTDEBT." localSheetId="46" hidden="1">{#N/A,#N/A,FALSE,"EXTDEBT"}</definedName>
    <definedName name="wrn.EXTDEBT." localSheetId="4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18"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hidden="1">{#N/A,#N/A,FALSE,"EXTDEBT"}</definedName>
    <definedName name="wrn.EXTRABUDGT." localSheetId="11" hidden="1">{#N/A,#N/A,FALSE,"EXTRABUDGT"}</definedName>
    <definedName name="wrn.EXTRABUDGT." localSheetId="12" hidden="1">{#N/A,#N/A,FALSE,"EXTRABUDGT"}</definedName>
    <definedName name="wrn.EXTRABUDGT." localSheetId="21" hidden="1">{#N/A,#N/A,FALSE,"EXTRABUDGT"}</definedName>
    <definedName name="wrn.EXTRABUDGT." localSheetId="22" hidden="1">{#N/A,#N/A,FALSE,"EXTRABUDGT"}</definedName>
    <definedName name="wrn.EXTRABUDGT." localSheetId="9" hidden="1">{#N/A,#N/A,FALSE,"EXTRABUDGT"}</definedName>
    <definedName name="wrn.EXTRABUDGT." localSheetId="31" hidden="1">{#N/A,#N/A,FALSE,"EXTRABUDGT"}</definedName>
    <definedName name="wrn.EXTRABUDGT." localSheetId="0"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2" hidden="1">{#N/A,#N/A,FALSE,"EXTRABUDGT"}</definedName>
    <definedName name="wrn.EXTRABUDGT." localSheetId="33" hidden="1">{#N/A,#N/A,FALSE,"EXTRABUDGT"}</definedName>
    <definedName name="wrn.EXTRABUDGT." localSheetId="34" hidden="1">{#N/A,#N/A,FALSE,"EXTRABUDGT"}</definedName>
    <definedName name="wrn.EXTRABUDGT." localSheetId="35" hidden="1">{#N/A,#N/A,FALSE,"EXTRABUDGT"}</definedName>
    <definedName name="wrn.EXTRABUDGT." localSheetId="44" hidden="1">{#N/A,#N/A,FALSE,"EXTRABUDGT"}</definedName>
    <definedName name="wrn.EXTRABUDGT." localSheetId="46" hidden="1">{#N/A,#N/A,FALSE,"EXTRABUDGT"}</definedName>
    <definedName name="wrn.EXTRABUDGT." localSheetId="4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18"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hidden="1">{#N/A,#N/A,FALSE,"EXTRABUDGT"}</definedName>
    <definedName name="wrn.EXTRABUDGT2." localSheetId="11" hidden="1">{#N/A,#N/A,FALSE,"EXTRABUDGT2"}</definedName>
    <definedName name="wrn.EXTRABUDGT2." localSheetId="12" hidden="1">{#N/A,#N/A,FALSE,"EXTRABUDGT2"}</definedName>
    <definedName name="wrn.EXTRABUDGT2." localSheetId="21" hidden="1">{#N/A,#N/A,FALSE,"EXTRABUDGT2"}</definedName>
    <definedName name="wrn.EXTRABUDGT2." localSheetId="22" hidden="1">{#N/A,#N/A,FALSE,"EXTRABUDGT2"}</definedName>
    <definedName name="wrn.EXTRABUDGT2." localSheetId="9" hidden="1">{#N/A,#N/A,FALSE,"EXTRABUDGT2"}</definedName>
    <definedName name="wrn.EXTRABUDGT2." localSheetId="31" hidden="1">{#N/A,#N/A,FALSE,"EXTRABUDGT2"}</definedName>
    <definedName name="wrn.EXTRABUDGT2." localSheetId="0"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2" hidden="1">{#N/A,#N/A,FALSE,"EXTRABUDGT2"}</definedName>
    <definedName name="wrn.EXTRABUDGT2." localSheetId="33" hidden="1">{#N/A,#N/A,FALSE,"EXTRABUDGT2"}</definedName>
    <definedName name="wrn.EXTRABUDGT2." localSheetId="34" hidden="1">{#N/A,#N/A,FALSE,"EXTRABUDGT2"}</definedName>
    <definedName name="wrn.EXTRABUDGT2." localSheetId="35" hidden="1">{#N/A,#N/A,FALSE,"EXTRABUDGT2"}</definedName>
    <definedName name="wrn.EXTRABUDGT2." localSheetId="44" hidden="1">{#N/A,#N/A,FALSE,"EXTRABUDGT2"}</definedName>
    <definedName name="wrn.EXTRABUDGT2." localSheetId="46" hidden="1">{#N/A,#N/A,FALSE,"EXTRABUDGT2"}</definedName>
    <definedName name="wrn.EXTRABUDGT2." localSheetId="4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18"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hidden="1">{#N/A,#N/A,FALSE,"EXTRABUDGT2"}</definedName>
    <definedName name="wrn.GDP." localSheetId="11" hidden="1">{#N/A,#N/A,FALSE,"GDP_ORIGIN";#N/A,#N/A,FALSE,"EMP_POP"}</definedName>
    <definedName name="wrn.GDP." localSheetId="12" hidden="1">{#N/A,#N/A,FALSE,"GDP_ORIGIN";#N/A,#N/A,FALSE,"EMP_POP"}</definedName>
    <definedName name="wrn.GDP." localSheetId="21" hidden="1">{#N/A,#N/A,FALSE,"GDP_ORIGIN";#N/A,#N/A,FALSE,"EMP_POP"}</definedName>
    <definedName name="wrn.GDP." localSheetId="22" hidden="1">{#N/A,#N/A,FALSE,"GDP_ORIGIN";#N/A,#N/A,FALSE,"EMP_POP"}</definedName>
    <definedName name="wrn.GDP." localSheetId="9" hidden="1">{#N/A,#N/A,FALSE,"GDP_ORIGIN";#N/A,#N/A,FALSE,"EMP_POP"}</definedName>
    <definedName name="wrn.GDP." localSheetId="31" hidden="1">{#N/A,#N/A,FALSE,"GDP_ORIGIN";#N/A,#N/A,FALSE,"EMP_POP"}</definedName>
    <definedName name="wrn.GDP." localSheetId="0"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2" hidden="1">{#N/A,#N/A,FALSE,"GDP_ORIGIN";#N/A,#N/A,FALSE,"EMP_POP"}</definedName>
    <definedName name="wrn.GDP." localSheetId="33" hidden="1">{#N/A,#N/A,FALSE,"GDP_ORIGIN";#N/A,#N/A,FALSE,"EMP_POP"}</definedName>
    <definedName name="wrn.GDP." localSheetId="34" hidden="1">{#N/A,#N/A,FALSE,"GDP_ORIGIN";#N/A,#N/A,FALSE,"EMP_POP"}</definedName>
    <definedName name="wrn.GDP." localSheetId="35" hidden="1">{#N/A,#N/A,FALSE,"GDP_ORIGIN";#N/A,#N/A,FALSE,"EMP_POP"}</definedName>
    <definedName name="wrn.GDP." localSheetId="44" hidden="1">{#N/A,#N/A,FALSE,"GDP_ORIGIN";#N/A,#N/A,FALSE,"EMP_POP"}</definedName>
    <definedName name="wrn.GDP." localSheetId="46" hidden="1">{#N/A,#N/A,FALSE,"GDP_ORIGIN";#N/A,#N/A,FALSE,"EMP_POP"}</definedName>
    <definedName name="wrn.GDP." localSheetId="4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18"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hidden="1">{#N/A,#N/A,FALSE,"GDP_ORIGIN";#N/A,#N/A,FALSE,"EMP_POP"}</definedName>
    <definedName name="wrn.GGOVT." localSheetId="11" hidden="1">{#N/A,#N/A,FALSE,"GGOVT"}</definedName>
    <definedName name="wrn.GGOVT." localSheetId="12" hidden="1">{#N/A,#N/A,FALSE,"GGOVT"}</definedName>
    <definedName name="wrn.GGOVT." localSheetId="21" hidden="1">{#N/A,#N/A,FALSE,"GGOVT"}</definedName>
    <definedName name="wrn.GGOVT." localSheetId="22" hidden="1">{#N/A,#N/A,FALSE,"GGOVT"}</definedName>
    <definedName name="wrn.GGOVT." localSheetId="9" hidden="1">{#N/A,#N/A,FALSE,"GGOVT"}</definedName>
    <definedName name="wrn.GGOVT." localSheetId="31" hidden="1">{#N/A,#N/A,FALSE,"GGOVT"}</definedName>
    <definedName name="wrn.GGOVT." localSheetId="0"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2" hidden="1">{#N/A,#N/A,FALSE,"GGOVT"}</definedName>
    <definedName name="wrn.GGOVT." localSheetId="33" hidden="1">{#N/A,#N/A,FALSE,"GGOVT"}</definedName>
    <definedName name="wrn.GGOVT." localSheetId="34" hidden="1">{#N/A,#N/A,FALSE,"GGOVT"}</definedName>
    <definedName name="wrn.GGOVT." localSheetId="35" hidden="1">{#N/A,#N/A,FALSE,"GGOVT"}</definedName>
    <definedName name="wrn.GGOVT." localSheetId="44" hidden="1">{#N/A,#N/A,FALSE,"GGOVT"}</definedName>
    <definedName name="wrn.GGOVT." localSheetId="46" hidden="1">{#N/A,#N/A,FALSE,"GGOVT"}</definedName>
    <definedName name="wrn.GGOVT." localSheetId="4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18" hidden="1">{#N/A,#N/A,FALSE,"GGOVT"}</definedName>
    <definedName name="wrn.GGOVT." localSheetId="23" hidden="1">{#N/A,#N/A,FALSE,"GGOVT"}</definedName>
    <definedName name="wrn.GGOVT." localSheetId="24" hidden="1">{#N/A,#N/A,FALSE,"GGOVT"}</definedName>
    <definedName name="wrn.GGOVT." localSheetId="25" hidden="1">{#N/A,#N/A,FALSE,"GGOVT"}</definedName>
    <definedName name="wrn.GGOVT." hidden="1">{#N/A,#N/A,FALSE,"GGOVT"}</definedName>
    <definedName name="wrn.GGOVT2." localSheetId="11" hidden="1">{#N/A,#N/A,FALSE,"GGOVT2"}</definedName>
    <definedName name="wrn.GGOVT2." localSheetId="12" hidden="1">{#N/A,#N/A,FALSE,"GGOVT2"}</definedName>
    <definedName name="wrn.GGOVT2." localSheetId="21" hidden="1">{#N/A,#N/A,FALSE,"GGOVT2"}</definedName>
    <definedName name="wrn.GGOVT2." localSheetId="22" hidden="1">{#N/A,#N/A,FALSE,"GGOVT2"}</definedName>
    <definedName name="wrn.GGOVT2." localSheetId="9" hidden="1">{#N/A,#N/A,FALSE,"GGOVT2"}</definedName>
    <definedName name="wrn.GGOVT2." localSheetId="31" hidden="1">{#N/A,#N/A,FALSE,"GGOVT2"}</definedName>
    <definedName name="wrn.GGOVT2." localSheetId="0"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2" hidden="1">{#N/A,#N/A,FALSE,"GGOVT2"}</definedName>
    <definedName name="wrn.GGOVT2." localSheetId="33" hidden="1">{#N/A,#N/A,FALSE,"GGOVT2"}</definedName>
    <definedName name="wrn.GGOVT2." localSheetId="34" hidden="1">{#N/A,#N/A,FALSE,"GGOVT2"}</definedName>
    <definedName name="wrn.GGOVT2." localSheetId="35" hidden="1">{#N/A,#N/A,FALSE,"GGOVT2"}</definedName>
    <definedName name="wrn.GGOVT2." localSheetId="44" hidden="1">{#N/A,#N/A,FALSE,"GGOVT2"}</definedName>
    <definedName name="wrn.GGOVT2." localSheetId="46" hidden="1">{#N/A,#N/A,FALSE,"GGOVT2"}</definedName>
    <definedName name="wrn.GGOVT2." localSheetId="4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18"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hidden="1">{#N/A,#N/A,FALSE,"GGOVT2"}</definedName>
    <definedName name="wrn.GGOVTPC." localSheetId="11" hidden="1">{#N/A,#N/A,FALSE,"GGOVT%"}</definedName>
    <definedName name="wrn.GGOVTPC." localSheetId="12" hidden="1">{#N/A,#N/A,FALSE,"GGOVT%"}</definedName>
    <definedName name="wrn.GGOVTPC." localSheetId="21" hidden="1">{#N/A,#N/A,FALSE,"GGOVT%"}</definedName>
    <definedName name="wrn.GGOVTPC." localSheetId="22" hidden="1">{#N/A,#N/A,FALSE,"GGOVT%"}</definedName>
    <definedName name="wrn.GGOVTPC." localSheetId="9" hidden="1">{#N/A,#N/A,FALSE,"GGOVT%"}</definedName>
    <definedName name="wrn.GGOVTPC." localSheetId="31" hidden="1">{#N/A,#N/A,FALSE,"GGOVT%"}</definedName>
    <definedName name="wrn.GGOVTPC." localSheetId="0"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2" hidden="1">{#N/A,#N/A,FALSE,"GGOVT%"}</definedName>
    <definedName name="wrn.GGOVTPC." localSheetId="33" hidden="1">{#N/A,#N/A,FALSE,"GGOVT%"}</definedName>
    <definedName name="wrn.GGOVTPC." localSheetId="34" hidden="1">{#N/A,#N/A,FALSE,"GGOVT%"}</definedName>
    <definedName name="wrn.GGOVTPC." localSheetId="35" hidden="1">{#N/A,#N/A,FALSE,"GGOVT%"}</definedName>
    <definedName name="wrn.GGOVTPC." localSheetId="44" hidden="1">{#N/A,#N/A,FALSE,"GGOVT%"}</definedName>
    <definedName name="wrn.GGOVTPC." localSheetId="46" hidden="1">{#N/A,#N/A,FALSE,"GGOVT%"}</definedName>
    <definedName name="wrn.GGOVTPC." localSheetId="4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18"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hidden="1">{#N/A,#N/A,FALSE,"GGOVT%"}</definedName>
    <definedName name="wrn.INCOMETX." localSheetId="11" hidden="1">{#N/A,#N/A,FALSE,"INCOMETX"}</definedName>
    <definedName name="wrn.INCOMETX." localSheetId="12" hidden="1">{#N/A,#N/A,FALSE,"INCOMETX"}</definedName>
    <definedName name="wrn.INCOMETX." localSheetId="21" hidden="1">{#N/A,#N/A,FALSE,"INCOMETX"}</definedName>
    <definedName name="wrn.INCOMETX." localSheetId="22" hidden="1">{#N/A,#N/A,FALSE,"INCOMETX"}</definedName>
    <definedName name="wrn.INCOMETX." localSheetId="9" hidden="1">{#N/A,#N/A,FALSE,"INCOMETX"}</definedName>
    <definedName name="wrn.INCOMETX." localSheetId="31" hidden="1">{#N/A,#N/A,FALSE,"INCOMETX"}</definedName>
    <definedName name="wrn.INCOMETX." localSheetId="0"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2" hidden="1">{#N/A,#N/A,FALSE,"INCOMETX"}</definedName>
    <definedName name="wrn.INCOMETX." localSheetId="33" hidden="1">{#N/A,#N/A,FALSE,"INCOMETX"}</definedName>
    <definedName name="wrn.INCOMETX." localSheetId="34" hidden="1">{#N/A,#N/A,FALSE,"INCOMETX"}</definedName>
    <definedName name="wrn.INCOMETX." localSheetId="35" hidden="1">{#N/A,#N/A,FALSE,"INCOMETX"}</definedName>
    <definedName name="wrn.INCOMETX." localSheetId="44" hidden="1">{#N/A,#N/A,FALSE,"INCOMETX"}</definedName>
    <definedName name="wrn.INCOMETX." localSheetId="46" hidden="1">{#N/A,#N/A,FALSE,"INCOMETX"}</definedName>
    <definedName name="wrn.INCOMETX." localSheetId="4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18"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hidden="1">{#N/A,#N/A,FALSE,"INCOMETX"}</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1" hidden="1">{#N/A,#N/A,FALSE,"INTERST"}</definedName>
    <definedName name="wrn.INTERST." localSheetId="12" hidden="1">{#N/A,#N/A,FALSE,"INTERST"}</definedName>
    <definedName name="wrn.INTERST." localSheetId="21" hidden="1">{#N/A,#N/A,FALSE,"INTERST"}</definedName>
    <definedName name="wrn.INTERST." localSheetId="22" hidden="1">{#N/A,#N/A,FALSE,"INTERST"}</definedName>
    <definedName name="wrn.INTERST." localSheetId="9" hidden="1">{#N/A,#N/A,FALSE,"INTERST"}</definedName>
    <definedName name="wrn.INTERST." localSheetId="31" hidden="1">{#N/A,#N/A,FALSE,"INTERST"}</definedName>
    <definedName name="wrn.INTERST." localSheetId="0"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2" hidden="1">{#N/A,#N/A,FALSE,"INTERST"}</definedName>
    <definedName name="wrn.INTERST." localSheetId="33" hidden="1">{#N/A,#N/A,FALSE,"INTERST"}</definedName>
    <definedName name="wrn.INTERST." localSheetId="34" hidden="1">{#N/A,#N/A,FALSE,"INTERST"}</definedName>
    <definedName name="wrn.INTERST." localSheetId="35" hidden="1">{#N/A,#N/A,FALSE,"INTERST"}</definedName>
    <definedName name="wrn.INTERST." localSheetId="44" hidden="1">{#N/A,#N/A,FALSE,"INTERST"}</definedName>
    <definedName name="wrn.INTERST." localSheetId="46" hidden="1">{#N/A,#N/A,FALSE,"INTERST"}</definedName>
    <definedName name="wrn.INTERST." localSheetId="4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18"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hidden="1">{#N/A,#N/A,FALSE,"INTERST"}</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9" hidden="1">{"Main Economic Indicators",#N/A,FALSE,"C"}</definedName>
    <definedName name="wrn.Main._.Economic._.Indicators." localSheetId="31" hidden="1">{"Main Economic Indicators",#N/A,FALSE,"C"}</definedName>
    <definedName name="wrn.Main._.Economic._.Indicators." localSheetId="0"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35"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18"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hidden="1">{"Main Economic Indicators",#N/A,FALSE,"C"}</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1" hidden="1">{#N/A,#N/A,FALSE,"CONTENTS";#N/A,#N/A,FALSE,"BOP";#N/A,#N/A,FALSE,"EXP";#N/A,#N/A,FALSE,"EXPG";#N/A,#N/A,FALSE,"EXPP";#N/A,#N/A,FALSE,"IMP";#N/A,#N/A,FALSE,"TOT";#N/A,#N/A,FALSE,"SERV";#N/A,#N/A,FALSE,"TRAN";#N/A,#N/A,FALSE,"DEBT"}</definedName>
    <definedName name="wrn.MIT." localSheetId="12" hidden="1">{#N/A,#N/A,FALSE,"CONTENTS";#N/A,#N/A,FALSE,"BOP";#N/A,#N/A,FALSE,"EXP";#N/A,#N/A,FALSE,"EXPG";#N/A,#N/A,FALSE,"EXPP";#N/A,#N/A,FALSE,"IMP";#N/A,#N/A,FALSE,"TOT";#N/A,#N/A,FALSE,"SERV";#N/A,#N/A,FALSE,"TRAN";#N/A,#N/A,FALSE,"DEBT"}</definedName>
    <definedName name="wrn.MIT." localSheetId="13" hidden="1">{#N/A,#N/A,FALSE,"CONTENTS";#N/A,#N/A,FALSE,"BOP";#N/A,#N/A,FALSE,"EXP";#N/A,#N/A,FALSE,"EXPG";#N/A,#N/A,FALSE,"EXPP";#N/A,#N/A,FALSE,"IMP";#N/A,#N/A,FALSE,"TOT";#N/A,#N/A,FALSE,"SERV";#N/A,#N/A,FALSE,"TRAN";#N/A,#N/A,FALSE,"DEBT"}</definedName>
    <definedName name="wrn.MIT." localSheetId="21"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9" hidden="1">{#N/A,#N/A,FALSE,"CONTENTS";#N/A,#N/A,FALSE,"BOP";#N/A,#N/A,FALSE,"EXP";#N/A,#N/A,FALSE,"EXPG";#N/A,#N/A,FALSE,"EXPP";#N/A,#N/A,FALSE,"IMP";#N/A,#N/A,FALSE,"TOT";#N/A,#N/A,FALSE,"SERV";#N/A,#N/A,FALSE,"TRAN";#N/A,#N/A,FALSE,"DEBT"}</definedName>
    <definedName name="wrn.MIT." localSheetId="31"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26"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28"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32" hidden="1">{#N/A,#N/A,FALSE,"CONTENTS";#N/A,#N/A,FALSE,"BOP";#N/A,#N/A,FALSE,"EXP";#N/A,#N/A,FALSE,"EXPG";#N/A,#N/A,FALSE,"EXPP";#N/A,#N/A,FALSE,"IMP";#N/A,#N/A,FALSE,"TOT";#N/A,#N/A,FALSE,"SERV";#N/A,#N/A,FALSE,"TRAN";#N/A,#N/A,FALSE,"DEBT"}</definedName>
    <definedName name="wrn.MIT." localSheetId="33" hidden="1">{#N/A,#N/A,FALSE,"CONTENTS";#N/A,#N/A,FALSE,"BOP";#N/A,#N/A,FALSE,"EXP";#N/A,#N/A,FALSE,"EXPG";#N/A,#N/A,FALSE,"EXPP";#N/A,#N/A,FALSE,"IMP";#N/A,#N/A,FALSE,"TOT";#N/A,#N/A,FALSE,"SERV";#N/A,#N/A,FALSE,"TRAN";#N/A,#N/A,FALSE,"DEBT"}</definedName>
    <definedName name="wrn.MIT." localSheetId="34" hidden="1">{#N/A,#N/A,FALSE,"CONTENTS";#N/A,#N/A,FALSE,"BOP";#N/A,#N/A,FALSE,"EXP";#N/A,#N/A,FALSE,"EXPG";#N/A,#N/A,FALSE,"EXPP";#N/A,#N/A,FALSE,"IMP";#N/A,#N/A,FALSE,"TOT";#N/A,#N/A,FALSE,"SERV";#N/A,#N/A,FALSE,"TRAN";#N/A,#N/A,FALSE,"DEBT"}</definedName>
    <definedName name="wrn.MIT." localSheetId="35" hidden="1">{#N/A,#N/A,FALSE,"CONTENTS";#N/A,#N/A,FALSE,"BOP";#N/A,#N/A,FALSE,"EXP";#N/A,#N/A,FALSE,"EXPG";#N/A,#N/A,FALSE,"EXPP";#N/A,#N/A,FALSE,"IMP";#N/A,#N/A,FALSE,"TOT";#N/A,#N/A,FALSE,"SERV";#N/A,#N/A,FALSE,"TRAN";#N/A,#N/A,FALSE,"DEBT"}</definedName>
    <definedName name="wrn.MIT." localSheetId="44" hidden="1">{#N/A,#N/A,FALSE,"CONTENTS";#N/A,#N/A,FALSE,"BOP";#N/A,#N/A,FALSE,"EXP";#N/A,#N/A,FALSE,"EXPG";#N/A,#N/A,FALSE,"EXPP";#N/A,#N/A,FALSE,"IMP";#N/A,#N/A,FALSE,"TOT";#N/A,#N/A,FALSE,"SERV";#N/A,#N/A,FALSE,"TRAN";#N/A,#N/A,FALSE,"DEBT"}</definedName>
    <definedName name="wrn.MIT." localSheetId="45" hidden="1">{#N/A,#N/A,FALSE,"CONTENTS";#N/A,#N/A,FALSE,"BOP";#N/A,#N/A,FALSE,"EXP";#N/A,#N/A,FALSE,"EXPG";#N/A,#N/A,FALSE,"EXPP";#N/A,#N/A,FALSE,"IMP";#N/A,#N/A,FALSE,"TOT";#N/A,#N/A,FALSE,"SERV";#N/A,#N/A,FALSE,"TRAN";#N/A,#N/A,FALSE,"DEBT"}</definedName>
    <definedName name="wrn.MIT." localSheetId="46" hidden="1">{#N/A,#N/A,FALSE,"CONTENTS";#N/A,#N/A,FALSE,"BOP";#N/A,#N/A,FALSE,"EXP";#N/A,#N/A,FALSE,"EXPG";#N/A,#N/A,FALSE,"EXPP";#N/A,#N/A,FALSE,"IMP";#N/A,#N/A,FALSE,"TOT";#N/A,#N/A,FALSE,"SERV";#N/A,#N/A,FALSE,"TRAN";#N/A,#N/A,FALSE,"DEBT"}</definedName>
    <definedName name="wrn.MIT." localSheetId="47" hidden="1">{#N/A,#N/A,FALSE,"CONTENTS";#N/A,#N/A,FALSE,"BOP";#N/A,#N/A,FALSE,"EXP";#N/A,#N/A,FALSE,"EXPG";#N/A,#N/A,FALSE,"EXPP";#N/A,#N/A,FALSE,"IMP";#N/A,#N/A,FALSE,"TOT";#N/A,#N/A,FALSE,"SERV";#N/A,#N/A,FALSE,"TRAN";#N/A,#N/A,FALSE,"DEBT"}</definedName>
    <definedName name="wrn.MIT." localSheetId="58" hidden="1">{#N/A,#N/A,FALSE,"CONTENTS";#N/A,#N/A,FALSE,"BOP";#N/A,#N/A,FALSE,"EXP";#N/A,#N/A,FALSE,"EXPG";#N/A,#N/A,FALSE,"EXPP";#N/A,#N/A,FALSE,"IMP";#N/A,#N/A,FALSE,"TOT";#N/A,#N/A,FALSE,"SERV";#N/A,#N/A,FALSE,"TRAN";#N/A,#N/A,FALSE,"DEBT"}</definedName>
    <definedName name="wrn.MIT." localSheetId="59" hidden="1">{#N/A,#N/A,FALSE,"CONTENTS";#N/A,#N/A,FALSE,"BOP";#N/A,#N/A,FALSE,"EXP";#N/A,#N/A,FALSE,"EXPG";#N/A,#N/A,FALSE,"EXPP";#N/A,#N/A,FALSE,"IMP";#N/A,#N/A,FALSE,"TOT";#N/A,#N/A,FALSE,"SERV";#N/A,#N/A,FALSE,"TRAN";#N/A,#N/A,FALSE,"DEBT"}</definedName>
    <definedName name="wrn.MIT." localSheetId="60" hidden="1">{#N/A,#N/A,FALSE,"CONTENTS";#N/A,#N/A,FALSE,"BOP";#N/A,#N/A,FALSE,"EXP";#N/A,#N/A,FALSE,"EXPG";#N/A,#N/A,FALSE,"EXPP";#N/A,#N/A,FALSE,"IMP";#N/A,#N/A,FALSE,"TOT";#N/A,#N/A,FALSE,"SERV";#N/A,#N/A,FALSE,"TRAN";#N/A,#N/A,FALSE,"DEBT"}</definedName>
    <definedName name="wrn.MIT." localSheetId="18"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24" hidden="1">{#N/A,#N/A,FALSE,"CONTENTS";#N/A,#N/A,FALSE,"BOP";#N/A,#N/A,FALSE,"EXP";#N/A,#N/A,FALSE,"EXPG";#N/A,#N/A,FALSE,"EXPP";#N/A,#N/A,FALSE,"IMP";#N/A,#N/A,FALSE,"TOT";#N/A,#N/A,FALSE,"SERV";#N/A,#N/A,FALSE,"TRAN";#N/A,#N/A,FALSE,"DEBT"}</definedName>
    <definedName name="wrn.MIT." localSheetId="25"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11" hidden="1">{"MONA",#N/A,FALSE,"S"}</definedName>
    <definedName name="wrn.MONA." localSheetId="12" hidden="1">{"MONA",#N/A,FALSE,"S"}</definedName>
    <definedName name="wrn.MONA." localSheetId="21" hidden="1">{"MONA",#N/A,FALSE,"S"}</definedName>
    <definedName name="wrn.MONA." localSheetId="22" hidden="1">{"MONA",#N/A,FALSE,"S"}</definedName>
    <definedName name="wrn.MONA." localSheetId="9" hidden="1">{"MONA",#N/A,FALSE,"S"}</definedName>
    <definedName name="wrn.MONA." localSheetId="31" hidden="1">{"MONA",#N/A,FALSE,"S"}</definedName>
    <definedName name="wrn.MONA." localSheetId="0"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2" hidden="1">{"MONA",#N/A,FALSE,"S"}</definedName>
    <definedName name="wrn.MONA." localSheetId="33" hidden="1">{"MONA",#N/A,FALSE,"S"}</definedName>
    <definedName name="wrn.MONA." localSheetId="34" hidden="1">{"MONA",#N/A,FALSE,"S"}</definedName>
    <definedName name="wrn.MONA." localSheetId="35" hidden="1">{"MONA",#N/A,FALSE,"S"}</definedName>
    <definedName name="wrn.MONA." localSheetId="44" hidden="1">{"MONA",#N/A,FALSE,"S"}</definedName>
    <definedName name="wrn.MONA." localSheetId="46" hidden="1">{"MONA",#N/A,FALSE,"S"}</definedName>
    <definedName name="wrn.MONA." localSheetId="47" hidden="1">{"MONA",#N/A,FALSE,"S"}</definedName>
    <definedName name="wrn.MONA." localSheetId="58" hidden="1">{"MONA",#N/A,FALSE,"S"}</definedName>
    <definedName name="wrn.MONA." localSheetId="59" hidden="1">{"MONA",#N/A,FALSE,"S"}</definedName>
    <definedName name="wrn.MONA." localSheetId="60" hidden="1">{"MONA",#N/A,FALSE,"S"}</definedName>
    <definedName name="wrn.MONA." localSheetId="18" hidden="1">{"MONA",#N/A,FALSE,"S"}</definedName>
    <definedName name="wrn.MONA." localSheetId="23" hidden="1">{"MONA",#N/A,FALSE,"S"}</definedName>
    <definedName name="wrn.MONA." localSheetId="24" hidden="1">{"MONA",#N/A,FALSE,"S"}</definedName>
    <definedName name="wrn.MONA." localSheetId="25" hidden="1">{"MONA",#N/A,FALSE,"S"}</definedName>
    <definedName name="wrn.MONA." hidden="1">{"MONA",#N/A,FALSE,"S"}</definedName>
    <definedName name="wrn.Monthsheet." localSheetId="11" hidden="1">{"Minpmon",#N/A,FALSE,"Monthinput"}</definedName>
    <definedName name="wrn.Monthsheet." localSheetId="12" hidden="1">{"Minpmon",#N/A,FALSE,"Monthinput"}</definedName>
    <definedName name="wrn.Monthsheet." localSheetId="13" hidden="1">{"Minpmon",#N/A,FALSE,"Monthinput"}</definedName>
    <definedName name="wrn.Monthsheet." localSheetId="21" hidden="1">{"Minpmon",#N/A,FALSE,"Monthinput"}</definedName>
    <definedName name="wrn.Monthsheet." localSheetId="22" hidden="1">{"Minpmon",#N/A,FALSE,"Monthinput"}</definedName>
    <definedName name="wrn.Monthsheet." localSheetId="9" hidden="1">{"Minpmon",#N/A,FALSE,"Monthinput"}</definedName>
    <definedName name="wrn.Monthsheet." localSheetId="31" hidden="1">{"Minpmon",#N/A,FALSE,"Monthinput"}</definedName>
    <definedName name="wrn.Monthsheet." localSheetId="0" hidden="1">{"Minpmon",#N/A,FALSE,"Monthinput"}</definedName>
    <definedName name="wrn.Monthsheet." localSheetId="26" hidden="1">{"Minpmon",#N/A,FALSE,"Monthinput"}</definedName>
    <definedName name="wrn.Monthsheet." localSheetId="27" hidden="1">{"Minpmon",#N/A,FALSE,"Monthinput"}</definedName>
    <definedName name="wrn.Monthsheet." localSheetId="28" hidden="1">{"Minpmon",#N/A,FALSE,"Monthinput"}</definedName>
    <definedName name="wrn.Monthsheet." localSheetId="29" hidden="1">{"Minpmon",#N/A,FALSE,"Monthinput"}</definedName>
    <definedName name="wrn.Monthsheet." localSheetId="30" hidden="1">{"Minpmon",#N/A,FALSE,"Monthinput"}</definedName>
    <definedName name="wrn.Monthsheet." localSheetId="32" hidden="1">{"Minpmon",#N/A,FALSE,"Monthinput"}</definedName>
    <definedName name="wrn.Monthsheet." localSheetId="33" hidden="1">{"Minpmon",#N/A,FALSE,"Monthinput"}</definedName>
    <definedName name="wrn.Monthsheet." localSheetId="34" hidden="1">{"Minpmon",#N/A,FALSE,"Monthinput"}</definedName>
    <definedName name="wrn.Monthsheet." localSheetId="35" hidden="1">{"Minpmon",#N/A,FALSE,"Monthinput"}</definedName>
    <definedName name="wrn.Monthsheet." localSheetId="44" hidden="1">{"Minpmon",#N/A,FALSE,"Monthinput"}</definedName>
    <definedName name="wrn.Monthsheet." localSheetId="45" hidden="1">{"Minpmon",#N/A,FALSE,"Monthinput"}</definedName>
    <definedName name="wrn.Monthsheet." localSheetId="46" hidden="1">{"Minpmon",#N/A,FALSE,"Monthinput"}</definedName>
    <definedName name="wrn.Monthsheet." localSheetId="47" hidden="1">{"Minpmon",#N/A,FALSE,"Monthinput"}</definedName>
    <definedName name="wrn.Monthsheet." localSheetId="58" hidden="1">{"Minpmon",#N/A,FALSE,"Monthinput"}</definedName>
    <definedName name="wrn.Monthsheet." localSheetId="59" hidden="1">{"Minpmon",#N/A,FALSE,"Monthinput"}</definedName>
    <definedName name="wrn.Monthsheet." localSheetId="60" hidden="1">{"Minpmon",#N/A,FALSE,"Monthinput"}</definedName>
    <definedName name="wrn.Monthsheet." localSheetId="18" hidden="1">{"Minpmon",#N/A,FALSE,"Monthinput"}</definedName>
    <definedName name="wrn.Monthsheet." localSheetId="23" hidden="1">{"Minpmon",#N/A,FALSE,"Monthinput"}</definedName>
    <definedName name="wrn.Monthsheet." localSheetId="24" hidden="1">{"Minpmon",#N/A,FALSE,"Monthinput"}</definedName>
    <definedName name="wrn.Monthsheet." localSheetId="25" hidden="1">{"Minpmon",#N/A,FALSE,"Monthinput"}</definedName>
    <definedName name="wrn.Monthsheet." hidden="1">{"Minpmon",#N/A,FALSE,"Monthinput"}</definedName>
    <definedName name="wrn.MS." localSheetId="11" hidden="1">{#N/A,#N/A,FALSE,"MS"}</definedName>
    <definedName name="wrn.MS." localSheetId="12" hidden="1">{#N/A,#N/A,FALSE,"MS"}</definedName>
    <definedName name="wrn.MS." localSheetId="21" hidden="1">{#N/A,#N/A,FALSE,"MS"}</definedName>
    <definedName name="wrn.MS." localSheetId="22" hidden="1">{#N/A,#N/A,FALSE,"MS"}</definedName>
    <definedName name="wrn.MS." localSheetId="9" hidden="1">{#N/A,#N/A,FALSE,"MS"}</definedName>
    <definedName name="wrn.MS." localSheetId="31" hidden="1">{#N/A,#N/A,FALSE,"MS"}</definedName>
    <definedName name="wrn.MS." localSheetId="0"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2" hidden="1">{#N/A,#N/A,FALSE,"MS"}</definedName>
    <definedName name="wrn.MS." localSheetId="33" hidden="1">{#N/A,#N/A,FALSE,"MS"}</definedName>
    <definedName name="wrn.MS." localSheetId="34" hidden="1">{#N/A,#N/A,FALSE,"MS"}</definedName>
    <definedName name="wrn.MS." localSheetId="35" hidden="1">{#N/A,#N/A,FALSE,"MS"}</definedName>
    <definedName name="wrn.MS." localSheetId="44" hidden="1">{#N/A,#N/A,FALSE,"MS"}</definedName>
    <definedName name="wrn.MS." localSheetId="46" hidden="1">{#N/A,#N/A,FALSE,"MS"}</definedName>
    <definedName name="wrn.MS." localSheetId="47" hidden="1">{#N/A,#N/A,FALSE,"MS"}</definedName>
    <definedName name="wrn.MS." localSheetId="58" hidden="1">{#N/A,#N/A,FALSE,"MS"}</definedName>
    <definedName name="wrn.MS." localSheetId="59" hidden="1">{#N/A,#N/A,FALSE,"MS"}</definedName>
    <definedName name="wrn.MS." localSheetId="60" hidden="1">{#N/A,#N/A,FALSE,"MS"}</definedName>
    <definedName name="wrn.MS." localSheetId="18" hidden="1">{#N/A,#N/A,FALSE,"MS"}</definedName>
    <definedName name="wrn.MS." localSheetId="23" hidden="1">{#N/A,#N/A,FALSE,"MS"}</definedName>
    <definedName name="wrn.MS." localSheetId="24" hidden="1">{#N/A,#N/A,FALSE,"MS"}</definedName>
    <definedName name="wrn.MS." localSheetId="25" hidden="1">{#N/A,#N/A,FALSE,"MS"}</definedName>
    <definedName name="wrn.MS." hidden="1">{#N/A,#N/A,FALSE,"MS"}</definedName>
    <definedName name="wrn.NBG." localSheetId="11" hidden="1">{#N/A,#N/A,FALSE,"NBG"}</definedName>
    <definedName name="wrn.NBG." localSheetId="12" hidden="1">{#N/A,#N/A,FALSE,"NBG"}</definedName>
    <definedName name="wrn.NBG." localSheetId="21" hidden="1">{#N/A,#N/A,FALSE,"NBG"}</definedName>
    <definedName name="wrn.NBG." localSheetId="22" hidden="1">{#N/A,#N/A,FALSE,"NBG"}</definedName>
    <definedName name="wrn.NBG." localSheetId="9" hidden="1">{#N/A,#N/A,FALSE,"NBG"}</definedName>
    <definedName name="wrn.NBG." localSheetId="31" hidden="1">{#N/A,#N/A,FALSE,"NBG"}</definedName>
    <definedName name="wrn.NBG." localSheetId="0"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2" hidden="1">{#N/A,#N/A,FALSE,"NBG"}</definedName>
    <definedName name="wrn.NBG." localSheetId="33" hidden="1">{#N/A,#N/A,FALSE,"NBG"}</definedName>
    <definedName name="wrn.NBG." localSheetId="34" hidden="1">{#N/A,#N/A,FALSE,"NBG"}</definedName>
    <definedName name="wrn.NBG." localSheetId="35" hidden="1">{#N/A,#N/A,FALSE,"NBG"}</definedName>
    <definedName name="wrn.NBG." localSheetId="44" hidden="1">{#N/A,#N/A,FALSE,"NBG"}</definedName>
    <definedName name="wrn.NBG." localSheetId="46" hidden="1">{#N/A,#N/A,FALSE,"NBG"}</definedName>
    <definedName name="wrn.NBG." localSheetId="47" hidden="1">{#N/A,#N/A,FALSE,"NBG"}</definedName>
    <definedName name="wrn.NBG." localSheetId="58" hidden="1">{#N/A,#N/A,FALSE,"NBG"}</definedName>
    <definedName name="wrn.NBG." localSheetId="59" hidden="1">{#N/A,#N/A,FALSE,"NBG"}</definedName>
    <definedName name="wrn.NBG." localSheetId="60" hidden="1">{#N/A,#N/A,FALSE,"NBG"}</definedName>
    <definedName name="wrn.NBG." localSheetId="18" hidden="1">{#N/A,#N/A,FALSE,"NBG"}</definedName>
    <definedName name="wrn.NBG." localSheetId="23" hidden="1">{#N/A,#N/A,FALSE,"NBG"}</definedName>
    <definedName name="wrn.NBG." localSheetId="24" hidden="1">{#N/A,#N/A,FALSE,"NBG"}</definedName>
    <definedName name="wrn.NBG." localSheetId="25" hidden="1">{#N/A,#N/A,FALSE,"NBG"}</definedName>
    <definedName name="wrn.NBG." hidden="1">{#N/A,#N/A,FALSE,"NBG"}</definedName>
    <definedName name="wrn.NFPS._.GDP." localSheetId="11" hidden="1">{#N/A,#N/A,FALSE,"NFPS GDP"}</definedName>
    <definedName name="wrn.NFPS._.GDP." localSheetId="12" hidden="1">{#N/A,#N/A,FALSE,"NFPS GDP"}</definedName>
    <definedName name="wrn.NFPS._.GDP." localSheetId="13" hidden="1">{#N/A,#N/A,FALSE,"NFPS GDP"}</definedName>
    <definedName name="wrn.NFPS._.GDP." localSheetId="21" hidden="1">{#N/A,#N/A,FALSE,"NFPS GDP"}</definedName>
    <definedName name="wrn.NFPS._.GDP." localSheetId="22" hidden="1">{#N/A,#N/A,FALSE,"NFPS GDP"}</definedName>
    <definedName name="wrn.NFPS._.GDP." localSheetId="9" hidden="1">{#N/A,#N/A,FALSE,"NFPS GDP"}</definedName>
    <definedName name="wrn.NFPS._.GDP." localSheetId="31" hidden="1">{#N/A,#N/A,FALSE,"NFPS GDP"}</definedName>
    <definedName name="wrn.NFPS._.GDP." localSheetId="0" hidden="1">{#N/A,#N/A,FALSE,"NFPS GDP"}</definedName>
    <definedName name="wrn.NFPS._.GDP." localSheetId="26" hidden="1">{#N/A,#N/A,FALSE,"NFPS GDP"}</definedName>
    <definedName name="wrn.NFPS._.GDP." localSheetId="27" hidden="1">{#N/A,#N/A,FALSE,"NFPS GDP"}</definedName>
    <definedName name="wrn.NFPS._.GDP." localSheetId="28" hidden="1">{#N/A,#N/A,FALSE,"NFPS GDP"}</definedName>
    <definedName name="wrn.NFPS._.GDP." localSheetId="29" hidden="1">{#N/A,#N/A,FALSE,"NFPS GDP"}</definedName>
    <definedName name="wrn.NFPS._.GDP." localSheetId="30" hidden="1">{#N/A,#N/A,FALSE,"NFPS GDP"}</definedName>
    <definedName name="wrn.NFPS._.GDP." localSheetId="32" hidden="1">{#N/A,#N/A,FALSE,"NFPS GDP"}</definedName>
    <definedName name="wrn.NFPS._.GDP." localSheetId="33" hidden="1">{#N/A,#N/A,FALSE,"NFPS GDP"}</definedName>
    <definedName name="wrn.NFPS._.GDP." localSheetId="34" hidden="1">{#N/A,#N/A,FALSE,"NFPS GDP"}</definedName>
    <definedName name="wrn.NFPS._.GDP." localSheetId="35" hidden="1">{#N/A,#N/A,FALSE,"NFPS GDP"}</definedName>
    <definedName name="wrn.NFPS._.GDP." localSheetId="44" hidden="1">{#N/A,#N/A,FALSE,"NFPS GDP"}</definedName>
    <definedName name="wrn.NFPS._.GDP." localSheetId="45" hidden="1">{#N/A,#N/A,FALSE,"NFPS GDP"}</definedName>
    <definedName name="wrn.NFPS._.GDP." localSheetId="46" hidden="1">{#N/A,#N/A,FALSE,"NFPS GDP"}</definedName>
    <definedName name="wrn.NFPS._.GDP." localSheetId="47" hidden="1">{#N/A,#N/A,FALSE,"NFPS GDP"}</definedName>
    <definedName name="wrn.NFPS._.GDP." localSheetId="58" hidden="1">{#N/A,#N/A,FALSE,"NFPS GDP"}</definedName>
    <definedName name="wrn.NFPS._.GDP." localSheetId="59" hidden="1">{#N/A,#N/A,FALSE,"NFPS GDP"}</definedName>
    <definedName name="wrn.NFPS._.GDP." localSheetId="60" hidden="1">{#N/A,#N/A,FALSE,"NFPS GDP"}</definedName>
    <definedName name="wrn.NFPS._.GDP." localSheetId="18" hidden="1">{#N/A,#N/A,FALSE,"NFPS GDP"}</definedName>
    <definedName name="wrn.NFPS._.GDP." localSheetId="23" hidden="1">{#N/A,#N/A,FALSE,"NFPS GDP"}</definedName>
    <definedName name="wrn.NFPS._.GDP." localSheetId="24" hidden="1">{#N/A,#N/A,FALSE,"NFPS GDP"}</definedName>
    <definedName name="wrn.NFPS._.GDP." localSheetId="25" hidden="1">{#N/A,#N/A,FALSE,"NFPS GDP"}</definedName>
    <definedName name="wrn.NFPS._.GDP." hidden="1">{#N/A,#N/A,FALSE,"NFPS GDP"}</definedName>
    <definedName name="wrn.original." localSheetId="11"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localSheetId="9" hidden="1">{"Original",#N/A,FALSE,"CENTBANK";"Original",#N/A,FALSE,"COMBANKS"}</definedName>
    <definedName name="wrn.original." localSheetId="31" hidden="1">{"Original",#N/A,FALSE,"CENTBANK";"Original",#N/A,FALSE,"COMBANKS"}</definedName>
    <definedName name="wrn.original." localSheetId="0" hidden="1">{"Original",#N/A,FALSE,"CENTBANK";"Original",#N/A,FALSE,"COMBANKS"}</definedName>
    <definedName name="wrn.original." localSheetId="26"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localSheetId="32" hidden="1">{"Original",#N/A,FALSE,"CENTBANK";"Original",#N/A,FALSE,"COMBANKS"}</definedName>
    <definedName name="wrn.original." localSheetId="33" hidden="1">{"Original",#N/A,FALSE,"CENTBANK";"Original",#N/A,FALSE,"COMBANKS"}</definedName>
    <definedName name="wrn.original." localSheetId="34" hidden="1">{"Original",#N/A,FALSE,"CENTBANK";"Original",#N/A,FALSE,"COMBANKS"}</definedName>
    <definedName name="wrn.original." localSheetId="35" hidden="1">{"Original",#N/A,FALSE,"CENTBANK";"Original",#N/A,FALSE,"COMBANKS"}</definedName>
    <definedName name="wrn.original." localSheetId="44" hidden="1">{"Original",#N/A,FALSE,"CENTBANK";"Original",#N/A,FALSE,"COMBANKS"}</definedName>
    <definedName name="wrn.original." localSheetId="45" hidden="1">{"Original",#N/A,FALSE,"CENTBANK";"Original",#N/A,FALSE,"COMBANKS"}</definedName>
    <definedName name="wrn.original." localSheetId="46" hidden="1">{"Original",#N/A,FALSE,"CENTBANK";"Original",#N/A,FALSE,"COMBANKS"}</definedName>
    <definedName name="wrn.original." localSheetId="47" hidden="1">{"Original",#N/A,FALSE,"CENTBANK";"Original",#N/A,FALSE,"COMBANKS"}</definedName>
    <definedName name="wrn.original." localSheetId="58" hidden="1">{"Original",#N/A,FALSE,"CENTBANK";"Original",#N/A,FALSE,"COMBANKS"}</definedName>
    <definedName name="wrn.original." localSheetId="59" hidden="1">{"Original",#N/A,FALSE,"CENTBANK";"Original",#N/A,FALSE,"COMBANKS"}</definedName>
    <definedName name="wrn.original." localSheetId="60" hidden="1">{"Original",#N/A,FALSE,"CENTBANK";"Original",#N/A,FALSE,"COMBANKS"}</definedName>
    <definedName name="wrn.original." localSheetId="18"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25" hidden="1">{"Original",#N/A,FALSE,"CENTBANK";"Original",#N/A,FALSE,"COMBANKS"}</definedName>
    <definedName name="wrn.original." hidden="1">{"Original",#N/A,FALSE,"CENTBANK";"Original",#N/A,FALSE,"COMBANKS"}</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9" hidden="1">{#N/A,#N/A,FALSE,"I";#N/A,#N/A,FALSE,"J";#N/A,#N/A,FALSE,"K";#N/A,#N/A,FALSE,"L";#N/A,#N/A,FALSE,"M";#N/A,#N/A,FALSE,"N";#N/A,#N/A,FALSE,"O"}</definedName>
    <definedName name="wrn.Output._.tables." localSheetId="31" hidden="1">{#N/A,#N/A,FALSE,"I";#N/A,#N/A,FALSE,"J";#N/A,#N/A,FALSE,"K";#N/A,#N/A,FALSE,"L";#N/A,#N/A,FALSE,"M";#N/A,#N/A,FALSE,"N";#N/A,#N/A,FALSE,"O"}</definedName>
    <definedName name="wrn.Output._.tables." localSheetId="0"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44"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18"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hidden="1">{#N/A,#N/A,FALSE,"I";#N/A,#N/A,FALSE,"J";#N/A,#N/A,FALSE,"K";#N/A,#N/A,FALSE,"L";#N/A,#N/A,FALSE,"M";#N/A,#N/A,FALSE,"N";#N/A,#N/A,FALSE,"O"}</definedName>
    <definedName name="wrn.PCPI." localSheetId="11" hidden="1">{#N/A,#N/A,FALSE,"PCPI"}</definedName>
    <definedName name="wrn.PCPI." localSheetId="12" hidden="1">{#N/A,#N/A,FALSE,"PCPI"}</definedName>
    <definedName name="wrn.PCPI." localSheetId="21" hidden="1">{#N/A,#N/A,FALSE,"PCPI"}</definedName>
    <definedName name="wrn.PCPI." localSheetId="22" hidden="1">{#N/A,#N/A,FALSE,"PCPI"}</definedName>
    <definedName name="wrn.PCPI." localSheetId="9" hidden="1">{#N/A,#N/A,FALSE,"PCPI"}</definedName>
    <definedName name="wrn.PCPI." localSheetId="31" hidden="1">{#N/A,#N/A,FALSE,"PCPI"}</definedName>
    <definedName name="wrn.PCPI." localSheetId="0"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2" hidden="1">{#N/A,#N/A,FALSE,"PCPI"}</definedName>
    <definedName name="wrn.PCPI." localSheetId="33" hidden="1">{#N/A,#N/A,FALSE,"PCPI"}</definedName>
    <definedName name="wrn.PCPI." localSheetId="34" hidden="1">{#N/A,#N/A,FALSE,"PCPI"}</definedName>
    <definedName name="wrn.PCPI." localSheetId="35" hidden="1">{#N/A,#N/A,FALSE,"PCPI"}</definedName>
    <definedName name="wrn.PCPI." localSheetId="44" hidden="1">{#N/A,#N/A,FALSE,"PCPI"}</definedName>
    <definedName name="wrn.PCPI." localSheetId="46" hidden="1">{#N/A,#N/A,FALSE,"PCPI"}</definedName>
    <definedName name="wrn.PCPI." localSheetId="4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18" hidden="1">{#N/A,#N/A,FALSE,"PCPI"}</definedName>
    <definedName name="wrn.PCPI." localSheetId="23" hidden="1">{#N/A,#N/A,FALSE,"PCPI"}</definedName>
    <definedName name="wrn.PCPI." localSheetId="24" hidden="1">{#N/A,#N/A,FALSE,"PCPI"}</definedName>
    <definedName name="wrn.PCPI." localSheetId="25" hidden="1">{#N/A,#N/A,FALSE,"PCPI"}</definedName>
    <definedName name="wrn.PCPI." hidden="1">{#N/A,#N/A,FALSE,"PCPI"}</definedName>
    <definedName name="wrn.PENSION." localSheetId="11" hidden="1">{#N/A,#N/A,FALSE,"PENSION"}</definedName>
    <definedName name="wrn.PENSION." localSheetId="12" hidden="1">{#N/A,#N/A,FALSE,"PENSION"}</definedName>
    <definedName name="wrn.PENSION." localSheetId="21" hidden="1">{#N/A,#N/A,FALSE,"PENSION"}</definedName>
    <definedName name="wrn.PENSION." localSheetId="22" hidden="1">{#N/A,#N/A,FALSE,"PENSION"}</definedName>
    <definedName name="wrn.PENSION." localSheetId="9" hidden="1">{#N/A,#N/A,FALSE,"PENSION"}</definedName>
    <definedName name="wrn.PENSION." localSheetId="31" hidden="1">{#N/A,#N/A,FALSE,"PENSION"}</definedName>
    <definedName name="wrn.PENSION." localSheetId="0"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2" hidden="1">{#N/A,#N/A,FALSE,"PENSION"}</definedName>
    <definedName name="wrn.PENSION." localSheetId="33" hidden="1">{#N/A,#N/A,FALSE,"PENSION"}</definedName>
    <definedName name="wrn.PENSION." localSheetId="34" hidden="1">{#N/A,#N/A,FALSE,"PENSION"}</definedName>
    <definedName name="wrn.PENSION." localSheetId="35" hidden="1">{#N/A,#N/A,FALSE,"PENSION"}</definedName>
    <definedName name="wrn.PENSION." localSheetId="44" hidden="1">{#N/A,#N/A,FALSE,"PENSION"}</definedName>
    <definedName name="wrn.PENSION." localSheetId="46" hidden="1">{#N/A,#N/A,FALSE,"PENSION"}</definedName>
    <definedName name="wrn.PENSION." localSheetId="4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18"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hidden="1">{#N/A,#N/A,FALSE,"PENSION"}</definedName>
    <definedName name="wrn.Program." localSheetId="11" hidden="1">{"Tab1",#N/A,FALSE,"P";"Tab2",#N/A,FALSE,"P"}</definedName>
    <definedName name="wrn.Program." localSheetId="12" hidden="1">{"Tab1",#N/A,FALSE,"P";"Tab2",#N/A,FALSE,"P"}</definedName>
    <definedName name="wrn.Program." localSheetId="13" hidden="1">{"Tab1",#N/A,FALSE,"P";"Tab2",#N/A,FALSE,"P"}</definedName>
    <definedName name="wrn.Program." localSheetId="21" hidden="1">{"Tab1",#N/A,FALSE,"P";"Tab2",#N/A,FALSE,"P"}</definedName>
    <definedName name="wrn.Program." localSheetId="22" hidden="1">{"Tab1",#N/A,FALSE,"P";"Tab2",#N/A,FALSE,"P"}</definedName>
    <definedName name="wrn.Program." localSheetId="9" hidden="1">{"Tab1",#N/A,FALSE,"P";"Tab2",#N/A,FALSE,"P"}</definedName>
    <definedName name="wrn.Program." localSheetId="31" hidden="1">{"Tab1",#N/A,FALSE,"P";"Tab2",#N/A,FALSE,"P"}</definedName>
    <definedName name="wrn.Program." localSheetId="0"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localSheetId="29" hidden="1">{"Tab1",#N/A,FALSE,"P";"Tab2",#N/A,FALSE,"P"}</definedName>
    <definedName name="wrn.Program." localSheetId="30" hidden="1">{"Tab1",#N/A,FALSE,"P";"Tab2",#N/A,FALSE,"P"}</definedName>
    <definedName name="wrn.Program." localSheetId="32" hidden="1">{"Tab1",#N/A,FALSE,"P";"Tab2",#N/A,FALSE,"P"}</definedName>
    <definedName name="wrn.Program." localSheetId="33" hidden="1">{"Tab1",#N/A,FALSE,"P";"Tab2",#N/A,FALSE,"P"}</definedName>
    <definedName name="wrn.Program." localSheetId="34" hidden="1">{"Tab1",#N/A,FALSE,"P";"Tab2",#N/A,FALSE,"P"}</definedName>
    <definedName name="wrn.Program." localSheetId="35"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18" hidden="1">{"Tab1",#N/A,FALSE,"P";"Tab2",#N/A,FALSE,"P"}</definedName>
    <definedName name="wrn.Program." localSheetId="23" hidden="1">{"Tab1",#N/A,FALSE,"P";"Tab2",#N/A,FALSE,"P"}</definedName>
    <definedName name="wrn.Program." localSheetId="24" hidden="1">{"Tab1",#N/A,FALSE,"P";"Tab2",#N/A,FALSE,"P"}</definedName>
    <definedName name="wrn.Program." localSheetId="25" hidden="1">{"Tab1",#N/A,FALSE,"P";"Tab2",#N/A,FALSE,"P"}</definedName>
    <definedName name="wrn.Program." hidden="1">{"Tab1",#N/A,FALSE,"P";"Tab2",#N/A,FALSE,"P"}</definedName>
    <definedName name="wrn.PRUDENT." localSheetId="11" hidden="1">{#N/A,#N/A,FALSE,"PRUDENT"}</definedName>
    <definedName name="wrn.PRUDENT." localSheetId="12" hidden="1">{#N/A,#N/A,FALSE,"PRUDENT"}</definedName>
    <definedName name="wrn.PRUDENT." localSheetId="21" hidden="1">{#N/A,#N/A,FALSE,"PRUDENT"}</definedName>
    <definedName name="wrn.PRUDENT." localSheetId="22" hidden="1">{#N/A,#N/A,FALSE,"PRUDENT"}</definedName>
    <definedName name="wrn.PRUDENT." localSheetId="9" hidden="1">{#N/A,#N/A,FALSE,"PRUDENT"}</definedName>
    <definedName name="wrn.PRUDENT." localSheetId="31" hidden="1">{#N/A,#N/A,FALSE,"PRUDENT"}</definedName>
    <definedName name="wrn.PRUDENT." localSheetId="0"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2" hidden="1">{#N/A,#N/A,FALSE,"PRUDENT"}</definedName>
    <definedName name="wrn.PRUDENT." localSheetId="33" hidden="1">{#N/A,#N/A,FALSE,"PRUDENT"}</definedName>
    <definedName name="wrn.PRUDENT." localSheetId="34" hidden="1">{#N/A,#N/A,FALSE,"PRUDENT"}</definedName>
    <definedName name="wrn.PRUDENT." localSheetId="35" hidden="1">{#N/A,#N/A,FALSE,"PRUDENT"}</definedName>
    <definedName name="wrn.PRUDENT." localSheetId="44" hidden="1">{#N/A,#N/A,FALSE,"PRUDENT"}</definedName>
    <definedName name="wrn.PRUDENT." localSheetId="46" hidden="1">{#N/A,#N/A,FALSE,"PRUDENT"}</definedName>
    <definedName name="wrn.PRUDENT." localSheetId="4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18"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hidden="1">{#N/A,#N/A,FALSE,"PRUDENT"}</definedName>
    <definedName name="wrn.PUBLEXP." localSheetId="11" hidden="1">{#N/A,#N/A,FALSE,"PUBLEXP"}</definedName>
    <definedName name="wrn.PUBLEXP." localSheetId="12" hidden="1">{#N/A,#N/A,FALSE,"PUBLEXP"}</definedName>
    <definedName name="wrn.PUBLEXP." localSheetId="21" hidden="1">{#N/A,#N/A,FALSE,"PUBLEXP"}</definedName>
    <definedName name="wrn.PUBLEXP." localSheetId="22" hidden="1">{#N/A,#N/A,FALSE,"PUBLEXP"}</definedName>
    <definedName name="wrn.PUBLEXP." localSheetId="9" hidden="1">{#N/A,#N/A,FALSE,"PUBLEXP"}</definedName>
    <definedName name="wrn.PUBLEXP." localSheetId="31" hidden="1">{#N/A,#N/A,FALSE,"PUBLEXP"}</definedName>
    <definedName name="wrn.PUBLEXP." localSheetId="0"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2" hidden="1">{#N/A,#N/A,FALSE,"PUBLEXP"}</definedName>
    <definedName name="wrn.PUBLEXP." localSheetId="33" hidden="1">{#N/A,#N/A,FALSE,"PUBLEXP"}</definedName>
    <definedName name="wrn.PUBLEXP." localSheetId="34" hidden="1">{#N/A,#N/A,FALSE,"PUBLEXP"}</definedName>
    <definedName name="wrn.PUBLEXP." localSheetId="35" hidden="1">{#N/A,#N/A,FALSE,"PUBLEXP"}</definedName>
    <definedName name="wrn.PUBLEXP." localSheetId="44" hidden="1">{#N/A,#N/A,FALSE,"PUBLEXP"}</definedName>
    <definedName name="wrn.PUBLEXP." localSheetId="46" hidden="1">{#N/A,#N/A,FALSE,"PUBLEXP"}</definedName>
    <definedName name="wrn.PUBLEXP." localSheetId="4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18"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hidden="1">{#N/A,#N/A,FALSE,"PUBLEXP"}</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11" hidden="1">{"bop94-99",#N/A,FALSE,"BOP";"bgdp94-99",#N/A,FALSE,"BOPGDP";"exp94-99",#N/A,FALSE,"EXP";"imp94-99",#N/A,FALSE,"IMP";"tt9499",#N/A,FALSE,"TT";"ss94-99",#N/A,FALSE,"SERV";"tran94-99",#N/A,FALSE,"TRAN";"dis95-98",#N/A,FALSE,"DISB";"amor94-99",#N/A,FALSE,"AMOR";"int94-98",#N/A,FALSE,"INT";"debt94-99",#N/A,FALSE,"DEBT"}</definedName>
    <definedName name="wrn.repred." localSheetId="12" hidden="1">{"bop94-99",#N/A,FALSE,"BOP";"bgdp94-99",#N/A,FALSE,"BOPGDP";"exp94-99",#N/A,FALSE,"EXP";"imp94-99",#N/A,FALSE,"IMP";"tt9499",#N/A,FALSE,"TT";"ss94-99",#N/A,FALSE,"SERV";"tran94-99",#N/A,FALSE,"TRAN";"dis95-98",#N/A,FALSE,"DISB";"amor94-99",#N/A,FALSE,"AMOR";"int94-98",#N/A,FALSE,"INT";"debt94-99",#N/A,FALSE,"DEBT"}</definedName>
    <definedName name="wrn.repred." localSheetId="13" hidden="1">{"bop94-99",#N/A,FALSE,"BOP";"bgdp94-99",#N/A,FALSE,"BOPGDP";"exp94-99",#N/A,FALSE,"EXP";"imp94-99",#N/A,FALSE,"IMP";"tt9499",#N/A,FALSE,"TT";"ss94-99",#N/A,FALSE,"SERV";"tran94-99",#N/A,FALSE,"TRAN";"dis95-98",#N/A,FALSE,"DISB";"amor94-99",#N/A,FALSE,"AMOR";"int94-98",#N/A,FALSE,"INT";"debt94-99",#N/A,FALSE,"DEBT"}</definedName>
    <definedName name="wrn.repred." localSheetId="21"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9" hidden="1">{"bop94-99",#N/A,FALSE,"BOP";"bgdp94-99",#N/A,FALSE,"BOPGDP";"exp94-99",#N/A,FALSE,"EXP";"imp94-99",#N/A,FALSE,"IMP";"tt9499",#N/A,FALSE,"TT";"ss94-99",#N/A,FALSE,"SERV";"tran94-99",#N/A,FALSE,"TRAN";"dis95-98",#N/A,FALSE,"DISB";"amor94-99",#N/A,FALSE,"AMOR";"int94-98",#N/A,FALSE,"INT";"debt94-99",#N/A,FALSE,"DEBT"}</definedName>
    <definedName name="wrn.repred." localSheetId="31"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26"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28"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32" hidden="1">{"bop94-99",#N/A,FALSE,"BOP";"bgdp94-99",#N/A,FALSE,"BOPGDP";"exp94-99",#N/A,FALSE,"EXP";"imp94-99",#N/A,FALSE,"IMP";"tt9499",#N/A,FALSE,"TT";"ss94-99",#N/A,FALSE,"SERV";"tran94-99",#N/A,FALSE,"TRAN";"dis95-98",#N/A,FALSE,"DISB";"amor94-99",#N/A,FALSE,"AMOR";"int94-98",#N/A,FALSE,"INT";"debt94-99",#N/A,FALSE,"DEBT"}</definedName>
    <definedName name="wrn.repred." localSheetId="33" hidden="1">{"bop94-99",#N/A,FALSE,"BOP";"bgdp94-99",#N/A,FALSE,"BOPGDP";"exp94-99",#N/A,FALSE,"EXP";"imp94-99",#N/A,FALSE,"IMP";"tt9499",#N/A,FALSE,"TT";"ss94-99",#N/A,FALSE,"SERV";"tran94-99",#N/A,FALSE,"TRAN";"dis95-98",#N/A,FALSE,"DISB";"amor94-99",#N/A,FALSE,"AMOR";"int94-98",#N/A,FALSE,"INT";"debt94-99",#N/A,FALSE,"DEBT"}</definedName>
    <definedName name="wrn.repred." localSheetId="34" hidden="1">{"bop94-99",#N/A,FALSE,"BOP";"bgdp94-99",#N/A,FALSE,"BOPGDP";"exp94-99",#N/A,FALSE,"EXP";"imp94-99",#N/A,FALSE,"IMP";"tt9499",#N/A,FALSE,"TT";"ss94-99",#N/A,FALSE,"SERV";"tran94-99",#N/A,FALSE,"TRAN";"dis95-98",#N/A,FALSE,"DISB";"amor94-99",#N/A,FALSE,"AMOR";"int94-98",#N/A,FALSE,"INT";"debt94-99",#N/A,FALSE,"DEBT"}</definedName>
    <definedName name="wrn.repred." localSheetId="35" hidden="1">{"bop94-99",#N/A,FALSE,"BOP";"bgdp94-99",#N/A,FALSE,"BOPGDP";"exp94-99",#N/A,FALSE,"EXP";"imp94-99",#N/A,FALSE,"IMP";"tt9499",#N/A,FALSE,"TT";"ss94-99",#N/A,FALSE,"SERV";"tran94-99",#N/A,FALSE,"TRAN";"dis95-98",#N/A,FALSE,"DISB";"amor94-99",#N/A,FALSE,"AMOR";"int94-98",#N/A,FALSE,"INT";"debt94-99",#N/A,FALSE,"DEBT"}</definedName>
    <definedName name="wrn.repred." localSheetId="44" hidden="1">{"bop94-99",#N/A,FALSE,"BOP";"bgdp94-99",#N/A,FALSE,"BOPGDP";"exp94-99",#N/A,FALSE,"EXP";"imp94-99",#N/A,FALSE,"IMP";"tt9499",#N/A,FALSE,"TT";"ss94-99",#N/A,FALSE,"SERV";"tran94-99",#N/A,FALSE,"TRAN";"dis95-98",#N/A,FALSE,"DISB";"amor94-99",#N/A,FALSE,"AMOR";"int94-98",#N/A,FALSE,"INT";"debt94-99",#N/A,FALSE,"DEBT"}</definedName>
    <definedName name="wrn.repred." localSheetId="45" hidden="1">{"bop94-99",#N/A,FALSE,"BOP";"bgdp94-99",#N/A,FALSE,"BOPGDP";"exp94-99",#N/A,FALSE,"EXP";"imp94-99",#N/A,FALSE,"IMP";"tt9499",#N/A,FALSE,"TT";"ss94-99",#N/A,FALSE,"SERV";"tran94-99",#N/A,FALSE,"TRAN";"dis95-98",#N/A,FALSE,"DISB";"amor94-99",#N/A,FALSE,"AMOR";"int94-98",#N/A,FALSE,"INT";"debt94-99",#N/A,FALSE,"DEBT"}</definedName>
    <definedName name="wrn.repred." localSheetId="46" hidden="1">{"bop94-99",#N/A,FALSE,"BOP";"bgdp94-99",#N/A,FALSE,"BOPGDP";"exp94-99",#N/A,FALSE,"EXP";"imp94-99",#N/A,FALSE,"IMP";"tt9499",#N/A,FALSE,"TT";"ss94-99",#N/A,FALSE,"SERV";"tran94-99",#N/A,FALSE,"TRAN";"dis95-98",#N/A,FALSE,"DISB";"amor94-99",#N/A,FALSE,"AMOR";"int94-98",#N/A,FALSE,"INT";"debt94-99",#N/A,FALSE,"DEBT"}</definedName>
    <definedName name="wrn.repred." localSheetId="47" hidden="1">{"bop94-99",#N/A,FALSE,"BOP";"bgdp94-99",#N/A,FALSE,"BOPGDP";"exp94-99",#N/A,FALSE,"EXP";"imp94-99",#N/A,FALSE,"IMP";"tt9499",#N/A,FALSE,"TT";"ss94-99",#N/A,FALSE,"SERV";"tran94-99",#N/A,FALSE,"TRAN";"dis95-98",#N/A,FALSE,"DISB";"amor94-99",#N/A,FALSE,"AMOR";"int94-98",#N/A,FALSE,"INT";"debt94-99",#N/A,FALSE,"DEBT"}</definedName>
    <definedName name="wrn.repred." localSheetId="58" hidden="1">{"bop94-99",#N/A,FALSE,"BOP";"bgdp94-99",#N/A,FALSE,"BOPGDP";"exp94-99",#N/A,FALSE,"EXP";"imp94-99",#N/A,FALSE,"IMP";"tt9499",#N/A,FALSE,"TT";"ss94-99",#N/A,FALSE,"SERV";"tran94-99",#N/A,FALSE,"TRAN";"dis95-98",#N/A,FALSE,"DISB";"amor94-99",#N/A,FALSE,"AMOR";"int94-98",#N/A,FALSE,"INT";"debt94-99",#N/A,FALSE,"DEBT"}</definedName>
    <definedName name="wrn.repred." localSheetId="59" hidden="1">{"bop94-99",#N/A,FALSE,"BOP";"bgdp94-99",#N/A,FALSE,"BOPGDP";"exp94-99",#N/A,FALSE,"EXP";"imp94-99",#N/A,FALSE,"IMP";"tt9499",#N/A,FALSE,"TT";"ss94-99",#N/A,FALSE,"SERV";"tran94-99",#N/A,FALSE,"TRAN";"dis95-98",#N/A,FALSE,"DISB";"amor94-99",#N/A,FALSE,"AMOR";"int94-98",#N/A,FALSE,"INT";"debt94-99",#N/A,FALSE,"DEBT"}</definedName>
    <definedName name="wrn.repred." localSheetId="60" hidden="1">{"bop94-99",#N/A,FALSE,"BOP";"bgdp94-99",#N/A,FALSE,"BOPGDP";"exp94-99",#N/A,FALSE,"EXP";"imp94-99",#N/A,FALSE,"IMP";"tt9499",#N/A,FALSE,"TT";"ss94-99",#N/A,FALSE,"SERV";"tran94-99",#N/A,FALSE,"TRAN";"dis95-98",#N/A,FALSE,"DISB";"amor94-99",#N/A,FALSE,"AMOR";"int94-98",#N/A,FALSE,"INT";"debt94-99",#N/A,FALSE,"DEBT"}</definedName>
    <definedName name="wrn.repred." localSheetId="18"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24" hidden="1">{"bop94-99",#N/A,FALSE,"BOP";"bgdp94-99",#N/A,FALSE,"BOPGDP";"exp94-99",#N/A,FALSE,"EXP";"imp94-99",#N/A,FALSE,"IMP";"tt9499",#N/A,FALSE,"TT";"ss94-99",#N/A,FALSE,"SERV";"tran94-99",#N/A,FALSE,"TRAN";"dis95-98",#N/A,FALSE,"DISB";"amor94-99",#N/A,FALSE,"AMOR";"int94-98",#N/A,FALSE,"INT";"debt94-99",#N/A,FALSE,"DEBT"}</definedName>
    <definedName name="wrn.repred." localSheetId="25"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11" hidden="1">{#N/A,#N/A,FALSE,"RestGGPIB"}</definedName>
    <definedName name="wrn.RestGGPIB." localSheetId="12" hidden="1">{#N/A,#N/A,FALSE,"RestGGPIB"}</definedName>
    <definedName name="wrn.RestGGPIB." localSheetId="13" hidden="1">{#N/A,#N/A,FALSE,"RestGGPIB"}</definedName>
    <definedName name="wrn.RestGGPIB." localSheetId="21" hidden="1">{#N/A,#N/A,FALSE,"RestGGPIB"}</definedName>
    <definedName name="wrn.RestGGPIB." localSheetId="22" hidden="1">{#N/A,#N/A,FALSE,"RestGGPIB"}</definedName>
    <definedName name="wrn.RestGGPIB." localSheetId="9" hidden="1">{#N/A,#N/A,FALSE,"RestGGPIB"}</definedName>
    <definedName name="wrn.RestGGPIB." localSheetId="31" hidden="1">{#N/A,#N/A,FALSE,"RestGGPIB"}</definedName>
    <definedName name="wrn.RestGGPIB." localSheetId="0" hidden="1">{#N/A,#N/A,FALSE,"RestGGPIB"}</definedName>
    <definedName name="wrn.RestGGPIB." localSheetId="26" hidden="1">{#N/A,#N/A,FALSE,"RestGGPIB"}</definedName>
    <definedName name="wrn.RestGGPIB." localSheetId="27" hidden="1">{#N/A,#N/A,FALSE,"RestGGPIB"}</definedName>
    <definedName name="wrn.RestGGPIB." localSheetId="28" hidden="1">{#N/A,#N/A,FALSE,"RestGGPIB"}</definedName>
    <definedName name="wrn.RestGGPIB." localSheetId="29" hidden="1">{#N/A,#N/A,FALSE,"RestGGPIB"}</definedName>
    <definedName name="wrn.RestGGPIB." localSheetId="30" hidden="1">{#N/A,#N/A,FALSE,"RestGGPIB"}</definedName>
    <definedName name="wrn.RestGGPIB." localSheetId="32" hidden="1">{#N/A,#N/A,FALSE,"RestGGPIB"}</definedName>
    <definedName name="wrn.RestGGPIB." localSheetId="33" hidden="1">{#N/A,#N/A,FALSE,"RestGGPIB"}</definedName>
    <definedName name="wrn.RestGGPIB." localSheetId="34" hidden="1">{#N/A,#N/A,FALSE,"RestGGPIB"}</definedName>
    <definedName name="wrn.RestGGPIB." localSheetId="35" hidden="1">{#N/A,#N/A,FALSE,"RestGGPIB"}</definedName>
    <definedName name="wrn.RestGGPIB." localSheetId="44" hidden="1">{#N/A,#N/A,FALSE,"RestGGPIB"}</definedName>
    <definedName name="wrn.RestGGPIB." localSheetId="45" hidden="1">{#N/A,#N/A,FALSE,"RestGGPIB"}</definedName>
    <definedName name="wrn.RestGGPIB." localSheetId="46" hidden="1">{#N/A,#N/A,FALSE,"RestGGPIB"}</definedName>
    <definedName name="wrn.RestGGPIB." localSheetId="47" hidden="1">{#N/A,#N/A,FALSE,"RestGGPIB"}</definedName>
    <definedName name="wrn.RestGGPIB." localSheetId="58" hidden="1">{#N/A,#N/A,FALSE,"RestGGPIB"}</definedName>
    <definedName name="wrn.RestGGPIB." localSheetId="59" hidden="1">{#N/A,#N/A,FALSE,"RestGGPIB"}</definedName>
    <definedName name="wrn.RestGGPIB." localSheetId="60" hidden="1">{#N/A,#N/A,FALSE,"RestGGPIB"}</definedName>
    <definedName name="wrn.RestGGPIB." localSheetId="18" hidden="1">{#N/A,#N/A,FALSE,"RestGGPIB"}</definedName>
    <definedName name="wrn.RestGGPIB." localSheetId="23" hidden="1">{#N/A,#N/A,FALSE,"RestGGPIB"}</definedName>
    <definedName name="wrn.RestGGPIB." localSheetId="24" hidden="1">{#N/A,#N/A,FALSE,"RestGGPIB"}</definedName>
    <definedName name="wrn.RestGGPIB." localSheetId="25" hidden="1">{#N/A,#N/A,FALSE,"RestGGPIB"}</definedName>
    <definedName name="wrn.RestGGPIB." hidden="1">{#N/A,#N/A,FALSE,"RestGGPIB"}</definedName>
    <definedName name="wrn.REVSHARE." localSheetId="11" hidden="1">{#N/A,#N/A,FALSE,"REVSHARE"}</definedName>
    <definedName name="wrn.REVSHARE." localSheetId="12" hidden="1">{#N/A,#N/A,FALSE,"REVSHARE"}</definedName>
    <definedName name="wrn.REVSHARE." localSheetId="21" hidden="1">{#N/A,#N/A,FALSE,"REVSHARE"}</definedName>
    <definedName name="wrn.REVSHARE." localSheetId="22" hidden="1">{#N/A,#N/A,FALSE,"REVSHARE"}</definedName>
    <definedName name="wrn.REVSHARE." localSheetId="9" hidden="1">{#N/A,#N/A,FALSE,"REVSHARE"}</definedName>
    <definedName name="wrn.REVSHARE." localSheetId="31" hidden="1">{#N/A,#N/A,FALSE,"REVSHARE"}</definedName>
    <definedName name="wrn.REVSHARE." localSheetId="0"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2" hidden="1">{#N/A,#N/A,FALSE,"REVSHARE"}</definedName>
    <definedName name="wrn.REVSHARE." localSheetId="33" hidden="1">{#N/A,#N/A,FALSE,"REVSHARE"}</definedName>
    <definedName name="wrn.REVSHARE." localSheetId="34" hidden="1">{#N/A,#N/A,FALSE,"REVSHARE"}</definedName>
    <definedName name="wrn.REVSHARE." localSheetId="35" hidden="1">{#N/A,#N/A,FALSE,"REVSHARE"}</definedName>
    <definedName name="wrn.REVSHARE." localSheetId="44" hidden="1">{#N/A,#N/A,FALSE,"REVSHARE"}</definedName>
    <definedName name="wrn.REVSHARE." localSheetId="46" hidden="1">{#N/A,#N/A,FALSE,"REVSHARE"}</definedName>
    <definedName name="wrn.REVSHARE." localSheetId="4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18"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hidden="1">{#N/A,#N/A,FALSE,"REVSHARE"}</definedName>
    <definedName name="wrn.Riqfin." localSheetId="1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9" hidden="1">{"Riqfin97",#N/A,FALSE,"Tran";"Riqfinpro",#N/A,FALSE,"Tran"}</definedName>
    <definedName name="wrn.Riqfin." localSheetId="31" hidden="1">{"Riqfin97",#N/A,FALSE,"Tran";"Riqfinpro",#N/A,FALSE,"Tran"}</definedName>
    <definedName name="wrn.Riqfin." localSheetId="0"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35"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18"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hidden="1">{"Riqfin97",#N/A,FALSE,"Tran";"Riqfinpro",#N/A,FALSE,"Tran"}</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11" hidden="1">{#N/A,#N/A,FALSE,"SSPIB"}</definedName>
    <definedName name="wrn.SSPIB." localSheetId="12" hidden="1">{#N/A,#N/A,FALSE,"SSPIB"}</definedName>
    <definedName name="wrn.SSPIB." localSheetId="13" hidden="1">{#N/A,#N/A,FALSE,"SSPIB"}</definedName>
    <definedName name="wrn.SSPIB." localSheetId="21" hidden="1">{#N/A,#N/A,FALSE,"SSPIB"}</definedName>
    <definedName name="wrn.SSPIB." localSheetId="22" hidden="1">{#N/A,#N/A,FALSE,"SSPIB"}</definedName>
    <definedName name="wrn.SSPIB." localSheetId="9" hidden="1">{#N/A,#N/A,FALSE,"SSPIB"}</definedName>
    <definedName name="wrn.SSPIB." localSheetId="31" hidden="1">{#N/A,#N/A,FALSE,"SSPIB"}</definedName>
    <definedName name="wrn.SSPIB." localSheetId="0" hidden="1">{#N/A,#N/A,FALSE,"SSPIB"}</definedName>
    <definedName name="wrn.SSPIB." localSheetId="26" hidden="1">{#N/A,#N/A,FALSE,"SSPIB"}</definedName>
    <definedName name="wrn.SSPIB." localSheetId="27" hidden="1">{#N/A,#N/A,FALSE,"SSPIB"}</definedName>
    <definedName name="wrn.SSPIB." localSheetId="28" hidden="1">{#N/A,#N/A,FALSE,"SSPIB"}</definedName>
    <definedName name="wrn.SSPIB." localSheetId="29" hidden="1">{#N/A,#N/A,FALSE,"SSPIB"}</definedName>
    <definedName name="wrn.SSPIB." localSheetId="30" hidden="1">{#N/A,#N/A,FALSE,"SSPIB"}</definedName>
    <definedName name="wrn.SSPIB." localSheetId="32" hidden="1">{#N/A,#N/A,FALSE,"SSPIB"}</definedName>
    <definedName name="wrn.SSPIB." localSheetId="33" hidden="1">{#N/A,#N/A,FALSE,"SSPIB"}</definedName>
    <definedName name="wrn.SSPIB." localSheetId="34" hidden="1">{#N/A,#N/A,FALSE,"SSPIB"}</definedName>
    <definedName name="wrn.SSPIB." localSheetId="35" hidden="1">{#N/A,#N/A,FALSE,"SSPIB"}</definedName>
    <definedName name="wrn.SSPIB." localSheetId="44" hidden="1">{#N/A,#N/A,FALSE,"SSPIB"}</definedName>
    <definedName name="wrn.SSPIB." localSheetId="45" hidden="1">{#N/A,#N/A,FALSE,"SSPIB"}</definedName>
    <definedName name="wrn.SSPIB." localSheetId="46" hidden="1">{#N/A,#N/A,FALSE,"SSPIB"}</definedName>
    <definedName name="wrn.SSPIB." localSheetId="47" hidden="1">{#N/A,#N/A,FALSE,"SSPIB"}</definedName>
    <definedName name="wrn.SSPIB." localSheetId="58" hidden="1">{#N/A,#N/A,FALSE,"SSPIB"}</definedName>
    <definedName name="wrn.SSPIB." localSheetId="59" hidden="1">{#N/A,#N/A,FALSE,"SSPIB"}</definedName>
    <definedName name="wrn.SSPIB." localSheetId="60" hidden="1">{#N/A,#N/A,FALSE,"SSPIB"}</definedName>
    <definedName name="wrn.SSPIB." localSheetId="18" hidden="1">{#N/A,#N/A,FALSE,"SSPIB"}</definedName>
    <definedName name="wrn.SSPIB." localSheetId="23" hidden="1">{#N/A,#N/A,FALSE,"SSPIB"}</definedName>
    <definedName name="wrn.SSPIB." localSheetId="24" hidden="1">{#N/A,#N/A,FALSE,"SSPIB"}</definedName>
    <definedName name="wrn.SSPIB." localSheetId="25" hidden="1">{#N/A,#N/A,FALSE,"SSPIB"}</definedName>
    <definedName name="wrn.SSPIB." hidden="1">{#N/A,#N/A,FALSE,"SSPIB"}</definedName>
    <definedName name="wrn.Staff._.Report._.Tables." localSheetId="11" hidden="1">{#N/A,#N/A,FALSE,"SR1";#N/A,#N/A,FALSE,"SR2";#N/A,#N/A,FALSE,"SR3";#N/A,#N/A,FALSE,"SR4"}</definedName>
    <definedName name="wrn.Staff._.Report._.Tables." localSheetId="12" hidden="1">{#N/A,#N/A,FALSE,"SR1";#N/A,#N/A,FALSE,"SR2";#N/A,#N/A,FALSE,"SR3";#N/A,#N/A,FALSE,"SR4"}</definedName>
    <definedName name="wrn.Staff._.Report._.Tables." localSheetId="13" hidden="1">{#N/A,#N/A,FALSE,"SR1";#N/A,#N/A,FALSE,"SR2";#N/A,#N/A,FALSE,"SR3";#N/A,#N/A,FALSE,"SR4"}</definedName>
    <definedName name="wrn.Staff._.Report._.Tables." localSheetId="21" hidden="1">{#N/A,#N/A,FALSE,"SR1";#N/A,#N/A,FALSE,"SR2";#N/A,#N/A,FALSE,"SR3";#N/A,#N/A,FALSE,"SR4"}</definedName>
    <definedName name="wrn.Staff._.Report._.Tables." localSheetId="22" hidden="1">{#N/A,#N/A,FALSE,"SR1";#N/A,#N/A,FALSE,"SR2";#N/A,#N/A,FALSE,"SR3";#N/A,#N/A,FALSE,"SR4"}</definedName>
    <definedName name="wrn.Staff._.Report._.Tables." localSheetId="9" hidden="1">{#N/A,#N/A,FALSE,"SR1";#N/A,#N/A,FALSE,"SR2";#N/A,#N/A,FALSE,"SR3";#N/A,#N/A,FALSE,"SR4"}</definedName>
    <definedName name="wrn.Staff._.Report._.Tables." localSheetId="31" hidden="1">{#N/A,#N/A,FALSE,"SR1";#N/A,#N/A,FALSE,"SR2";#N/A,#N/A,FALSE,"SR3";#N/A,#N/A,FALSE,"SR4"}</definedName>
    <definedName name="wrn.Staff._.Report._.Tables." localSheetId="0" hidden="1">{#N/A,#N/A,FALSE,"SR1";#N/A,#N/A,FALSE,"SR2";#N/A,#N/A,FALSE,"SR3";#N/A,#N/A,FALSE,"SR4"}</definedName>
    <definedName name="wrn.Staff._.Report._.Tables." localSheetId="26" hidden="1">{#N/A,#N/A,FALSE,"SR1";#N/A,#N/A,FALSE,"SR2";#N/A,#N/A,FALSE,"SR3";#N/A,#N/A,FALSE,"SR4"}</definedName>
    <definedName name="wrn.Staff._.Report._.Tables." localSheetId="27" hidden="1">{#N/A,#N/A,FALSE,"SR1";#N/A,#N/A,FALSE,"SR2";#N/A,#N/A,FALSE,"SR3";#N/A,#N/A,FALSE,"SR4"}</definedName>
    <definedName name="wrn.Staff._.Report._.Tables." localSheetId="28" hidden="1">{#N/A,#N/A,FALSE,"SR1";#N/A,#N/A,FALSE,"SR2";#N/A,#N/A,FALSE,"SR3";#N/A,#N/A,FALSE,"SR4"}</definedName>
    <definedName name="wrn.Staff._.Report._.Tables." localSheetId="29" hidden="1">{#N/A,#N/A,FALSE,"SR1";#N/A,#N/A,FALSE,"SR2";#N/A,#N/A,FALSE,"SR3";#N/A,#N/A,FALSE,"SR4"}</definedName>
    <definedName name="wrn.Staff._.Report._.Tables." localSheetId="30" hidden="1">{#N/A,#N/A,FALSE,"SR1";#N/A,#N/A,FALSE,"SR2";#N/A,#N/A,FALSE,"SR3";#N/A,#N/A,FALSE,"SR4"}</definedName>
    <definedName name="wrn.Staff._.Report._.Tables." localSheetId="32" hidden="1">{#N/A,#N/A,FALSE,"SR1";#N/A,#N/A,FALSE,"SR2";#N/A,#N/A,FALSE,"SR3";#N/A,#N/A,FALSE,"SR4"}</definedName>
    <definedName name="wrn.Staff._.Report._.Tables." localSheetId="33" hidden="1">{#N/A,#N/A,FALSE,"SR1";#N/A,#N/A,FALSE,"SR2";#N/A,#N/A,FALSE,"SR3";#N/A,#N/A,FALSE,"SR4"}</definedName>
    <definedName name="wrn.Staff._.Report._.Tables." localSheetId="34" hidden="1">{#N/A,#N/A,FALSE,"SR1";#N/A,#N/A,FALSE,"SR2";#N/A,#N/A,FALSE,"SR3";#N/A,#N/A,FALSE,"SR4"}</definedName>
    <definedName name="wrn.Staff._.Report._.Tables." localSheetId="35" hidden="1">{#N/A,#N/A,FALSE,"SR1";#N/A,#N/A,FALSE,"SR2";#N/A,#N/A,FALSE,"SR3";#N/A,#N/A,FALSE,"SR4"}</definedName>
    <definedName name="wrn.Staff._.Report._.Tables." localSheetId="44" hidden="1">{#N/A,#N/A,FALSE,"SR1";#N/A,#N/A,FALSE,"SR2";#N/A,#N/A,FALSE,"SR3";#N/A,#N/A,FALSE,"SR4"}</definedName>
    <definedName name="wrn.Staff._.Report._.Tables." localSheetId="45" hidden="1">{#N/A,#N/A,FALSE,"SR1";#N/A,#N/A,FALSE,"SR2";#N/A,#N/A,FALSE,"SR3";#N/A,#N/A,FALSE,"SR4"}</definedName>
    <definedName name="wrn.Staff._.Report._.Tables." localSheetId="46" hidden="1">{#N/A,#N/A,FALSE,"SR1";#N/A,#N/A,FALSE,"SR2";#N/A,#N/A,FALSE,"SR3";#N/A,#N/A,FALSE,"SR4"}</definedName>
    <definedName name="wrn.Staff._.Report._.Tables." localSheetId="47" hidden="1">{#N/A,#N/A,FALSE,"SR1";#N/A,#N/A,FALSE,"SR2";#N/A,#N/A,FALSE,"SR3";#N/A,#N/A,FALSE,"SR4"}</definedName>
    <definedName name="wrn.Staff._.Report._.Tables." localSheetId="58" hidden="1">{#N/A,#N/A,FALSE,"SR1";#N/A,#N/A,FALSE,"SR2";#N/A,#N/A,FALSE,"SR3";#N/A,#N/A,FALSE,"SR4"}</definedName>
    <definedName name="wrn.Staff._.Report._.Tables." localSheetId="59" hidden="1">{#N/A,#N/A,FALSE,"SR1";#N/A,#N/A,FALSE,"SR2";#N/A,#N/A,FALSE,"SR3";#N/A,#N/A,FALSE,"SR4"}</definedName>
    <definedName name="wrn.Staff._.Report._.Tables." localSheetId="60" hidden="1">{#N/A,#N/A,FALSE,"SR1";#N/A,#N/A,FALSE,"SR2";#N/A,#N/A,FALSE,"SR3";#N/A,#N/A,FALSE,"SR4"}</definedName>
    <definedName name="wrn.Staff._.Report._.Tables." localSheetId="18" hidden="1">{#N/A,#N/A,FALSE,"SR1";#N/A,#N/A,FALSE,"SR2";#N/A,#N/A,FALSE,"SR3";#N/A,#N/A,FALSE,"SR4"}</definedName>
    <definedName name="wrn.Staff._.Report._.Tables." localSheetId="23" hidden="1">{#N/A,#N/A,FALSE,"SR1";#N/A,#N/A,FALSE,"SR2";#N/A,#N/A,FALSE,"SR3";#N/A,#N/A,FALSE,"SR4"}</definedName>
    <definedName name="wrn.Staff._.Report._.Tables." localSheetId="24" hidden="1">{#N/A,#N/A,FALSE,"SR1";#N/A,#N/A,FALSE,"SR2";#N/A,#N/A,FALSE,"SR3";#N/A,#N/A,FALSE,"SR4"}</definedName>
    <definedName name="wrn.Staff._.Report._.Tables." localSheetId="25" hidden="1">{#N/A,#N/A,FALSE,"SR1";#N/A,#N/A,FALSE,"SR2";#N/A,#N/A,FALSE,"SR3";#N/A,#N/A,FALSE,"SR4"}</definedName>
    <definedName name="wrn.Staff._.Report._.Tables." hidden="1">{#N/A,#N/A,FALSE,"SR1";#N/A,#N/A,FALSE,"SR2";#N/A,#N/A,FALSE,"SR3";#N/A,#N/A,FALSE,"SR4"}</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47" hidden="1">{#N/A,#N/A,FALSE,"slvsrtb1";#N/A,#N/A,FALSE,"slvsrtb2";#N/A,#N/A,FALSE,"slvsrtb3";#N/A,#N/A,FALSE,"slvsrtb4";#N/A,#N/A,FALSE,"slvsrtb5";#N/A,#N/A,FALSE,"slvsrtb6";#N/A,#N/A,FALSE,"slvsrtb7";#N/A,#N/A,FALSE,"slvsrtb8";#N/A,#N/A,FALSE,"slvsrtb9";#N/A,#N/A,FALSE,"slvsrtb10";#N/A,#N/A,FALSE,"slvsrtb12"}</definedName>
    <definedName name="wrn.staffreport." localSheetId="58" hidden="1">{#N/A,#N/A,FALSE,"slvsrtb1";#N/A,#N/A,FALSE,"slvsrtb2";#N/A,#N/A,FALSE,"slvsrtb3";#N/A,#N/A,FALSE,"slvsrtb4";#N/A,#N/A,FALSE,"slvsrtb5";#N/A,#N/A,FALSE,"slvsrtb6";#N/A,#N/A,FALSE,"slvsrtb7";#N/A,#N/A,FALSE,"slvsrtb8";#N/A,#N/A,FALSE,"slvsrtb9";#N/A,#N/A,FALSE,"slvsrtb10";#N/A,#N/A,FALSE,"slvsrtb12"}</definedName>
    <definedName name="wrn.staffreport." localSheetId="59" hidden="1">{#N/A,#N/A,FALSE,"slvsrtb1";#N/A,#N/A,FALSE,"slvsrtb2";#N/A,#N/A,FALSE,"slvsrtb3";#N/A,#N/A,FALSE,"slvsrtb4";#N/A,#N/A,FALSE,"slvsrtb5";#N/A,#N/A,FALSE,"slvsrtb6";#N/A,#N/A,FALSE,"slvsrtb7";#N/A,#N/A,FALSE,"slvsrtb8";#N/A,#N/A,FALSE,"slvsrtb9";#N/A,#N/A,FALSE,"slvsrtb10";#N/A,#N/A,FALSE,"slvsrtb12"}</definedName>
    <definedName name="wrn.staffreport." localSheetId="60"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11" hidden="1">{#N/A,#N/A,FALSE,"STATE"}</definedName>
    <definedName name="wrn.STATE." localSheetId="12" hidden="1">{#N/A,#N/A,FALSE,"STATE"}</definedName>
    <definedName name="wrn.STATE." localSheetId="21" hidden="1">{#N/A,#N/A,FALSE,"STATE"}</definedName>
    <definedName name="wrn.STATE." localSheetId="22" hidden="1">{#N/A,#N/A,FALSE,"STATE"}</definedName>
    <definedName name="wrn.STATE." localSheetId="9" hidden="1">{#N/A,#N/A,FALSE,"STATE"}</definedName>
    <definedName name="wrn.STATE." localSheetId="31" hidden="1">{#N/A,#N/A,FALSE,"STATE"}</definedName>
    <definedName name="wrn.STATE." localSheetId="0"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2" hidden="1">{#N/A,#N/A,FALSE,"STATE"}</definedName>
    <definedName name="wrn.STATE." localSheetId="33" hidden="1">{#N/A,#N/A,FALSE,"STATE"}</definedName>
    <definedName name="wrn.STATE." localSheetId="34" hidden="1">{#N/A,#N/A,FALSE,"STATE"}</definedName>
    <definedName name="wrn.STATE." localSheetId="35" hidden="1">{#N/A,#N/A,FALSE,"STATE"}</definedName>
    <definedName name="wrn.STATE." localSheetId="44" hidden="1">{#N/A,#N/A,FALSE,"STATE"}</definedName>
    <definedName name="wrn.STATE." localSheetId="46" hidden="1">{#N/A,#N/A,FALSE,"STATE"}</definedName>
    <definedName name="wrn.STATE." localSheetId="4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18" hidden="1">{#N/A,#N/A,FALSE,"STATE"}</definedName>
    <definedName name="wrn.STATE." localSheetId="23" hidden="1">{#N/A,#N/A,FALSE,"STATE"}</definedName>
    <definedName name="wrn.STATE." localSheetId="24" hidden="1">{#N/A,#N/A,FALSE,"STATE"}</definedName>
    <definedName name="wrn.STATE." localSheetId="25" hidden="1">{#N/A,#N/A,FALSE,"STATE"}</definedName>
    <definedName name="wrn.STATE." hidden="1">{#N/A,#N/A,FALSE,"STATE"}</definedName>
    <definedName name="wrn.TAXARREARS." localSheetId="11" hidden="1">{#N/A,#N/A,FALSE,"TAXARREARS"}</definedName>
    <definedName name="wrn.TAXARREARS." localSheetId="12" hidden="1">{#N/A,#N/A,FALSE,"TAXARREARS"}</definedName>
    <definedName name="wrn.TAXARREARS." localSheetId="21" hidden="1">{#N/A,#N/A,FALSE,"TAXARREARS"}</definedName>
    <definedName name="wrn.TAXARREARS." localSheetId="22" hidden="1">{#N/A,#N/A,FALSE,"TAXARREARS"}</definedName>
    <definedName name="wrn.TAXARREARS." localSheetId="9" hidden="1">{#N/A,#N/A,FALSE,"TAXARREARS"}</definedName>
    <definedName name="wrn.TAXARREARS." localSheetId="31" hidden="1">{#N/A,#N/A,FALSE,"TAXARREARS"}</definedName>
    <definedName name="wrn.TAXARREARS." localSheetId="0"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2" hidden="1">{#N/A,#N/A,FALSE,"TAXARREARS"}</definedName>
    <definedName name="wrn.TAXARREARS." localSheetId="33" hidden="1">{#N/A,#N/A,FALSE,"TAXARREARS"}</definedName>
    <definedName name="wrn.TAXARREARS." localSheetId="34" hidden="1">{#N/A,#N/A,FALSE,"TAXARREARS"}</definedName>
    <definedName name="wrn.TAXARREARS." localSheetId="35" hidden="1">{#N/A,#N/A,FALSE,"TAXARREARS"}</definedName>
    <definedName name="wrn.TAXARREARS." localSheetId="44" hidden="1">{#N/A,#N/A,FALSE,"TAXARREARS"}</definedName>
    <definedName name="wrn.TAXARREARS." localSheetId="46" hidden="1">{#N/A,#N/A,FALSE,"TAXARREARS"}</definedName>
    <definedName name="wrn.TAXARREARS." localSheetId="4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18"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hidden="1">{#N/A,#N/A,FALSE,"TAXARREARS"}</definedName>
    <definedName name="wrn.TAXPAYRS." localSheetId="11" hidden="1">{#N/A,#N/A,FALSE,"TAXPAYRS"}</definedName>
    <definedName name="wrn.TAXPAYRS." localSheetId="12" hidden="1">{#N/A,#N/A,FALSE,"TAXPAYRS"}</definedName>
    <definedName name="wrn.TAXPAYRS." localSheetId="21" hidden="1">{#N/A,#N/A,FALSE,"TAXPAYRS"}</definedName>
    <definedName name="wrn.TAXPAYRS." localSheetId="22" hidden="1">{#N/A,#N/A,FALSE,"TAXPAYRS"}</definedName>
    <definedName name="wrn.TAXPAYRS." localSheetId="9" hidden="1">{#N/A,#N/A,FALSE,"TAXPAYRS"}</definedName>
    <definedName name="wrn.TAXPAYRS." localSheetId="31" hidden="1">{#N/A,#N/A,FALSE,"TAXPAYRS"}</definedName>
    <definedName name="wrn.TAXPAYRS." localSheetId="0"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2" hidden="1">{#N/A,#N/A,FALSE,"TAXPAYRS"}</definedName>
    <definedName name="wrn.TAXPAYRS." localSheetId="33" hidden="1">{#N/A,#N/A,FALSE,"TAXPAYRS"}</definedName>
    <definedName name="wrn.TAXPAYRS." localSheetId="34" hidden="1">{#N/A,#N/A,FALSE,"TAXPAYRS"}</definedName>
    <definedName name="wrn.TAXPAYRS." localSheetId="35" hidden="1">{#N/A,#N/A,FALSE,"TAXPAYRS"}</definedName>
    <definedName name="wrn.TAXPAYRS." localSheetId="44" hidden="1">{#N/A,#N/A,FALSE,"TAXPAYRS"}</definedName>
    <definedName name="wrn.TAXPAYRS." localSheetId="46" hidden="1">{#N/A,#N/A,FALSE,"TAXPAYRS"}</definedName>
    <definedName name="wrn.TAXPAYRS." localSheetId="4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18"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hidden="1">{#N/A,#N/A,FALSE,"TAXPAYRS"}</definedName>
    <definedName name="wrn.TRADE." localSheetId="11" hidden="1">{#N/A,#N/A,FALSE,"TRADE"}</definedName>
    <definedName name="wrn.TRADE." localSheetId="12" hidden="1">{#N/A,#N/A,FALSE,"TRADE"}</definedName>
    <definedName name="wrn.TRADE." localSheetId="21" hidden="1">{#N/A,#N/A,FALSE,"TRADE"}</definedName>
    <definedName name="wrn.TRADE." localSheetId="22" hidden="1">{#N/A,#N/A,FALSE,"TRADE"}</definedName>
    <definedName name="wrn.TRADE." localSheetId="9" hidden="1">{#N/A,#N/A,FALSE,"TRADE"}</definedName>
    <definedName name="wrn.TRADE." localSheetId="31" hidden="1">{#N/A,#N/A,FALSE,"TRADE"}</definedName>
    <definedName name="wrn.TRADE." localSheetId="0"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2" hidden="1">{#N/A,#N/A,FALSE,"TRADE"}</definedName>
    <definedName name="wrn.TRADE." localSheetId="33" hidden="1">{#N/A,#N/A,FALSE,"TRADE"}</definedName>
    <definedName name="wrn.TRADE." localSheetId="34" hidden="1">{#N/A,#N/A,FALSE,"TRADE"}</definedName>
    <definedName name="wrn.TRADE." localSheetId="35" hidden="1">{#N/A,#N/A,FALSE,"TRADE"}</definedName>
    <definedName name="wrn.TRADE." localSheetId="44" hidden="1">{#N/A,#N/A,FALSE,"TRADE"}</definedName>
    <definedName name="wrn.TRADE." localSheetId="46" hidden="1">{#N/A,#N/A,FALSE,"TRADE"}</definedName>
    <definedName name="wrn.TRADE." localSheetId="4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18" hidden="1">{#N/A,#N/A,FALSE,"TRADE"}</definedName>
    <definedName name="wrn.TRADE." localSheetId="23" hidden="1">{#N/A,#N/A,FALSE,"TRADE"}</definedName>
    <definedName name="wrn.TRADE." localSheetId="24" hidden="1">{#N/A,#N/A,FALSE,"TRADE"}</definedName>
    <definedName name="wrn.TRADE." localSheetId="25" hidden="1">{#N/A,#N/A,FALSE,"TRADE"}</definedName>
    <definedName name="wrn.TRADE." hidden="1">{#N/A,#N/A,FALSE,"TRADE"}</definedName>
    <definedName name="wrn.TRANSPORT." localSheetId="11" hidden="1">{#N/A,#N/A,FALSE,"TRANPORT"}</definedName>
    <definedName name="wrn.TRANSPORT." localSheetId="12" hidden="1">{#N/A,#N/A,FALSE,"TRANPORT"}</definedName>
    <definedName name="wrn.TRANSPORT." localSheetId="21" hidden="1">{#N/A,#N/A,FALSE,"TRANPORT"}</definedName>
    <definedName name="wrn.TRANSPORT." localSheetId="22" hidden="1">{#N/A,#N/A,FALSE,"TRANPORT"}</definedName>
    <definedName name="wrn.TRANSPORT." localSheetId="9" hidden="1">{#N/A,#N/A,FALSE,"TRANPORT"}</definedName>
    <definedName name="wrn.TRANSPORT." localSheetId="31" hidden="1">{#N/A,#N/A,FALSE,"TRANPORT"}</definedName>
    <definedName name="wrn.TRANSPORT." localSheetId="0"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2" hidden="1">{#N/A,#N/A,FALSE,"TRANPORT"}</definedName>
    <definedName name="wrn.TRANSPORT." localSheetId="33" hidden="1">{#N/A,#N/A,FALSE,"TRANPORT"}</definedName>
    <definedName name="wrn.TRANSPORT." localSheetId="34" hidden="1">{#N/A,#N/A,FALSE,"TRANPORT"}</definedName>
    <definedName name="wrn.TRANSPORT." localSheetId="35" hidden="1">{#N/A,#N/A,FALSE,"TRANPORT"}</definedName>
    <definedName name="wrn.TRANSPORT." localSheetId="44" hidden="1">{#N/A,#N/A,FALSE,"TRANPORT"}</definedName>
    <definedName name="wrn.TRANSPORT." localSheetId="46" hidden="1">{#N/A,#N/A,FALSE,"TRANPORT"}</definedName>
    <definedName name="wrn.TRANSPORT." localSheetId="4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18"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hidden="1">{#N/A,#N/A,FALSE,"TRANPORT"}</definedName>
    <definedName name="wrn.UNEMPL." localSheetId="11" hidden="1">{#N/A,#N/A,FALSE,"EMP_POP";#N/A,#N/A,FALSE,"UNEMPL"}</definedName>
    <definedName name="wrn.UNEMPL." localSheetId="12" hidden="1">{#N/A,#N/A,FALSE,"EMP_POP";#N/A,#N/A,FALSE,"UNEMPL"}</definedName>
    <definedName name="wrn.UNEMPL." localSheetId="21" hidden="1">{#N/A,#N/A,FALSE,"EMP_POP";#N/A,#N/A,FALSE,"UNEMPL"}</definedName>
    <definedName name="wrn.UNEMPL." localSheetId="22" hidden="1">{#N/A,#N/A,FALSE,"EMP_POP";#N/A,#N/A,FALSE,"UNEMPL"}</definedName>
    <definedName name="wrn.UNEMPL." localSheetId="9" hidden="1">{#N/A,#N/A,FALSE,"EMP_POP";#N/A,#N/A,FALSE,"UNEMPL"}</definedName>
    <definedName name="wrn.UNEMPL." localSheetId="31" hidden="1">{#N/A,#N/A,FALSE,"EMP_POP";#N/A,#N/A,FALSE,"UNEMPL"}</definedName>
    <definedName name="wrn.UNEMPL." localSheetId="0"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2" hidden="1">{#N/A,#N/A,FALSE,"EMP_POP";#N/A,#N/A,FALSE,"UNEMPL"}</definedName>
    <definedName name="wrn.UNEMPL." localSheetId="33" hidden="1">{#N/A,#N/A,FALSE,"EMP_POP";#N/A,#N/A,FALSE,"UNEMPL"}</definedName>
    <definedName name="wrn.UNEMPL." localSheetId="34" hidden="1">{#N/A,#N/A,FALSE,"EMP_POP";#N/A,#N/A,FALSE,"UNEMPL"}</definedName>
    <definedName name="wrn.UNEMPL." localSheetId="35" hidden="1">{#N/A,#N/A,FALSE,"EMP_POP";#N/A,#N/A,FALSE,"UNEMPL"}</definedName>
    <definedName name="wrn.UNEMPL." localSheetId="44" hidden="1">{#N/A,#N/A,FALSE,"EMP_POP";#N/A,#N/A,FALSE,"UNEMPL"}</definedName>
    <definedName name="wrn.UNEMPL." localSheetId="46" hidden="1">{#N/A,#N/A,FALSE,"EMP_POP";#N/A,#N/A,FALSE,"UNEMPL"}</definedName>
    <definedName name="wrn.UNEMPL." localSheetId="4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18"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hidden="1">{#N/A,#N/A,FALSE,"EMP_POP";#N/A,#N/A,FALSE,"UNEMPL"}</definedName>
    <definedName name="wrn.WAGES." localSheetId="11" hidden="1">{#N/A,#N/A,FALSE,"WAGES"}</definedName>
    <definedName name="wrn.WAGES." localSheetId="12" hidden="1">{#N/A,#N/A,FALSE,"WAGES"}</definedName>
    <definedName name="wrn.WAGES." localSheetId="21" hidden="1">{#N/A,#N/A,FALSE,"WAGES"}</definedName>
    <definedName name="wrn.WAGES." localSheetId="22" hidden="1">{#N/A,#N/A,FALSE,"WAGES"}</definedName>
    <definedName name="wrn.WAGES." localSheetId="9" hidden="1">{#N/A,#N/A,FALSE,"WAGES"}</definedName>
    <definedName name="wrn.WAGES." localSheetId="31" hidden="1">{#N/A,#N/A,FALSE,"WAGES"}</definedName>
    <definedName name="wrn.WAGES." localSheetId="0"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2" hidden="1">{#N/A,#N/A,FALSE,"WAGES"}</definedName>
    <definedName name="wrn.WAGES." localSheetId="33" hidden="1">{#N/A,#N/A,FALSE,"WAGES"}</definedName>
    <definedName name="wrn.WAGES." localSheetId="34" hidden="1">{#N/A,#N/A,FALSE,"WAGES"}</definedName>
    <definedName name="wrn.WAGES." localSheetId="35" hidden="1">{#N/A,#N/A,FALSE,"WAGES"}</definedName>
    <definedName name="wrn.WAGES." localSheetId="44" hidden="1">{#N/A,#N/A,FALSE,"WAGES"}</definedName>
    <definedName name="wrn.WAGES." localSheetId="46" hidden="1">{#N/A,#N/A,FALSE,"WAGES"}</definedName>
    <definedName name="wrn.WAGES." localSheetId="4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18" hidden="1">{#N/A,#N/A,FALSE,"WAGES"}</definedName>
    <definedName name="wrn.WAGES." localSheetId="23" hidden="1">{#N/A,#N/A,FALSE,"WAGES"}</definedName>
    <definedName name="wrn.WAGES." localSheetId="24" hidden="1">{#N/A,#N/A,FALSE,"WAGES"}</definedName>
    <definedName name="wrn.WAGES." localSheetId="25" hidden="1">{#N/A,#N/A,FALSE,"WAGES"}</definedName>
    <definedName name="wrn.WAGES." hidden="1">{#N/A,#N/A,FALSE,"WAGES"}</definedName>
    <definedName name="wrn.WEO." localSheetId="11" hidden="1">{"WEO",#N/A,FALSE,"T"}</definedName>
    <definedName name="wrn.WEO." localSheetId="12" hidden="1">{"WEO",#N/A,FALSE,"T"}</definedName>
    <definedName name="wrn.WEO." localSheetId="21" hidden="1">{"WEO",#N/A,FALSE,"T"}</definedName>
    <definedName name="wrn.WEO." localSheetId="22" hidden="1">{"WEO",#N/A,FALSE,"T"}</definedName>
    <definedName name="wrn.WEO." localSheetId="9" hidden="1">{"WEO",#N/A,FALSE,"T"}</definedName>
    <definedName name="wrn.WEO." localSheetId="31" hidden="1">{"WEO",#N/A,FALSE,"T"}</definedName>
    <definedName name="wrn.WEO." localSheetId="0"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2" hidden="1">{"WEO",#N/A,FALSE,"T"}</definedName>
    <definedName name="wrn.WEO." localSheetId="33" hidden="1">{"WEO",#N/A,FALSE,"T"}</definedName>
    <definedName name="wrn.WEO." localSheetId="34" hidden="1">{"WEO",#N/A,FALSE,"T"}</definedName>
    <definedName name="wrn.WEO." localSheetId="35" hidden="1">{"WEO",#N/A,FALSE,"T"}</definedName>
    <definedName name="wrn.WEO." localSheetId="44" hidden="1">{"WEO",#N/A,FALSE,"T"}</definedName>
    <definedName name="wrn.WEO." localSheetId="46" hidden="1">{"WEO",#N/A,FALSE,"T"}</definedName>
    <definedName name="wrn.WEO." localSheetId="47" hidden="1">{"WEO",#N/A,FALSE,"T"}</definedName>
    <definedName name="wrn.WEO." localSheetId="58" hidden="1">{"WEO",#N/A,FALSE,"T"}</definedName>
    <definedName name="wrn.WEO." localSheetId="59" hidden="1">{"WEO",#N/A,FALSE,"T"}</definedName>
    <definedName name="wrn.WEO." localSheetId="60" hidden="1">{"WEO",#N/A,FALSE,"T"}</definedName>
    <definedName name="wrn.WEO." localSheetId="18" hidden="1">{"WEO",#N/A,FALSE,"T"}</definedName>
    <definedName name="wrn.WEO." localSheetId="23" hidden="1">{"WEO",#N/A,FALSE,"T"}</definedName>
    <definedName name="wrn.WEO." localSheetId="24" hidden="1">{"WEO",#N/A,FALSE,"T"}</definedName>
    <definedName name="wrn.WEO." localSheetId="25" hidden="1">{"WEO",#N/A,FALSE,"T"}</definedName>
    <definedName name="wrn.WEO." hidden="1">{"WEO",#N/A,FALSE,"T"}</definedName>
    <definedName name="Wt_d" localSheetId="32">#REF!</definedName>
    <definedName name="Wt_d" localSheetId="58">[60]CIRRs!$C$59</definedName>
    <definedName name="Wt_d" localSheetId="18">#REF!</definedName>
    <definedName name="Wt_d">[60]CIRRs!$C$59</definedName>
    <definedName name="wtewt" localSheetId="11" hidden="1">#REF!</definedName>
    <definedName name="wtewt" localSheetId="12" hidden="1">#REF!</definedName>
    <definedName name="wtewt" localSheetId="22" hidden="1">#REF!</definedName>
    <definedName name="wtewt" localSheetId="9" hidden="1">#REF!</definedName>
    <definedName name="wtewt" localSheetId="31" hidden="1">#REF!</definedName>
    <definedName name="wtewt" localSheetId="0" hidden="1">#REF!</definedName>
    <definedName name="wtewt" localSheetId="29" hidden="1">#REF!</definedName>
    <definedName name="wtewt" localSheetId="30" hidden="1">#REF!</definedName>
    <definedName name="wtewt" localSheetId="33" hidden="1">#REF!</definedName>
    <definedName name="wtewt" localSheetId="34" hidden="1">#REF!</definedName>
    <definedName name="wtewt" localSheetId="35" hidden="1">#REF!</definedName>
    <definedName name="wtewt" localSheetId="44" hidden="1">#REF!</definedName>
    <definedName name="wtewt" localSheetId="45" hidden="1">#REF!</definedName>
    <definedName name="wtewt" localSheetId="46" hidden="1">#REF!</definedName>
    <definedName name="wtewt" localSheetId="47" hidden="1">#REF!</definedName>
    <definedName name="wtewt" localSheetId="58" hidden="1">#REF!</definedName>
    <definedName name="wtewt" localSheetId="59" hidden="1">#REF!</definedName>
    <definedName name="wtewt" localSheetId="60" hidden="1">#REF!</definedName>
    <definedName name="wtewt" localSheetId="18" hidden="1">#REF!</definedName>
    <definedName name="wtewt" localSheetId="23" hidden="1">#REF!</definedName>
    <definedName name="wtewt" localSheetId="25" hidden="1">#REF!</definedName>
    <definedName name="wtewt" hidden="1">#REF!</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12" hidden="1">[145]M!#REF!</definedName>
    <definedName name="ww" localSheetId="13" hidden="1">[182]M!#REF!</definedName>
    <definedName name="ww" localSheetId="32" hidden="1">#REF!</definedName>
    <definedName name="ww" localSheetId="46" hidden="1">#REF!</definedName>
    <definedName name="ww" localSheetId="58" hidden="1">[145]M!#REF!</definedName>
    <definedName name="ww" localSheetId="59" hidden="1">[145]M!#REF!</definedName>
    <definedName name="ww" localSheetId="18" hidden="1">#REF!</definedName>
    <definedName name="ww" hidden="1">[145]M!#REF!</definedName>
    <definedName name="www" localSheetId="11" hidden="1">{"Riqfin97",#N/A,FALSE,"Tran";"Riqfinpro",#N/A,FALSE,"Tran"}</definedName>
    <definedName name="www" localSheetId="12" hidden="1">{"Riqfin97",#N/A,FALSE,"Tran";"Riqfinpro",#N/A,FALSE,"Tran"}</definedName>
    <definedName name="www" localSheetId="13" hidden="1">{"bop94-99",#N/A,FALSE,"BOP";"bgdp94-99",#N/A,FALSE,"BOPGDP";"exp94-99",#N/A,FALSE,"EXP";"imp94-99",#N/A,FALSE,"IMP";"tt9499",#N/A,FALSE,"TT";"ss94-99",#N/A,FALSE,"SERV";"tran94-99",#N/A,FALSE,"TRAN";"dis95-98",#N/A,FALSE,"DISB";"amor94-99",#N/A,FALSE,"AMOR";"int94-98",#N/A,FALSE,"INT";"debt94-99",#N/A,FALSE,"DEBT"}</definedName>
    <definedName name="www" localSheetId="21" hidden="1">{"Riqfin97",#N/A,FALSE,"Tran";"Riqfinpro",#N/A,FALSE,"Tran"}</definedName>
    <definedName name="www" localSheetId="22" hidden="1">{"Riqfin97",#N/A,FALSE,"Tran";"Riqfinpro",#N/A,FALSE,"Tran"}</definedName>
    <definedName name="www" localSheetId="9" hidden="1">{"Riqfin97",#N/A,FALSE,"Tran";"Riqfinpro",#N/A,FALSE,"Tran"}</definedName>
    <definedName name="www" localSheetId="31" hidden="1">{"Riqfin97",#N/A,FALSE,"Tran";"Riqfinpro",#N/A,FALSE,"Tran"}</definedName>
    <definedName name="www" localSheetId="0" hidden="1">{"Riqfin97",#N/A,FALSE,"Tran";"Riqfinpro",#N/A,FALSE,"Tran"}</definedName>
    <definedName name="www" localSheetId="26" hidden="1">{"Riqfin97",#N/A,FALSE,"Tran";"Riqfinpro",#N/A,FALSE,"Tran"}</definedName>
    <definedName name="www" localSheetId="27" hidden="1">{"Riqfin97",#N/A,FALSE,"Tran";"Riqfinpro",#N/A,FALSE,"Tran"}</definedName>
    <definedName name="www" localSheetId="28" hidden="1">{"Riqfin97",#N/A,FALSE,"Tran";"Riqfinpro",#N/A,FALSE,"Tran"}</definedName>
    <definedName name="www" localSheetId="29" hidden="1">{"Riqfin97",#N/A,FALSE,"Tran";"Riqfinpro",#N/A,FALSE,"Tran"}</definedName>
    <definedName name="www" localSheetId="30" hidden="1">{"Riqfin97",#N/A,FALSE,"Tran";"Riqfinpro",#N/A,FALSE,"Tran"}</definedName>
    <definedName name="www" localSheetId="32" hidden="1">{"Riqfin97",#N/A,FALSE,"Tran";"Riqfinpro",#N/A,FALSE,"Tran"}</definedName>
    <definedName name="www" localSheetId="33" hidden="1">{"Riqfin97",#N/A,FALSE,"Tran";"Riqfinpro",#N/A,FALSE,"Tran"}</definedName>
    <definedName name="www" localSheetId="34" hidden="1">{"Riqfin97",#N/A,FALSE,"Tran";"Riqfinpro",#N/A,FALSE,"Tran"}</definedName>
    <definedName name="www" localSheetId="35" hidden="1">{"Riqfin97",#N/A,FALSE,"Tran";"Riqfinpro",#N/A,FALSE,"Tran"}</definedName>
    <definedName name="www" localSheetId="44" hidden="1">{"Riqfin97",#N/A,FALSE,"Tran";"Riqfinpro",#N/A,FALSE,"Tran"}</definedName>
    <definedName name="www" localSheetId="45" hidden="1">{"Riqfin97",#N/A,FALSE,"Tran";"Riqfinpro",#N/A,FALSE,"Tran"}</definedName>
    <definedName name="www" localSheetId="46" hidden="1">{"Riqfin97",#N/A,FALSE,"Tran";"Riqfinpro",#N/A,FALSE,"Tran"}</definedName>
    <definedName name="www" localSheetId="47" hidden="1">{"Riqfin97",#N/A,FALSE,"Tran";"Riqfinpro",#N/A,FALSE,"Tran"}</definedName>
    <definedName name="www" localSheetId="58" hidden="1">{"Riqfin97",#N/A,FALSE,"Tran";"Riqfinpro",#N/A,FALSE,"Tran"}</definedName>
    <definedName name="www" localSheetId="59" hidden="1">{"Riqfin97",#N/A,FALSE,"Tran";"Riqfinpro",#N/A,FALSE,"Tran"}</definedName>
    <definedName name="www" localSheetId="60" hidden="1">{"Riqfin97",#N/A,FALSE,"Tran";"Riqfinpro",#N/A,FALSE,"Tran"}</definedName>
    <definedName name="www" localSheetId="18" hidden="1">{"Riqfin97",#N/A,FALSE,"Tran";"Riqfinpro",#N/A,FALSE,"Tran"}</definedName>
    <definedName name="www" localSheetId="23" hidden="1">{"Riqfin97",#N/A,FALSE,"Tran";"Riqfinpro",#N/A,FALSE,"Tran"}</definedName>
    <definedName name="www" localSheetId="24" hidden="1">{"Riqfin97",#N/A,FALSE,"Tran";"Riqfinpro",#N/A,FALSE,"Tran"}</definedName>
    <definedName name="www" localSheetId="25" hidden="1">{"Riqfin97",#N/A,FALSE,"Tran";"Riqfinpro",#N/A,FALSE,"Tran"}</definedName>
    <definedName name="www" hidden="1">{"Riqfin97",#N/A,FALSE,"Tran";"Riqfinpro",#N/A,FALSE,"Tran"}</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47" hidden="1">{#N/A,#N/A,FALSE,"slvsrtb1";#N/A,#N/A,FALSE,"slvsrtb2";#N/A,#N/A,FALSE,"slvsrtb3";#N/A,#N/A,FALSE,"slvsrtb4";#N/A,#N/A,FALSE,"slvsrtb5";#N/A,#N/A,FALSE,"slvsrtb6";#N/A,#N/A,FALSE,"slvsrtb7";#N/A,#N/A,FALSE,"slvsrtb8";#N/A,#N/A,FALSE,"slvsrtb9";#N/A,#N/A,FALSE,"slvsrtb10";#N/A,#N/A,FALSE,"slvsrtb12"}</definedName>
    <definedName name="wwwjjj" localSheetId="58" hidden="1">{#N/A,#N/A,FALSE,"slvsrtb1";#N/A,#N/A,FALSE,"slvsrtb2";#N/A,#N/A,FALSE,"slvsrtb3";#N/A,#N/A,FALSE,"slvsrtb4";#N/A,#N/A,FALSE,"slvsrtb5";#N/A,#N/A,FALSE,"slvsrtb6";#N/A,#N/A,FALSE,"slvsrtb7";#N/A,#N/A,FALSE,"slvsrtb8";#N/A,#N/A,FALSE,"slvsrtb9";#N/A,#N/A,FALSE,"slvsrtb10";#N/A,#N/A,FALSE,"slvsrtb12"}</definedName>
    <definedName name="wwwjjj" localSheetId="59" hidden="1">{#N/A,#N/A,FALSE,"slvsrtb1";#N/A,#N/A,FALSE,"slvsrtb2";#N/A,#N/A,FALSE,"slvsrtb3";#N/A,#N/A,FALSE,"slvsrtb4";#N/A,#N/A,FALSE,"slvsrtb5";#N/A,#N/A,FALSE,"slvsrtb6";#N/A,#N/A,FALSE,"slvsrtb7";#N/A,#N/A,FALSE,"slvsrtb8";#N/A,#N/A,FALSE,"slvsrtb9";#N/A,#N/A,FALSE,"slvsrtb10";#N/A,#N/A,FALSE,"slvsrtb12"}</definedName>
    <definedName name="wwwjjj" localSheetId="60"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2" hidden="1">[185]M!#REF!</definedName>
    <definedName name="wwww" localSheetId="13" hidden="1">[182]M!#REF!</definedName>
    <definedName name="wwww" localSheetId="22" hidden="1">[185]M!#REF!</definedName>
    <definedName name="wwww" localSheetId="32" hidden="1">#REF!</definedName>
    <definedName name="wwww" localSheetId="46" hidden="1">#REF!</definedName>
    <definedName name="wwww" localSheetId="58" hidden="1">[185]M!#REF!</definedName>
    <definedName name="wwww" localSheetId="59" hidden="1">[185]M!#REF!</definedName>
    <definedName name="wwww" localSheetId="60" hidden="1">[185]M!#REF!</definedName>
    <definedName name="wwww" localSheetId="18" hidden="1">#REF!</definedName>
    <definedName name="wwww" localSheetId="23" hidden="1">[185]M!#REF!</definedName>
    <definedName name="wwww" hidden="1">[185]M!#REF!</definedName>
    <definedName name="wwwww" localSheetId="11" hidden="1">{"Minpmon",#N/A,FALSE,"Monthinput"}</definedName>
    <definedName name="wwwww" localSheetId="12" hidden="1">{"Minpmon",#N/A,FALSE,"Monthinput"}</definedName>
    <definedName name="wwwww" localSheetId="13" hidden="1">{"Minpmon",#N/A,FALSE,"Monthinput"}</definedName>
    <definedName name="wwwww" localSheetId="21" hidden="1">{"Minpmon",#N/A,FALSE,"Monthinput"}</definedName>
    <definedName name="wwwww" localSheetId="22" hidden="1">{"Minpmon",#N/A,FALSE,"Monthinput"}</definedName>
    <definedName name="wwwww" localSheetId="9" hidden="1">{"Minpmon",#N/A,FALSE,"Monthinput"}</definedName>
    <definedName name="wwwww" localSheetId="31" hidden="1">{"Minpmon",#N/A,FALSE,"Monthinput"}</definedName>
    <definedName name="wwwww" localSheetId="0" hidden="1">{"Minpmon",#N/A,FALSE,"Monthinput"}</definedName>
    <definedName name="wwwww" localSheetId="26" hidden="1">{"Minpmon",#N/A,FALSE,"Monthinput"}</definedName>
    <definedName name="wwwww" localSheetId="27" hidden="1">{"Minpmon",#N/A,FALSE,"Monthinput"}</definedName>
    <definedName name="wwwww" localSheetId="28" hidden="1">{"Minpmon",#N/A,FALSE,"Monthinput"}</definedName>
    <definedName name="wwwww" localSheetId="29" hidden="1">{"Minpmon",#N/A,FALSE,"Monthinput"}</definedName>
    <definedName name="wwwww" localSheetId="30" hidden="1">{"Minpmon",#N/A,FALSE,"Monthinput"}</definedName>
    <definedName name="wwwww" localSheetId="32" hidden="1">{"Minpmon",#N/A,FALSE,"Monthinput"}</definedName>
    <definedName name="wwwww" localSheetId="33" hidden="1">{"Minpmon",#N/A,FALSE,"Monthinput"}</definedName>
    <definedName name="wwwww" localSheetId="34" hidden="1">{"Minpmon",#N/A,FALSE,"Monthinput"}</definedName>
    <definedName name="wwwww" localSheetId="35" hidden="1">{"Minpmon",#N/A,FALSE,"Monthinput"}</definedName>
    <definedName name="wwwww" localSheetId="44" hidden="1">{"Minpmon",#N/A,FALSE,"Monthinput"}</definedName>
    <definedName name="wwwww" localSheetId="45" hidden="1">{"Minpmon",#N/A,FALSE,"Monthinput"}</definedName>
    <definedName name="wwwww" localSheetId="46" hidden="1">{"Minpmon",#N/A,FALSE,"Monthinput"}</definedName>
    <definedName name="wwwww" localSheetId="47" hidden="1">{"Minpmon",#N/A,FALSE,"Monthinput"}</definedName>
    <definedName name="wwwww" localSheetId="58" hidden="1">{"Minpmon",#N/A,FALSE,"Monthinput"}</definedName>
    <definedName name="wwwww" localSheetId="59" hidden="1">{"Minpmon",#N/A,FALSE,"Monthinput"}</definedName>
    <definedName name="wwwww" localSheetId="60" hidden="1">{"Minpmon",#N/A,FALSE,"Monthinput"}</definedName>
    <definedName name="wwwww" localSheetId="18" hidden="1">{"Minpmon",#N/A,FALSE,"Monthinput"}</definedName>
    <definedName name="wwwww" localSheetId="23" hidden="1">{"Minpmon",#N/A,FALSE,"Monthinput"}</definedName>
    <definedName name="wwwww" localSheetId="24" hidden="1">{"Minpmon",#N/A,FALSE,"Monthinput"}</definedName>
    <definedName name="wwwww" localSheetId="25" hidden="1">{"Minpmon",#N/A,FALSE,"Monthinput"}</definedName>
    <definedName name="wwwww" hidden="1">{"Minpmon",#N/A,FALSE,"Monthinput"}</definedName>
    <definedName name="wwwwwww" localSheetId="11"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21" hidden="1">{"Riqfin97",#N/A,FALSE,"Tran";"Riqfinpro",#N/A,FALSE,"Tran"}</definedName>
    <definedName name="wwwwwww" localSheetId="22" hidden="1">{"Riqfin97",#N/A,FALSE,"Tran";"Riqfinpro",#N/A,FALSE,"Tran"}</definedName>
    <definedName name="wwwwwww" localSheetId="9" hidden="1">{"Riqfin97",#N/A,FALSE,"Tran";"Riqfinpro",#N/A,FALSE,"Tran"}</definedName>
    <definedName name="wwwwwww" localSheetId="31" hidden="1">{"Riqfin97",#N/A,FALSE,"Tran";"Riqfinpro",#N/A,FALSE,"Tran"}</definedName>
    <definedName name="wwwwwww" localSheetId="0" hidden="1">{"Riqfin97",#N/A,FALSE,"Tran";"Riqfinpro",#N/A,FALSE,"Tran"}</definedName>
    <definedName name="wwwwwww" localSheetId="26" hidden="1">{"Riqfin97",#N/A,FALSE,"Tran";"Riqfinpro",#N/A,FALSE,"Tran"}</definedName>
    <definedName name="wwwwwww" localSheetId="27" hidden="1">{"Riqfin97",#N/A,FALSE,"Tran";"Riqfinpro",#N/A,FALSE,"Tran"}</definedName>
    <definedName name="wwwwwww" localSheetId="28" hidden="1">{"Riqfin97",#N/A,FALSE,"Tran";"Riqfinpro",#N/A,FALSE,"Tran"}</definedName>
    <definedName name="wwwwwww" localSheetId="29" hidden="1">{"Riqfin97",#N/A,FALSE,"Tran";"Riqfinpro",#N/A,FALSE,"Tran"}</definedName>
    <definedName name="wwwwwww" localSheetId="30" hidden="1">{"Riqfin97",#N/A,FALSE,"Tran";"Riqfinpro",#N/A,FALSE,"Tran"}</definedName>
    <definedName name="wwwwwww" localSheetId="32" hidden="1">{"Riqfin97",#N/A,FALSE,"Tran";"Riqfinpro",#N/A,FALSE,"Tran"}</definedName>
    <definedName name="wwwwwww" localSheetId="33" hidden="1">{"Riqfin97",#N/A,FALSE,"Tran";"Riqfinpro",#N/A,FALSE,"Tran"}</definedName>
    <definedName name="wwwwwww" localSheetId="34" hidden="1">{"Riqfin97",#N/A,FALSE,"Tran";"Riqfinpro",#N/A,FALSE,"Tran"}</definedName>
    <definedName name="wwwwwww" localSheetId="35" hidden="1">{"Riqfin97",#N/A,FALSE,"Tran";"Riqfinpro",#N/A,FALSE,"Tran"}</definedName>
    <definedName name="wwwwwww" localSheetId="44" hidden="1">{"Riqfin97",#N/A,FALSE,"Tran";"Riqfinpro",#N/A,FALSE,"Tran"}</definedName>
    <definedName name="wwwwwww" localSheetId="45" hidden="1">{"Riqfin97",#N/A,FALSE,"Tran";"Riqfinpro",#N/A,FALSE,"Tran"}</definedName>
    <definedName name="wwwwwww" localSheetId="46" hidden="1">{"Riqfin97",#N/A,FALSE,"Tran";"Riqfinpro",#N/A,FALSE,"Tran"}</definedName>
    <definedName name="wwwwwww" localSheetId="47" hidden="1">{"Riqfin97",#N/A,FALSE,"Tran";"Riqfinpro",#N/A,FALSE,"Tran"}</definedName>
    <definedName name="wwwwwww" localSheetId="58" hidden="1">{"Riqfin97",#N/A,FALSE,"Tran";"Riqfinpro",#N/A,FALSE,"Tran"}</definedName>
    <definedName name="wwwwwww" localSheetId="59" hidden="1">{"Riqfin97",#N/A,FALSE,"Tran";"Riqfinpro",#N/A,FALSE,"Tran"}</definedName>
    <definedName name="wwwwwww" localSheetId="60" hidden="1">{"Riqfin97",#N/A,FALSE,"Tran";"Riqfinpro",#N/A,FALSE,"Tran"}</definedName>
    <definedName name="wwwwwww" localSheetId="18"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25" hidden="1">{"Riqfin97",#N/A,FALSE,"Tran";"Riqfinpro",#N/A,FALSE,"Tran"}</definedName>
    <definedName name="wwwwwww" hidden="1">{"Riqfin97",#N/A,FALSE,"Tran";"Riqfinpro",#N/A,FALSE,"Tran"}</definedName>
    <definedName name="wwwwwwww" localSheetId="11" hidden="1">{"Tab1",#N/A,FALSE,"P";"Tab2",#N/A,FALSE,"P"}</definedName>
    <definedName name="wwwwwwww" localSheetId="12" hidden="1">{"Tab1",#N/A,FALSE,"P";"Tab2",#N/A,FALSE,"P"}</definedName>
    <definedName name="wwwwwwww" localSheetId="13" hidden="1">{"Tab1",#N/A,FALSE,"P";"Tab2",#N/A,FALSE,"P"}</definedName>
    <definedName name="wwwwwwww" localSheetId="21" hidden="1">{"Tab1",#N/A,FALSE,"P";"Tab2",#N/A,FALSE,"P"}</definedName>
    <definedName name="wwwwwwww" localSheetId="22" hidden="1">{"Tab1",#N/A,FALSE,"P";"Tab2",#N/A,FALSE,"P"}</definedName>
    <definedName name="wwwwwwww" localSheetId="9" hidden="1">{"Tab1",#N/A,FALSE,"P";"Tab2",#N/A,FALSE,"P"}</definedName>
    <definedName name="wwwwwwww" localSheetId="31" hidden="1">{"Tab1",#N/A,FALSE,"P";"Tab2",#N/A,FALSE,"P"}</definedName>
    <definedName name="wwwwwwww" localSheetId="0" hidden="1">{"Tab1",#N/A,FALSE,"P";"Tab2",#N/A,FALSE,"P"}</definedName>
    <definedName name="wwwwwwww" localSheetId="26" hidden="1">{"Tab1",#N/A,FALSE,"P";"Tab2",#N/A,FALSE,"P"}</definedName>
    <definedName name="wwwwwwww" localSheetId="27" hidden="1">{"Tab1",#N/A,FALSE,"P";"Tab2",#N/A,FALSE,"P"}</definedName>
    <definedName name="wwwwwwww" localSheetId="28" hidden="1">{"Tab1",#N/A,FALSE,"P";"Tab2",#N/A,FALSE,"P"}</definedName>
    <definedName name="wwwwwwww" localSheetId="29" hidden="1">{"Tab1",#N/A,FALSE,"P";"Tab2",#N/A,FALSE,"P"}</definedName>
    <definedName name="wwwwwwww" localSheetId="30" hidden="1">{"Tab1",#N/A,FALSE,"P";"Tab2",#N/A,FALSE,"P"}</definedName>
    <definedName name="wwwwwwww" localSheetId="32" hidden="1">{"Tab1",#N/A,FALSE,"P";"Tab2",#N/A,FALSE,"P"}</definedName>
    <definedName name="wwwwwwww" localSheetId="33" hidden="1">{"Tab1",#N/A,FALSE,"P";"Tab2",#N/A,FALSE,"P"}</definedName>
    <definedName name="wwwwwwww" localSheetId="34" hidden="1">{"Tab1",#N/A,FALSE,"P";"Tab2",#N/A,FALSE,"P"}</definedName>
    <definedName name="wwwwwwww" localSheetId="35" hidden="1">{"Tab1",#N/A,FALSE,"P";"Tab2",#N/A,FALSE,"P"}</definedName>
    <definedName name="wwwwwwww" localSheetId="44" hidden="1">{"Tab1",#N/A,FALSE,"P";"Tab2",#N/A,FALSE,"P"}</definedName>
    <definedName name="wwwwwwww" localSheetId="45" hidden="1">{"Tab1",#N/A,FALSE,"P";"Tab2",#N/A,FALSE,"P"}</definedName>
    <definedName name="wwwwwwww" localSheetId="46" hidden="1">{"Tab1",#N/A,FALSE,"P";"Tab2",#N/A,FALSE,"P"}</definedName>
    <definedName name="wwwwwwww" localSheetId="47" hidden="1">{"Tab1",#N/A,FALSE,"P";"Tab2",#N/A,FALSE,"P"}</definedName>
    <definedName name="wwwwwwww" localSheetId="58" hidden="1">{"Tab1",#N/A,FALSE,"P";"Tab2",#N/A,FALSE,"P"}</definedName>
    <definedName name="wwwwwwww" localSheetId="59" hidden="1">{"Tab1",#N/A,FALSE,"P";"Tab2",#N/A,FALSE,"P"}</definedName>
    <definedName name="wwwwwwww" localSheetId="60" hidden="1">{"Tab1",#N/A,FALSE,"P";"Tab2",#N/A,FALSE,"P"}</definedName>
    <definedName name="wwwwwwww" localSheetId="18" hidden="1">{"Tab1",#N/A,FALSE,"P";"Tab2",#N/A,FALSE,"P"}</definedName>
    <definedName name="wwwwwwww" localSheetId="23" hidden="1">{"Tab1",#N/A,FALSE,"P";"Tab2",#N/A,FALSE,"P"}</definedName>
    <definedName name="wwwwwwww" localSheetId="24" hidden="1">{"Tab1",#N/A,FALSE,"P";"Tab2",#N/A,FALSE,"P"}</definedName>
    <definedName name="wwwwwwww" localSheetId="25" hidden="1">{"Tab1",#N/A,FALSE,"P";"Tab2",#N/A,FALSE,"P"}</definedName>
    <definedName name="wwwwwwww" hidden="1">{"Tab1",#N/A,FALSE,"P";"Tab2",#N/A,FALSE,"P"}</definedName>
    <definedName name="X" localSheetId="11">#REF!</definedName>
    <definedName name="X" localSheetId="12">#REF!</definedName>
    <definedName name="X" localSheetId="22">#REF!</definedName>
    <definedName name="X" localSheetId="9">#REF!</definedName>
    <definedName name="X" localSheetId="31">#REF!</definedName>
    <definedName name="X" localSheetId="0">#REF!</definedName>
    <definedName name="X" localSheetId="29">#REF!</definedName>
    <definedName name="X" localSheetId="30">#REF!</definedName>
    <definedName name="X" localSheetId="33">#REF!</definedName>
    <definedName name="X" localSheetId="34">#REF!</definedName>
    <definedName name="X" localSheetId="35">#REF!</definedName>
    <definedName name="X" localSheetId="46">#REF!</definedName>
    <definedName name="X" localSheetId="58">#REF!</definedName>
    <definedName name="X" localSheetId="59">#REF!</definedName>
    <definedName name="X" localSheetId="60">#REF!</definedName>
    <definedName name="X" localSheetId="18">#REF!</definedName>
    <definedName name="X" localSheetId="23">#REF!</definedName>
    <definedName name="X" localSheetId="25">#REF!</definedName>
    <definedName name="X">#REF!</definedName>
    <definedName name="X_Rate" localSheetId="11">#REF!</definedName>
    <definedName name="X_Rate" localSheetId="12">#REF!</definedName>
    <definedName name="X_Rate" localSheetId="31">#REF!</definedName>
    <definedName name="X_Rate" localSheetId="0">#REF!</definedName>
    <definedName name="X_Rate" localSheetId="30">#REF!</definedName>
    <definedName name="X_Rate" localSheetId="33">#REF!</definedName>
    <definedName name="X_Rate" localSheetId="34">#REF!</definedName>
    <definedName name="X_Rate" localSheetId="35">#REF!</definedName>
    <definedName name="X_Rate" localSheetId="58">#REF!</definedName>
    <definedName name="X_Rate" localSheetId="59">#REF!</definedName>
    <definedName name="X_Rate" localSheetId="23">#REF!</definedName>
    <definedName name="X_Rate">#REF!</definedName>
    <definedName name="xa" localSheetId="11">'[118]PIB EN CORR'!#REF!</definedName>
    <definedName name="xa" localSheetId="12">'[118]PIB EN CORR'!#REF!</definedName>
    <definedName name="xa" localSheetId="31">'[118]PIB EN CORR'!#REF!</definedName>
    <definedName name="xa" localSheetId="32">#REF!</definedName>
    <definedName name="xa" localSheetId="33">'[118]PIB EN CORR'!#REF!</definedName>
    <definedName name="xa" localSheetId="34">'[118]PIB EN CORR'!#REF!</definedName>
    <definedName name="xa" localSheetId="47">'[118]PIB EN CORR'!#REF!</definedName>
    <definedName name="xa" localSheetId="58">'[118]PIB EN CORR'!#REF!</definedName>
    <definedName name="xa" localSheetId="59">'[118]PIB EN CORR'!#REF!</definedName>
    <definedName name="xa" localSheetId="18">#REF!</definedName>
    <definedName name="xa" localSheetId="23">'[118]PIB EN CORR'!#REF!</definedName>
    <definedName name="xa">'[118]PIB EN CORR'!#REF!</definedName>
    <definedName name="xaa" localSheetId="32">#REF!</definedName>
    <definedName name="xaa" localSheetId="58">'[186]PIB EN CORR'!$AV$5:$AV$77</definedName>
    <definedName name="xaa" localSheetId="18">#REF!</definedName>
    <definedName name="xaa">'[186]PIB EN CORR'!$AV$5:$AV$77</definedName>
    <definedName name="XandRev" localSheetId="32">#REF!</definedName>
    <definedName name="XandRev" localSheetId="58">'[136]tab 3'!$F$63:$Z$65</definedName>
    <definedName name="XandRev" localSheetId="18">#REF!</definedName>
    <definedName name="XandRev">'[136]tab 3'!$F$63:$Z$65</definedName>
    <definedName name="Xaxis" localSheetId="11">#REF!</definedName>
    <definedName name="Xaxis" localSheetId="12">#REF!</definedName>
    <definedName name="Xaxis" localSheetId="22">#REF!</definedName>
    <definedName name="Xaxis" localSheetId="9">#REF!</definedName>
    <definedName name="Xaxis" localSheetId="31">#REF!</definedName>
    <definedName name="Xaxis" localSheetId="0">#REF!</definedName>
    <definedName name="Xaxis" localSheetId="30">#REF!</definedName>
    <definedName name="Xaxis" localSheetId="33">#REF!</definedName>
    <definedName name="Xaxis" localSheetId="34">#REF!</definedName>
    <definedName name="Xaxis" localSheetId="35">#REF!</definedName>
    <definedName name="Xaxis" localSheetId="44">#REF!</definedName>
    <definedName name="Xaxis" localSheetId="45">#REF!</definedName>
    <definedName name="Xaxis" localSheetId="46">#REF!</definedName>
    <definedName name="Xaxis" localSheetId="47">#REF!</definedName>
    <definedName name="Xaxis" localSheetId="58">#REF!</definedName>
    <definedName name="Xaxis" localSheetId="59">#REF!</definedName>
    <definedName name="Xaxis" localSheetId="60">#REF!</definedName>
    <definedName name="Xaxis" localSheetId="18">#REF!</definedName>
    <definedName name="Xaxis" localSheetId="23">#REF!</definedName>
    <definedName name="Xaxis" localSheetId="25">#REF!</definedName>
    <definedName name="Xaxis">#REF!</definedName>
    <definedName name="XBANANO" localSheetId="11">#REF!</definedName>
    <definedName name="XBANANO" localSheetId="12">#REF!</definedName>
    <definedName name="XBANANO" localSheetId="9">#REF!</definedName>
    <definedName name="XBANANO" localSheetId="31">#REF!</definedName>
    <definedName name="XBANANO" localSheetId="0">#REF!</definedName>
    <definedName name="XBANANO" localSheetId="30">#REF!</definedName>
    <definedName name="XBANANO" localSheetId="33">#REF!</definedName>
    <definedName name="XBANANO" localSheetId="34">#REF!</definedName>
    <definedName name="XBANANO" localSheetId="35">#REF!</definedName>
    <definedName name="XBANANO" localSheetId="47">#REF!</definedName>
    <definedName name="XBANANO" localSheetId="58">#REF!</definedName>
    <definedName name="XBANANO" localSheetId="59">#REF!</definedName>
    <definedName name="XBANANO" localSheetId="23">#REF!</definedName>
    <definedName name="XBANANO" localSheetId="25">#REF!</definedName>
    <definedName name="XBANANO">#REF!</definedName>
    <definedName name="xbb" localSheetId="11">'[118]PIB EN CORR'!#REF!</definedName>
    <definedName name="xbb" localSheetId="12">'[118]PIB EN CORR'!#REF!</definedName>
    <definedName name="xbb" localSheetId="31">'[118]PIB EN CORR'!#REF!</definedName>
    <definedName name="xbb" localSheetId="32">#REF!</definedName>
    <definedName name="xbb" localSheetId="33">'[118]PIB EN CORR'!#REF!</definedName>
    <definedName name="xbb" localSheetId="34">'[118]PIB EN CORR'!#REF!</definedName>
    <definedName name="xbb" localSheetId="47">'[118]PIB EN CORR'!#REF!</definedName>
    <definedName name="xbb" localSheetId="58">'[118]PIB EN CORR'!#REF!</definedName>
    <definedName name="xbb" localSheetId="59">'[118]PIB EN CORR'!#REF!</definedName>
    <definedName name="xbb" localSheetId="18">#REF!</definedName>
    <definedName name="xbb" localSheetId="23">'[118]PIB EN CORR'!#REF!</definedName>
    <definedName name="xbb">'[118]PIB EN CORR'!#REF!</definedName>
    <definedName name="XBS" localSheetId="32">#REF!</definedName>
    <definedName name="XBS" localSheetId="58">[97]SREAL!A$41</definedName>
    <definedName name="XBS" localSheetId="18">#REF!</definedName>
    <definedName name="XBS">[97]SREAL!A$41</definedName>
    <definedName name="xc" localSheetId="32">#REF!</definedName>
    <definedName name="xc" localSheetId="58">'[99]graf 1'!$A$3:$C$28</definedName>
    <definedName name="xc" localSheetId="18">#REF!</definedName>
    <definedName name="xc">'[99]graf 1'!$A$3:$C$28</definedName>
    <definedName name="XCAFE" localSheetId="11">#REF!</definedName>
    <definedName name="XCAFE" localSheetId="12">#REF!</definedName>
    <definedName name="XCAFE" localSheetId="22">#REF!</definedName>
    <definedName name="XCAFE" localSheetId="9">#REF!</definedName>
    <definedName name="XCAFE" localSheetId="31">#REF!</definedName>
    <definedName name="XCAFE" localSheetId="0">#REF!</definedName>
    <definedName name="XCAFE" localSheetId="30">#REF!</definedName>
    <definedName name="XCAFE" localSheetId="33">#REF!</definedName>
    <definedName name="XCAFE" localSheetId="34">#REF!</definedName>
    <definedName name="XCAFE" localSheetId="35">#REF!</definedName>
    <definedName name="XCAFE" localSheetId="46">#REF!</definedName>
    <definedName name="XCAFE" localSheetId="47">#REF!</definedName>
    <definedName name="XCAFE" localSheetId="58">#REF!</definedName>
    <definedName name="XCAFE" localSheetId="59">#REF!</definedName>
    <definedName name="XCAFE" localSheetId="60">#REF!</definedName>
    <definedName name="XCAFE" localSheetId="23">#REF!</definedName>
    <definedName name="XCAFE" localSheetId="25">#REF!</definedName>
    <definedName name="XCAFE">#REF!</definedName>
    <definedName name="xdr" localSheetId="11">#REF!</definedName>
    <definedName name="xdr" localSheetId="12">#REF!</definedName>
    <definedName name="xdr" localSheetId="31">#REF!</definedName>
    <definedName name="xdr" localSheetId="0">#REF!</definedName>
    <definedName name="xdr" localSheetId="30">#REF!</definedName>
    <definedName name="xdr" localSheetId="33">#REF!</definedName>
    <definedName name="xdr" localSheetId="34">#REF!</definedName>
    <definedName name="xdr" localSheetId="35">#REF!</definedName>
    <definedName name="xdr" localSheetId="58">#REF!</definedName>
    <definedName name="xdr" localSheetId="59">#REF!</definedName>
    <definedName name="xdr" localSheetId="23">#REF!</definedName>
    <definedName name="xdr">#REF!</definedName>
    <definedName name="XGS" localSheetId="12">#REF!</definedName>
    <definedName name="XGS" localSheetId="13">#REF!</definedName>
    <definedName name="XGS" localSheetId="9">#REF!</definedName>
    <definedName name="XGS" localSheetId="31">#REF!</definedName>
    <definedName name="XGS" localSheetId="0">#REF!</definedName>
    <definedName name="XGS" localSheetId="30">#REF!</definedName>
    <definedName name="XGS" localSheetId="33">#REF!</definedName>
    <definedName name="XGS" localSheetId="34">#REF!</definedName>
    <definedName name="XGS" localSheetId="35">#REF!</definedName>
    <definedName name="XGS" localSheetId="47">#REF!</definedName>
    <definedName name="XGS" localSheetId="58">#REF!</definedName>
    <definedName name="XGS" localSheetId="59">#REF!</definedName>
    <definedName name="XGS" localSheetId="23">#REF!</definedName>
    <definedName name="XGS" localSheetId="25">#REF!</definedName>
    <definedName name="XGS">#REF!</definedName>
    <definedName name="XMENSUALES" localSheetId="12">#REF!</definedName>
    <definedName name="XMENSUALES" localSheetId="9">#REF!</definedName>
    <definedName name="XMENSUALES" localSheetId="31">#REF!</definedName>
    <definedName name="XMENSUALES" localSheetId="0">#REF!</definedName>
    <definedName name="XMENSUALES" localSheetId="30">#REF!</definedName>
    <definedName name="XMENSUALES" localSheetId="33">#REF!</definedName>
    <definedName name="XMENSUALES" localSheetId="34">#REF!</definedName>
    <definedName name="XMENSUALES" localSheetId="35">#REF!</definedName>
    <definedName name="XMENSUALES" localSheetId="47">#REF!</definedName>
    <definedName name="XMENSUALES" localSheetId="58">#REF!</definedName>
    <definedName name="XMENSUALES" localSheetId="59">#REF!</definedName>
    <definedName name="XMENSUALES" localSheetId="23">#REF!</definedName>
    <definedName name="XMENSUALES" localSheetId="25">#REF!</definedName>
    <definedName name="XMENSUALES">#REF!</definedName>
    <definedName name="XOF" localSheetId="12">#REF!</definedName>
    <definedName name="XOF" localSheetId="31">#REF!</definedName>
    <definedName name="XOF" localSheetId="0">#REF!</definedName>
    <definedName name="XOF" localSheetId="30">#REF!</definedName>
    <definedName name="XOF" localSheetId="33">#REF!</definedName>
    <definedName name="XOF" localSheetId="34">#REF!</definedName>
    <definedName name="XOF" localSheetId="35">#REF!</definedName>
    <definedName name="XOF" localSheetId="58">#REF!</definedName>
    <definedName name="XOF" localSheetId="59">#REF!</definedName>
    <definedName name="XOF" localSheetId="23">#REF!</definedName>
    <definedName name="XOF">#REF!</definedName>
    <definedName name="xr" localSheetId="12">#REF!</definedName>
    <definedName name="xr" localSheetId="31">#REF!</definedName>
    <definedName name="xr" localSheetId="0">#REF!</definedName>
    <definedName name="xr" localSheetId="30">#REF!</definedName>
    <definedName name="xr" localSheetId="33">#REF!</definedName>
    <definedName name="xr" localSheetId="34">#REF!</definedName>
    <definedName name="xr" localSheetId="35">#REF!</definedName>
    <definedName name="xr" localSheetId="58">#REF!</definedName>
    <definedName name="xr" localSheetId="59">#REF!</definedName>
    <definedName name="xr" localSheetId="23">#REF!</definedName>
    <definedName name="xr">#REF!</definedName>
    <definedName name="xx" localSheetId="11" hidden="1">{"Riqfin97",#N/A,FALSE,"Tran";"Riqfinpro",#N/A,FALSE,"Tran"}</definedName>
    <definedName name="xx" localSheetId="12" hidden="1">{"Riqfin97",#N/A,FALSE,"Tran";"Riqfinpro",#N/A,FALSE,"Tran"}</definedName>
    <definedName name="xx" localSheetId="13" hidden="1">{"Riqfin97",#N/A,FALSE,"Tran";"Riqfinpro",#N/A,FALSE,"Tran"}</definedName>
    <definedName name="xx" localSheetId="21" hidden="1">{"Riqfin97",#N/A,FALSE,"Tran";"Riqfinpro",#N/A,FALSE,"Tran"}</definedName>
    <definedName name="xx" localSheetId="22" hidden="1">{"Riqfin97",#N/A,FALSE,"Tran";"Riqfinpro",#N/A,FALSE,"Tran"}</definedName>
    <definedName name="xx" localSheetId="9" hidden="1">{"Riqfin97",#N/A,FALSE,"Tran";"Riqfinpro",#N/A,FALSE,"Tran"}</definedName>
    <definedName name="xx" localSheetId="31" hidden="1">{"Riqfin97",#N/A,FALSE,"Tran";"Riqfinpro",#N/A,FALSE,"Tran"}</definedName>
    <definedName name="xx" localSheetId="0" hidden="1">{"Riqfin97",#N/A,FALSE,"Tran";"Riqfinpro",#N/A,FALSE,"Tran"}</definedName>
    <definedName name="xx" localSheetId="26" hidden="1">{"Riqfin97",#N/A,FALSE,"Tran";"Riqfinpro",#N/A,FALSE,"Tran"}</definedName>
    <definedName name="xx" localSheetId="27" hidden="1">{"Riqfin97",#N/A,FALSE,"Tran";"Riqfinpro",#N/A,FALSE,"Tran"}</definedName>
    <definedName name="xx" localSheetId="28" hidden="1">{"Riqfin97",#N/A,FALSE,"Tran";"Riqfinpro",#N/A,FALSE,"Tran"}</definedName>
    <definedName name="xx" localSheetId="29" hidden="1">{"Riqfin97",#N/A,FALSE,"Tran";"Riqfinpro",#N/A,FALSE,"Tran"}</definedName>
    <definedName name="xx" localSheetId="30" hidden="1">{"Riqfin97",#N/A,FALSE,"Tran";"Riqfinpro",#N/A,FALSE,"Tran"}</definedName>
    <definedName name="xx" localSheetId="32" hidden="1">{"Riqfin97",#N/A,FALSE,"Tran";"Riqfinpro",#N/A,FALSE,"Tran"}</definedName>
    <definedName name="xx" localSheetId="33" hidden="1">{"Riqfin97",#N/A,FALSE,"Tran";"Riqfinpro",#N/A,FALSE,"Tran"}</definedName>
    <definedName name="xx" localSheetId="34" hidden="1">{"Riqfin97",#N/A,FALSE,"Tran";"Riqfinpro",#N/A,FALSE,"Tran"}</definedName>
    <definedName name="xx" localSheetId="35" hidden="1">{"Riqfin97",#N/A,FALSE,"Tran";"Riqfinpro",#N/A,FALSE,"Tran"}</definedName>
    <definedName name="xx" localSheetId="44" hidden="1">{"Riqfin97",#N/A,FALSE,"Tran";"Riqfinpro",#N/A,FALSE,"Tran"}</definedName>
    <definedName name="xx" localSheetId="45" hidden="1">{"Riqfin97",#N/A,FALSE,"Tran";"Riqfinpro",#N/A,FALSE,"Tran"}</definedName>
    <definedName name="xx" localSheetId="46" hidden="1">{"Riqfin97",#N/A,FALSE,"Tran";"Riqfinpro",#N/A,FALSE,"Tran"}</definedName>
    <definedName name="xx" localSheetId="47" hidden="1">{"Riqfin97",#N/A,FALSE,"Tran";"Riqfinpro",#N/A,FALSE,"Tran"}</definedName>
    <definedName name="xx" localSheetId="58" hidden="1">{"Riqfin97",#N/A,FALSE,"Tran";"Riqfinpro",#N/A,FALSE,"Tran"}</definedName>
    <definedName name="xx" localSheetId="59" hidden="1">{"Riqfin97",#N/A,FALSE,"Tran";"Riqfinpro",#N/A,FALSE,"Tran"}</definedName>
    <definedName name="xx" localSheetId="60" hidden="1">{"Riqfin97",#N/A,FALSE,"Tran";"Riqfinpro",#N/A,FALSE,"Tran"}</definedName>
    <definedName name="xx" localSheetId="18" hidden="1">{"Riqfin97",#N/A,FALSE,"Tran";"Riqfinpro",#N/A,FALSE,"Tran"}</definedName>
    <definedName name="xx" localSheetId="23" hidden="1">{"Riqfin97",#N/A,FALSE,"Tran";"Riqfinpro",#N/A,FALSE,"Tran"}</definedName>
    <definedName name="xx" localSheetId="24" hidden="1">{"Riqfin97",#N/A,FALSE,"Tran";"Riqfinpro",#N/A,FALSE,"Tran"}</definedName>
    <definedName name="xx" localSheetId="25" hidden="1">{"Riqfin97",#N/A,FALSE,"Tran";"Riqfinpro",#N/A,FALSE,"Tran"}</definedName>
    <definedName name="xx" hidden="1">{"Riqfin97",#N/A,FALSE,"Tran";"Riqfinpro",#N/A,FALSE,"Tran"}</definedName>
    <definedName name="xxWRS_1" localSheetId="13">'[8]shared data'!$A$1:$A$77</definedName>
    <definedName name="xxWRS_1" localSheetId="32">#REF!</definedName>
    <definedName name="xxWRS_1" localSheetId="46">#REF!</definedName>
    <definedName name="xxWRS_1" localSheetId="58">'[53]shared data'!$A$1:$A$77</definedName>
    <definedName name="xxWRS_1" localSheetId="18">#REF!</definedName>
    <definedName name="xxWRS_1">'[53]shared data'!$A$1:$A$77</definedName>
    <definedName name="xxWRS_11" localSheetId="11">#REF!</definedName>
    <definedName name="xxWRS_11" localSheetId="12">#REF!</definedName>
    <definedName name="xxWRS_11" localSheetId="22">#REF!</definedName>
    <definedName name="xxWRS_11" localSheetId="9">#REF!</definedName>
    <definedName name="xxWRS_11" localSheetId="31">#REF!</definedName>
    <definedName name="xxWRS_11" localSheetId="0">#REF!</definedName>
    <definedName name="xxWRS_11" localSheetId="30">#REF!</definedName>
    <definedName name="xxWRS_11" localSheetId="33">#REF!</definedName>
    <definedName name="xxWRS_11" localSheetId="34">#REF!</definedName>
    <definedName name="xxWRS_11" localSheetId="35">#REF!</definedName>
    <definedName name="xxWRS_11" localSheetId="47">#REF!</definedName>
    <definedName name="xxWRS_11" localSheetId="58">#REF!</definedName>
    <definedName name="xxWRS_11" localSheetId="59">#REF!</definedName>
    <definedName name="xxWRS_11" localSheetId="60">#REF!</definedName>
    <definedName name="xxWRS_11" localSheetId="23">#REF!</definedName>
    <definedName name="xxWRS_11">#REF!</definedName>
    <definedName name="xxWRS_19" localSheetId="11">#REF!</definedName>
    <definedName name="xxWRS_19" localSheetId="12">#REF!</definedName>
    <definedName name="xxWRS_19" localSheetId="9">#REF!</definedName>
    <definedName name="xxWRS_19" localSheetId="31">#REF!</definedName>
    <definedName name="xxWRS_19" localSheetId="0">#REF!</definedName>
    <definedName name="xxWRS_19" localSheetId="30">#REF!</definedName>
    <definedName name="xxWRS_19" localSheetId="33">#REF!</definedName>
    <definedName name="xxWRS_19" localSheetId="34">#REF!</definedName>
    <definedName name="xxWRS_19" localSheetId="35">#REF!</definedName>
    <definedName name="xxWRS_19" localSheetId="47">#REF!</definedName>
    <definedName name="xxWRS_19" localSheetId="58">#REF!</definedName>
    <definedName name="xxWRS_19" localSheetId="59">#REF!</definedName>
    <definedName name="xxWRS_19" localSheetId="23">#REF!</definedName>
    <definedName name="xxWRS_19">#REF!</definedName>
    <definedName name="xxWRS_2" localSheetId="12">#REF!</definedName>
    <definedName name="xxWRS_2" localSheetId="13">#REF!</definedName>
    <definedName name="xxWRS_2" localSheetId="9">#REF!</definedName>
    <definedName name="xxWRS_2" localSheetId="31">#REF!</definedName>
    <definedName name="xxWRS_2" localSheetId="0">#REF!</definedName>
    <definedName name="xxWRS_2" localSheetId="29">#REF!</definedName>
    <definedName name="xxWRS_2" localSheetId="30">#REF!</definedName>
    <definedName name="xxWRS_2" localSheetId="33">#REF!</definedName>
    <definedName name="xxWRS_2" localSheetId="34">#REF!</definedName>
    <definedName name="xxWRS_2" localSheetId="35">#REF!</definedName>
    <definedName name="xxWRS_2" localSheetId="46">#REF!</definedName>
    <definedName name="xxWRS_2" localSheetId="47">#REF!</definedName>
    <definedName name="xxWRS_2" localSheetId="58">#REF!</definedName>
    <definedName name="xxWRS_2" localSheetId="59">#REF!</definedName>
    <definedName name="xxWRS_2" localSheetId="18">#REF!</definedName>
    <definedName name="xxWRS_2" localSheetId="23">#REF!</definedName>
    <definedName name="xxWRS_2" localSheetId="25">#REF!</definedName>
    <definedName name="xxWRS_2">#REF!</definedName>
    <definedName name="xxWRS_20" localSheetId="12">#REF!</definedName>
    <definedName name="xxWRS_20" localSheetId="31">#REF!</definedName>
    <definedName name="xxWRS_20" localSheetId="0">#REF!</definedName>
    <definedName name="xxWRS_20" localSheetId="30">#REF!</definedName>
    <definedName name="xxWRS_20" localSheetId="33">#REF!</definedName>
    <definedName name="xxWRS_20" localSheetId="34">#REF!</definedName>
    <definedName name="xxWRS_20" localSheetId="35">#REF!</definedName>
    <definedName name="xxWRS_20" localSheetId="58">#REF!</definedName>
    <definedName name="xxWRS_20" localSheetId="59">#REF!</definedName>
    <definedName name="xxWRS_20" localSheetId="23">#REF!</definedName>
    <definedName name="xxWRS_20">#REF!</definedName>
    <definedName name="xxWRS_3" localSheetId="12">#REF!</definedName>
    <definedName name="xxWRS_3" localSheetId="9">#REF!</definedName>
    <definedName name="xxWRS_3" localSheetId="31">#REF!</definedName>
    <definedName name="xxWRS_3" localSheetId="0">#REF!</definedName>
    <definedName name="xxWRS_3" localSheetId="30">#REF!</definedName>
    <definedName name="xxWRS_3" localSheetId="33">#REF!</definedName>
    <definedName name="xxWRS_3" localSheetId="34">#REF!</definedName>
    <definedName name="xxWRS_3" localSheetId="35">#REF!</definedName>
    <definedName name="xxWRS_3" localSheetId="46">#REF!</definedName>
    <definedName name="xxWRS_3" localSheetId="47">#REF!</definedName>
    <definedName name="xxWRS_3" localSheetId="58">#REF!</definedName>
    <definedName name="xxWRS_3" localSheetId="59">#REF!</definedName>
    <definedName name="xxWRS_3" localSheetId="18">#REF!</definedName>
    <definedName name="xxWRS_3" localSheetId="23">#REF!</definedName>
    <definedName name="xxWRS_3" localSheetId="25">#REF!</definedName>
    <definedName name="xxWRS_3">#REF!</definedName>
    <definedName name="xxWRS_4" localSheetId="32">#REF!</definedName>
    <definedName name="xxWRS_4" localSheetId="46">#REF!</definedName>
    <definedName name="xxWRS_4" localSheetId="58">[115]Q5!$A$1:$A$104</definedName>
    <definedName name="xxWRS_4" localSheetId="18">#REF!</definedName>
    <definedName name="xxWRS_4">[115]Q5!$A$1:$A$104</definedName>
    <definedName name="xxWRS_5" localSheetId="32">#REF!</definedName>
    <definedName name="xxWRS_5" localSheetId="46">#REF!</definedName>
    <definedName name="xxWRS_5" localSheetId="58">[115]Q6!$A$1:$A$160</definedName>
    <definedName name="xxWRS_5" localSheetId="18">#REF!</definedName>
    <definedName name="xxWRS_5">[115]Q6!$A$1:$A$160</definedName>
    <definedName name="xxWRS_6" localSheetId="13">#REF!</definedName>
    <definedName name="xxWRS_6" localSheetId="32">#REF!</definedName>
    <definedName name="xxWRS_6" localSheetId="46">#REF!</definedName>
    <definedName name="xxWRS_6" localSheetId="58">[115]Q7!$A$1:$A$59</definedName>
    <definedName name="xxWRS_6" localSheetId="18">#REF!</definedName>
    <definedName name="xxWRS_6">[115]Q7!$A$1:$A$59</definedName>
    <definedName name="xxWRS_7" localSheetId="13">#REF!</definedName>
    <definedName name="xxWRS_7" localSheetId="32">#REF!</definedName>
    <definedName name="xxWRS_7" localSheetId="46">#REF!</definedName>
    <definedName name="xxWRS_7" localSheetId="58">[115]Q5!$A$1:$A$109</definedName>
    <definedName name="xxWRS_7" localSheetId="18">#REF!</definedName>
    <definedName name="xxWRS_7">[115]Q5!$A$1:$A$109</definedName>
    <definedName name="xxWRS_8" localSheetId="32">#REF!</definedName>
    <definedName name="xxWRS_8" localSheetId="46">#REF!</definedName>
    <definedName name="xxWRS_8" localSheetId="58">[115]Q6!$A$1:$A$162</definedName>
    <definedName name="xxWRS_8" localSheetId="18">#REF!</definedName>
    <definedName name="xxWRS_8">[115]Q6!$A$1:$A$162</definedName>
    <definedName name="xxWRS_9" localSheetId="32">#REF!</definedName>
    <definedName name="xxWRS_9" localSheetId="46">#REF!</definedName>
    <definedName name="xxWRS_9" localSheetId="58">[115]Q7!$A$1:$A$61</definedName>
    <definedName name="xxWRS_9" localSheetId="18">#REF!</definedName>
    <definedName name="xxWRS_9">[115]Q7!$A$1:$A$61</definedName>
    <definedName name="xxx" localSheetId="32">#REF!</definedName>
    <definedName name="xxx" localSheetId="46">#REF!</definedName>
    <definedName name="xxx" localSheetId="58">[130]GDP_WEO!$A$3:$AB$188</definedName>
    <definedName name="xxx" localSheetId="18">#REF!</definedName>
    <definedName name="xxx">[130]GDP_WEO!$A$3:$AB$188</definedName>
    <definedName name="XXX1" localSheetId="11">#REF!</definedName>
    <definedName name="XXX1" localSheetId="12">#REF!</definedName>
    <definedName name="XXX1" localSheetId="22">#REF!</definedName>
    <definedName name="XXX1" localSheetId="9">#REF!</definedName>
    <definedName name="XXX1" localSheetId="31">#REF!</definedName>
    <definedName name="XXX1" localSheetId="0">#REF!</definedName>
    <definedName name="XXX1" localSheetId="29">#REF!</definedName>
    <definedName name="XXX1" localSheetId="30">#REF!</definedName>
    <definedName name="XXX1" localSheetId="33">#REF!</definedName>
    <definedName name="XXX1" localSheetId="34">#REF!</definedName>
    <definedName name="XXX1" localSheetId="35">#REF!</definedName>
    <definedName name="XXX1" localSheetId="46">#REF!</definedName>
    <definedName name="XXX1" localSheetId="47">#REF!</definedName>
    <definedName name="XXX1" localSheetId="58">#REF!</definedName>
    <definedName name="XXX1" localSheetId="59">#REF!</definedName>
    <definedName name="XXX1" localSheetId="60">#REF!</definedName>
    <definedName name="XXX1" localSheetId="18">#REF!</definedName>
    <definedName name="XXX1" localSheetId="23">#REF!</definedName>
    <definedName name="XXX1" localSheetId="25">#REF!</definedName>
    <definedName name="XXX1">#REF!</definedName>
    <definedName name="xxxx" localSheetId="11"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21" hidden="1">{"Riqfin97",#N/A,FALSE,"Tran";"Riqfinpro",#N/A,FALSE,"Tran"}</definedName>
    <definedName name="xxxx" localSheetId="22" hidden="1">{"Riqfin97",#N/A,FALSE,"Tran";"Riqfinpro",#N/A,FALSE,"Tran"}</definedName>
    <definedName name="xxxx" localSheetId="9" hidden="1">{"Riqfin97",#N/A,FALSE,"Tran";"Riqfinpro",#N/A,FALSE,"Tran"}</definedName>
    <definedName name="xxxx" localSheetId="31" hidden="1">{"Riqfin97",#N/A,FALSE,"Tran";"Riqfinpro",#N/A,FALSE,"Tran"}</definedName>
    <definedName name="xxxx" localSheetId="0"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4" hidden="1">{"Riqfin97",#N/A,FALSE,"Tran";"Riqfinpro",#N/A,FALSE,"Tran"}</definedName>
    <definedName name="xxxx" localSheetId="35"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18"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25" hidden="1">{"Riqfin97",#N/A,FALSE,"Tran";"Riqfinpro",#N/A,FALSE,"Tran"}</definedName>
    <definedName name="xxxx" hidden="1">{"Riqfin97",#N/A,FALSE,"Tran";"Riqfinpro",#N/A,FALSE,"Tran"}</definedName>
    <definedName name="xxxxxxxxxxxxxx" localSheetId="11" hidden="1">{"Riqfin97",#N/A,FALSE,"Tran";"Riqfinpro",#N/A,FALSE,"Tran"}</definedName>
    <definedName name="xxxxxxxxxxxxxx" localSheetId="12" hidden="1">{"Riqfin97",#N/A,FALSE,"Tran";"Riqfinpro",#N/A,FALSE,"Tran"}</definedName>
    <definedName name="xxxxxxxxxxxxxx" localSheetId="13" hidden="1">{"Riqfin97",#N/A,FALSE,"Tran";"Riqfinpro",#N/A,FALSE,"Tran"}</definedName>
    <definedName name="xxxxxxxxxxxxxx" localSheetId="21" hidden="1">{"Riqfin97",#N/A,FALSE,"Tran";"Riqfinpro",#N/A,FALSE,"Tran"}</definedName>
    <definedName name="xxxxxxxxxxxxxx" localSheetId="22" hidden="1">{"Riqfin97",#N/A,FALSE,"Tran";"Riqfinpro",#N/A,FALSE,"Tran"}</definedName>
    <definedName name="xxxxxxxxxxxxxx" localSheetId="9" hidden="1">{"Riqfin97",#N/A,FALSE,"Tran";"Riqfinpro",#N/A,FALSE,"Tran"}</definedName>
    <definedName name="xxxxxxxxxxxxxx" localSheetId="31" hidden="1">{"Riqfin97",#N/A,FALSE,"Tran";"Riqfinpro",#N/A,FALSE,"Tran"}</definedName>
    <definedName name="xxxxxxxxxxxxxx" localSheetId="0" hidden="1">{"Riqfin97",#N/A,FALSE,"Tran";"Riqfinpro",#N/A,FALSE,"Tran"}</definedName>
    <definedName name="xxxxxxxxxxxxxx" localSheetId="26" hidden="1">{"Riqfin97",#N/A,FALSE,"Tran";"Riqfinpro",#N/A,FALSE,"Tran"}</definedName>
    <definedName name="xxxxxxxxxxxxxx" localSheetId="27" hidden="1">{"Riqfin97",#N/A,FALSE,"Tran";"Riqfinpro",#N/A,FALSE,"Tran"}</definedName>
    <definedName name="xxxxxxxxxxxxxx" localSheetId="28" hidden="1">{"Riqfin97",#N/A,FALSE,"Tran";"Riqfinpro",#N/A,FALSE,"Tran"}</definedName>
    <definedName name="xxxxxxxxxxxxxx" localSheetId="29" hidden="1">{"Riqfin97",#N/A,FALSE,"Tran";"Riqfinpro",#N/A,FALSE,"Tran"}</definedName>
    <definedName name="xxxxxxxxxxxxxx" localSheetId="30" hidden="1">{"Riqfin97",#N/A,FALSE,"Tran";"Riqfinpro",#N/A,FALSE,"Tran"}</definedName>
    <definedName name="xxxxxxxxxxxxxx" localSheetId="32" hidden="1">{"Riqfin97",#N/A,FALSE,"Tran";"Riqfinpro",#N/A,FALSE,"Tran"}</definedName>
    <definedName name="xxxxxxxxxxxxxx" localSheetId="33" hidden="1">{"Riqfin97",#N/A,FALSE,"Tran";"Riqfinpro",#N/A,FALSE,"Tran"}</definedName>
    <definedName name="xxxxxxxxxxxxxx" localSheetId="34" hidden="1">{"Riqfin97",#N/A,FALSE,"Tran";"Riqfinpro",#N/A,FALSE,"Tran"}</definedName>
    <definedName name="xxxxxxxxxxxxxx" localSheetId="35" hidden="1">{"Riqfin97",#N/A,FALSE,"Tran";"Riqfinpro",#N/A,FALSE,"Tran"}</definedName>
    <definedName name="xxxxxxxxxxxxxx" localSheetId="44" hidden="1">{"Riqfin97",#N/A,FALSE,"Tran";"Riqfinpro",#N/A,FALSE,"Tran"}</definedName>
    <definedName name="xxxxxxxxxxxxxx" localSheetId="45" hidden="1">{"Riqfin97",#N/A,FALSE,"Tran";"Riqfinpro",#N/A,FALSE,"Tran"}</definedName>
    <definedName name="xxxxxxxxxxxxxx" localSheetId="46" hidden="1">{"Riqfin97",#N/A,FALSE,"Tran";"Riqfinpro",#N/A,FALSE,"Tran"}</definedName>
    <definedName name="xxxxxxxxxxxxxx" localSheetId="47" hidden="1">{"Riqfin97",#N/A,FALSE,"Tran";"Riqfinpro",#N/A,FALSE,"Tran"}</definedName>
    <definedName name="xxxxxxxxxxxxxx" localSheetId="58" hidden="1">{"Riqfin97",#N/A,FALSE,"Tran";"Riqfinpro",#N/A,FALSE,"Tran"}</definedName>
    <definedName name="xxxxxxxxxxxxxx" localSheetId="59" hidden="1">{"Riqfin97",#N/A,FALSE,"Tran";"Riqfinpro",#N/A,FALSE,"Tran"}</definedName>
    <definedName name="xxxxxxxxxxxxxx" localSheetId="60" hidden="1">{"Riqfin97",#N/A,FALSE,"Tran";"Riqfinpro",#N/A,FALSE,"Tran"}</definedName>
    <definedName name="xxxxxxxxxxxxxx" localSheetId="18" hidden="1">{"Riqfin97",#N/A,FALSE,"Tran";"Riqfinpro",#N/A,FALSE,"Tran"}</definedName>
    <definedName name="xxxxxxxxxxxxxx" localSheetId="23" hidden="1">{"Riqfin97",#N/A,FALSE,"Tran";"Riqfinpro",#N/A,FALSE,"Tran"}</definedName>
    <definedName name="xxxxxxxxxxxxxx" localSheetId="24" hidden="1">{"Riqfin97",#N/A,FALSE,"Tran";"Riqfinpro",#N/A,FALSE,"Tran"}</definedName>
    <definedName name="xxxxxxxxxxxxxx" localSheetId="25" hidden="1">{"Riqfin97",#N/A,FALSE,"Tran";"Riqfinpro",#N/A,FALSE,"Tran"}</definedName>
    <definedName name="xxxxxxxxxxxxxx" hidden="1">{"Riqfin97",#N/A,FALSE,"Tran";"Riqfinpro",#N/A,FALSE,"Tran"}</definedName>
    <definedName name="y" localSheetId="11" hidden="1">#REF!</definedName>
    <definedName name="y" localSheetId="12" hidden="1">#REF!</definedName>
    <definedName name="y" localSheetId="13">[97]SREAL!A$10</definedName>
    <definedName name="y" localSheetId="22" hidden="1">#REF!</definedName>
    <definedName name="y" localSheetId="9" hidden="1">#REF!</definedName>
    <definedName name="y" localSheetId="31" hidden="1">#REF!</definedName>
    <definedName name="y" localSheetId="0" hidden="1">#REF!</definedName>
    <definedName name="y" localSheetId="29" hidden="1">#REF!</definedName>
    <definedName name="y" localSheetId="30" hidden="1">#REF!</definedName>
    <definedName name="y" localSheetId="33" hidden="1">#REF!</definedName>
    <definedName name="y" localSheetId="34" hidden="1">#REF!</definedName>
    <definedName name="y" localSheetId="35" hidden="1">#REF!</definedName>
    <definedName name="y" localSheetId="44" hidden="1">#REF!</definedName>
    <definedName name="y" localSheetId="45" hidden="1">#REF!</definedName>
    <definedName name="y" localSheetId="46" hidden="1">#REF!</definedName>
    <definedName name="y" localSheetId="47" hidden="1">#REF!</definedName>
    <definedName name="y" localSheetId="58" hidden="1">#REF!</definedName>
    <definedName name="y" localSheetId="59" hidden="1">#REF!</definedName>
    <definedName name="y" localSheetId="60" hidden="1">#REF!</definedName>
    <definedName name="y" localSheetId="18" hidden="1">#REF!</definedName>
    <definedName name="y" localSheetId="23" hidden="1">#REF!</definedName>
    <definedName name="y" localSheetId="25" hidden="1">#REF!</definedName>
    <definedName name="y" hidden="1">#REF!</definedName>
    <definedName name="ycirr" localSheetId="11">#REF!</definedName>
    <definedName name="ycirr" localSheetId="12">#REF!</definedName>
    <definedName name="ycirr" localSheetId="9">#REF!</definedName>
    <definedName name="ycirr" localSheetId="31">#REF!</definedName>
    <definedName name="ycirr" localSheetId="0">#REF!</definedName>
    <definedName name="ycirr" localSheetId="30">#REF!</definedName>
    <definedName name="ycirr" localSheetId="33">#REF!</definedName>
    <definedName name="ycirr" localSheetId="34">#REF!</definedName>
    <definedName name="ycirr" localSheetId="35">#REF!</definedName>
    <definedName name="ycirr" localSheetId="46">#REF!</definedName>
    <definedName name="ycirr" localSheetId="47">#REF!</definedName>
    <definedName name="ycirr" localSheetId="58">#REF!</definedName>
    <definedName name="ycirr" localSheetId="59">#REF!</definedName>
    <definedName name="ycirr" localSheetId="18">#REF!</definedName>
    <definedName name="ycirr" localSheetId="23">#REF!</definedName>
    <definedName name="ycirr" localSheetId="25">#REF!</definedName>
    <definedName name="ycirr">#REF!</definedName>
    <definedName name="Year" localSheetId="12">#REF!</definedName>
    <definedName name="year" localSheetId="13">#REF!</definedName>
    <definedName name="Year" localSheetId="9">#REF!</definedName>
    <definedName name="Year" localSheetId="31">#REF!</definedName>
    <definedName name="Year" localSheetId="0">#REF!</definedName>
    <definedName name="Year" localSheetId="30">#REF!</definedName>
    <definedName name="Year" localSheetId="33">#REF!</definedName>
    <definedName name="Year" localSheetId="34">#REF!</definedName>
    <definedName name="Year" localSheetId="35">#REF!</definedName>
    <definedName name="Year" localSheetId="47">#REF!</definedName>
    <definedName name="Year" localSheetId="58">#REF!</definedName>
    <definedName name="Year" localSheetId="59">#REF!</definedName>
    <definedName name="Year" localSheetId="23">#REF!</definedName>
    <definedName name="Year" localSheetId="25">#REF!</definedName>
    <definedName name="Year">#REF!</definedName>
    <definedName name="Years" localSheetId="11">#REF!</definedName>
    <definedName name="Years" localSheetId="12">#REF!</definedName>
    <definedName name="Years" localSheetId="13">[80]Q7!$E$6:$AH$6</definedName>
    <definedName name="Years" localSheetId="9">#REF!</definedName>
    <definedName name="Years" localSheetId="31">#REF!</definedName>
    <definedName name="Years" localSheetId="0">#REF!</definedName>
    <definedName name="Years" localSheetId="30">#REF!</definedName>
    <definedName name="Years" localSheetId="33">#REF!</definedName>
    <definedName name="Years" localSheetId="34">#REF!</definedName>
    <definedName name="Years" localSheetId="35">#REF!</definedName>
    <definedName name="Years" localSheetId="46">#REF!</definedName>
    <definedName name="Years" localSheetId="47">#REF!</definedName>
    <definedName name="Years" localSheetId="58">#REF!</definedName>
    <definedName name="Years" localSheetId="59">#REF!</definedName>
    <definedName name="Years" localSheetId="18">#REF!</definedName>
    <definedName name="Years" localSheetId="23">#REF!</definedName>
    <definedName name="Years" localSheetId="25">#REF!</definedName>
    <definedName name="Years">#REF!</definedName>
    <definedName name="yenr" localSheetId="11">#REF!</definedName>
    <definedName name="yenr" localSheetId="12">#REF!</definedName>
    <definedName name="yenr" localSheetId="9">#REF!</definedName>
    <definedName name="yenr" localSheetId="31">#REF!</definedName>
    <definedName name="yenr" localSheetId="0">#REF!</definedName>
    <definedName name="yenr" localSheetId="30">#REF!</definedName>
    <definedName name="yenr" localSheetId="33">#REF!</definedName>
    <definedName name="yenr" localSheetId="34">#REF!</definedName>
    <definedName name="yenr" localSheetId="35">#REF!</definedName>
    <definedName name="yenr" localSheetId="47">#REF!</definedName>
    <definedName name="yenr" localSheetId="58">#REF!</definedName>
    <definedName name="yenr" localSheetId="59">#REF!</definedName>
    <definedName name="yenr" localSheetId="23">#REF!</definedName>
    <definedName name="yenr" localSheetId="25">#REF!</definedName>
    <definedName name="yenr">#REF!</definedName>
    <definedName name="YRB" localSheetId="32">#REF!</definedName>
    <definedName name="YRB" localSheetId="46">#REF!</definedName>
    <definedName name="YRB" localSheetId="58">'[5]Imp:DSA output'!$B$9:$B$464</definedName>
    <definedName name="YRB" localSheetId="18">#REF!</definedName>
    <definedName name="YRB">'[5]Imp:DSA output'!$B$9:$B$464</definedName>
    <definedName name="YRHIDE" localSheetId="32">#REF!</definedName>
    <definedName name="YRHIDE" localSheetId="46">#REF!</definedName>
    <definedName name="YRHIDE" localSheetId="58">'[5]Imp:DSA output'!$C$9:$G$464</definedName>
    <definedName name="YRHIDE" localSheetId="18">#REF!</definedName>
    <definedName name="YRHIDE">'[5]Imp:DSA output'!$C$9:$G$464</definedName>
    <definedName name="YRPOST" localSheetId="32">#REF!</definedName>
    <definedName name="YRPOST" localSheetId="46">#REF!</definedName>
    <definedName name="YRPOST" localSheetId="58">'[5]Imp:DSA output'!$M$9:$IH$9</definedName>
    <definedName name="YRPOST" localSheetId="18">#REF!</definedName>
    <definedName name="YRPOST">'[5]Imp:DSA output'!$M$9:$IH$9</definedName>
    <definedName name="YRPRE" localSheetId="32">#REF!</definedName>
    <definedName name="YRPRE" localSheetId="46">#REF!</definedName>
    <definedName name="YRPRE" localSheetId="58">'[5]Imp:DSA output'!$B$9:$F$464</definedName>
    <definedName name="YRPRE" localSheetId="18">#REF!</definedName>
    <definedName name="YRPRE">'[5]Imp:DSA output'!$B$9:$F$464</definedName>
    <definedName name="YRTITLES" localSheetId="32">#REF!</definedName>
    <definedName name="YRTITLES" localSheetId="46">#REF!</definedName>
    <definedName name="YRTITLES" localSheetId="58">'[5]Imp:DSA output'!$A$1</definedName>
    <definedName name="YRTITLES" localSheetId="18">#REF!</definedName>
    <definedName name="YRTITLES">'[5]Imp:DSA output'!$A$1</definedName>
    <definedName name="YRX" localSheetId="32">#REF!</definedName>
    <definedName name="YRX" localSheetId="46">#REF!</definedName>
    <definedName name="YRX" localSheetId="58">'[5]Imp:DSA output'!$S$9:$IG$464</definedName>
    <definedName name="YRX" localSheetId="18">#REF!</definedName>
    <definedName name="YRX">'[5]Imp:DSA output'!$S$9:$IG$464</definedName>
    <definedName name="ytyry" localSheetId="11" hidden="1">'[72]Fax a enviar'!#REF!</definedName>
    <definedName name="ytyry" localSheetId="12" hidden="1">'[72]Fax a enviar'!#REF!</definedName>
    <definedName name="ytyry" localSheetId="22" hidden="1">'[72]Fax a enviar'!#REF!</definedName>
    <definedName name="ytyry" localSheetId="9" hidden="1">'[72]Fax a enviar'!#REF!</definedName>
    <definedName name="ytyry" localSheetId="31" hidden="1">'[72]Fax a enviar'!#REF!</definedName>
    <definedName name="ytyry" localSheetId="26" hidden="1">#REF!</definedName>
    <definedName name="ytyry" localSheetId="27" hidden="1">#REF!</definedName>
    <definedName name="ytyry" localSheetId="28" hidden="1">#REF!</definedName>
    <definedName name="ytyry" localSheetId="29" hidden="1">#REF!</definedName>
    <definedName name="ytyry" localSheetId="30" hidden="1">'[72]Fax a enviar'!#REF!</definedName>
    <definedName name="ytyry" localSheetId="32" hidden="1">#REF!</definedName>
    <definedName name="ytyry" localSheetId="33" hidden="1">'[72]Fax a enviar'!#REF!</definedName>
    <definedName name="ytyry" localSheetId="34" hidden="1">'[72]Fax a enviar'!#REF!</definedName>
    <definedName name="ytyry" localSheetId="35" hidden="1">'[72]Fax a enviar'!#REF!</definedName>
    <definedName name="ytyry" localSheetId="44" hidden="1">'[72]Fax a enviar'!#REF!</definedName>
    <definedName name="ytyry" localSheetId="45" hidden="1">#REF!</definedName>
    <definedName name="ytyry" localSheetId="46" hidden="1">#REF!</definedName>
    <definedName name="ytyry" localSheetId="58" hidden="1">'[72]Fax a enviar'!#REF!</definedName>
    <definedName name="ytyry" localSheetId="59" hidden="1">'[72]Fax a enviar'!#REF!</definedName>
    <definedName name="ytyry" localSheetId="60" hidden="1">'[72]Fax a enviar'!#REF!</definedName>
    <definedName name="ytyry" localSheetId="18" hidden="1">#REF!</definedName>
    <definedName name="ytyry" localSheetId="23" hidden="1">'[72]Fax a enviar'!#REF!</definedName>
    <definedName name="ytyry" localSheetId="25" hidden="1">#REF!</definedName>
    <definedName name="ytyry" hidden="1">'[72]Fax a enviar'!#REF!</definedName>
    <definedName name="ytytryry" localSheetId="11" hidden="1">#REF!</definedName>
    <definedName name="ytytryry" localSheetId="12" hidden="1">#REF!</definedName>
    <definedName name="ytytryry" localSheetId="22" hidden="1">#REF!</definedName>
    <definedName name="ytytryry" localSheetId="9" hidden="1">#REF!</definedName>
    <definedName name="ytytryry" localSheetId="31" hidden="1">#REF!</definedName>
    <definedName name="ytytryry" localSheetId="0" hidden="1">#REF!</definedName>
    <definedName name="ytytryry" localSheetId="29" hidden="1">#REF!</definedName>
    <definedName name="ytytryry" localSheetId="30" hidden="1">#REF!</definedName>
    <definedName name="ytytryry" localSheetId="33" hidden="1">#REF!</definedName>
    <definedName name="ytytryry" localSheetId="34" hidden="1">#REF!</definedName>
    <definedName name="ytytryry" localSheetId="35" hidden="1">#REF!</definedName>
    <definedName name="ytytryry" localSheetId="44" hidden="1">#REF!</definedName>
    <definedName name="ytytryry" localSheetId="45" hidden="1">#REF!</definedName>
    <definedName name="ytytryry" localSheetId="46" hidden="1">#REF!</definedName>
    <definedName name="ytytryry" localSheetId="47" hidden="1">#REF!</definedName>
    <definedName name="ytytryry" localSheetId="58" hidden="1">#REF!</definedName>
    <definedName name="ytytryry" localSheetId="59" hidden="1">#REF!</definedName>
    <definedName name="ytytryry" localSheetId="60" hidden="1">#REF!</definedName>
    <definedName name="ytytryry" localSheetId="18" hidden="1">#REF!</definedName>
    <definedName name="ytytryry" localSheetId="23" hidden="1">#REF!</definedName>
    <definedName name="ytytryry" localSheetId="25" hidden="1">#REF!</definedName>
    <definedName name="ytytryry" hidden="1">#REF!</definedName>
    <definedName name="ytyty" localSheetId="11" hidden="1">'[42]Fax a enviar'!#REF!</definedName>
    <definedName name="ytyty" localSheetId="12" hidden="1">'[42]Fax a enviar'!#REF!</definedName>
    <definedName name="ytyty" localSheetId="22" hidden="1">'[42]Fax a enviar'!#REF!</definedName>
    <definedName name="ytyty" localSheetId="31" hidden="1">'[42]Fax a enviar'!#REF!</definedName>
    <definedName name="ytyty" localSheetId="29" hidden="1">#REF!</definedName>
    <definedName name="ytyty" localSheetId="32" hidden="1">#REF!</definedName>
    <definedName name="ytyty" localSheetId="33" hidden="1">'[42]Fax a enviar'!#REF!</definedName>
    <definedName name="ytyty" localSheetId="34" hidden="1">'[42]Fax a enviar'!#REF!</definedName>
    <definedName name="ytyty" localSheetId="44" hidden="1">'[42]Fax a enviar'!#REF!</definedName>
    <definedName name="ytyty" localSheetId="46" hidden="1">#REF!</definedName>
    <definedName name="ytyty" localSheetId="58" hidden="1">'[42]Fax a enviar'!#REF!</definedName>
    <definedName name="ytyty" localSheetId="59" hidden="1">'[42]Fax a enviar'!#REF!</definedName>
    <definedName name="ytyty" localSheetId="60" hidden="1">'[42]Fax a enviar'!#REF!</definedName>
    <definedName name="ytyty" localSheetId="18" hidden="1">#REF!</definedName>
    <definedName name="ytyty" localSheetId="23" hidden="1">'[42]Fax a enviar'!#REF!</definedName>
    <definedName name="ytyty" localSheetId="25" hidden="1">#REF!</definedName>
    <definedName name="ytyty" hidden="1">'[42]Fax a enviar'!#REF!</definedName>
    <definedName name="ytytyt" localSheetId="11" hidden="1">'[42]Fax a enviar'!#REF!</definedName>
    <definedName name="ytytyt" localSheetId="12" hidden="1">'[42]Fax a enviar'!#REF!</definedName>
    <definedName name="ytytyt" localSheetId="31" hidden="1">'[42]Fax a enviar'!#REF!</definedName>
    <definedName name="ytytyt" localSheetId="32" hidden="1">#REF!</definedName>
    <definedName name="ytytyt" localSheetId="33" hidden="1">'[42]Fax a enviar'!#REF!</definedName>
    <definedName name="ytytyt" localSheetId="34" hidden="1">'[42]Fax a enviar'!#REF!</definedName>
    <definedName name="ytytyt" localSheetId="44" hidden="1">'[42]Fax a enviar'!#REF!</definedName>
    <definedName name="ytytyt" localSheetId="46" hidden="1">#REF!</definedName>
    <definedName name="ytytyt" localSheetId="58" hidden="1">'[42]Fax a enviar'!#REF!</definedName>
    <definedName name="ytytyt" localSheetId="59" hidden="1">'[42]Fax a enviar'!#REF!</definedName>
    <definedName name="ytytyt" localSheetId="18" hidden="1">#REF!</definedName>
    <definedName name="ytytyt" localSheetId="23" hidden="1">'[42]Fax a enviar'!#REF!</definedName>
    <definedName name="ytytyt" localSheetId="25" hidden="1">#REF!</definedName>
    <definedName name="ytytyt" hidden="1">'[42]Fax a enviar'!#REF!</definedName>
    <definedName name="yu" localSheetId="11" hidden="1">{"Tab1",#N/A,FALSE,"P";"Tab2",#N/A,FALSE,"P"}</definedName>
    <definedName name="yu" localSheetId="12" hidden="1">{"Tab1",#N/A,FALSE,"P";"Tab2",#N/A,FALSE,"P"}</definedName>
    <definedName name="yu" localSheetId="13" hidden="1">{"Tab1",#N/A,FALSE,"P";"Tab2",#N/A,FALSE,"P"}</definedName>
    <definedName name="yu" localSheetId="21" hidden="1">{"Tab1",#N/A,FALSE,"P";"Tab2",#N/A,FALSE,"P"}</definedName>
    <definedName name="yu" localSheetId="22" hidden="1">{"Tab1",#N/A,FALSE,"P";"Tab2",#N/A,FALSE,"P"}</definedName>
    <definedName name="yu" localSheetId="9" hidden="1">{"Tab1",#N/A,FALSE,"P";"Tab2",#N/A,FALSE,"P"}</definedName>
    <definedName name="yu" localSheetId="31" hidden="1">{"Tab1",#N/A,FALSE,"P";"Tab2",#N/A,FALSE,"P"}</definedName>
    <definedName name="yu" localSheetId="0" hidden="1">{"Tab1",#N/A,FALSE,"P";"Tab2",#N/A,FALSE,"P"}</definedName>
    <definedName name="yu" localSheetId="26" hidden="1">{"Tab1",#N/A,FALSE,"P";"Tab2",#N/A,FALSE,"P"}</definedName>
    <definedName name="yu" localSheetId="27" hidden="1">{"Tab1",#N/A,FALSE,"P";"Tab2",#N/A,FALSE,"P"}</definedName>
    <definedName name="yu" localSheetId="28" hidden="1">{"Tab1",#N/A,FALSE,"P";"Tab2",#N/A,FALSE,"P"}</definedName>
    <definedName name="yu" localSheetId="29" hidden="1">{"Tab1",#N/A,FALSE,"P";"Tab2",#N/A,FALSE,"P"}</definedName>
    <definedName name="yu" localSheetId="30" hidden="1">{"Tab1",#N/A,FALSE,"P";"Tab2",#N/A,FALSE,"P"}</definedName>
    <definedName name="yu" localSheetId="32" hidden="1">{"Tab1",#N/A,FALSE,"P";"Tab2",#N/A,FALSE,"P"}</definedName>
    <definedName name="yu" localSheetId="33" hidden="1">{"Tab1",#N/A,FALSE,"P";"Tab2",#N/A,FALSE,"P"}</definedName>
    <definedName name="yu" localSheetId="34" hidden="1">{"Tab1",#N/A,FALSE,"P";"Tab2",#N/A,FALSE,"P"}</definedName>
    <definedName name="yu" localSheetId="35" hidden="1">{"Tab1",#N/A,FALSE,"P";"Tab2",#N/A,FALSE,"P"}</definedName>
    <definedName name="yu" localSheetId="44" hidden="1">{"Tab1",#N/A,FALSE,"P";"Tab2",#N/A,FALSE,"P"}</definedName>
    <definedName name="yu" localSheetId="45" hidden="1">{"Tab1",#N/A,FALSE,"P";"Tab2",#N/A,FALSE,"P"}</definedName>
    <definedName name="yu" localSheetId="46" hidden="1">{"Tab1",#N/A,FALSE,"P";"Tab2",#N/A,FALSE,"P"}</definedName>
    <definedName name="yu" localSheetId="47" hidden="1">{"Tab1",#N/A,FALSE,"P";"Tab2",#N/A,FALSE,"P"}</definedName>
    <definedName name="yu" localSheetId="58" hidden="1">{"Tab1",#N/A,FALSE,"P";"Tab2",#N/A,FALSE,"P"}</definedName>
    <definedName name="yu" localSheetId="59" hidden="1">{"Tab1",#N/A,FALSE,"P";"Tab2",#N/A,FALSE,"P"}</definedName>
    <definedName name="yu" localSheetId="60" hidden="1">{"Tab1",#N/A,FALSE,"P";"Tab2",#N/A,FALSE,"P"}</definedName>
    <definedName name="yu" localSheetId="18" hidden="1">{"Tab1",#N/A,FALSE,"P";"Tab2",#N/A,FALSE,"P"}</definedName>
    <definedName name="yu" localSheetId="23" hidden="1">{"Tab1",#N/A,FALSE,"P";"Tab2",#N/A,FALSE,"P"}</definedName>
    <definedName name="yu" localSheetId="24" hidden="1">{"Tab1",#N/A,FALSE,"P";"Tab2",#N/A,FALSE,"P"}</definedName>
    <definedName name="yu" localSheetId="25" hidden="1">{"Tab1",#N/A,FALSE,"P";"Tab2",#N/A,FALSE,"P"}</definedName>
    <definedName name="yu" hidden="1">{"Tab1",#N/A,FALSE,"P";"Tab2",#N/A,FALSE,"P"}</definedName>
    <definedName name="yucvvjkjo09" localSheetId="12" hidden="1">'[112]Fax a enviar'!#REF!</definedName>
    <definedName name="yucvvjkjo09" localSheetId="32" hidden="1">#REF!</definedName>
    <definedName name="yucvvjkjo09" localSheetId="46" hidden="1">#REF!</definedName>
    <definedName name="yucvvjkjo09" localSheetId="58" hidden="1">'[112]Fax a enviar'!#REF!</definedName>
    <definedName name="yucvvjkjo09" localSheetId="59" hidden="1">'[112]Fax a enviar'!#REF!</definedName>
    <definedName name="yucvvjkjo09" localSheetId="18" hidden="1">#REF!</definedName>
    <definedName name="yucvvjkjo09" hidden="1">'[112]Fax a enviar'!#REF!</definedName>
    <definedName name="YY" localSheetId="12">#REF!</definedName>
    <definedName name="yy" localSheetId="13" hidden="1">{"Tab1",#N/A,FALSE,"P";"Tab2",#N/A,FALSE,"P"}</definedName>
    <definedName name="YY" localSheetId="22">#REF!</definedName>
    <definedName name="YY" localSheetId="9">#REF!</definedName>
    <definedName name="YY" localSheetId="31">#REF!</definedName>
    <definedName name="YY" localSheetId="0">#REF!</definedName>
    <definedName name="YY" localSheetId="29">#REF!</definedName>
    <definedName name="YY" localSheetId="30">#REF!</definedName>
    <definedName name="YY" localSheetId="32">#N/A</definedName>
    <definedName name="YY" localSheetId="33">#REF!</definedName>
    <definedName name="YY" localSheetId="34">#REF!</definedName>
    <definedName name="YY" localSheetId="35">#REF!</definedName>
    <definedName name="YY" localSheetId="44">#REF!</definedName>
    <definedName name="YY" localSheetId="45">#REF!</definedName>
    <definedName name="YY" localSheetId="46">#REF!</definedName>
    <definedName name="YY" localSheetId="47">#REF!</definedName>
    <definedName name="YY" localSheetId="58">#REF!</definedName>
    <definedName name="YY" localSheetId="59">#REF!</definedName>
    <definedName name="YY" localSheetId="60">#REF!</definedName>
    <definedName name="YY" localSheetId="18">#REF!</definedName>
    <definedName name="YY" localSheetId="23">#REF!</definedName>
    <definedName name="YY" localSheetId="25">#REF!</definedName>
    <definedName name="YY">#REF!</definedName>
    <definedName name="YY1A" localSheetId="11">#REF!</definedName>
    <definedName name="YY1A" localSheetId="12">#REF!</definedName>
    <definedName name="YY1A" localSheetId="13">#REF!</definedName>
    <definedName name="YY1A" localSheetId="9">#REF!</definedName>
    <definedName name="YY1A" localSheetId="31">#REF!</definedName>
    <definedName name="YY1A" localSheetId="0">#REF!</definedName>
    <definedName name="YY1A" localSheetId="30">#REF!</definedName>
    <definedName name="YY1A" localSheetId="32">#N/A</definedName>
    <definedName name="YY1A" localSheetId="33">#REF!</definedName>
    <definedName name="YY1A" localSheetId="34">#REF!</definedName>
    <definedName name="YY1A" localSheetId="35">#REF!</definedName>
    <definedName name="YY1A" localSheetId="44">#REF!</definedName>
    <definedName name="YY1A" localSheetId="45">#REF!</definedName>
    <definedName name="YY1A" localSheetId="46">#REF!</definedName>
    <definedName name="YY1A" localSheetId="47">#REF!</definedName>
    <definedName name="YY1A" localSheetId="58">#REF!</definedName>
    <definedName name="YY1A" localSheetId="59">#REF!</definedName>
    <definedName name="YY1A" localSheetId="18">#REF!</definedName>
    <definedName name="YY1A" localSheetId="23">#REF!</definedName>
    <definedName name="YY1A" localSheetId="25">#REF!</definedName>
    <definedName name="YY1A">#REF!</definedName>
    <definedName name="yytutyu" localSheetId="12" hidden="1">#REF!</definedName>
    <definedName name="yytutyu" localSheetId="9" hidden="1">#REF!</definedName>
    <definedName name="yytutyu" localSheetId="31" hidden="1">#REF!</definedName>
    <definedName name="yytutyu" localSheetId="0" hidden="1">#REF!</definedName>
    <definedName name="yytutyu" localSheetId="30" hidden="1">#REF!</definedName>
    <definedName name="yytutyu" localSheetId="33" hidden="1">#REF!</definedName>
    <definedName name="yytutyu" localSheetId="34" hidden="1">#REF!</definedName>
    <definedName name="yytutyu" localSheetId="35" hidden="1">#REF!</definedName>
    <definedName name="yytutyu" localSheetId="44" hidden="1">#REF!</definedName>
    <definedName name="yytutyu" localSheetId="45" hidden="1">#REF!</definedName>
    <definedName name="yytutyu" localSheetId="46" hidden="1">#REF!</definedName>
    <definedName name="yytutyu" localSheetId="47" hidden="1">#REF!</definedName>
    <definedName name="yytutyu" localSheetId="58" hidden="1">#REF!</definedName>
    <definedName name="yytutyu" localSheetId="59" hidden="1">#REF!</definedName>
    <definedName name="yytutyu" localSheetId="18" hidden="1">#REF!</definedName>
    <definedName name="yytutyu" localSheetId="23" hidden="1">#REF!</definedName>
    <definedName name="yytutyu" localSheetId="25" hidden="1">#REF!</definedName>
    <definedName name="yytutyu" hidden="1">#REF!</definedName>
    <definedName name="yyy" localSheetId="11" hidden="1">{"Tab1",#N/A,FALSE,"P";"Tab2",#N/A,FALSE,"P"}</definedName>
    <definedName name="yyy" localSheetId="12" hidden="1">{"Tab1",#N/A,FALSE,"P";"Tab2",#N/A,FALSE,"P"}</definedName>
    <definedName name="yyy" localSheetId="13" hidden="1">{"Tab1",#N/A,FALSE,"P";"Tab2",#N/A,FALSE,"P"}</definedName>
    <definedName name="yyy" localSheetId="21" hidden="1">{"Tab1",#N/A,FALSE,"P";"Tab2",#N/A,FALSE,"P"}</definedName>
    <definedName name="yyy" localSheetId="22" hidden="1">{"Tab1",#N/A,FALSE,"P";"Tab2",#N/A,FALSE,"P"}</definedName>
    <definedName name="yyy" localSheetId="9" hidden="1">{"Tab1",#N/A,FALSE,"P";"Tab2",#N/A,FALSE,"P"}</definedName>
    <definedName name="yyy" localSheetId="31" hidden="1">{"Tab1",#N/A,FALSE,"P";"Tab2",#N/A,FALSE,"P"}</definedName>
    <definedName name="yyy" localSheetId="0" hidden="1">{"Tab1",#N/A,FALSE,"P";"Tab2",#N/A,FALSE,"P"}</definedName>
    <definedName name="yyy" localSheetId="26" hidden="1">{"Tab1",#N/A,FALSE,"P";"Tab2",#N/A,FALSE,"P"}</definedName>
    <definedName name="yyy" localSheetId="27" hidden="1">{"Tab1",#N/A,FALSE,"P";"Tab2",#N/A,FALSE,"P"}</definedName>
    <definedName name="yyy" localSheetId="28" hidden="1">{"Tab1",#N/A,FALSE,"P";"Tab2",#N/A,FALSE,"P"}</definedName>
    <definedName name="yyy" localSheetId="29" hidden="1">{"Tab1",#N/A,FALSE,"P";"Tab2",#N/A,FALSE,"P"}</definedName>
    <definedName name="yyy" localSheetId="30" hidden="1">{"Tab1",#N/A,FALSE,"P";"Tab2",#N/A,FALSE,"P"}</definedName>
    <definedName name="yyy" localSheetId="32" hidden="1">{"Tab1",#N/A,FALSE,"P";"Tab2",#N/A,FALSE,"P"}</definedName>
    <definedName name="yyy" localSheetId="33" hidden="1">{"Tab1",#N/A,FALSE,"P";"Tab2",#N/A,FALSE,"P"}</definedName>
    <definedName name="yyy" localSheetId="34" hidden="1">{"Tab1",#N/A,FALSE,"P";"Tab2",#N/A,FALSE,"P"}</definedName>
    <definedName name="yyy" localSheetId="35" hidden="1">{"Tab1",#N/A,FALSE,"P";"Tab2",#N/A,FALSE,"P"}</definedName>
    <definedName name="yyy" localSheetId="44" hidden="1">{"Tab1",#N/A,FALSE,"P";"Tab2",#N/A,FALSE,"P"}</definedName>
    <definedName name="yyy" localSheetId="45" hidden="1">{"Tab1",#N/A,FALSE,"P";"Tab2",#N/A,FALSE,"P"}</definedName>
    <definedName name="yyy" localSheetId="46" hidden="1">{"Tab1",#N/A,FALSE,"P";"Tab2",#N/A,FALSE,"P"}</definedName>
    <definedName name="yyy" localSheetId="47" hidden="1">{"Tab1",#N/A,FALSE,"P";"Tab2",#N/A,FALSE,"P"}</definedName>
    <definedName name="yyy" localSheetId="58" hidden="1">{"Tab1",#N/A,FALSE,"P";"Tab2",#N/A,FALSE,"P"}</definedName>
    <definedName name="yyy" localSheetId="59" hidden="1">{"Tab1",#N/A,FALSE,"P";"Tab2",#N/A,FALSE,"P"}</definedName>
    <definedName name="yyy" localSheetId="60" hidden="1">{"Tab1",#N/A,FALSE,"P";"Tab2",#N/A,FALSE,"P"}</definedName>
    <definedName name="yyy" localSheetId="18" hidden="1">{"Tab1",#N/A,FALSE,"P";"Tab2",#N/A,FALSE,"P"}</definedName>
    <definedName name="yyy" localSheetId="23" hidden="1">{"Tab1",#N/A,FALSE,"P";"Tab2",#N/A,FALSE,"P"}</definedName>
    <definedName name="yyy" localSheetId="24" hidden="1">{"Tab1",#N/A,FALSE,"P";"Tab2",#N/A,FALSE,"P"}</definedName>
    <definedName name="yyy" localSheetId="25" hidden="1">{"Tab1",#N/A,FALSE,"P";"Tab2",#N/A,FALSE,"P"}</definedName>
    <definedName name="yyy" hidden="1">{"Tab1",#N/A,FALSE,"P";"Tab2",#N/A,FALSE,"P"}</definedName>
    <definedName name="yyyy" localSheetId="11" hidden="1">{"Tab1",#N/A,FALSE,"P";"Tab2",#N/A,FALSE,"P"}</definedName>
    <definedName name="yyyy" localSheetId="12" hidden="1">{"Tab1",#N/A,FALSE,"P";"Tab2",#N/A,FALSE,"P"}</definedName>
    <definedName name="yyyy" localSheetId="21" hidden="1">{"Tab1",#N/A,FALSE,"P";"Tab2",#N/A,FALSE,"P"}</definedName>
    <definedName name="yyyy" localSheetId="22" hidden="1">{"Tab1",#N/A,FALSE,"P";"Tab2",#N/A,FALSE,"P"}</definedName>
    <definedName name="yyyy" localSheetId="9" hidden="1">{"Tab1",#N/A,FALSE,"P";"Tab2",#N/A,FALSE,"P"}</definedName>
    <definedName name="yyyy" localSheetId="31" hidden="1">{"Tab1",#N/A,FALSE,"P";"Tab2",#N/A,FALSE,"P"}</definedName>
    <definedName name="yyyy" localSheetId="0" hidden="1">{"Tab1",#N/A,FALSE,"P";"Tab2",#N/A,FALSE,"P"}</definedName>
    <definedName name="yyyy" localSheetId="30" hidden="1">{"Tab1",#N/A,FALSE,"P";"Tab2",#N/A,FALSE,"P"}</definedName>
    <definedName name="yyyy" localSheetId="32" hidden="1">{"Tab1",#N/A,FALSE,"P";"Tab2",#N/A,FALSE,"P"}</definedName>
    <definedName name="yyyy" localSheetId="33" hidden="1">{"Tab1",#N/A,FALSE,"P";"Tab2",#N/A,FALSE,"P"}</definedName>
    <definedName name="yyyy" localSheetId="34" hidden="1">{"Tab1",#N/A,FALSE,"P";"Tab2",#N/A,FALSE,"P"}</definedName>
    <definedName name="yyyy" localSheetId="35" hidden="1">{"Tab1",#N/A,FALSE,"P";"Tab2",#N/A,FALSE,"P"}</definedName>
    <definedName name="yyyy" localSheetId="44" hidden="1">{"Tab1",#N/A,FALSE,"P";"Tab2",#N/A,FALSE,"P"}</definedName>
    <definedName name="yyyy" localSheetId="46" hidden="1">{"Tab1",#N/A,FALSE,"P";"Tab2",#N/A,FALSE,"P"}</definedName>
    <definedName name="yyyy" localSheetId="47" hidden="1">{"Tab1",#N/A,FALSE,"P";"Tab2",#N/A,FALSE,"P"}</definedName>
    <definedName name="yyyy" localSheetId="58" hidden="1">{"Tab1",#N/A,FALSE,"P";"Tab2",#N/A,FALSE,"P"}</definedName>
    <definedName name="yyyy" localSheetId="59" hidden="1">{"Tab1",#N/A,FALSE,"P";"Tab2",#N/A,FALSE,"P"}</definedName>
    <definedName name="yyyy" localSheetId="60" hidden="1">{"Tab1",#N/A,FALSE,"P";"Tab2",#N/A,FALSE,"P"}</definedName>
    <definedName name="yyyy" localSheetId="18" hidden="1">{"Tab1",#N/A,FALSE,"P";"Tab2",#N/A,FALSE,"P"}</definedName>
    <definedName name="yyyy" localSheetId="23" hidden="1">{"Tab1",#N/A,FALSE,"P";"Tab2",#N/A,FALSE,"P"}</definedName>
    <definedName name="yyyy" hidden="1">{"Tab1",#N/A,FALSE,"P";"Tab2",#N/A,FALSE,"P"}</definedName>
    <definedName name="yyyyyy" localSheetId="12" hidden="1">'[113]Fax a enviar'!#REF!</definedName>
    <definedName name="yyyyyy" localSheetId="13" hidden="1">{"Minpmon",#N/A,FALSE,"Monthinput"}</definedName>
    <definedName name="yyyyyy" localSheetId="32" hidden="1">#REF!</definedName>
    <definedName name="yyyyyy" localSheetId="46" hidden="1">#REF!</definedName>
    <definedName name="yyyyyy" localSheetId="58" hidden="1">'[113]Fax a enviar'!#REF!</definedName>
    <definedName name="yyyyyy" localSheetId="59" hidden="1">'[113]Fax a enviar'!#REF!</definedName>
    <definedName name="yyyyyy" localSheetId="18" hidden="1">#REF!</definedName>
    <definedName name="yyyyyy" hidden="1">'[113]Fax a enviar'!#REF!</definedName>
    <definedName name="yyyyyyyy" localSheetId="12" hidden="1">'[113]Fax a enviar'!#REF!</definedName>
    <definedName name="yyyyyyyy" localSheetId="32" hidden="1">#REF!</definedName>
    <definedName name="yyyyyyyy" localSheetId="46" hidden="1">#REF!</definedName>
    <definedName name="yyyyyyyy" localSheetId="58" hidden="1">'[113]Fax a enviar'!#REF!</definedName>
    <definedName name="yyyyyyyy" localSheetId="59" hidden="1">'[113]Fax a enviar'!#REF!</definedName>
    <definedName name="yyyyyyyy" localSheetId="18" hidden="1">#REF!</definedName>
    <definedName name="yyyyyyyy" hidden="1">'[113]Fax a enviar'!#REF!</definedName>
    <definedName name="yyyyyyyyyyy" localSheetId="12" hidden="1">'[45]Fax a enviar'!#REF!</definedName>
    <definedName name="yyyyyyyyyyy" localSheetId="32" hidden="1">#REF!</definedName>
    <definedName name="yyyyyyyyyyy" localSheetId="46" hidden="1">#REF!</definedName>
    <definedName name="yyyyyyyyyyy" localSheetId="58" hidden="1">'[45]Fax a enviar'!#REF!</definedName>
    <definedName name="yyyyyyyyyyy" localSheetId="59" hidden="1">'[45]Fax a enviar'!#REF!</definedName>
    <definedName name="yyyyyyyyyyy" localSheetId="18" hidden="1">#REF!</definedName>
    <definedName name="yyyyyyyyyyy" hidden="1">'[45]Fax a enviar'!#REF!</definedName>
    <definedName name="yyyyyyyyyyyyy" localSheetId="11" hidden="1">#REF!</definedName>
    <definedName name="yyyyyyyyyyyyy" localSheetId="12" hidden="1">#REF!</definedName>
    <definedName name="yyyyyyyyyyyyy" localSheetId="22" hidden="1">#REF!</definedName>
    <definedName name="yyyyyyyyyyyyy" localSheetId="9" hidden="1">#REF!</definedName>
    <definedName name="yyyyyyyyyyyyy" localSheetId="31" hidden="1">#REF!</definedName>
    <definedName name="yyyyyyyyyyyyy" localSheetId="0" hidden="1">#REF!</definedName>
    <definedName name="yyyyyyyyyyyyy" localSheetId="29" hidden="1">#REF!</definedName>
    <definedName name="yyyyyyyyyyyyy" localSheetId="30" hidden="1">#REF!</definedName>
    <definedName name="yyyyyyyyyyyyy" localSheetId="33" hidden="1">#REF!</definedName>
    <definedName name="yyyyyyyyyyyyy" localSheetId="34" hidden="1">#REF!</definedName>
    <definedName name="yyyyyyyyyyyyy" localSheetId="35" hidden="1">#REF!</definedName>
    <definedName name="yyyyyyyyyyyyy" localSheetId="44" hidden="1">#REF!</definedName>
    <definedName name="yyyyyyyyyyyyy" localSheetId="45" hidden="1">#REF!</definedName>
    <definedName name="yyyyyyyyyyyyy" localSheetId="46" hidden="1">#REF!</definedName>
    <definedName name="yyyyyyyyyyyyy" localSheetId="47" hidden="1">#REF!</definedName>
    <definedName name="yyyyyyyyyyyyy" localSheetId="58" hidden="1">#REF!</definedName>
    <definedName name="yyyyyyyyyyyyy" localSheetId="59" hidden="1">#REF!</definedName>
    <definedName name="yyyyyyyyyyyyy" localSheetId="60" hidden="1">#REF!</definedName>
    <definedName name="yyyyyyyyyyyyy" localSheetId="18" hidden="1">#REF!</definedName>
    <definedName name="yyyyyyyyyyyyy" localSheetId="23" hidden="1">#REF!</definedName>
    <definedName name="yyyyyyyyyyyyy" localSheetId="25" hidden="1">#REF!</definedName>
    <definedName name="yyyyyyyyyyyyy" hidden="1">#REF!</definedName>
    <definedName name="yyyyyyyyyyyyyyy" localSheetId="12" hidden="1">'[113]Fax a enviar'!#REF!</definedName>
    <definedName name="yyyyyyyyyyyyyyy" localSheetId="22" hidden="1">'[113]Fax a enviar'!#REF!</definedName>
    <definedName name="yyyyyyyyyyyyyyy" localSheetId="31" hidden="1">'[113]Fax a enviar'!#REF!</definedName>
    <definedName name="yyyyyyyyyyyyyyy" localSheetId="29" hidden="1">#REF!</definedName>
    <definedName name="yyyyyyyyyyyyyyy" localSheetId="32" hidden="1">#REF!</definedName>
    <definedName name="yyyyyyyyyyyyyyy" localSheetId="34" hidden="1">'[113]Fax a enviar'!#REF!</definedName>
    <definedName name="yyyyyyyyyyyyyyy" localSheetId="46" hidden="1">#REF!</definedName>
    <definedName name="yyyyyyyyyyyyyyy" localSheetId="47" hidden="1">'[113]Fax a enviar'!#REF!</definedName>
    <definedName name="yyyyyyyyyyyyyyy" localSheetId="58" hidden="1">'[113]Fax a enviar'!#REF!</definedName>
    <definedName name="yyyyyyyyyyyyyyy" localSheetId="59" hidden="1">'[113]Fax a enviar'!#REF!</definedName>
    <definedName name="yyyyyyyyyyyyyyy" localSheetId="60" hidden="1">'[113]Fax a enviar'!#REF!</definedName>
    <definedName name="yyyyyyyyyyyyyyy" localSheetId="18" hidden="1">#REF!</definedName>
    <definedName name="yyyyyyyyyyyyyyy" localSheetId="23" hidden="1">'[113]Fax a enviar'!#REF!</definedName>
    <definedName name="yyyyyyyyyyyyyyy" hidden="1">'[113]Fax a enviar'!#REF!</definedName>
    <definedName name="yyyyyyyyyyyyyyyyyyyyyy" localSheetId="12" hidden="1">'[103]Fax a enviar'!#REF!</definedName>
    <definedName name="yyyyyyyyyyyyyyyyyyyyyy" localSheetId="29" hidden="1">#REF!</definedName>
    <definedName name="yyyyyyyyyyyyyyyyyyyyyy" localSheetId="32" hidden="1">#REF!</definedName>
    <definedName name="yyyyyyyyyyyyyyyyyyyyyy" localSheetId="34" hidden="1">'[103]Fax a enviar'!#REF!</definedName>
    <definedName name="yyyyyyyyyyyyyyyyyyyyyy" localSheetId="46" hidden="1">#REF!</definedName>
    <definedName name="yyyyyyyyyyyyyyyyyyyyyy" localSheetId="58" hidden="1">'[103]Fax a enviar'!#REF!</definedName>
    <definedName name="yyyyyyyyyyyyyyyyyyyyyy" localSheetId="59" hidden="1">'[103]Fax a enviar'!#REF!</definedName>
    <definedName name="yyyyyyyyyyyyyyyyyyyyyy" localSheetId="18" hidden="1">#REF!</definedName>
    <definedName name="yyyyyyyyyyyyyyyyyyyyyy" localSheetId="23" hidden="1">'[103]Fax a enviar'!#REF!</definedName>
    <definedName name="yyyyyyyyyyyyyyyyyyyyyy" hidden="1">'[103]Fax a enviar'!#REF!</definedName>
    <definedName name="Z" localSheetId="11">#REF!</definedName>
    <definedName name="Z" localSheetId="12">#REF!</definedName>
    <definedName name="Z" localSheetId="22">#REF!</definedName>
    <definedName name="Z" localSheetId="9">#REF!</definedName>
    <definedName name="Z" localSheetId="31">#REF!</definedName>
    <definedName name="Z" localSheetId="0">#REF!</definedName>
    <definedName name="Z" localSheetId="29">#REF!</definedName>
    <definedName name="Z" localSheetId="30">#REF!</definedName>
    <definedName name="Z" localSheetId="33">#REF!</definedName>
    <definedName name="Z" localSheetId="34">#REF!</definedName>
    <definedName name="Z" localSheetId="35">#REF!</definedName>
    <definedName name="Z" localSheetId="44">#REF!</definedName>
    <definedName name="Z" localSheetId="45">#REF!</definedName>
    <definedName name="Z" localSheetId="46">#REF!</definedName>
    <definedName name="Z" localSheetId="47">#REF!</definedName>
    <definedName name="Z" localSheetId="58">#REF!</definedName>
    <definedName name="Z" localSheetId="59">#REF!</definedName>
    <definedName name="Z" localSheetId="60">#REF!</definedName>
    <definedName name="Z" localSheetId="18">#REF!</definedName>
    <definedName name="Z" localSheetId="23">#REF!</definedName>
    <definedName name="Z" localSheetId="25">#REF!</definedName>
    <definedName name="Z">#REF!</definedName>
    <definedName name="Z_1A8C061B_2301_11D3_BFD1_000039E37209_.wvu.Cols" localSheetId="11" hidden="1">#REF!,#REF!,#REF!</definedName>
    <definedName name="Z_1A8C061B_2301_11D3_BFD1_000039E37209_.wvu.Cols" localSheetId="12" hidden="1">#REF!,#REF!,#REF!</definedName>
    <definedName name="Z_1A8C061B_2301_11D3_BFD1_000039E37209_.wvu.Cols" localSheetId="13" hidden="1">#REF!,#REF!,#REF!</definedName>
    <definedName name="Z_1A8C061B_2301_11D3_BFD1_000039E37209_.wvu.Cols" localSheetId="22" hidden="1">#REF!,#REF!,#REF!</definedName>
    <definedName name="Z_1A8C061B_2301_11D3_BFD1_000039E37209_.wvu.Cols" localSheetId="9" hidden="1">#REF!,#REF!,#REF!</definedName>
    <definedName name="Z_1A8C061B_2301_11D3_BFD1_000039E37209_.wvu.Cols" localSheetId="31" hidden="1">#REF!,#REF!,#REF!</definedName>
    <definedName name="Z_1A8C061B_2301_11D3_BFD1_000039E37209_.wvu.Cols" localSheetId="0" hidden="1">#REF!,#REF!,#REF!</definedName>
    <definedName name="Z_1A8C061B_2301_11D3_BFD1_000039E37209_.wvu.Cols" localSheetId="29" hidden="1">#REF!,#REF!,#REF!</definedName>
    <definedName name="Z_1A8C061B_2301_11D3_BFD1_000039E37209_.wvu.Cols" localSheetId="30" hidden="1">#REF!,#REF!,#REF!</definedName>
    <definedName name="Z_1A8C061B_2301_11D3_BFD1_000039E37209_.wvu.Cols" localSheetId="33" hidden="1">#REF!,#REF!,#REF!</definedName>
    <definedName name="Z_1A8C061B_2301_11D3_BFD1_000039E37209_.wvu.Cols" localSheetId="34" hidden="1">#REF!,#REF!,#REF!</definedName>
    <definedName name="Z_1A8C061B_2301_11D3_BFD1_000039E37209_.wvu.Cols" localSheetId="35"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18" hidden="1">#REF!,#REF!,#REF!</definedName>
    <definedName name="Z_1A8C061B_2301_11D3_BFD1_000039E37209_.wvu.Cols" localSheetId="23" hidden="1">#REF!,#REF!,#REF!</definedName>
    <definedName name="Z_1A8C061B_2301_11D3_BFD1_000039E37209_.wvu.Cols" localSheetId="25" hidden="1">#REF!,#REF!,#REF!</definedName>
    <definedName name="Z_1A8C061B_2301_11D3_BFD1_000039E37209_.wvu.Cols" hidden="1">#REF!,#REF!,#REF!</definedName>
    <definedName name="Z_1A8C061B_2301_11D3_BFD1_000039E37209_.wvu.Rows" localSheetId="12" hidden="1">#REF!,#REF!,#REF!</definedName>
    <definedName name="Z_1A8C061B_2301_11D3_BFD1_000039E37209_.wvu.Rows" localSheetId="13" hidden="1">#REF!,#REF!,#REF!</definedName>
    <definedName name="Z_1A8C061B_2301_11D3_BFD1_000039E37209_.wvu.Rows" localSheetId="9" hidden="1">#REF!,#REF!,#REF!</definedName>
    <definedName name="Z_1A8C061B_2301_11D3_BFD1_000039E37209_.wvu.Rows" localSheetId="31" hidden="1">#REF!,#REF!,#REF!</definedName>
    <definedName name="Z_1A8C061B_2301_11D3_BFD1_000039E37209_.wvu.Rows" localSheetId="0" hidden="1">#REF!,#REF!,#REF!</definedName>
    <definedName name="Z_1A8C061B_2301_11D3_BFD1_000039E37209_.wvu.Rows" localSheetId="30" hidden="1">#REF!,#REF!,#REF!</definedName>
    <definedName name="Z_1A8C061B_2301_11D3_BFD1_000039E37209_.wvu.Rows" localSheetId="33" hidden="1">#REF!,#REF!,#REF!</definedName>
    <definedName name="Z_1A8C061B_2301_11D3_BFD1_000039E37209_.wvu.Rows" localSheetId="34" hidden="1">#REF!,#REF!,#REF!</definedName>
    <definedName name="Z_1A8C061B_2301_11D3_BFD1_000039E37209_.wvu.Rows" localSheetId="35"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18" hidden="1">#REF!,#REF!,#REF!</definedName>
    <definedName name="Z_1A8C061B_2301_11D3_BFD1_000039E37209_.wvu.Rows" localSheetId="23" hidden="1">#REF!,#REF!,#REF!</definedName>
    <definedName name="Z_1A8C061B_2301_11D3_BFD1_000039E37209_.wvu.Rows" localSheetId="25" hidden="1">#REF!,#REF!,#REF!</definedName>
    <definedName name="Z_1A8C061B_2301_11D3_BFD1_000039E37209_.wvu.Rows" hidden="1">#REF!,#REF!,#REF!</definedName>
    <definedName name="Z_1A8C061C_2301_11D3_BFD1_000039E37209_.wvu.Cols" localSheetId="12" hidden="1">#REF!,#REF!,#REF!</definedName>
    <definedName name="Z_1A8C061C_2301_11D3_BFD1_000039E37209_.wvu.Cols" localSheetId="13" hidden="1">#REF!,#REF!,#REF!</definedName>
    <definedName name="Z_1A8C061C_2301_11D3_BFD1_000039E37209_.wvu.Cols" localSheetId="9" hidden="1">#REF!,#REF!,#REF!</definedName>
    <definedName name="Z_1A8C061C_2301_11D3_BFD1_000039E37209_.wvu.Cols" localSheetId="31" hidden="1">#REF!,#REF!,#REF!</definedName>
    <definedName name="Z_1A8C061C_2301_11D3_BFD1_000039E37209_.wvu.Cols" localSheetId="0" hidden="1">#REF!,#REF!,#REF!</definedName>
    <definedName name="Z_1A8C061C_2301_11D3_BFD1_000039E37209_.wvu.Cols" localSheetId="30" hidden="1">#REF!,#REF!,#REF!</definedName>
    <definedName name="Z_1A8C061C_2301_11D3_BFD1_000039E37209_.wvu.Cols" localSheetId="33" hidden="1">#REF!,#REF!,#REF!</definedName>
    <definedName name="Z_1A8C061C_2301_11D3_BFD1_000039E37209_.wvu.Cols" localSheetId="34" hidden="1">#REF!,#REF!,#REF!</definedName>
    <definedName name="Z_1A8C061C_2301_11D3_BFD1_000039E37209_.wvu.Cols" localSheetId="35"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18" hidden="1">#REF!,#REF!,#REF!</definedName>
    <definedName name="Z_1A8C061C_2301_11D3_BFD1_000039E37209_.wvu.Cols" localSheetId="23" hidden="1">#REF!,#REF!,#REF!</definedName>
    <definedName name="Z_1A8C061C_2301_11D3_BFD1_000039E37209_.wvu.Cols" localSheetId="25" hidden="1">#REF!,#REF!,#REF!</definedName>
    <definedName name="Z_1A8C061C_2301_11D3_BFD1_000039E37209_.wvu.Cols" hidden="1">#REF!,#REF!,#REF!</definedName>
    <definedName name="Z_1A8C061C_2301_11D3_BFD1_000039E37209_.wvu.Rows" localSheetId="12" hidden="1">#REF!,#REF!,#REF!</definedName>
    <definedName name="Z_1A8C061C_2301_11D3_BFD1_000039E37209_.wvu.Rows" localSheetId="9" hidden="1">#REF!,#REF!,#REF!</definedName>
    <definedName name="Z_1A8C061C_2301_11D3_BFD1_000039E37209_.wvu.Rows" localSheetId="31" hidden="1">#REF!,#REF!,#REF!</definedName>
    <definedName name="Z_1A8C061C_2301_11D3_BFD1_000039E37209_.wvu.Rows" localSheetId="0" hidden="1">#REF!,#REF!,#REF!</definedName>
    <definedName name="Z_1A8C061C_2301_11D3_BFD1_000039E37209_.wvu.Rows" localSheetId="30" hidden="1">#REF!,#REF!,#REF!</definedName>
    <definedName name="Z_1A8C061C_2301_11D3_BFD1_000039E37209_.wvu.Rows" localSheetId="33" hidden="1">#REF!,#REF!,#REF!</definedName>
    <definedName name="Z_1A8C061C_2301_11D3_BFD1_000039E37209_.wvu.Rows" localSheetId="34" hidden="1">#REF!,#REF!,#REF!</definedName>
    <definedName name="Z_1A8C061C_2301_11D3_BFD1_000039E37209_.wvu.Rows" localSheetId="35" hidden="1">#REF!,#REF!,#REF!</definedName>
    <definedName name="Z_1A8C061C_2301_11D3_BFD1_000039E37209_.wvu.Rows" localSheetId="44" hidden="1">#REF!,#REF!,#REF!</definedName>
    <definedName name="Z_1A8C061C_2301_11D3_BFD1_000039E37209_.wvu.Rows" localSheetId="45"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58" hidden="1">#REF!,#REF!,#REF!</definedName>
    <definedName name="Z_1A8C061C_2301_11D3_BFD1_000039E37209_.wvu.Rows" localSheetId="59" hidden="1">#REF!,#REF!,#REF!</definedName>
    <definedName name="Z_1A8C061C_2301_11D3_BFD1_000039E37209_.wvu.Rows" localSheetId="18" hidden="1">#REF!,#REF!,#REF!</definedName>
    <definedName name="Z_1A8C061C_2301_11D3_BFD1_000039E37209_.wvu.Rows" localSheetId="23" hidden="1">#REF!,#REF!,#REF!</definedName>
    <definedName name="Z_1A8C061C_2301_11D3_BFD1_000039E37209_.wvu.Rows" localSheetId="25" hidden="1">#REF!,#REF!,#REF!</definedName>
    <definedName name="Z_1A8C061C_2301_11D3_BFD1_000039E37209_.wvu.Rows" hidden="1">#REF!,#REF!,#REF!</definedName>
    <definedName name="Z_1A8C061E_2301_11D3_BFD1_000039E37209_.wvu.Cols" localSheetId="12" hidden="1">#REF!,#REF!,#REF!</definedName>
    <definedName name="Z_1A8C061E_2301_11D3_BFD1_000039E37209_.wvu.Cols" localSheetId="9" hidden="1">#REF!,#REF!,#REF!</definedName>
    <definedName name="Z_1A8C061E_2301_11D3_BFD1_000039E37209_.wvu.Cols" localSheetId="31" hidden="1">#REF!,#REF!,#REF!</definedName>
    <definedName name="Z_1A8C061E_2301_11D3_BFD1_000039E37209_.wvu.Cols" localSheetId="0" hidden="1">#REF!,#REF!,#REF!</definedName>
    <definedName name="Z_1A8C061E_2301_11D3_BFD1_000039E37209_.wvu.Cols" localSheetId="30" hidden="1">#REF!,#REF!,#REF!</definedName>
    <definedName name="Z_1A8C061E_2301_11D3_BFD1_000039E37209_.wvu.Cols" localSheetId="33" hidden="1">#REF!,#REF!,#REF!</definedName>
    <definedName name="Z_1A8C061E_2301_11D3_BFD1_000039E37209_.wvu.Cols" localSheetId="34" hidden="1">#REF!,#REF!,#REF!</definedName>
    <definedName name="Z_1A8C061E_2301_11D3_BFD1_000039E37209_.wvu.Cols" localSheetId="35" hidden="1">#REF!,#REF!,#REF!</definedName>
    <definedName name="Z_1A8C061E_2301_11D3_BFD1_000039E37209_.wvu.Cols" localSheetId="44" hidden="1">#REF!,#REF!,#REF!</definedName>
    <definedName name="Z_1A8C061E_2301_11D3_BFD1_000039E37209_.wvu.Cols" localSheetId="45"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58" hidden="1">#REF!,#REF!,#REF!</definedName>
    <definedName name="Z_1A8C061E_2301_11D3_BFD1_000039E37209_.wvu.Cols" localSheetId="59" hidden="1">#REF!,#REF!,#REF!</definedName>
    <definedName name="Z_1A8C061E_2301_11D3_BFD1_000039E37209_.wvu.Cols" localSheetId="18" hidden="1">#REF!,#REF!,#REF!</definedName>
    <definedName name="Z_1A8C061E_2301_11D3_BFD1_000039E37209_.wvu.Cols" localSheetId="23" hidden="1">#REF!,#REF!,#REF!</definedName>
    <definedName name="Z_1A8C061E_2301_11D3_BFD1_000039E37209_.wvu.Cols" localSheetId="25" hidden="1">#REF!,#REF!,#REF!</definedName>
    <definedName name="Z_1A8C061E_2301_11D3_BFD1_000039E37209_.wvu.Cols" hidden="1">#REF!,#REF!,#REF!</definedName>
    <definedName name="Z_1A8C061E_2301_11D3_BFD1_000039E37209_.wvu.Rows" localSheetId="12" hidden="1">#REF!,#REF!,#REF!</definedName>
    <definedName name="Z_1A8C061E_2301_11D3_BFD1_000039E37209_.wvu.Rows" localSheetId="9" hidden="1">#REF!,#REF!,#REF!</definedName>
    <definedName name="Z_1A8C061E_2301_11D3_BFD1_000039E37209_.wvu.Rows" localSheetId="31" hidden="1">#REF!,#REF!,#REF!</definedName>
    <definedName name="Z_1A8C061E_2301_11D3_BFD1_000039E37209_.wvu.Rows" localSheetId="0" hidden="1">#REF!,#REF!,#REF!</definedName>
    <definedName name="Z_1A8C061E_2301_11D3_BFD1_000039E37209_.wvu.Rows" localSheetId="30" hidden="1">#REF!,#REF!,#REF!</definedName>
    <definedName name="Z_1A8C061E_2301_11D3_BFD1_000039E37209_.wvu.Rows" localSheetId="33" hidden="1">#REF!,#REF!,#REF!</definedName>
    <definedName name="Z_1A8C061E_2301_11D3_BFD1_000039E37209_.wvu.Rows" localSheetId="34" hidden="1">#REF!,#REF!,#REF!</definedName>
    <definedName name="Z_1A8C061E_2301_11D3_BFD1_000039E37209_.wvu.Rows" localSheetId="35" hidden="1">#REF!,#REF!,#REF!</definedName>
    <definedName name="Z_1A8C061E_2301_11D3_BFD1_000039E37209_.wvu.Rows" localSheetId="44" hidden="1">#REF!,#REF!,#REF!</definedName>
    <definedName name="Z_1A8C061E_2301_11D3_BFD1_000039E37209_.wvu.Rows" localSheetId="45"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58" hidden="1">#REF!,#REF!,#REF!</definedName>
    <definedName name="Z_1A8C061E_2301_11D3_BFD1_000039E37209_.wvu.Rows" localSheetId="59" hidden="1">#REF!,#REF!,#REF!</definedName>
    <definedName name="Z_1A8C061E_2301_11D3_BFD1_000039E37209_.wvu.Rows" localSheetId="18" hidden="1">#REF!,#REF!,#REF!</definedName>
    <definedName name="Z_1A8C061E_2301_11D3_BFD1_000039E37209_.wvu.Rows" localSheetId="23" hidden="1">#REF!,#REF!,#REF!</definedName>
    <definedName name="Z_1A8C061E_2301_11D3_BFD1_000039E37209_.wvu.Rows" localSheetId="25" hidden="1">#REF!,#REF!,#REF!</definedName>
    <definedName name="Z_1A8C061E_2301_11D3_BFD1_000039E37209_.wvu.Rows" hidden="1">#REF!,#REF!,#REF!</definedName>
    <definedName name="Z_1A8C061F_2301_11D3_BFD1_000039E37209_.wvu.Cols" localSheetId="12" hidden="1">#REF!,#REF!,#REF!</definedName>
    <definedName name="Z_1A8C061F_2301_11D3_BFD1_000039E37209_.wvu.Cols" localSheetId="9" hidden="1">#REF!,#REF!,#REF!</definedName>
    <definedName name="Z_1A8C061F_2301_11D3_BFD1_000039E37209_.wvu.Cols" localSheetId="31" hidden="1">#REF!,#REF!,#REF!</definedName>
    <definedName name="Z_1A8C061F_2301_11D3_BFD1_000039E37209_.wvu.Cols" localSheetId="0" hidden="1">#REF!,#REF!,#REF!</definedName>
    <definedName name="Z_1A8C061F_2301_11D3_BFD1_000039E37209_.wvu.Cols" localSheetId="30" hidden="1">#REF!,#REF!,#REF!</definedName>
    <definedName name="Z_1A8C061F_2301_11D3_BFD1_000039E37209_.wvu.Cols" localSheetId="33" hidden="1">#REF!,#REF!,#REF!</definedName>
    <definedName name="Z_1A8C061F_2301_11D3_BFD1_000039E37209_.wvu.Cols" localSheetId="34" hidden="1">#REF!,#REF!,#REF!</definedName>
    <definedName name="Z_1A8C061F_2301_11D3_BFD1_000039E37209_.wvu.Cols" localSheetId="35" hidden="1">#REF!,#REF!,#REF!</definedName>
    <definedName name="Z_1A8C061F_2301_11D3_BFD1_000039E37209_.wvu.Cols" localSheetId="44" hidden="1">#REF!,#REF!,#REF!</definedName>
    <definedName name="Z_1A8C061F_2301_11D3_BFD1_000039E37209_.wvu.Cols" localSheetId="45"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58" hidden="1">#REF!,#REF!,#REF!</definedName>
    <definedName name="Z_1A8C061F_2301_11D3_BFD1_000039E37209_.wvu.Cols" localSheetId="59" hidden="1">#REF!,#REF!,#REF!</definedName>
    <definedName name="Z_1A8C061F_2301_11D3_BFD1_000039E37209_.wvu.Cols" localSheetId="18" hidden="1">#REF!,#REF!,#REF!</definedName>
    <definedName name="Z_1A8C061F_2301_11D3_BFD1_000039E37209_.wvu.Cols" localSheetId="23" hidden="1">#REF!,#REF!,#REF!</definedName>
    <definedName name="Z_1A8C061F_2301_11D3_BFD1_000039E37209_.wvu.Cols" localSheetId="25" hidden="1">#REF!,#REF!,#REF!</definedName>
    <definedName name="Z_1A8C061F_2301_11D3_BFD1_000039E37209_.wvu.Cols" hidden="1">#REF!,#REF!,#REF!</definedName>
    <definedName name="Z_1A8C061F_2301_11D3_BFD1_000039E37209_.wvu.Rows" localSheetId="12" hidden="1">#REF!,#REF!,#REF!</definedName>
    <definedName name="Z_1A8C061F_2301_11D3_BFD1_000039E37209_.wvu.Rows" localSheetId="9" hidden="1">#REF!,#REF!,#REF!</definedName>
    <definedName name="Z_1A8C061F_2301_11D3_BFD1_000039E37209_.wvu.Rows" localSheetId="31" hidden="1">#REF!,#REF!,#REF!</definedName>
    <definedName name="Z_1A8C061F_2301_11D3_BFD1_000039E37209_.wvu.Rows" localSheetId="0" hidden="1">#REF!,#REF!,#REF!</definedName>
    <definedName name="Z_1A8C061F_2301_11D3_BFD1_000039E37209_.wvu.Rows" localSheetId="30" hidden="1">#REF!,#REF!,#REF!</definedName>
    <definedName name="Z_1A8C061F_2301_11D3_BFD1_000039E37209_.wvu.Rows" localSheetId="33" hidden="1">#REF!,#REF!,#REF!</definedName>
    <definedName name="Z_1A8C061F_2301_11D3_BFD1_000039E37209_.wvu.Rows" localSheetId="34" hidden="1">#REF!,#REF!,#REF!</definedName>
    <definedName name="Z_1A8C061F_2301_11D3_BFD1_000039E37209_.wvu.Rows" localSheetId="35" hidden="1">#REF!,#REF!,#REF!</definedName>
    <definedName name="Z_1A8C061F_2301_11D3_BFD1_000039E37209_.wvu.Rows" localSheetId="44" hidden="1">#REF!,#REF!,#REF!</definedName>
    <definedName name="Z_1A8C061F_2301_11D3_BFD1_000039E37209_.wvu.Rows" localSheetId="45"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58" hidden="1">#REF!,#REF!,#REF!</definedName>
    <definedName name="Z_1A8C061F_2301_11D3_BFD1_000039E37209_.wvu.Rows" localSheetId="59" hidden="1">#REF!,#REF!,#REF!</definedName>
    <definedName name="Z_1A8C061F_2301_11D3_BFD1_000039E37209_.wvu.Rows" localSheetId="18" hidden="1">#REF!,#REF!,#REF!</definedName>
    <definedName name="Z_1A8C061F_2301_11D3_BFD1_000039E37209_.wvu.Rows" localSheetId="23" hidden="1">#REF!,#REF!,#REF!</definedName>
    <definedName name="Z_1A8C061F_2301_11D3_BFD1_000039E37209_.wvu.Rows" localSheetId="25" hidden="1">#REF!,#REF!,#REF!</definedName>
    <definedName name="Z_1A8C061F_2301_11D3_BFD1_000039E37209_.wvu.Rows" hidden="1">#REF!,#REF!,#REF!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22" hidden="1">#REF!</definedName>
    <definedName name="Z_95224721_0485_11D4_BFD1_00508B5F4DA4_.wvu.Cols" localSheetId="9" hidden="1">#REF!</definedName>
    <definedName name="Z_95224721_0485_11D4_BFD1_00508B5F4DA4_.wvu.Cols" localSheetId="31" hidden="1">#REF!</definedName>
    <definedName name="Z_95224721_0485_11D4_BFD1_00508B5F4DA4_.wvu.Cols" localSheetId="0"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localSheetId="33" hidden="1">#REF!</definedName>
    <definedName name="Z_95224721_0485_11D4_BFD1_00508B5F4DA4_.wvu.Cols" localSheetId="34" hidden="1">#REF!</definedName>
    <definedName name="Z_95224721_0485_11D4_BFD1_00508B5F4DA4_.wvu.Cols" localSheetId="35" hidden="1">#REF!</definedName>
    <definedName name="Z_95224721_0485_11D4_BFD1_00508B5F4DA4_.wvu.Cols" localSheetId="44"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18" hidden="1">#REF!</definedName>
    <definedName name="Z_95224721_0485_11D4_BFD1_00508B5F4DA4_.wvu.Cols" localSheetId="23" hidden="1">#REF!</definedName>
    <definedName name="Z_95224721_0485_11D4_BFD1_00508B5F4DA4_.wvu.Cols" localSheetId="25" hidden="1">#REF!</definedName>
    <definedName name="Z_95224721_0485_11D4_BFD1_00508B5F4DA4_.wvu.Cols" hidden="1">#REF!</definedName>
    <definedName name="zc" localSheetId="11" hidden="1">{"Riqfin97",#N/A,FALSE,"Tran";"Riqfinpro",#N/A,FALSE,"Tran"}</definedName>
    <definedName name="zc" localSheetId="12" hidden="1">{"Riqfin97",#N/A,FALSE,"Tran";"Riqfinpro",#N/A,FALSE,"Tran"}</definedName>
    <definedName name="zc" localSheetId="13" hidden="1">{"Riqfin97",#N/A,FALSE,"Tran";"Riqfinpro",#N/A,FALSE,"Tran"}</definedName>
    <definedName name="zc" localSheetId="21" hidden="1">{"Riqfin97",#N/A,FALSE,"Tran";"Riqfinpro",#N/A,FALSE,"Tran"}</definedName>
    <definedName name="zc" localSheetId="22" hidden="1">{"Riqfin97",#N/A,FALSE,"Tran";"Riqfinpro",#N/A,FALSE,"Tran"}</definedName>
    <definedName name="zc" localSheetId="9" hidden="1">{"Riqfin97",#N/A,FALSE,"Tran";"Riqfinpro",#N/A,FALSE,"Tran"}</definedName>
    <definedName name="zc" localSheetId="31" hidden="1">{"Riqfin97",#N/A,FALSE,"Tran";"Riqfinpro",#N/A,FALSE,"Tran"}</definedName>
    <definedName name="zc" localSheetId="0" hidden="1">{"Riqfin97",#N/A,FALSE,"Tran";"Riqfinpro",#N/A,FALSE,"Tran"}</definedName>
    <definedName name="zc" localSheetId="26" hidden="1">{"Riqfin97",#N/A,FALSE,"Tran";"Riqfinpro",#N/A,FALSE,"Tran"}</definedName>
    <definedName name="zc" localSheetId="27" hidden="1">{"Riqfin97",#N/A,FALSE,"Tran";"Riqfinpro",#N/A,FALSE,"Tran"}</definedName>
    <definedName name="zc" localSheetId="28" hidden="1">{"Riqfin97",#N/A,FALSE,"Tran";"Riqfinpro",#N/A,FALSE,"Tran"}</definedName>
    <definedName name="zc" localSheetId="29" hidden="1">{"Riqfin97",#N/A,FALSE,"Tran";"Riqfinpro",#N/A,FALSE,"Tran"}</definedName>
    <definedName name="zc" localSheetId="30" hidden="1">{"Riqfin97",#N/A,FALSE,"Tran";"Riqfinpro",#N/A,FALSE,"Tran"}</definedName>
    <definedName name="zc" localSheetId="32" hidden="1">{"Riqfin97",#N/A,FALSE,"Tran";"Riqfinpro",#N/A,FALSE,"Tran"}</definedName>
    <definedName name="zc" localSheetId="33" hidden="1">{"Riqfin97",#N/A,FALSE,"Tran";"Riqfinpro",#N/A,FALSE,"Tran"}</definedName>
    <definedName name="zc" localSheetId="34" hidden="1">{"Riqfin97",#N/A,FALSE,"Tran";"Riqfinpro",#N/A,FALSE,"Tran"}</definedName>
    <definedName name="zc" localSheetId="35" hidden="1">{"Riqfin97",#N/A,FALSE,"Tran";"Riqfinpro",#N/A,FALSE,"Tran"}</definedName>
    <definedName name="zc" localSheetId="44" hidden="1">{"Riqfin97",#N/A,FALSE,"Tran";"Riqfinpro",#N/A,FALSE,"Tran"}</definedName>
    <definedName name="zc" localSheetId="45" hidden="1">{"Riqfin97",#N/A,FALSE,"Tran";"Riqfinpro",#N/A,FALSE,"Tran"}</definedName>
    <definedName name="zc" localSheetId="46" hidden="1">{"Riqfin97",#N/A,FALSE,"Tran";"Riqfinpro",#N/A,FALSE,"Tran"}</definedName>
    <definedName name="zc" localSheetId="47" hidden="1">{"Riqfin97",#N/A,FALSE,"Tran";"Riqfinpro",#N/A,FALSE,"Tran"}</definedName>
    <definedName name="zc" localSheetId="58" hidden="1">{"Riqfin97",#N/A,FALSE,"Tran";"Riqfinpro",#N/A,FALSE,"Tran"}</definedName>
    <definedName name="zc" localSheetId="59" hidden="1">{"Riqfin97",#N/A,FALSE,"Tran";"Riqfinpro",#N/A,FALSE,"Tran"}</definedName>
    <definedName name="zc" localSheetId="60" hidden="1">{"Riqfin97",#N/A,FALSE,"Tran";"Riqfinpro",#N/A,FALSE,"Tran"}</definedName>
    <definedName name="zc" localSheetId="18" hidden="1">{"Riqfin97",#N/A,FALSE,"Tran";"Riqfinpro",#N/A,FALSE,"Tran"}</definedName>
    <definedName name="zc" localSheetId="23" hidden="1">{"Riqfin97",#N/A,FALSE,"Tran";"Riqfinpro",#N/A,FALSE,"Tran"}</definedName>
    <definedName name="zc" localSheetId="24" hidden="1">{"Riqfin97",#N/A,FALSE,"Tran";"Riqfinpro",#N/A,FALSE,"Tran"}</definedName>
    <definedName name="zc" localSheetId="25" hidden="1">{"Riqfin97",#N/A,FALSE,"Tran";"Riqfinpro",#N/A,FALSE,"Tran"}</definedName>
    <definedName name="zc" hidden="1">{"Riqfin97",#N/A,FALSE,"Tran";"Riqfinpro",#N/A,FALSE,"Tran"}</definedName>
    <definedName name="zio" localSheetId="11" hidden="1">{"Tab1",#N/A,FALSE,"P";"Tab2",#N/A,FALSE,"P"}</definedName>
    <definedName name="zio" localSheetId="12" hidden="1">{"Tab1",#N/A,FALSE,"P";"Tab2",#N/A,FALSE,"P"}</definedName>
    <definedName name="zio" localSheetId="13" hidden="1">{"Tab1",#N/A,FALSE,"P";"Tab2",#N/A,FALSE,"P"}</definedName>
    <definedName name="zio" localSheetId="21" hidden="1">{"Tab1",#N/A,FALSE,"P";"Tab2",#N/A,FALSE,"P"}</definedName>
    <definedName name="zio" localSheetId="22" hidden="1">{"Tab1",#N/A,FALSE,"P";"Tab2",#N/A,FALSE,"P"}</definedName>
    <definedName name="zio" localSheetId="9" hidden="1">{"Tab1",#N/A,FALSE,"P";"Tab2",#N/A,FALSE,"P"}</definedName>
    <definedName name="zio" localSheetId="31" hidden="1">{"Tab1",#N/A,FALSE,"P";"Tab2",#N/A,FALSE,"P"}</definedName>
    <definedName name="zio" localSheetId="0" hidden="1">{"Tab1",#N/A,FALSE,"P";"Tab2",#N/A,FALSE,"P"}</definedName>
    <definedName name="zio" localSheetId="26" hidden="1">{"Tab1",#N/A,FALSE,"P";"Tab2",#N/A,FALSE,"P"}</definedName>
    <definedName name="zio" localSheetId="27" hidden="1">{"Tab1",#N/A,FALSE,"P";"Tab2",#N/A,FALSE,"P"}</definedName>
    <definedName name="zio" localSheetId="28" hidden="1">{"Tab1",#N/A,FALSE,"P";"Tab2",#N/A,FALSE,"P"}</definedName>
    <definedName name="zio" localSheetId="29" hidden="1">{"Tab1",#N/A,FALSE,"P";"Tab2",#N/A,FALSE,"P"}</definedName>
    <definedName name="zio" localSheetId="30" hidden="1">{"Tab1",#N/A,FALSE,"P";"Tab2",#N/A,FALSE,"P"}</definedName>
    <definedName name="zio" localSheetId="32" hidden="1">{"Tab1",#N/A,FALSE,"P";"Tab2",#N/A,FALSE,"P"}</definedName>
    <definedName name="zio" localSheetId="33" hidden="1">{"Tab1",#N/A,FALSE,"P";"Tab2",#N/A,FALSE,"P"}</definedName>
    <definedName name="zio" localSheetId="34" hidden="1">{"Tab1",#N/A,FALSE,"P";"Tab2",#N/A,FALSE,"P"}</definedName>
    <definedName name="zio" localSheetId="35" hidden="1">{"Tab1",#N/A,FALSE,"P";"Tab2",#N/A,FALSE,"P"}</definedName>
    <definedName name="zio" localSheetId="44" hidden="1">{"Tab1",#N/A,FALSE,"P";"Tab2",#N/A,FALSE,"P"}</definedName>
    <definedName name="zio" localSheetId="45" hidden="1">{"Tab1",#N/A,FALSE,"P";"Tab2",#N/A,FALSE,"P"}</definedName>
    <definedName name="zio" localSheetId="46" hidden="1">{"Tab1",#N/A,FALSE,"P";"Tab2",#N/A,FALSE,"P"}</definedName>
    <definedName name="zio" localSheetId="47" hidden="1">{"Tab1",#N/A,FALSE,"P";"Tab2",#N/A,FALSE,"P"}</definedName>
    <definedName name="zio" localSheetId="58" hidden="1">{"Tab1",#N/A,FALSE,"P";"Tab2",#N/A,FALSE,"P"}</definedName>
    <definedName name="zio" localSheetId="59" hidden="1">{"Tab1",#N/A,FALSE,"P";"Tab2",#N/A,FALSE,"P"}</definedName>
    <definedName name="zio" localSheetId="60" hidden="1">{"Tab1",#N/A,FALSE,"P";"Tab2",#N/A,FALSE,"P"}</definedName>
    <definedName name="zio" localSheetId="18" hidden="1">{"Tab1",#N/A,FALSE,"P";"Tab2",#N/A,FALSE,"P"}</definedName>
    <definedName name="zio" localSheetId="23" hidden="1">{"Tab1",#N/A,FALSE,"P";"Tab2",#N/A,FALSE,"P"}</definedName>
    <definedName name="zio" localSheetId="24" hidden="1">{"Tab1",#N/A,FALSE,"P";"Tab2",#N/A,FALSE,"P"}</definedName>
    <definedName name="zio" localSheetId="25" hidden="1">{"Tab1",#N/A,FALSE,"P";"Tab2",#N/A,FALSE,"P"}</definedName>
    <definedName name="zio" hidden="1">{"Tab1",#N/A,FALSE,"P";"Tab2",#N/A,FALSE,"P"}</definedName>
    <definedName name="zn" localSheetId="11" hidden="1">{"bop94-99",#N/A,FALSE,"BOP";"bgdp94-99",#N/A,FALSE,"BOPGDP";"exp94-99",#N/A,FALSE,"EXP";"imp94-99",#N/A,FALSE,"IMP";"tt9499",#N/A,FALSE,"TT";"ss94-99",#N/A,FALSE,"SERV";"tran94-99",#N/A,FALSE,"TRAN";"dis95-98",#N/A,FALSE,"DISB";"amor94-99",#N/A,FALSE,"AMOR";"int94-98",#N/A,FALSE,"INT";"debt94-99",#N/A,FALSE,"DEBT"}</definedName>
    <definedName name="zn" localSheetId="12" hidden="1">{"bop94-99",#N/A,FALSE,"BOP";"bgdp94-99",#N/A,FALSE,"BOPGDP";"exp94-99",#N/A,FALSE,"EXP";"imp94-99",#N/A,FALSE,"IMP";"tt9499",#N/A,FALSE,"TT";"ss94-99",#N/A,FALSE,"SERV";"tran94-99",#N/A,FALSE,"TRAN";"dis95-98",#N/A,FALSE,"DISB";"amor94-99",#N/A,FALSE,"AMOR";"int94-98",#N/A,FALSE,"INT";"debt94-99",#N/A,FALSE,"DEBT"}</definedName>
    <definedName name="zn" localSheetId="13" hidden="1">{"bop94-99",#N/A,FALSE,"BOP";"bgdp94-99",#N/A,FALSE,"BOPGDP";"exp94-99",#N/A,FALSE,"EXP";"imp94-99",#N/A,FALSE,"IMP";"tt9499",#N/A,FALSE,"TT";"ss94-99",#N/A,FALSE,"SERV";"tran94-99",#N/A,FALSE,"TRAN";"dis95-98",#N/A,FALSE,"DISB";"amor94-99",#N/A,FALSE,"AMOR";"int94-98",#N/A,FALSE,"INT";"debt94-99",#N/A,FALSE,"DEBT"}</definedName>
    <definedName name="zn" localSheetId="21"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9" hidden="1">{"bop94-99",#N/A,FALSE,"BOP";"bgdp94-99",#N/A,FALSE,"BOPGDP";"exp94-99",#N/A,FALSE,"EXP";"imp94-99",#N/A,FALSE,"IMP";"tt9499",#N/A,FALSE,"TT";"ss94-99",#N/A,FALSE,"SERV";"tran94-99",#N/A,FALSE,"TRAN";"dis95-98",#N/A,FALSE,"DISB";"amor94-99",#N/A,FALSE,"AMOR";"int94-98",#N/A,FALSE,"INT";"debt94-99",#N/A,FALSE,"DEBT"}</definedName>
    <definedName name="zn" localSheetId="31"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26"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28"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32" hidden="1">{"bop94-99",#N/A,FALSE,"BOP";"bgdp94-99",#N/A,FALSE,"BOPGDP";"exp94-99",#N/A,FALSE,"EXP";"imp94-99",#N/A,FALSE,"IMP";"tt9499",#N/A,FALSE,"TT";"ss94-99",#N/A,FALSE,"SERV";"tran94-99",#N/A,FALSE,"TRAN";"dis95-98",#N/A,FALSE,"DISB";"amor94-99",#N/A,FALSE,"AMOR";"int94-98",#N/A,FALSE,"INT";"debt94-99",#N/A,FALSE,"DEBT"}</definedName>
    <definedName name="zn" localSheetId="33" hidden="1">{"bop94-99",#N/A,FALSE,"BOP";"bgdp94-99",#N/A,FALSE,"BOPGDP";"exp94-99",#N/A,FALSE,"EXP";"imp94-99",#N/A,FALSE,"IMP";"tt9499",#N/A,FALSE,"TT";"ss94-99",#N/A,FALSE,"SERV";"tran94-99",#N/A,FALSE,"TRAN";"dis95-98",#N/A,FALSE,"DISB";"amor94-99",#N/A,FALSE,"AMOR";"int94-98",#N/A,FALSE,"INT";"debt94-99",#N/A,FALSE,"DEBT"}</definedName>
    <definedName name="zn" localSheetId="34" hidden="1">{"bop94-99",#N/A,FALSE,"BOP";"bgdp94-99",#N/A,FALSE,"BOPGDP";"exp94-99",#N/A,FALSE,"EXP";"imp94-99",#N/A,FALSE,"IMP";"tt9499",#N/A,FALSE,"TT";"ss94-99",#N/A,FALSE,"SERV";"tran94-99",#N/A,FALSE,"TRAN";"dis95-98",#N/A,FALSE,"DISB";"amor94-99",#N/A,FALSE,"AMOR";"int94-98",#N/A,FALSE,"INT";"debt94-99",#N/A,FALSE,"DEBT"}</definedName>
    <definedName name="zn" localSheetId="35" hidden="1">{"bop94-99",#N/A,FALSE,"BOP";"bgdp94-99",#N/A,FALSE,"BOPGDP";"exp94-99",#N/A,FALSE,"EXP";"imp94-99",#N/A,FALSE,"IMP";"tt9499",#N/A,FALSE,"TT";"ss94-99",#N/A,FALSE,"SERV";"tran94-99",#N/A,FALSE,"TRAN";"dis95-98",#N/A,FALSE,"DISB";"amor94-99",#N/A,FALSE,"AMOR";"int94-98",#N/A,FALSE,"INT";"debt94-99",#N/A,FALSE,"DEBT"}</definedName>
    <definedName name="zn" localSheetId="44" hidden="1">{"bop94-99",#N/A,FALSE,"BOP";"bgdp94-99",#N/A,FALSE,"BOPGDP";"exp94-99",#N/A,FALSE,"EXP";"imp94-99",#N/A,FALSE,"IMP";"tt9499",#N/A,FALSE,"TT";"ss94-99",#N/A,FALSE,"SERV";"tran94-99",#N/A,FALSE,"TRAN";"dis95-98",#N/A,FALSE,"DISB";"amor94-99",#N/A,FALSE,"AMOR";"int94-98",#N/A,FALSE,"INT";"debt94-99",#N/A,FALSE,"DEBT"}</definedName>
    <definedName name="zn" localSheetId="45" hidden="1">{"bop94-99",#N/A,FALSE,"BOP";"bgdp94-99",#N/A,FALSE,"BOPGDP";"exp94-99",#N/A,FALSE,"EXP";"imp94-99",#N/A,FALSE,"IMP";"tt9499",#N/A,FALSE,"TT";"ss94-99",#N/A,FALSE,"SERV";"tran94-99",#N/A,FALSE,"TRAN";"dis95-98",#N/A,FALSE,"DISB";"amor94-99",#N/A,FALSE,"AMOR";"int94-98",#N/A,FALSE,"INT";"debt94-99",#N/A,FALSE,"DEBT"}</definedName>
    <definedName name="zn" localSheetId="46" hidden="1">{"bop94-99",#N/A,FALSE,"BOP";"bgdp94-99",#N/A,FALSE,"BOPGDP";"exp94-99",#N/A,FALSE,"EXP";"imp94-99",#N/A,FALSE,"IMP";"tt9499",#N/A,FALSE,"TT";"ss94-99",#N/A,FALSE,"SERV";"tran94-99",#N/A,FALSE,"TRAN";"dis95-98",#N/A,FALSE,"DISB";"amor94-99",#N/A,FALSE,"AMOR";"int94-98",#N/A,FALSE,"INT";"debt94-99",#N/A,FALSE,"DEBT"}</definedName>
    <definedName name="zn" localSheetId="47" hidden="1">{"bop94-99",#N/A,FALSE,"BOP";"bgdp94-99",#N/A,FALSE,"BOPGDP";"exp94-99",#N/A,FALSE,"EXP";"imp94-99",#N/A,FALSE,"IMP";"tt9499",#N/A,FALSE,"TT";"ss94-99",#N/A,FALSE,"SERV";"tran94-99",#N/A,FALSE,"TRAN";"dis95-98",#N/A,FALSE,"DISB";"amor94-99",#N/A,FALSE,"AMOR";"int94-98",#N/A,FALSE,"INT";"debt94-99",#N/A,FALSE,"DEBT"}</definedName>
    <definedName name="zn" localSheetId="58" hidden="1">{"bop94-99",#N/A,FALSE,"BOP";"bgdp94-99",#N/A,FALSE,"BOPGDP";"exp94-99",#N/A,FALSE,"EXP";"imp94-99",#N/A,FALSE,"IMP";"tt9499",#N/A,FALSE,"TT";"ss94-99",#N/A,FALSE,"SERV";"tran94-99",#N/A,FALSE,"TRAN";"dis95-98",#N/A,FALSE,"DISB";"amor94-99",#N/A,FALSE,"AMOR";"int94-98",#N/A,FALSE,"INT";"debt94-99",#N/A,FALSE,"DEBT"}</definedName>
    <definedName name="zn" localSheetId="59" hidden="1">{"bop94-99",#N/A,FALSE,"BOP";"bgdp94-99",#N/A,FALSE,"BOPGDP";"exp94-99",#N/A,FALSE,"EXP";"imp94-99",#N/A,FALSE,"IMP";"tt9499",#N/A,FALSE,"TT";"ss94-99",#N/A,FALSE,"SERV";"tran94-99",#N/A,FALSE,"TRAN";"dis95-98",#N/A,FALSE,"DISB";"amor94-99",#N/A,FALSE,"AMOR";"int94-98",#N/A,FALSE,"INT";"debt94-99",#N/A,FALSE,"DEBT"}</definedName>
    <definedName name="zn" localSheetId="60" hidden="1">{"bop94-99",#N/A,FALSE,"BOP";"bgdp94-99",#N/A,FALSE,"BOPGDP";"exp94-99",#N/A,FALSE,"EXP";"imp94-99",#N/A,FALSE,"IMP";"tt9499",#N/A,FALSE,"TT";"ss94-99",#N/A,FALSE,"SERV";"tran94-99",#N/A,FALSE,"TRAN";"dis95-98",#N/A,FALSE,"DISB";"amor94-99",#N/A,FALSE,"AMOR";"int94-98",#N/A,FALSE,"INT";"debt94-99",#N/A,FALSE,"DEBT"}</definedName>
    <definedName name="zn" localSheetId="18"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24" hidden="1">{"bop94-99",#N/A,FALSE,"BOP";"bgdp94-99",#N/A,FALSE,"BOPGDP";"exp94-99",#N/A,FALSE,"EXP";"imp94-99",#N/A,FALSE,"IMP";"tt9499",#N/A,FALSE,"TT";"ss94-99",#N/A,FALSE,"SERV";"tran94-99",#N/A,FALSE,"TRAN";"dis95-98",#N/A,FALSE,"DISB";"amor94-99",#N/A,FALSE,"AMOR";"int94-98",#N/A,FALSE,"INT";"debt94-99",#N/A,FALSE,"DEBT"}</definedName>
    <definedName name="zn" localSheetId="25"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11">#REF!</definedName>
    <definedName name="zrrae" localSheetId="12">#REF!</definedName>
    <definedName name="zrrae" localSheetId="22">#REF!</definedName>
    <definedName name="zrrae" localSheetId="9">#REF!</definedName>
    <definedName name="zrrae" localSheetId="31">#REF!</definedName>
    <definedName name="zrrae" localSheetId="0">#REF!</definedName>
    <definedName name="zrrae" localSheetId="29">#REF!</definedName>
    <definedName name="zrrae" localSheetId="30">#REF!</definedName>
    <definedName name="zrrae" localSheetId="33">#REF!</definedName>
    <definedName name="zrrae" localSheetId="34">#REF!</definedName>
    <definedName name="zrrae" localSheetId="35">#REF!</definedName>
    <definedName name="zrrae" localSheetId="44">#REF!</definedName>
    <definedName name="zrrae" localSheetId="45">#REF!</definedName>
    <definedName name="zrrae" localSheetId="46">#REF!</definedName>
    <definedName name="zrrae" localSheetId="47">#REF!</definedName>
    <definedName name="zrrae" localSheetId="58">#REF!</definedName>
    <definedName name="zrrae" localSheetId="59">#REF!</definedName>
    <definedName name="zrrae" localSheetId="60">#REF!</definedName>
    <definedName name="zrrae" localSheetId="18">#REF!</definedName>
    <definedName name="zrrae" localSheetId="23">#REF!</definedName>
    <definedName name="zrrae" localSheetId="25">#REF!</definedName>
    <definedName name="zrrae">#REF!</definedName>
    <definedName name="zv" localSheetId="11" hidden="1">{"Tab1",#N/A,FALSE,"P";"Tab2",#N/A,FALSE,"P"}</definedName>
    <definedName name="zv" localSheetId="12" hidden="1">{"Tab1",#N/A,FALSE,"P";"Tab2",#N/A,FALSE,"P"}</definedName>
    <definedName name="zv" localSheetId="13" hidden="1">{"Tab1",#N/A,FALSE,"P";"Tab2",#N/A,FALSE,"P"}</definedName>
    <definedName name="zv" localSheetId="21" hidden="1">{"Tab1",#N/A,FALSE,"P";"Tab2",#N/A,FALSE,"P"}</definedName>
    <definedName name="zv" localSheetId="22" hidden="1">{"Tab1",#N/A,FALSE,"P";"Tab2",#N/A,FALSE,"P"}</definedName>
    <definedName name="zv" localSheetId="9" hidden="1">{"Tab1",#N/A,FALSE,"P";"Tab2",#N/A,FALSE,"P"}</definedName>
    <definedName name="zv" localSheetId="31" hidden="1">{"Tab1",#N/A,FALSE,"P";"Tab2",#N/A,FALSE,"P"}</definedName>
    <definedName name="zv" localSheetId="0" hidden="1">{"Tab1",#N/A,FALSE,"P";"Tab2",#N/A,FALSE,"P"}</definedName>
    <definedName name="zv" localSheetId="26" hidden="1">{"Tab1",#N/A,FALSE,"P";"Tab2",#N/A,FALSE,"P"}</definedName>
    <definedName name="zv" localSheetId="27" hidden="1">{"Tab1",#N/A,FALSE,"P";"Tab2",#N/A,FALSE,"P"}</definedName>
    <definedName name="zv" localSheetId="28" hidden="1">{"Tab1",#N/A,FALSE,"P";"Tab2",#N/A,FALSE,"P"}</definedName>
    <definedName name="zv" localSheetId="29" hidden="1">{"Tab1",#N/A,FALSE,"P";"Tab2",#N/A,FALSE,"P"}</definedName>
    <definedName name="zv" localSheetId="30" hidden="1">{"Tab1",#N/A,FALSE,"P";"Tab2",#N/A,FALSE,"P"}</definedName>
    <definedName name="zv" localSheetId="32" hidden="1">{"Tab1",#N/A,FALSE,"P";"Tab2",#N/A,FALSE,"P"}</definedName>
    <definedName name="zv" localSheetId="33" hidden="1">{"Tab1",#N/A,FALSE,"P";"Tab2",#N/A,FALSE,"P"}</definedName>
    <definedName name="zv" localSheetId="34" hidden="1">{"Tab1",#N/A,FALSE,"P";"Tab2",#N/A,FALSE,"P"}</definedName>
    <definedName name="zv" localSheetId="35" hidden="1">{"Tab1",#N/A,FALSE,"P";"Tab2",#N/A,FALSE,"P"}</definedName>
    <definedName name="zv" localSheetId="44" hidden="1">{"Tab1",#N/A,FALSE,"P";"Tab2",#N/A,FALSE,"P"}</definedName>
    <definedName name="zv" localSheetId="45" hidden="1">{"Tab1",#N/A,FALSE,"P";"Tab2",#N/A,FALSE,"P"}</definedName>
    <definedName name="zv" localSheetId="46" hidden="1">{"Tab1",#N/A,FALSE,"P";"Tab2",#N/A,FALSE,"P"}</definedName>
    <definedName name="zv" localSheetId="47" hidden="1">{"Tab1",#N/A,FALSE,"P";"Tab2",#N/A,FALSE,"P"}</definedName>
    <definedName name="zv" localSheetId="58" hidden="1">{"Tab1",#N/A,FALSE,"P";"Tab2",#N/A,FALSE,"P"}</definedName>
    <definedName name="zv" localSheetId="59" hidden="1">{"Tab1",#N/A,FALSE,"P";"Tab2",#N/A,FALSE,"P"}</definedName>
    <definedName name="zv" localSheetId="60" hidden="1">{"Tab1",#N/A,FALSE,"P";"Tab2",#N/A,FALSE,"P"}</definedName>
    <definedName name="zv" localSheetId="18" hidden="1">{"Tab1",#N/A,FALSE,"P";"Tab2",#N/A,FALSE,"P"}</definedName>
    <definedName name="zv" localSheetId="23" hidden="1">{"Tab1",#N/A,FALSE,"P";"Tab2",#N/A,FALSE,"P"}</definedName>
    <definedName name="zv" localSheetId="24" hidden="1">{"Tab1",#N/A,FALSE,"P";"Tab2",#N/A,FALSE,"P"}</definedName>
    <definedName name="zv" localSheetId="25" hidden="1">{"Tab1",#N/A,FALSE,"P";"Tab2",#N/A,FALSE,"P"}</definedName>
    <definedName name="zv" hidden="1">{"Tab1",#N/A,FALSE,"P";"Tab2",#N/A,FALSE,"P"}</definedName>
    <definedName name="zx" localSheetId="11" hidden="1">{"Tab1",#N/A,FALSE,"P";"Tab2",#N/A,FALSE,"P"}</definedName>
    <definedName name="zx" localSheetId="12" hidden="1">{"Tab1",#N/A,FALSE,"P";"Tab2",#N/A,FALSE,"P"}</definedName>
    <definedName name="zx" localSheetId="13" hidden="1">{"Tab1",#N/A,FALSE,"P";"Tab2",#N/A,FALSE,"P"}</definedName>
    <definedName name="zx" localSheetId="21" hidden="1">{"Tab1",#N/A,FALSE,"P";"Tab2",#N/A,FALSE,"P"}</definedName>
    <definedName name="zx" localSheetId="22" hidden="1">{"Tab1",#N/A,FALSE,"P";"Tab2",#N/A,FALSE,"P"}</definedName>
    <definedName name="zx" localSheetId="9" hidden="1">{"Tab1",#N/A,FALSE,"P";"Tab2",#N/A,FALSE,"P"}</definedName>
    <definedName name="zx" localSheetId="31" hidden="1">{"Tab1",#N/A,FALSE,"P";"Tab2",#N/A,FALSE,"P"}</definedName>
    <definedName name="zx" localSheetId="0" hidden="1">{"Tab1",#N/A,FALSE,"P";"Tab2",#N/A,FALSE,"P"}</definedName>
    <definedName name="zx" localSheetId="26" hidden="1">{"Tab1",#N/A,FALSE,"P";"Tab2",#N/A,FALSE,"P"}</definedName>
    <definedName name="zx" localSheetId="27" hidden="1">{"Tab1",#N/A,FALSE,"P";"Tab2",#N/A,FALSE,"P"}</definedName>
    <definedName name="zx" localSheetId="28" hidden="1">{"Tab1",#N/A,FALSE,"P";"Tab2",#N/A,FALSE,"P"}</definedName>
    <definedName name="zx" localSheetId="29" hidden="1">{"Tab1",#N/A,FALSE,"P";"Tab2",#N/A,FALSE,"P"}</definedName>
    <definedName name="zx" localSheetId="30" hidden="1">{"Tab1",#N/A,FALSE,"P";"Tab2",#N/A,FALSE,"P"}</definedName>
    <definedName name="zx" localSheetId="32" hidden="1">{"Tab1",#N/A,FALSE,"P";"Tab2",#N/A,FALSE,"P"}</definedName>
    <definedName name="zx" localSheetId="33" hidden="1">{"Tab1",#N/A,FALSE,"P";"Tab2",#N/A,FALSE,"P"}</definedName>
    <definedName name="zx" localSheetId="34" hidden="1">{"Tab1",#N/A,FALSE,"P";"Tab2",#N/A,FALSE,"P"}</definedName>
    <definedName name="zx" localSheetId="35" hidden="1">{"Tab1",#N/A,FALSE,"P";"Tab2",#N/A,FALSE,"P"}</definedName>
    <definedName name="zx" localSheetId="44" hidden="1">{"Tab1",#N/A,FALSE,"P";"Tab2",#N/A,FALSE,"P"}</definedName>
    <definedName name="zx" localSheetId="45" hidden="1">{"Tab1",#N/A,FALSE,"P";"Tab2",#N/A,FALSE,"P"}</definedName>
    <definedName name="zx" localSheetId="46" hidden="1">{"Tab1",#N/A,FALSE,"P";"Tab2",#N/A,FALSE,"P"}</definedName>
    <definedName name="zx" localSheetId="47" hidden="1">{"Tab1",#N/A,FALSE,"P";"Tab2",#N/A,FALSE,"P"}</definedName>
    <definedName name="zx" localSheetId="58" hidden="1">{"Tab1",#N/A,FALSE,"P";"Tab2",#N/A,FALSE,"P"}</definedName>
    <definedName name="zx" localSheetId="59" hidden="1">{"Tab1",#N/A,FALSE,"P";"Tab2",#N/A,FALSE,"P"}</definedName>
    <definedName name="zx" localSheetId="60" hidden="1">{"Tab1",#N/A,FALSE,"P";"Tab2",#N/A,FALSE,"P"}</definedName>
    <definedName name="zx" localSheetId="18" hidden="1">{"Tab1",#N/A,FALSE,"P";"Tab2",#N/A,FALSE,"P"}</definedName>
    <definedName name="zx" localSheetId="23" hidden="1">{"Tab1",#N/A,FALSE,"P";"Tab2",#N/A,FALSE,"P"}</definedName>
    <definedName name="zx" localSheetId="24" hidden="1">{"Tab1",#N/A,FALSE,"P";"Tab2",#N/A,FALSE,"P"}</definedName>
    <definedName name="zx" localSheetId="25" hidden="1">{"Tab1",#N/A,FALSE,"P";"Tab2",#N/A,FALSE,"P"}</definedName>
    <definedName name="zx" hidden="1">{"Tab1",#N/A,FALSE,"P";"Tab2",#N/A,FALSE,"P"}</definedName>
    <definedName name="zz" localSheetId="11" hidden="1">{"Tab1",#N/A,FALSE,"P";"Tab2",#N/A,FALSE,"P"}</definedName>
    <definedName name="zz" localSheetId="12" hidden="1">{"Tab1",#N/A,FALSE,"P";"Tab2",#N/A,FALSE,"P"}</definedName>
    <definedName name="zz" localSheetId="13" hidden="1">{"Tab1",#N/A,FALSE,"P";"Tab2",#N/A,FALSE,"P"}</definedName>
    <definedName name="zz" localSheetId="21" hidden="1">{"Tab1",#N/A,FALSE,"P";"Tab2",#N/A,FALSE,"P"}</definedName>
    <definedName name="zz" localSheetId="22" hidden="1">{"Tab1",#N/A,FALSE,"P";"Tab2",#N/A,FALSE,"P"}</definedName>
    <definedName name="zz" localSheetId="9" hidden="1">{"Tab1",#N/A,FALSE,"P";"Tab2",#N/A,FALSE,"P"}</definedName>
    <definedName name="zz" localSheetId="31" hidden="1">{"Tab1",#N/A,FALSE,"P";"Tab2",#N/A,FALSE,"P"}</definedName>
    <definedName name="zz" localSheetId="0" hidden="1">{"Tab1",#N/A,FALSE,"P";"Tab2",#N/A,FALSE,"P"}</definedName>
    <definedName name="zz" localSheetId="26" hidden="1">{"Tab1",#N/A,FALSE,"P";"Tab2",#N/A,FALSE,"P"}</definedName>
    <definedName name="zz" localSheetId="27" hidden="1">{"Tab1",#N/A,FALSE,"P";"Tab2",#N/A,FALSE,"P"}</definedName>
    <definedName name="zz" localSheetId="28" hidden="1">{"Tab1",#N/A,FALSE,"P";"Tab2",#N/A,FALSE,"P"}</definedName>
    <definedName name="zz" localSheetId="29" hidden="1">{"Tab1",#N/A,FALSE,"P";"Tab2",#N/A,FALSE,"P"}</definedName>
    <definedName name="zz" localSheetId="30" hidden="1">{"Tab1",#N/A,FALSE,"P";"Tab2",#N/A,FALSE,"P"}</definedName>
    <definedName name="zz" localSheetId="32" hidden="1">{"Tab1",#N/A,FALSE,"P";"Tab2",#N/A,FALSE,"P"}</definedName>
    <definedName name="zz" localSheetId="33" hidden="1">{"Tab1",#N/A,FALSE,"P";"Tab2",#N/A,FALSE,"P"}</definedName>
    <definedName name="zz" localSheetId="34" hidden="1">{"Tab1",#N/A,FALSE,"P";"Tab2",#N/A,FALSE,"P"}</definedName>
    <definedName name="zz" localSheetId="35"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18" hidden="1">{"Tab1",#N/A,FALSE,"P";"Tab2",#N/A,FALSE,"P"}</definedName>
    <definedName name="zz" localSheetId="23" hidden="1">{"Tab1",#N/A,FALSE,"P";"Tab2",#N/A,FALSE,"P"}</definedName>
    <definedName name="zz" localSheetId="24" hidden="1">{"Tab1",#N/A,FALSE,"P";"Tab2",#N/A,FALSE,"P"}</definedName>
    <definedName name="zz" localSheetId="25" hidden="1">{"Tab1",#N/A,FALSE,"P";"Tab2",#N/A,FALSE,"P"}</definedName>
    <definedName name="zz" hidden="1">{"Tab1",#N/A,FALSE,"P";"Tab2",#N/A,FALSE,"P"}</definedName>
    <definedName name="zzrr" localSheetId="11">#REF!</definedName>
    <definedName name="zzrr" localSheetId="12">#REF!</definedName>
    <definedName name="zzrr" localSheetId="22">#REF!</definedName>
    <definedName name="zzrr" localSheetId="9">#REF!</definedName>
    <definedName name="zzrr" localSheetId="31">#REF!</definedName>
    <definedName name="zzrr" localSheetId="0">#REF!</definedName>
    <definedName name="zzrr" localSheetId="29">#REF!</definedName>
    <definedName name="zzrr" localSheetId="30">#REF!</definedName>
    <definedName name="zzrr" localSheetId="33">#REF!</definedName>
    <definedName name="zzrr" localSheetId="34">#REF!</definedName>
    <definedName name="zzrr" localSheetId="35">#REF!</definedName>
    <definedName name="zzrr" localSheetId="44">#REF!</definedName>
    <definedName name="zzrr" localSheetId="45">#REF!</definedName>
    <definedName name="zzrr" localSheetId="46">#REF!</definedName>
    <definedName name="zzrr" localSheetId="47">#REF!</definedName>
    <definedName name="zzrr" localSheetId="58">#REF!</definedName>
    <definedName name="zzrr" localSheetId="59">#REF!</definedName>
    <definedName name="zzrr" localSheetId="60">#REF!</definedName>
    <definedName name="zzrr" localSheetId="18">#REF!</definedName>
    <definedName name="zzrr" localSheetId="23">#REF!</definedName>
    <definedName name="zzrr" localSheetId="25">#REF!</definedName>
    <definedName name="zzrr">#REF!</definedName>
    <definedName name="zzzz" localSheetId="11" hidden="1">{"Tab1",#N/A,FALSE,"P";"Tab2",#N/A,FALSE,"P"}</definedName>
    <definedName name="zzzz" localSheetId="12" hidden="1">{"Tab1",#N/A,FALSE,"P";"Tab2",#N/A,FALSE,"P"}</definedName>
    <definedName name="zzzz" localSheetId="13" hidden="1">{"Tab1",#N/A,FALSE,"P";"Tab2",#N/A,FALSE,"P"}</definedName>
    <definedName name="zzzz" localSheetId="21" hidden="1">{"Tab1",#N/A,FALSE,"P";"Tab2",#N/A,FALSE,"P"}</definedName>
    <definedName name="zzzz" localSheetId="22" hidden="1">{"Tab1",#N/A,FALSE,"P";"Tab2",#N/A,FALSE,"P"}</definedName>
    <definedName name="zzzz" localSheetId="9" hidden="1">{"Tab1",#N/A,FALSE,"P";"Tab2",#N/A,FALSE,"P"}</definedName>
    <definedName name="zzzz" localSheetId="31" hidden="1">{"Tab1",#N/A,FALSE,"P";"Tab2",#N/A,FALSE,"P"}</definedName>
    <definedName name="zzzz" localSheetId="0" hidden="1">{"Tab1",#N/A,FALSE,"P";"Tab2",#N/A,FALSE,"P"}</definedName>
    <definedName name="zzzz" localSheetId="26" hidden="1">{"Tab1",#N/A,FALSE,"P";"Tab2",#N/A,FALSE,"P"}</definedName>
    <definedName name="zzzz" localSheetId="27" hidden="1">{"Tab1",#N/A,FALSE,"P";"Tab2",#N/A,FALSE,"P"}</definedName>
    <definedName name="zzzz" localSheetId="28" hidden="1">{"Tab1",#N/A,FALSE,"P";"Tab2",#N/A,FALSE,"P"}</definedName>
    <definedName name="zzzz" localSheetId="29" hidden="1">{"Tab1",#N/A,FALSE,"P";"Tab2",#N/A,FALSE,"P"}</definedName>
    <definedName name="zzzz" localSheetId="30" hidden="1">{"Tab1",#N/A,FALSE,"P";"Tab2",#N/A,FALSE,"P"}</definedName>
    <definedName name="zzzz" localSheetId="32" hidden="1">{"Tab1",#N/A,FALSE,"P";"Tab2",#N/A,FALSE,"P"}</definedName>
    <definedName name="zzzz" localSheetId="33" hidden="1">{"Tab1",#N/A,FALSE,"P";"Tab2",#N/A,FALSE,"P"}</definedName>
    <definedName name="zzzz" localSheetId="34" hidden="1">{"Tab1",#N/A,FALSE,"P";"Tab2",#N/A,FALSE,"P"}</definedName>
    <definedName name="zzzz" localSheetId="35" hidden="1">{"Tab1",#N/A,FALSE,"P";"Tab2",#N/A,FALSE,"P"}</definedName>
    <definedName name="zzzz" localSheetId="44" hidden="1">{"Tab1",#N/A,FALSE,"P";"Tab2",#N/A,FALSE,"P"}</definedName>
    <definedName name="zzzz" localSheetId="45" hidden="1">{"Tab1",#N/A,FALSE,"P";"Tab2",#N/A,FALSE,"P"}</definedName>
    <definedName name="zzzz" localSheetId="46" hidden="1">{"Tab1",#N/A,FALSE,"P";"Tab2",#N/A,FALSE,"P"}</definedName>
    <definedName name="zzzz" localSheetId="47" hidden="1">{"Tab1",#N/A,FALSE,"P";"Tab2",#N/A,FALSE,"P"}</definedName>
    <definedName name="zzzz" localSheetId="58" hidden="1">{"Tab1",#N/A,FALSE,"P";"Tab2",#N/A,FALSE,"P"}</definedName>
    <definedName name="zzzz" localSheetId="59" hidden="1">{"Tab1",#N/A,FALSE,"P";"Tab2",#N/A,FALSE,"P"}</definedName>
    <definedName name="zzzz" localSheetId="60" hidden="1">{"Tab1",#N/A,FALSE,"P";"Tab2",#N/A,FALSE,"P"}</definedName>
    <definedName name="zzzz" localSheetId="18" hidden="1">{"Tab1",#N/A,FALSE,"P";"Tab2",#N/A,FALSE,"P"}</definedName>
    <definedName name="zzzz" localSheetId="23" hidden="1">{"Tab1",#N/A,FALSE,"P";"Tab2",#N/A,FALSE,"P"}</definedName>
    <definedName name="zzzz" localSheetId="24" hidden="1">{"Tab1",#N/A,FALSE,"P";"Tab2",#N/A,FALSE,"P"}</definedName>
    <definedName name="zzzz" localSheetId="25" hidden="1">{"Tab1",#N/A,FALSE,"P";"Tab2",#N/A,FALSE,"P"}</definedName>
    <definedName name="zzzz" hidden="1">{"Tab1",#N/A,FALSE,"P";"Tab2",#N/A,FALSE,"P"}</definedName>
    <definedName name="zzzzzzzzzz" localSheetId="11" hidden="1">{#N/A,#N/A,FALSE,"slvsrtb1";#N/A,#N/A,FALSE,"slvsrtb2";#N/A,#N/A,FALSE,"slvsrtb3";#N/A,#N/A,FALSE,"slvsrtb4";#N/A,#N/A,FALSE,"slvsrtb5";#N/A,#N/A,FALSE,"slvsrtb6";#N/A,#N/A,FALSE,"slvsrtb7";#N/A,#N/A,FALSE,"slvsrtb8";#N/A,#N/A,FALSE,"slvsrtb9";#N/A,#N/A,FALSE,"slvsrtb10";#N/A,#N/A,FALSE,"slvsrtb12"}</definedName>
    <definedName name="zzzzzzzzzz" localSheetId="12" hidden="1">{#N/A,#N/A,FALSE,"slvsrtb1";#N/A,#N/A,FALSE,"slvsrtb2";#N/A,#N/A,FALSE,"slvsrtb3";#N/A,#N/A,FALSE,"slvsrtb4";#N/A,#N/A,FALSE,"slvsrtb5";#N/A,#N/A,FALSE,"slvsrtb6";#N/A,#N/A,FALSE,"slvsrtb7";#N/A,#N/A,FALSE,"slvsrtb8";#N/A,#N/A,FALSE,"slvsrtb9";#N/A,#N/A,FALSE,"slvsrtb10";#N/A,#N/A,FALSE,"slvsrtb12"}</definedName>
    <definedName name="zzzzzzzzzz" localSheetId="13" hidden="1">{#N/A,#N/A,FALSE,"slvsrtb1";#N/A,#N/A,FALSE,"slvsrtb2";#N/A,#N/A,FALSE,"slvsrtb3";#N/A,#N/A,FALSE,"slvsrtb4";#N/A,#N/A,FALSE,"slvsrtb5";#N/A,#N/A,FALSE,"slvsrtb6";#N/A,#N/A,FALSE,"slvsrtb7";#N/A,#N/A,FALSE,"slvsrtb8";#N/A,#N/A,FALSE,"slvsrtb9";#N/A,#N/A,FALSE,"slvsrtb10";#N/A,#N/A,FALSE,"slvsrtb12"}</definedName>
    <definedName name="zzzzzzzzzz" localSheetId="21"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9" hidden="1">{#N/A,#N/A,FALSE,"slvsrtb1";#N/A,#N/A,FALSE,"slvsrtb2";#N/A,#N/A,FALSE,"slvsrtb3";#N/A,#N/A,FALSE,"slvsrtb4";#N/A,#N/A,FALSE,"slvsrtb5";#N/A,#N/A,FALSE,"slvsrtb6";#N/A,#N/A,FALSE,"slvsrtb7";#N/A,#N/A,FALSE,"slvsrtb8";#N/A,#N/A,FALSE,"slvsrtb9";#N/A,#N/A,FALSE,"slvsrtb10";#N/A,#N/A,FALSE,"slvsrtb12"}</definedName>
    <definedName name="zzzzzzzzzz" localSheetId="31"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26"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28"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32" hidden="1">{#N/A,#N/A,FALSE,"slvsrtb1";#N/A,#N/A,FALSE,"slvsrtb2";#N/A,#N/A,FALSE,"slvsrtb3";#N/A,#N/A,FALSE,"slvsrtb4";#N/A,#N/A,FALSE,"slvsrtb5";#N/A,#N/A,FALSE,"slvsrtb6";#N/A,#N/A,FALSE,"slvsrtb7";#N/A,#N/A,FALSE,"slvsrtb8";#N/A,#N/A,FALSE,"slvsrtb9";#N/A,#N/A,FALSE,"slvsrtb10";#N/A,#N/A,FALSE,"slvsrtb12"}</definedName>
    <definedName name="zzzzzzzzzz" localSheetId="33" hidden="1">{#N/A,#N/A,FALSE,"slvsrtb1";#N/A,#N/A,FALSE,"slvsrtb2";#N/A,#N/A,FALSE,"slvsrtb3";#N/A,#N/A,FALSE,"slvsrtb4";#N/A,#N/A,FALSE,"slvsrtb5";#N/A,#N/A,FALSE,"slvsrtb6";#N/A,#N/A,FALSE,"slvsrtb7";#N/A,#N/A,FALSE,"slvsrtb8";#N/A,#N/A,FALSE,"slvsrtb9";#N/A,#N/A,FALSE,"slvsrtb10";#N/A,#N/A,FALSE,"slvsrtb12"}</definedName>
    <definedName name="zzzzzzzzzz" localSheetId="34" hidden="1">{#N/A,#N/A,FALSE,"slvsrtb1";#N/A,#N/A,FALSE,"slvsrtb2";#N/A,#N/A,FALSE,"slvsrtb3";#N/A,#N/A,FALSE,"slvsrtb4";#N/A,#N/A,FALSE,"slvsrtb5";#N/A,#N/A,FALSE,"slvsrtb6";#N/A,#N/A,FALSE,"slvsrtb7";#N/A,#N/A,FALSE,"slvsrtb8";#N/A,#N/A,FALSE,"slvsrtb9";#N/A,#N/A,FALSE,"slvsrtb10";#N/A,#N/A,FALSE,"slvsrtb12"}</definedName>
    <definedName name="zzzzzzzzzz" localSheetId="35" hidden="1">{#N/A,#N/A,FALSE,"slvsrtb1";#N/A,#N/A,FALSE,"slvsrtb2";#N/A,#N/A,FALSE,"slvsrtb3";#N/A,#N/A,FALSE,"slvsrtb4";#N/A,#N/A,FALSE,"slvsrtb5";#N/A,#N/A,FALSE,"slvsrtb6";#N/A,#N/A,FALSE,"slvsrtb7";#N/A,#N/A,FALSE,"slvsrtb8";#N/A,#N/A,FALSE,"slvsrtb9";#N/A,#N/A,FALSE,"slvsrtb10";#N/A,#N/A,FALSE,"slvsrtb12"}</definedName>
    <definedName name="zzzzzzzzzz" localSheetId="44" hidden="1">{#N/A,#N/A,FALSE,"slvsrtb1";#N/A,#N/A,FALSE,"slvsrtb2";#N/A,#N/A,FALSE,"slvsrtb3";#N/A,#N/A,FALSE,"slvsrtb4";#N/A,#N/A,FALSE,"slvsrtb5";#N/A,#N/A,FALSE,"slvsrtb6";#N/A,#N/A,FALSE,"slvsrtb7";#N/A,#N/A,FALSE,"slvsrtb8";#N/A,#N/A,FALSE,"slvsrtb9";#N/A,#N/A,FALSE,"slvsrtb10";#N/A,#N/A,FALSE,"slvsrtb12"}</definedName>
    <definedName name="zzzzzzzzzz" localSheetId="45" hidden="1">{#N/A,#N/A,FALSE,"slvsrtb1";#N/A,#N/A,FALSE,"slvsrtb2";#N/A,#N/A,FALSE,"slvsrtb3";#N/A,#N/A,FALSE,"slvsrtb4";#N/A,#N/A,FALSE,"slvsrtb5";#N/A,#N/A,FALSE,"slvsrtb6";#N/A,#N/A,FALSE,"slvsrtb7";#N/A,#N/A,FALSE,"slvsrtb8";#N/A,#N/A,FALSE,"slvsrtb9";#N/A,#N/A,FALSE,"slvsrtb10";#N/A,#N/A,FALSE,"slvsrtb12"}</definedName>
    <definedName name="zzzzzzzzzz" localSheetId="46" hidden="1">{#N/A,#N/A,FALSE,"slvsrtb1";#N/A,#N/A,FALSE,"slvsrtb2";#N/A,#N/A,FALSE,"slvsrtb3";#N/A,#N/A,FALSE,"slvsrtb4";#N/A,#N/A,FALSE,"slvsrtb5";#N/A,#N/A,FALSE,"slvsrtb6";#N/A,#N/A,FALSE,"slvsrtb7";#N/A,#N/A,FALSE,"slvsrtb8";#N/A,#N/A,FALSE,"slvsrtb9";#N/A,#N/A,FALSE,"slvsrtb10";#N/A,#N/A,FALSE,"slvsrtb12"}</definedName>
    <definedName name="zzzzzzzzzz" localSheetId="47" hidden="1">{#N/A,#N/A,FALSE,"slvsrtb1";#N/A,#N/A,FALSE,"slvsrtb2";#N/A,#N/A,FALSE,"slvsrtb3";#N/A,#N/A,FALSE,"slvsrtb4";#N/A,#N/A,FALSE,"slvsrtb5";#N/A,#N/A,FALSE,"slvsrtb6";#N/A,#N/A,FALSE,"slvsrtb7";#N/A,#N/A,FALSE,"slvsrtb8";#N/A,#N/A,FALSE,"slvsrtb9";#N/A,#N/A,FALSE,"slvsrtb10";#N/A,#N/A,FALSE,"slvsrtb12"}</definedName>
    <definedName name="zzzzzzzzzz" localSheetId="58" hidden="1">{#N/A,#N/A,FALSE,"slvsrtb1";#N/A,#N/A,FALSE,"slvsrtb2";#N/A,#N/A,FALSE,"slvsrtb3";#N/A,#N/A,FALSE,"slvsrtb4";#N/A,#N/A,FALSE,"slvsrtb5";#N/A,#N/A,FALSE,"slvsrtb6";#N/A,#N/A,FALSE,"slvsrtb7";#N/A,#N/A,FALSE,"slvsrtb8";#N/A,#N/A,FALSE,"slvsrtb9";#N/A,#N/A,FALSE,"slvsrtb10";#N/A,#N/A,FALSE,"slvsrtb12"}</definedName>
    <definedName name="zzzzzzzzzz" localSheetId="59" hidden="1">{#N/A,#N/A,FALSE,"slvsrtb1";#N/A,#N/A,FALSE,"slvsrtb2";#N/A,#N/A,FALSE,"slvsrtb3";#N/A,#N/A,FALSE,"slvsrtb4";#N/A,#N/A,FALSE,"slvsrtb5";#N/A,#N/A,FALSE,"slvsrtb6";#N/A,#N/A,FALSE,"slvsrtb7";#N/A,#N/A,FALSE,"slvsrtb8";#N/A,#N/A,FALSE,"slvsrtb9";#N/A,#N/A,FALSE,"slvsrtb10";#N/A,#N/A,FALSE,"slvsrtb12"}</definedName>
    <definedName name="zzzzzzzzzz" localSheetId="60" hidden="1">{#N/A,#N/A,FALSE,"slvsrtb1";#N/A,#N/A,FALSE,"slvsrtb2";#N/A,#N/A,FALSE,"slvsrtb3";#N/A,#N/A,FALSE,"slvsrtb4";#N/A,#N/A,FALSE,"slvsrtb5";#N/A,#N/A,FALSE,"slvsrtb6";#N/A,#N/A,FALSE,"slvsrtb7";#N/A,#N/A,FALSE,"slvsrtb8";#N/A,#N/A,FALSE,"slvsrtb9";#N/A,#N/A,FALSE,"slvsrtb10";#N/A,#N/A,FALSE,"slvsrtb12"}</definedName>
    <definedName name="zzzzzzzzzz" localSheetId="18"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24" hidden="1">{#N/A,#N/A,FALSE,"slvsrtb1";#N/A,#N/A,FALSE,"slvsrtb2";#N/A,#N/A,FALSE,"slvsrtb3";#N/A,#N/A,FALSE,"slvsrtb4";#N/A,#N/A,FALSE,"slvsrtb5";#N/A,#N/A,FALSE,"slvsrtb6";#N/A,#N/A,FALSE,"slvsrtb7";#N/A,#N/A,FALSE,"slvsrtb8";#N/A,#N/A,FALSE,"slvsrtb9";#N/A,#N/A,FALSE,"slvsrtb10";#N/A,#N/A,FALSE,"slvsrtb12"}</definedName>
    <definedName name="zzzzzzzzzz" localSheetId="25"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9"/>
  <pivotCaches>
    <pivotCache cacheId="41" r:id="rId25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62" l="1"/>
  <c r="H34" i="53"/>
  <c r="F24" i="18"/>
  <c r="G36" i="68"/>
  <c r="F36" i="68"/>
  <c r="E36" i="68"/>
  <c r="D36" i="68"/>
  <c r="D21" i="65"/>
  <c r="H323" i="72"/>
  <c r="G323" i="72"/>
  <c r="G322" i="72"/>
  <c r="H322" i="72" s="1"/>
  <c r="G321" i="72"/>
  <c r="H321" i="72" s="1"/>
  <c r="G320" i="72"/>
  <c r="H320" i="72" s="1"/>
  <c r="G319" i="72"/>
  <c r="H319" i="72" s="1"/>
  <c r="G318" i="72"/>
  <c r="H318" i="72" s="1"/>
  <c r="H317" i="72"/>
  <c r="G317" i="72"/>
  <c r="G316" i="72"/>
  <c r="H316" i="72" s="1"/>
  <c r="G315" i="72"/>
  <c r="H315" i="72" s="1"/>
  <c r="G314" i="72"/>
  <c r="H314" i="72" s="1"/>
  <c r="H313" i="72"/>
  <c r="G313" i="72"/>
  <c r="G312" i="72"/>
  <c r="H312" i="72" s="1"/>
  <c r="H311" i="72"/>
  <c r="G311" i="72"/>
  <c r="G310" i="72"/>
  <c r="H310" i="72" s="1"/>
  <c r="G309" i="72"/>
  <c r="H309" i="72" s="1"/>
  <c r="G308" i="72"/>
  <c r="H308" i="72" s="1"/>
  <c r="H307" i="72"/>
  <c r="G307" i="72"/>
  <c r="G306" i="72"/>
  <c r="H306" i="72" s="1"/>
  <c r="H305" i="72"/>
  <c r="G305" i="72"/>
  <c r="G304" i="72"/>
  <c r="H304" i="72" s="1"/>
  <c r="G303" i="72"/>
  <c r="H303" i="72" s="1"/>
  <c r="G302" i="72"/>
  <c r="H302" i="72" s="1"/>
  <c r="H301" i="72"/>
  <c r="G301" i="72"/>
  <c r="G300" i="72"/>
  <c r="H300" i="72" s="1"/>
  <c r="H299" i="72"/>
  <c r="G299" i="72"/>
  <c r="G298" i="72"/>
  <c r="H298" i="72" s="1"/>
  <c r="G297" i="72"/>
  <c r="H297" i="72" s="1"/>
  <c r="G296" i="72"/>
  <c r="H296" i="72" s="1"/>
  <c r="H295" i="72"/>
  <c r="G295" i="72"/>
  <c r="G294" i="72"/>
  <c r="H294" i="72" s="1"/>
  <c r="H293" i="72"/>
  <c r="G293" i="72"/>
  <c r="G292" i="72"/>
  <c r="H292" i="72" s="1"/>
  <c r="G291" i="72"/>
  <c r="H291" i="72" s="1"/>
  <c r="G290" i="72"/>
  <c r="H290" i="72" s="1"/>
  <c r="H289" i="72"/>
  <c r="G289" i="72"/>
  <c r="G288" i="72"/>
  <c r="H288" i="72" s="1"/>
  <c r="H287" i="72"/>
  <c r="G287" i="72"/>
  <c r="G286" i="72"/>
  <c r="H286" i="72" s="1"/>
  <c r="G285" i="72"/>
  <c r="H285" i="72" s="1"/>
  <c r="G284" i="72"/>
  <c r="H284" i="72" s="1"/>
  <c r="H283" i="72"/>
  <c r="G283" i="72"/>
  <c r="G282" i="72"/>
  <c r="H282" i="72" s="1"/>
  <c r="H281" i="72"/>
  <c r="G281" i="72"/>
  <c r="G280" i="72"/>
  <c r="H280" i="72" s="1"/>
  <c r="G279" i="72"/>
  <c r="H279" i="72" s="1"/>
  <c r="G278" i="72"/>
  <c r="H278" i="72" s="1"/>
  <c r="H277" i="72"/>
  <c r="G277" i="72"/>
  <c r="G276" i="72"/>
  <c r="H276" i="72" s="1"/>
  <c r="H275" i="72"/>
  <c r="G275" i="72"/>
  <c r="G274" i="72"/>
  <c r="H274" i="72" s="1"/>
  <c r="G273" i="72"/>
  <c r="H273" i="72" s="1"/>
  <c r="G272" i="72"/>
  <c r="H272" i="72" s="1"/>
  <c r="H271" i="72"/>
  <c r="G271" i="72"/>
  <c r="G270" i="72"/>
  <c r="H270" i="72" s="1"/>
  <c r="H269" i="72"/>
  <c r="G269" i="72"/>
  <c r="G268" i="72"/>
  <c r="H268" i="72" s="1"/>
  <c r="G267" i="72"/>
  <c r="H267" i="72" s="1"/>
  <c r="G266" i="72"/>
  <c r="H266" i="72" s="1"/>
  <c r="H265" i="72"/>
  <c r="G265" i="72"/>
  <c r="G264" i="72"/>
  <c r="H264" i="72" s="1"/>
  <c r="H263" i="72"/>
  <c r="G263" i="72"/>
  <c r="G262" i="72"/>
  <c r="H262" i="72" s="1"/>
  <c r="G261" i="72"/>
  <c r="H261" i="72" s="1"/>
  <c r="G260" i="72"/>
  <c r="H260" i="72" s="1"/>
  <c r="H259" i="72"/>
  <c r="G259" i="72"/>
  <c r="G258" i="72"/>
  <c r="H258" i="72" s="1"/>
  <c r="H257" i="72"/>
  <c r="G257" i="72"/>
  <c r="G256" i="72"/>
  <c r="H256" i="72" s="1"/>
  <c r="G255" i="72"/>
  <c r="H255" i="72" s="1"/>
  <c r="G254" i="72"/>
  <c r="H254" i="72" s="1"/>
  <c r="H253" i="72"/>
  <c r="G253" i="72"/>
  <c r="G252" i="72"/>
  <c r="H252" i="72" s="1"/>
  <c r="H251" i="72"/>
  <c r="G251" i="72"/>
  <c r="G250" i="72"/>
  <c r="H250" i="72" s="1"/>
  <c r="G249" i="72"/>
  <c r="H249" i="72" s="1"/>
  <c r="G248" i="72"/>
  <c r="H248" i="72" s="1"/>
  <c r="H247" i="72"/>
  <c r="G247" i="72"/>
  <c r="G246" i="72"/>
  <c r="H246" i="72" s="1"/>
  <c r="H245" i="72"/>
  <c r="G245" i="72"/>
  <c r="G244" i="72"/>
  <c r="H244" i="72" s="1"/>
  <c r="G243" i="72"/>
  <c r="H243" i="72" s="1"/>
  <c r="G242" i="72"/>
  <c r="H242" i="72" s="1"/>
  <c r="H241" i="72"/>
  <c r="G241" i="72"/>
  <c r="G240" i="72"/>
  <c r="H240" i="72" s="1"/>
  <c r="H239" i="72"/>
  <c r="G239" i="72"/>
  <c r="G238" i="72"/>
  <c r="H238" i="72" s="1"/>
  <c r="G237" i="72"/>
  <c r="H237" i="72" s="1"/>
  <c r="G236" i="72"/>
  <c r="H236" i="72" s="1"/>
  <c r="H235" i="72"/>
  <c r="G235" i="72"/>
  <c r="G234" i="72"/>
  <c r="H234" i="72" s="1"/>
  <c r="H233" i="72"/>
  <c r="G233" i="72"/>
  <c r="G232" i="72"/>
  <c r="H232" i="72" s="1"/>
  <c r="G231" i="72"/>
  <c r="H231" i="72" s="1"/>
  <c r="G230" i="72"/>
  <c r="H230" i="72" s="1"/>
  <c r="H229" i="72"/>
  <c r="G229" i="72"/>
  <c r="G228" i="72"/>
  <c r="H228" i="72" s="1"/>
  <c r="H227" i="72"/>
  <c r="G227" i="72"/>
  <c r="G226" i="72"/>
  <c r="H226" i="72" s="1"/>
  <c r="G225" i="72"/>
  <c r="H225" i="72" s="1"/>
  <c r="G224" i="72"/>
  <c r="H224" i="72" s="1"/>
  <c r="H223" i="72"/>
  <c r="G223" i="72"/>
  <c r="G222" i="72"/>
  <c r="H222" i="72" s="1"/>
  <c r="H221" i="72"/>
  <c r="G221" i="72"/>
  <c r="G220" i="72"/>
  <c r="H220" i="72" s="1"/>
  <c r="G219" i="72"/>
  <c r="H219" i="72" s="1"/>
  <c r="G218" i="72"/>
  <c r="H218" i="72" s="1"/>
  <c r="H217" i="72"/>
  <c r="G217" i="72"/>
  <c r="G216" i="72"/>
  <c r="H216" i="72" s="1"/>
  <c r="H215" i="72"/>
  <c r="G215" i="72"/>
  <c r="G214" i="72"/>
  <c r="H214" i="72" s="1"/>
  <c r="G213" i="72"/>
  <c r="H213" i="72" s="1"/>
  <c r="G212" i="72"/>
  <c r="H212" i="72" s="1"/>
  <c r="H211" i="72"/>
  <c r="G211" i="72"/>
  <c r="G210" i="72"/>
  <c r="H210" i="72" s="1"/>
  <c r="H209" i="72"/>
  <c r="G209" i="72"/>
  <c r="G208" i="72"/>
  <c r="H208" i="72" s="1"/>
  <c r="G207" i="72"/>
  <c r="H207" i="72" s="1"/>
  <c r="G206" i="72"/>
  <c r="H206" i="72" s="1"/>
  <c r="H205" i="72"/>
  <c r="G205" i="72"/>
  <c r="G204" i="72"/>
  <c r="H204" i="72" s="1"/>
  <c r="H203" i="72"/>
  <c r="G203" i="72"/>
  <c r="G202" i="72"/>
  <c r="H202" i="72" s="1"/>
  <c r="G201" i="72"/>
  <c r="H201" i="72" s="1"/>
  <c r="G200" i="72"/>
  <c r="H200" i="72" s="1"/>
  <c r="H199" i="72"/>
  <c r="G199" i="72"/>
  <c r="G198" i="72"/>
  <c r="H198" i="72" s="1"/>
  <c r="H197" i="72"/>
  <c r="G197" i="72"/>
  <c r="G196" i="72"/>
  <c r="H196" i="72" s="1"/>
  <c r="G195" i="72"/>
  <c r="H195" i="72" s="1"/>
  <c r="G194" i="72"/>
  <c r="H194" i="72" s="1"/>
  <c r="H193" i="72"/>
  <c r="G193" i="72"/>
  <c r="G192" i="72"/>
  <c r="H192" i="72" s="1"/>
  <c r="H191" i="72"/>
  <c r="G191" i="72"/>
  <c r="G190" i="72"/>
  <c r="H190" i="72" s="1"/>
  <c r="G189" i="72"/>
  <c r="H189" i="72" s="1"/>
  <c r="G188" i="72"/>
  <c r="H188" i="72" s="1"/>
  <c r="H187" i="72"/>
  <c r="G187" i="72"/>
  <c r="G186" i="72"/>
  <c r="H186" i="72" s="1"/>
  <c r="H185" i="72"/>
  <c r="G185" i="72"/>
  <c r="G184" i="72"/>
  <c r="H184" i="72" s="1"/>
  <c r="G183" i="72"/>
  <c r="H183" i="72" s="1"/>
  <c r="G182" i="72"/>
  <c r="H182" i="72" s="1"/>
  <c r="H181" i="72"/>
  <c r="G181" i="72"/>
  <c r="G180" i="72"/>
  <c r="H180" i="72" s="1"/>
  <c r="H179" i="72"/>
  <c r="G179" i="72"/>
  <c r="G178" i="72"/>
  <c r="H178" i="72" s="1"/>
  <c r="G177" i="72"/>
  <c r="H177" i="72" s="1"/>
  <c r="G176" i="72"/>
  <c r="H176" i="72" s="1"/>
  <c r="H175" i="72"/>
  <c r="G175" i="72"/>
  <c r="G174" i="72"/>
  <c r="H174" i="72" s="1"/>
  <c r="H173" i="72"/>
  <c r="G173" i="72"/>
  <c r="G172" i="72"/>
  <c r="H172" i="72" s="1"/>
  <c r="G171" i="72"/>
  <c r="H171" i="72" s="1"/>
  <c r="G170" i="72"/>
  <c r="H170" i="72" s="1"/>
  <c r="H169" i="72"/>
  <c r="G169" i="72"/>
  <c r="G168" i="72"/>
  <c r="H168" i="72" s="1"/>
  <c r="H167" i="72"/>
  <c r="G167" i="72"/>
  <c r="G166" i="72"/>
  <c r="H166" i="72" s="1"/>
  <c r="G165" i="72"/>
  <c r="H165" i="72" s="1"/>
  <c r="G164" i="72"/>
  <c r="H164" i="72" s="1"/>
  <c r="H163" i="72"/>
  <c r="G163" i="72"/>
  <c r="G162" i="72"/>
  <c r="H162" i="72" s="1"/>
  <c r="H161" i="72"/>
  <c r="G161" i="72"/>
  <c r="G160" i="72"/>
  <c r="H160" i="72" s="1"/>
  <c r="G159" i="72"/>
  <c r="H159" i="72" s="1"/>
  <c r="G158" i="72"/>
  <c r="H158" i="72" s="1"/>
  <c r="H157" i="72"/>
  <c r="G157" i="72"/>
  <c r="G156" i="72"/>
  <c r="H156" i="72" s="1"/>
  <c r="H155" i="72"/>
  <c r="G155" i="72"/>
  <c r="G154" i="72"/>
  <c r="H154" i="72" s="1"/>
  <c r="G153" i="72"/>
  <c r="H153" i="72" s="1"/>
  <c r="G152" i="72"/>
  <c r="H152" i="72" s="1"/>
  <c r="H151" i="72"/>
  <c r="G151" i="72"/>
  <c r="G150" i="72"/>
  <c r="H150" i="72" s="1"/>
  <c r="H149" i="72"/>
  <c r="G149" i="72"/>
  <c r="G148" i="72"/>
  <c r="H148" i="72" s="1"/>
  <c r="G147" i="72"/>
  <c r="H147" i="72" s="1"/>
  <c r="G146" i="72"/>
  <c r="H146" i="72" s="1"/>
  <c r="H145" i="72"/>
  <c r="G145" i="72"/>
  <c r="G144" i="72"/>
  <c r="H144" i="72" s="1"/>
  <c r="H143" i="72"/>
  <c r="G143" i="72"/>
  <c r="G142" i="72"/>
  <c r="H142" i="72" s="1"/>
  <c r="G141" i="72"/>
  <c r="H141" i="72" s="1"/>
  <c r="G140" i="72"/>
  <c r="H140" i="72" s="1"/>
  <c r="H139" i="72"/>
  <c r="G139" i="72"/>
  <c r="G138" i="72"/>
  <c r="H138" i="72" s="1"/>
  <c r="H137" i="72"/>
  <c r="G137" i="72"/>
  <c r="G136" i="72"/>
  <c r="H136" i="72" s="1"/>
  <c r="G135" i="72"/>
  <c r="H135" i="72" s="1"/>
  <c r="G134" i="72"/>
  <c r="H134" i="72" s="1"/>
  <c r="H133" i="72"/>
  <c r="G133" i="72"/>
  <c r="G132" i="72"/>
  <c r="H132" i="72" s="1"/>
  <c r="H131" i="72"/>
  <c r="G131" i="72"/>
  <c r="G130" i="72"/>
  <c r="H130" i="72" s="1"/>
  <c r="G129" i="72"/>
  <c r="H129" i="72" s="1"/>
  <c r="G128" i="72"/>
  <c r="H128" i="72" s="1"/>
  <c r="H127" i="72"/>
  <c r="G127" i="72"/>
  <c r="G126" i="72"/>
  <c r="H126" i="72" s="1"/>
  <c r="H125" i="72"/>
  <c r="G125" i="72"/>
  <c r="G124" i="72"/>
  <c r="H124" i="72" s="1"/>
  <c r="G123" i="72"/>
  <c r="H123" i="72" s="1"/>
  <c r="G122" i="72"/>
  <c r="H122" i="72" s="1"/>
  <c r="H121" i="72"/>
  <c r="G121" i="72"/>
  <c r="G120" i="72"/>
  <c r="H120" i="72" s="1"/>
  <c r="H119" i="72"/>
  <c r="G119" i="72"/>
  <c r="G118" i="72"/>
  <c r="H118" i="72" s="1"/>
  <c r="G117" i="72"/>
  <c r="H117" i="72" s="1"/>
  <c r="G116" i="72"/>
  <c r="H116" i="72" s="1"/>
  <c r="H115" i="72"/>
  <c r="G115" i="72"/>
  <c r="G114" i="72"/>
  <c r="H114" i="72" s="1"/>
  <c r="H113" i="72"/>
  <c r="G113" i="72"/>
  <c r="G112" i="72"/>
  <c r="H112" i="72" s="1"/>
  <c r="G111" i="72"/>
  <c r="H111" i="72" s="1"/>
  <c r="G110" i="72"/>
  <c r="H110" i="72" s="1"/>
  <c r="H109" i="72"/>
  <c r="G109" i="72"/>
  <c r="G108" i="72"/>
  <c r="H108" i="72" s="1"/>
  <c r="H107" i="72"/>
  <c r="G107" i="72"/>
  <c r="G106" i="72"/>
  <c r="H106" i="72" s="1"/>
  <c r="G105" i="72"/>
  <c r="H105" i="72" s="1"/>
  <c r="G104" i="72"/>
  <c r="H104" i="72" s="1"/>
  <c r="H103" i="72"/>
  <c r="G103" i="72"/>
  <c r="G102" i="72"/>
  <c r="H102" i="72" s="1"/>
  <c r="H101" i="72"/>
  <c r="G101" i="72"/>
  <c r="G100" i="72"/>
  <c r="H100" i="72" s="1"/>
  <c r="G99" i="72"/>
  <c r="H99" i="72" s="1"/>
  <c r="G98" i="72"/>
  <c r="H98" i="72" s="1"/>
  <c r="H97" i="72"/>
  <c r="G97" i="72"/>
  <c r="G96" i="72"/>
  <c r="H96" i="72" s="1"/>
  <c r="H95" i="72"/>
  <c r="G95" i="72"/>
  <c r="G94" i="72"/>
  <c r="H94" i="72" s="1"/>
  <c r="G93" i="72"/>
  <c r="H93" i="72" s="1"/>
  <c r="G92" i="72"/>
  <c r="H92" i="72" s="1"/>
  <c r="H91" i="72"/>
  <c r="G91" i="72"/>
  <c r="G90" i="72"/>
  <c r="H90" i="72" s="1"/>
  <c r="H89" i="72"/>
  <c r="G89" i="72"/>
  <c r="G88" i="72"/>
  <c r="H88" i="72" s="1"/>
  <c r="G87" i="72"/>
  <c r="H87" i="72" s="1"/>
  <c r="G86" i="72"/>
  <c r="H86" i="72" s="1"/>
  <c r="H85" i="72"/>
  <c r="G85" i="72"/>
  <c r="G84" i="72"/>
  <c r="H84" i="72" s="1"/>
  <c r="H83" i="72"/>
  <c r="G83" i="72"/>
  <c r="G82" i="72"/>
  <c r="H82" i="72" s="1"/>
  <c r="G81" i="72"/>
  <c r="H81" i="72" s="1"/>
  <c r="G80" i="72"/>
  <c r="H80" i="72" s="1"/>
  <c r="H79" i="72"/>
  <c r="G79" i="72"/>
  <c r="G78" i="72"/>
  <c r="H78" i="72" s="1"/>
  <c r="H77" i="72"/>
  <c r="G77" i="72"/>
  <c r="G76" i="72"/>
  <c r="H76" i="72" s="1"/>
  <c r="G75" i="72"/>
  <c r="H75" i="72" s="1"/>
  <c r="G74" i="72"/>
  <c r="H74" i="72" s="1"/>
  <c r="H73" i="72"/>
  <c r="G73" i="72"/>
  <c r="G72" i="72"/>
  <c r="H72" i="72" s="1"/>
  <c r="H71" i="72"/>
  <c r="G71" i="72"/>
  <c r="G70" i="72"/>
  <c r="H70" i="72" s="1"/>
  <c r="G69" i="72"/>
  <c r="H69" i="72" s="1"/>
  <c r="G68" i="72"/>
  <c r="H68" i="72" s="1"/>
  <c r="H67" i="72"/>
  <c r="G67" i="72"/>
  <c r="G66" i="72"/>
  <c r="H66" i="72" s="1"/>
  <c r="H65" i="72"/>
  <c r="G65" i="72"/>
  <c r="G64" i="72"/>
  <c r="H64" i="72" s="1"/>
  <c r="G63" i="72"/>
  <c r="H63" i="72" s="1"/>
  <c r="G62" i="72"/>
  <c r="H62" i="72" s="1"/>
  <c r="H61" i="72"/>
  <c r="G61" i="72"/>
  <c r="G60" i="72"/>
  <c r="H60" i="72" s="1"/>
  <c r="H59" i="72"/>
  <c r="G59" i="72"/>
  <c r="G58" i="72"/>
  <c r="H58" i="72" s="1"/>
  <c r="G57" i="72"/>
  <c r="H57" i="72" s="1"/>
  <c r="G56" i="72"/>
  <c r="H56" i="72" s="1"/>
  <c r="H55" i="72"/>
  <c r="G55" i="72"/>
  <c r="G54" i="72"/>
  <c r="H54" i="72" s="1"/>
  <c r="H53" i="72"/>
  <c r="G53" i="72"/>
  <c r="G52" i="72"/>
  <c r="H52" i="72" s="1"/>
  <c r="G51" i="72"/>
  <c r="H51" i="72" s="1"/>
  <c r="H50" i="72"/>
  <c r="G50" i="72"/>
  <c r="H49" i="72"/>
  <c r="G49" i="72"/>
  <c r="G48" i="72"/>
  <c r="H48" i="72" s="1"/>
  <c r="H47" i="72"/>
  <c r="G47" i="72"/>
  <c r="G46" i="72"/>
  <c r="H46" i="72" s="1"/>
  <c r="G45" i="72"/>
  <c r="H45" i="72" s="1"/>
  <c r="G44" i="72"/>
  <c r="H44" i="72" s="1"/>
  <c r="H43" i="72"/>
  <c r="G43" i="72"/>
  <c r="G42" i="72"/>
  <c r="H42" i="72" s="1"/>
  <c r="H41" i="72"/>
  <c r="G41" i="72"/>
  <c r="G40" i="72"/>
  <c r="H40" i="72" s="1"/>
  <c r="G39" i="72"/>
  <c r="H39" i="72" s="1"/>
  <c r="G38" i="72"/>
  <c r="H38" i="72" s="1"/>
  <c r="H37" i="72"/>
  <c r="G37" i="72"/>
  <c r="G36" i="72"/>
  <c r="H36" i="72" s="1"/>
  <c r="H35" i="72"/>
  <c r="G35" i="72"/>
  <c r="G34" i="72"/>
  <c r="H34" i="72" s="1"/>
  <c r="G33" i="72"/>
  <c r="H33" i="72" s="1"/>
  <c r="G32" i="72"/>
  <c r="H32" i="72" s="1"/>
  <c r="H31" i="72"/>
  <c r="G31" i="72"/>
  <c r="G30" i="72"/>
  <c r="H30" i="72" s="1"/>
  <c r="H29" i="72"/>
  <c r="G29" i="72"/>
  <c r="G28" i="72"/>
  <c r="H28" i="72" s="1"/>
  <c r="G27" i="72"/>
  <c r="H27" i="72" s="1"/>
  <c r="G26" i="72"/>
  <c r="H26" i="72" s="1"/>
  <c r="H25" i="72"/>
  <c r="G25" i="72"/>
  <c r="G24" i="72"/>
  <c r="H24" i="72" s="1"/>
  <c r="H23" i="72"/>
  <c r="G23" i="72"/>
  <c r="G22" i="72"/>
  <c r="H22" i="72" s="1"/>
  <c r="G21" i="72"/>
  <c r="H21" i="72" s="1"/>
  <c r="G20" i="72"/>
  <c r="H20" i="72" s="1"/>
  <c r="H19" i="72"/>
  <c r="G19" i="72"/>
  <c r="G18" i="72"/>
  <c r="H18" i="72" s="1"/>
  <c r="H17" i="72"/>
  <c r="G17" i="72"/>
  <c r="G16" i="72"/>
  <c r="H16" i="72" s="1"/>
  <c r="G15" i="72"/>
  <c r="H15" i="72" s="1"/>
  <c r="G14" i="72"/>
  <c r="H14" i="72" s="1"/>
  <c r="H13" i="72"/>
  <c r="G13" i="72"/>
  <c r="D12" i="65" l="1"/>
  <c r="E12" i="65"/>
  <c r="K15" i="19"/>
  <c r="G62" i="19"/>
  <c r="K16" i="19"/>
  <c r="J15" i="19"/>
  <c r="I15" i="19"/>
  <c r="H15" i="19"/>
  <c r="G15" i="19"/>
  <c r="G16" i="19"/>
  <c r="H40" i="62"/>
  <c r="G62" i="54"/>
  <c r="H48" i="53"/>
  <c r="H12" i="53" l="1"/>
  <c r="J12" i="62"/>
  <c r="H13" i="62"/>
  <c r="H14" i="62"/>
  <c r="H15" i="62"/>
  <c r="H16" i="62"/>
  <c r="H17" i="62"/>
  <c r="H18" i="62"/>
  <c r="H19" i="62"/>
  <c r="H20" i="62"/>
  <c r="H21" i="62"/>
  <c r="H22" i="62"/>
  <c r="H23" i="62"/>
  <c r="H24" i="62"/>
  <c r="H25" i="62"/>
  <c r="H26" i="62"/>
  <c r="H27" i="62"/>
  <c r="H28" i="62"/>
  <c r="H29" i="62"/>
  <c r="H30" i="62"/>
  <c r="H31" i="62"/>
  <c r="H32" i="62"/>
  <c r="H33" i="62"/>
  <c r="H34" i="62"/>
  <c r="H35" i="62"/>
  <c r="H36" i="62"/>
  <c r="H37" i="62"/>
  <c r="H38" i="62"/>
  <c r="H39" i="62"/>
  <c r="H41" i="62"/>
  <c r="H42" i="62"/>
  <c r="H43" i="62"/>
  <c r="H44" i="62"/>
  <c r="H12" i="62"/>
  <c r="D9" i="66"/>
  <c r="D17" i="66" s="1"/>
  <c r="E9" i="66"/>
  <c r="E20" i="66" s="1"/>
  <c r="F9" i="66"/>
  <c r="F20" i="66" s="1"/>
  <c r="G10" i="66"/>
  <c r="H10" i="66"/>
  <c r="H9" i="66" s="1"/>
  <c r="G11" i="66"/>
  <c r="H11" i="66"/>
  <c r="D12" i="66"/>
  <c r="E12" i="66"/>
  <c r="F12" i="66"/>
  <c r="G12" i="66"/>
  <c r="G13" i="66"/>
  <c r="H13" i="66"/>
  <c r="H12" i="66" s="1"/>
  <c r="G14" i="66"/>
  <c r="H14" i="66"/>
  <c r="G15" i="66"/>
  <c r="H15" i="66"/>
  <c r="D18" i="66"/>
  <c r="E18" i="66"/>
  <c r="F18" i="66"/>
  <c r="G18" i="66"/>
  <c r="H18" i="66"/>
  <c r="D19" i="66"/>
  <c r="E19" i="66"/>
  <c r="F19" i="66"/>
  <c r="G19" i="66" s="1"/>
  <c r="H19" i="66"/>
  <c r="H21" i="66"/>
  <c r="H23" i="66" s="1"/>
  <c r="H22" i="66"/>
  <c r="D23" i="66"/>
  <c r="E23" i="66"/>
  <c r="F23" i="66"/>
  <c r="E11" i="65"/>
  <c r="F11" i="65"/>
  <c r="G11" i="65"/>
  <c r="H11" i="65"/>
  <c r="C12" i="65"/>
  <c r="F12" i="65"/>
  <c r="G12" i="65"/>
  <c r="G13" i="65" s="1"/>
  <c r="H12" i="65"/>
  <c r="H13" i="65" s="1"/>
  <c r="E13" i="65"/>
  <c r="F13" i="65"/>
  <c r="E15" i="65"/>
  <c r="F15" i="65"/>
  <c r="G15" i="65"/>
  <c r="H15" i="65"/>
  <c r="E17" i="65"/>
  <c r="F17" i="65"/>
  <c r="G17" i="65"/>
  <c r="H17" i="65"/>
  <c r="E19" i="65"/>
  <c r="F19" i="65"/>
  <c r="G19" i="65"/>
  <c r="H19" i="65"/>
  <c r="E20" i="65"/>
  <c r="E21" i="65" s="1"/>
  <c r="F20" i="65"/>
  <c r="F21" i="65" s="1"/>
  <c r="E23" i="65"/>
  <c r="E24" i="65" s="1"/>
  <c r="F23" i="65"/>
  <c r="G23" i="65"/>
  <c r="G24" i="65" s="1"/>
  <c r="F24" i="65"/>
  <c r="E26" i="65"/>
  <c r="F26" i="65"/>
  <c r="G26" i="65"/>
  <c r="H26" i="65"/>
  <c r="E28" i="65"/>
  <c r="F28" i="65"/>
  <c r="G28" i="65"/>
  <c r="H28" i="65"/>
  <c r="E29" i="65"/>
  <c r="E30" i="65" s="1"/>
  <c r="F29" i="65"/>
  <c r="F30" i="65" s="1"/>
  <c r="G29" i="65"/>
  <c r="G30" i="65" s="1"/>
  <c r="H29" i="65"/>
  <c r="H30" i="65" s="1"/>
  <c r="C39" i="65"/>
  <c r="C21" i="65" s="1"/>
  <c r="F17" i="66" l="1"/>
  <c r="E17" i="66"/>
  <c r="H20" i="66"/>
  <c r="G9" i="66"/>
  <c r="H23" i="65"/>
  <c r="H24" i="65" s="1"/>
  <c r="H20" i="65"/>
  <c r="H21" i="65" s="1"/>
  <c r="G20" i="65"/>
  <c r="G21" i="65" s="1"/>
  <c r="G17" i="66"/>
  <c r="H17" i="66"/>
  <c r="D20" i="66"/>
  <c r="G14" i="54"/>
  <c r="G15" i="54"/>
  <c r="G16" i="54"/>
  <c r="G17" i="54"/>
  <c r="G18" i="54"/>
  <c r="G19" i="54"/>
  <c r="G20" i="54"/>
  <c r="G21" i="54"/>
  <c r="G22" i="54"/>
  <c r="G23" i="54"/>
  <c r="G24" i="54"/>
  <c r="G25" i="54"/>
  <c r="G26" i="54"/>
  <c r="G27" i="54"/>
  <c r="G28" i="54"/>
  <c r="G29" i="54"/>
  <c r="G30" i="54"/>
  <c r="G31" i="54"/>
  <c r="G32" i="54"/>
  <c r="G33" i="54"/>
  <c r="G34" i="54"/>
  <c r="G35" i="54"/>
  <c r="G36" i="54"/>
  <c r="G37" i="54"/>
  <c r="G38" i="54"/>
  <c r="G39" i="54"/>
  <c r="G40" i="54"/>
  <c r="G41" i="54"/>
  <c r="G42" i="54"/>
  <c r="G43" i="54"/>
  <c r="G44" i="54"/>
  <c r="G45" i="54"/>
  <c r="G46" i="54"/>
  <c r="G47" i="54"/>
  <c r="G48" i="54"/>
  <c r="G49" i="54"/>
  <c r="G50" i="54"/>
  <c r="G51" i="54"/>
  <c r="G52" i="54"/>
  <c r="G53" i="54"/>
  <c r="G54" i="54"/>
  <c r="G55" i="54"/>
  <c r="G56" i="54"/>
  <c r="G57" i="54"/>
  <c r="G58" i="54"/>
  <c r="G59" i="54"/>
  <c r="G60" i="54"/>
  <c r="G61" i="54"/>
  <c r="G63" i="54"/>
  <c r="G64" i="54"/>
  <c r="G65" i="54"/>
  <c r="G66" i="54"/>
  <c r="G67" i="54"/>
  <c r="G68" i="54"/>
  <c r="G69" i="54"/>
  <c r="G70" i="54"/>
  <c r="G71" i="54"/>
  <c r="G72" i="54"/>
  <c r="G73" i="54"/>
  <c r="G74" i="54"/>
  <c r="G13" i="54"/>
  <c r="H13" i="53"/>
  <c r="H14" i="53"/>
  <c r="H15" i="53"/>
  <c r="H16" i="53"/>
  <c r="H17" i="53"/>
  <c r="H18" i="53"/>
  <c r="H19" i="53"/>
  <c r="H20" i="53"/>
  <c r="H21" i="53"/>
  <c r="H22" i="53"/>
  <c r="H23" i="53"/>
  <c r="H24" i="53"/>
  <c r="H26" i="53"/>
  <c r="H27" i="53"/>
  <c r="H28" i="53"/>
  <c r="H29" i="53"/>
  <c r="H30" i="53"/>
  <c r="H31" i="53"/>
  <c r="H32" i="53"/>
  <c r="H33" i="53"/>
  <c r="H35" i="53"/>
  <c r="H36" i="53"/>
  <c r="H37" i="53"/>
  <c r="H38" i="53"/>
  <c r="H39" i="53"/>
  <c r="H40" i="53"/>
  <c r="H41" i="53"/>
  <c r="H42" i="53"/>
  <c r="H43" i="53"/>
  <c r="H44" i="53"/>
  <c r="H45" i="53"/>
  <c r="H46" i="53"/>
  <c r="H47" i="53"/>
  <c r="H49" i="53"/>
  <c r="H50" i="53"/>
  <c r="H52" i="53"/>
  <c r="H53" i="53"/>
  <c r="H54" i="53"/>
  <c r="H55" i="53"/>
  <c r="C17" i="64"/>
  <c r="C16" i="64" s="1"/>
  <c r="D17" i="64"/>
  <c r="H17" i="64" s="1"/>
  <c r="E17" i="64"/>
  <c r="F18" i="64"/>
  <c r="G18" i="64" s="1"/>
  <c r="H18" i="64"/>
  <c r="G19" i="64"/>
  <c r="H19" i="64"/>
  <c r="F20" i="64"/>
  <c r="C21" i="64"/>
  <c r="D21" i="64"/>
  <c r="D20" i="64" s="1"/>
  <c r="H21" i="64"/>
  <c r="E22" i="64"/>
  <c r="E21" i="64" s="1"/>
  <c r="H22" i="64"/>
  <c r="C23" i="64"/>
  <c r="D23" i="64"/>
  <c r="F23" i="64"/>
  <c r="H23" i="64"/>
  <c r="E24" i="64"/>
  <c r="G24" i="64"/>
  <c r="H24" i="64"/>
  <c r="E25" i="64"/>
  <c r="G25" i="64"/>
  <c r="H25" i="64"/>
  <c r="E26" i="64"/>
  <c r="G26" i="64"/>
  <c r="H26" i="64"/>
  <c r="E27" i="64"/>
  <c r="G27" i="64"/>
  <c r="H27" i="64"/>
  <c r="C28" i="64"/>
  <c r="D28" i="64"/>
  <c r="H28" i="64" s="1"/>
  <c r="F28" i="64"/>
  <c r="E29" i="64"/>
  <c r="G29" i="64" s="1"/>
  <c r="H29" i="64"/>
  <c r="E30" i="64"/>
  <c r="G30" i="64"/>
  <c r="H30" i="64"/>
  <c r="E31" i="64"/>
  <c r="G31" i="64"/>
  <c r="H31" i="64"/>
  <c r="D16" i="63"/>
  <c r="C17" i="63"/>
  <c r="C16" i="63" s="1"/>
  <c r="D17" i="63"/>
  <c r="E17" i="63"/>
  <c r="E16" i="63" s="1"/>
  <c r="F17" i="63"/>
  <c r="F16" i="63" s="1"/>
  <c r="G17" i="63"/>
  <c r="G16" i="63" s="1"/>
  <c r="C20" i="63"/>
  <c r="D20" i="63"/>
  <c r="E20" i="63"/>
  <c r="F20" i="63"/>
  <c r="G20" i="63"/>
  <c r="C22" i="63"/>
  <c r="D22" i="63"/>
  <c r="E22" i="63"/>
  <c r="F22" i="63"/>
  <c r="G22" i="63"/>
  <c r="C24" i="63"/>
  <c r="D24" i="63"/>
  <c r="E24" i="63"/>
  <c r="F24" i="63"/>
  <c r="G24" i="63"/>
  <c r="C13" i="62"/>
  <c r="D13" i="62"/>
  <c r="E13" i="62"/>
  <c r="F13" i="62"/>
  <c r="F12" i="62" s="1"/>
  <c r="G13" i="62"/>
  <c r="K13" i="62"/>
  <c r="I14" i="62"/>
  <c r="J14" i="62"/>
  <c r="K14" i="62"/>
  <c r="I15" i="62"/>
  <c r="J15" i="62"/>
  <c r="K15" i="62"/>
  <c r="I16" i="62"/>
  <c r="J16" i="62"/>
  <c r="K16" i="62"/>
  <c r="I17" i="62"/>
  <c r="J17" i="62"/>
  <c r="K17" i="62"/>
  <c r="C18" i="62"/>
  <c r="D18" i="62"/>
  <c r="E18" i="62"/>
  <c r="F18" i="62"/>
  <c r="G18" i="62"/>
  <c r="K18" i="62"/>
  <c r="I19" i="62"/>
  <c r="J19" i="62"/>
  <c r="K19" i="62"/>
  <c r="I20" i="62"/>
  <c r="J20" i="62" s="1"/>
  <c r="K20" i="62"/>
  <c r="I21" i="62"/>
  <c r="J21" i="62"/>
  <c r="K21" i="62"/>
  <c r="I22" i="62"/>
  <c r="J22" i="62" s="1"/>
  <c r="K22" i="62"/>
  <c r="I23" i="62"/>
  <c r="J23" i="62" s="1"/>
  <c r="K23" i="62"/>
  <c r="I24" i="62"/>
  <c r="J24" i="62"/>
  <c r="K24" i="62"/>
  <c r="I25" i="62"/>
  <c r="J25" i="62"/>
  <c r="K25" i="62"/>
  <c r="I26" i="62"/>
  <c r="J26" i="62" s="1"/>
  <c r="K26" i="62"/>
  <c r="C27" i="62"/>
  <c r="D27" i="62"/>
  <c r="E27" i="62"/>
  <c r="F27" i="62"/>
  <c r="I27" i="62" s="1"/>
  <c r="J27" i="62" s="1"/>
  <c r="G27" i="62"/>
  <c r="I28" i="62"/>
  <c r="J28" i="62" s="1"/>
  <c r="K28" i="62"/>
  <c r="I29" i="62"/>
  <c r="J29" i="62"/>
  <c r="K29" i="62"/>
  <c r="I30" i="62"/>
  <c r="J30" i="62"/>
  <c r="K30" i="62"/>
  <c r="C31" i="62"/>
  <c r="I31" i="62" s="1"/>
  <c r="J31" i="62" s="1"/>
  <c r="D31" i="62"/>
  <c r="E31" i="62"/>
  <c r="F31" i="62"/>
  <c r="K31" i="62" s="1"/>
  <c r="G31" i="62"/>
  <c r="I32" i="62"/>
  <c r="J32" i="62" s="1"/>
  <c r="K32" i="62"/>
  <c r="I33" i="62"/>
  <c r="J33" i="62"/>
  <c r="K33" i="62"/>
  <c r="I34" i="62"/>
  <c r="J34" i="62"/>
  <c r="K34" i="62"/>
  <c r="I35" i="62"/>
  <c r="J35" i="62" s="1"/>
  <c r="K35" i="62"/>
  <c r="I36" i="62"/>
  <c r="J36" i="62"/>
  <c r="K36" i="62"/>
  <c r="I37" i="62"/>
  <c r="J37" i="62"/>
  <c r="K37" i="62"/>
  <c r="C38" i="62"/>
  <c r="D38" i="62"/>
  <c r="E38" i="62"/>
  <c r="F38" i="62"/>
  <c r="K38" i="62" s="1"/>
  <c r="G38" i="62"/>
  <c r="I38" i="62"/>
  <c r="J38" i="62"/>
  <c r="I39" i="62"/>
  <c r="J39" i="62"/>
  <c r="K39" i="62"/>
  <c r="E40" i="62"/>
  <c r="F40" i="62"/>
  <c r="K40" i="62" s="1"/>
  <c r="G40" i="62"/>
  <c r="C41" i="62"/>
  <c r="C40" i="62" s="1"/>
  <c r="I40" i="62" s="1"/>
  <c r="J40" i="62" s="1"/>
  <c r="D41" i="62"/>
  <c r="D40" i="62" s="1"/>
  <c r="E41" i="62"/>
  <c r="F41" i="62"/>
  <c r="G41" i="62"/>
  <c r="K41" i="62"/>
  <c r="I42" i="62"/>
  <c r="J42" i="62"/>
  <c r="K42" i="62"/>
  <c r="I43" i="62"/>
  <c r="J43" i="62"/>
  <c r="K43" i="62"/>
  <c r="G13" i="61"/>
  <c r="G14" i="61"/>
  <c r="G15" i="61"/>
  <c r="H16" i="61"/>
  <c r="G12" i="60"/>
  <c r="G13" i="60"/>
  <c r="G14" i="60"/>
  <c r="H15" i="60"/>
  <c r="G11" i="59"/>
  <c r="G12" i="59"/>
  <c r="G13" i="59"/>
  <c r="H14" i="59"/>
  <c r="C12" i="58"/>
  <c r="D12" i="58"/>
  <c r="E12" i="58"/>
  <c r="F12" i="58"/>
  <c r="K12" i="58" s="1"/>
  <c r="G12" i="58"/>
  <c r="H12" i="58"/>
  <c r="I12" i="58"/>
  <c r="J12" i="58" s="1"/>
  <c r="H13" i="58"/>
  <c r="I13" i="58"/>
  <c r="J13" i="58"/>
  <c r="K13" i="58"/>
  <c r="H14" i="58"/>
  <c r="I14" i="58"/>
  <c r="J14" i="58"/>
  <c r="K14" i="58"/>
  <c r="H15" i="58"/>
  <c r="K15" i="58"/>
  <c r="H16" i="58"/>
  <c r="K16" i="58"/>
  <c r="H17" i="58"/>
  <c r="I17" i="58"/>
  <c r="J17" i="58"/>
  <c r="K17" i="58"/>
  <c r="H18" i="58"/>
  <c r="I18" i="58"/>
  <c r="J18" i="58"/>
  <c r="K18" i="58"/>
  <c r="H19" i="58"/>
  <c r="I19" i="58"/>
  <c r="J19" i="58" s="1"/>
  <c r="K19" i="58"/>
  <c r="H20" i="58"/>
  <c r="I20" i="58"/>
  <c r="J20" i="58"/>
  <c r="K20" i="58"/>
  <c r="H21" i="58"/>
  <c r="I21" i="58"/>
  <c r="J21" i="58" s="1"/>
  <c r="K21" i="58"/>
  <c r="H22" i="58"/>
  <c r="I22" i="58"/>
  <c r="J22" i="58" s="1"/>
  <c r="K22" i="58"/>
  <c r="H23" i="58"/>
  <c r="I23" i="58"/>
  <c r="J23" i="58"/>
  <c r="K23" i="58"/>
  <c r="H24" i="58"/>
  <c r="K24" i="58"/>
  <c r="H25" i="58"/>
  <c r="I25" i="58"/>
  <c r="J25" i="58"/>
  <c r="K25" i="58"/>
  <c r="H26" i="58"/>
  <c r="K26" i="58"/>
  <c r="H27" i="58"/>
  <c r="I27" i="58"/>
  <c r="J27" i="58"/>
  <c r="K27" i="58"/>
  <c r="H28" i="58"/>
  <c r="I28" i="58"/>
  <c r="J28" i="58"/>
  <c r="K28" i="58"/>
  <c r="H29" i="58"/>
  <c r="I29" i="58"/>
  <c r="J29" i="58" s="1"/>
  <c r="K29" i="58"/>
  <c r="H30" i="58"/>
  <c r="I30" i="58"/>
  <c r="J30" i="58"/>
  <c r="K30" i="58"/>
  <c r="H31" i="58"/>
  <c r="I31" i="58"/>
  <c r="J31" i="58"/>
  <c r="K31" i="58"/>
  <c r="H32" i="58"/>
  <c r="I32" i="58"/>
  <c r="J32" i="58" s="1"/>
  <c r="K32" i="58"/>
  <c r="H33" i="58"/>
  <c r="I33" i="58"/>
  <c r="J33" i="58"/>
  <c r="K33" i="58"/>
  <c r="H34" i="58"/>
  <c r="I34" i="58"/>
  <c r="J34" i="58"/>
  <c r="K34" i="58"/>
  <c r="H35" i="58"/>
  <c r="I35" i="58"/>
  <c r="J35" i="58" s="1"/>
  <c r="K35" i="58"/>
  <c r="H36" i="58"/>
  <c r="I36" i="58"/>
  <c r="J36" i="58"/>
  <c r="K36" i="58"/>
  <c r="H37" i="58"/>
  <c r="I37" i="58"/>
  <c r="J37" i="58"/>
  <c r="K37" i="58"/>
  <c r="H38" i="58"/>
  <c r="K38" i="58"/>
  <c r="H39" i="58"/>
  <c r="I39" i="58"/>
  <c r="J39" i="58" s="1"/>
  <c r="K39" i="58"/>
  <c r="H40" i="58"/>
  <c r="I40" i="58"/>
  <c r="J40" i="58"/>
  <c r="K40" i="58"/>
  <c r="H41" i="58"/>
  <c r="I41" i="58"/>
  <c r="J41" i="58"/>
  <c r="K41" i="58"/>
  <c r="H42" i="58"/>
  <c r="I42" i="58"/>
  <c r="J42" i="58" s="1"/>
  <c r="K42" i="58"/>
  <c r="H43" i="58"/>
  <c r="I43" i="58"/>
  <c r="J43" i="58"/>
  <c r="K43" i="58"/>
  <c r="H44" i="58"/>
  <c r="I44" i="58"/>
  <c r="J44" i="58"/>
  <c r="K44" i="58"/>
  <c r="H45" i="58"/>
  <c r="K45" i="58"/>
  <c r="H46" i="58"/>
  <c r="K46" i="58"/>
  <c r="H47" i="58"/>
  <c r="I47" i="58"/>
  <c r="J47" i="58"/>
  <c r="K47" i="58"/>
  <c r="H48" i="58"/>
  <c r="K48" i="58"/>
  <c r="H49" i="58"/>
  <c r="I49" i="58"/>
  <c r="J49" i="58" s="1"/>
  <c r="K49" i="58"/>
  <c r="H50" i="58"/>
  <c r="I50" i="58"/>
  <c r="J50" i="58"/>
  <c r="K50" i="58"/>
  <c r="H51" i="58"/>
  <c r="I51" i="58"/>
  <c r="J51" i="58"/>
  <c r="K51" i="58"/>
  <c r="H52" i="58"/>
  <c r="I52" i="58"/>
  <c r="J52" i="58" s="1"/>
  <c r="K52" i="58"/>
  <c r="H53" i="58"/>
  <c r="I53" i="58"/>
  <c r="J53" i="58" s="1"/>
  <c r="K53" i="58"/>
  <c r="H54" i="58"/>
  <c r="I54" i="58"/>
  <c r="J54" i="58"/>
  <c r="K54" i="58"/>
  <c r="H55" i="58"/>
  <c r="I55" i="58"/>
  <c r="J55" i="58" s="1"/>
  <c r="K55" i="58"/>
  <c r="H56" i="58"/>
  <c r="I56" i="58"/>
  <c r="J56" i="58"/>
  <c r="K56" i="58"/>
  <c r="H57" i="58"/>
  <c r="I57" i="58"/>
  <c r="J57" i="58"/>
  <c r="K57" i="58"/>
  <c r="H58" i="58"/>
  <c r="I58" i="58"/>
  <c r="J58" i="58" s="1"/>
  <c r="K58" i="58"/>
  <c r="H59" i="58"/>
  <c r="K59" i="58"/>
  <c r="H60" i="58"/>
  <c r="I60" i="58"/>
  <c r="J60" i="58" s="1"/>
  <c r="K60" i="58"/>
  <c r="H61" i="58"/>
  <c r="I61" i="58"/>
  <c r="J61" i="58"/>
  <c r="K61" i="58"/>
  <c r="H62" i="58"/>
  <c r="I62" i="58"/>
  <c r="J62" i="58" s="1"/>
  <c r="K62" i="58"/>
  <c r="H63" i="58"/>
  <c r="I63" i="58"/>
  <c r="J63" i="58"/>
  <c r="K63" i="58"/>
  <c r="H64" i="58"/>
  <c r="I64" i="58"/>
  <c r="J64" i="58"/>
  <c r="K64" i="58"/>
  <c r="H65" i="58"/>
  <c r="I65" i="58"/>
  <c r="J65" i="58" s="1"/>
  <c r="K65" i="58"/>
  <c r="H66" i="58"/>
  <c r="I66" i="58"/>
  <c r="J66" i="58"/>
  <c r="K66" i="58"/>
  <c r="H67" i="58"/>
  <c r="I67" i="58"/>
  <c r="J67" i="58"/>
  <c r="K67" i="58"/>
  <c r="H68" i="58"/>
  <c r="I68" i="58"/>
  <c r="J68" i="58" s="1"/>
  <c r="K68" i="58"/>
  <c r="H69" i="58"/>
  <c r="I69" i="58"/>
  <c r="K69" i="58"/>
  <c r="H70" i="58"/>
  <c r="H71" i="58"/>
  <c r="I71" i="58"/>
  <c r="K71" i="58"/>
  <c r="C72" i="58"/>
  <c r="C81" i="58" s="1"/>
  <c r="D72" i="58"/>
  <c r="D81" i="58" s="1"/>
  <c r="E72" i="58"/>
  <c r="E81" i="58" s="1"/>
  <c r="F72" i="58"/>
  <c r="F81" i="58" s="1"/>
  <c r="G72" i="58"/>
  <c r="G81" i="58" s="1"/>
  <c r="H72" i="58"/>
  <c r="K72" i="58"/>
  <c r="H73" i="58"/>
  <c r="I73" i="58"/>
  <c r="J73" i="58"/>
  <c r="K73" i="58"/>
  <c r="H74" i="58"/>
  <c r="I74" i="58"/>
  <c r="K74" i="58"/>
  <c r="H75" i="58"/>
  <c r="I75" i="58"/>
  <c r="K75" i="58"/>
  <c r="H76" i="58"/>
  <c r="I76" i="58"/>
  <c r="J76" i="58"/>
  <c r="K76" i="58"/>
  <c r="H77" i="58"/>
  <c r="I77" i="58"/>
  <c r="K77" i="58"/>
  <c r="H78" i="58"/>
  <c r="I78" i="58"/>
  <c r="J78" i="58"/>
  <c r="K78" i="58"/>
  <c r="H79" i="58"/>
  <c r="I79" i="58"/>
  <c r="J79" i="58"/>
  <c r="K79" i="58"/>
  <c r="H80" i="58"/>
  <c r="I80" i="58"/>
  <c r="J80" i="58" s="1"/>
  <c r="K80" i="58"/>
  <c r="G10" i="57"/>
  <c r="G11" i="57"/>
  <c r="G12" i="57"/>
  <c r="G13" i="57"/>
  <c r="H14" i="57"/>
  <c r="G10" i="56"/>
  <c r="G11" i="56"/>
  <c r="G12" i="56"/>
  <c r="H13" i="56"/>
  <c r="J11" i="55"/>
  <c r="J12" i="55"/>
  <c r="J13" i="55"/>
  <c r="J14" i="55"/>
  <c r="J15" i="55"/>
  <c r="J16" i="55"/>
  <c r="J17" i="55"/>
  <c r="J18" i="55"/>
  <c r="J19" i="55"/>
  <c r="J20" i="55"/>
  <c r="J21" i="55"/>
  <c r="J22" i="55"/>
  <c r="J23" i="55"/>
  <c r="J24" i="55"/>
  <c r="J25" i="55"/>
  <c r="J26" i="55"/>
  <c r="J27" i="55"/>
  <c r="J28" i="55"/>
  <c r="J29" i="55"/>
  <c r="J30" i="55"/>
  <c r="J31" i="55"/>
  <c r="J32" i="55"/>
  <c r="J33" i="55"/>
  <c r="J34" i="55"/>
  <c r="J35" i="55"/>
  <c r="J36" i="55"/>
  <c r="J37" i="55"/>
  <c r="J38" i="55"/>
  <c r="J39" i="55"/>
  <c r="J40" i="55"/>
  <c r="J41" i="55"/>
  <c r="J42" i="55"/>
  <c r="J43" i="55"/>
  <c r="J44" i="55"/>
  <c r="J45" i="55"/>
  <c r="J46" i="55"/>
  <c r="J47" i="55"/>
  <c r="J48" i="55"/>
  <c r="J49" i="55"/>
  <c r="J50" i="55"/>
  <c r="J51" i="55"/>
  <c r="J52" i="55"/>
  <c r="J53" i="55"/>
  <c r="J54" i="55"/>
  <c r="J55" i="55"/>
  <c r="J56" i="55"/>
  <c r="J57" i="55"/>
  <c r="J58" i="55"/>
  <c r="J59" i="55"/>
  <c r="J60" i="55"/>
  <c r="J61" i="55"/>
  <c r="J62" i="55"/>
  <c r="J63" i="55"/>
  <c r="J64" i="55"/>
  <c r="J65" i="55"/>
  <c r="J66" i="55"/>
  <c r="J67" i="55"/>
  <c r="J68" i="55"/>
  <c r="K69" i="55"/>
  <c r="H13" i="54"/>
  <c r="I13" i="54"/>
  <c r="J13" i="54"/>
  <c r="H14" i="54"/>
  <c r="I14" i="54" s="1"/>
  <c r="J14" i="54"/>
  <c r="H15" i="54"/>
  <c r="J15" i="54"/>
  <c r="H16" i="54"/>
  <c r="I16" i="54"/>
  <c r="J16" i="54"/>
  <c r="H17" i="54"/>
  <c r="I17" i="54"/>
  <c r="J17" i="54"/>
  <c r="H18" i="54"/>
  <c r="I18" i="54"/>
  <c r="J18" i="54"/>
  <c r="H19" i="54"/>
  <c r="I19" i="54"/>
  <c r="J19" i="54"/>
  <c r="H20" i="54"/>
  <c r="I20" i="54"/>
  <c r="J20" i="54"/>
  <c r="H21" i="54"/>
  <c r="I21" i="54"/>
  <c r="J21" i="54"/>
  <c r="H22" i="54"/>
  <c r="I22" i="54"/>
  <c r="J22" i="54"/>
  <c r="H23" i="54"/>
  <c r="I23" i="54"/>
  <c r="J23" i="54"/>
  <c r="H24" i="54"/>
  <c r="J24" i="54"/>
  <c r="H25" i="54"/>
  <c r="I25" i="54" s="1"/>
  <c r="J25" i="54"/>
  <c r="H26" i="54"/>
  <c r="I26" i="54" s="1"/>
  <c r="J26" i="54"/>
  <c r="H27" i="54"/>
  <c r="I27" i="54"/>
  <c r="J27" i="54"/>
  <c r="H28" i="54"/>
  <c r="I28" i="54" s="1"/>
  <c r="J28" i="54"/>
  <c r="H29" i="54"/>
  <c r="I29" i="54" s="1"/>
  <c r="J29" i="54"/>
  <c r="H30" i="54"/>
  <c r="I30" i="54"/>
  <c r="J30" i="54"/>
  <c r="H31" i="54"/>
  <c r="I31" i="54"/>
  <c r="J31" i="54"/>
  <c r="H32" i="54"/>
  <c r="I32" i="54" s="1"/>
  <c r="J32" i="54"/>
  <c r="H33" i="54"/>
  <c r="I33" i="54"/>
  <c r="J33" i="54"/>
  <c r="H34" i="54"/>
  <c r="I34" i="54"/>
  <c r="J34" i="54"/>
  <c r="H35" i="54"/>
  <c r="I35" i="54" s="1"/>
  <c r="J35" i="54"/>
  <c r="H36" i="54"/>
  <c r="J36" i="54"/>
  <c r="H37" i="54"/>
  <c r="I37" i="54"/>
  <c r="J37" i="54"/>
  <c r="H38" i="54"/>
  <c r="I38" i="54" s="1"/>
  <c r="J38" i="54"/>
  <c r="H39" i="54"/>
  <c r="I39" i="54"/>
  <c r="J39" i="54"/>
  <c r="H40" i="54"/>
  <c r="I40" i="54"/>
  <c r="J40" i="54"/>
  <c r="H41" i="54"/>
  <c r="I41" i="54" s="1"/>
  <c r="J41" i="54"/>
  <c r="H42" i="54"/>
  <c r="I42" i="54" s="1"/>
  <c r="J42" i="54"/>
  <c r="H43" i="54"/>
  <c r="J43" i="54"/>
  <c r="H44" i="54"/>
  <c r="J44" i="54"/>
  <c r="H45" i="54"/>
  <c r="I45" i="54" s="1"/>
  <c r="J45" i="54"/>
  <c r="H46" i="54"/>
  <c r="J46" i="54"/>
  <c r="H47" i="54"/>
  <c r="I47" i="54"/>
  <c r="J47" i="54"/>
  <c r="H48" i="54"/>
  <c r="I48" i="54" s="1"/>
  <c r="J48" i="54"/>
  <c r="H49" i="54"/>
  <c r="I49" i="54"/>
  <c r="J49" i="54"/>
  <c r="H50" i="54"/>
  <c r="I50" i="54"/>
  <c r="J50" i="54"/>
  <c r="H51" i="54"/>
  <c r="I51" i="54" s="1"/>
  <c r="J51" i="54"/>
  <c r="H52" i="54"/>
  <c r="I52" i="54"/>
  <c r="J52" i="54"/>
  <c r="H53" i="54"/>
  <c r="I53" i="54"/>
  <c r="J53" i="54"/>
  <c r="H54" i="54"/>
  <c r="I54" i="54" s="1"/>
  <c r="J54" i="54"/>
  <c r="H55" i="54"/>
  <c r="I55" i="54" s="1"/>
  <c r="J55" i="54"/>
  <c r="H56" i="54"/>
  <c r="I56" i="54"/>
  <c r="J56" i="54"/>
  <c r="H57" i="54"/>
  <c r="I57" i="54" s="1"/>
  <c r="J57" i="54"/>
  <c r="H58" i="54"/>
  <c r="I58" i="54" s="1"/>
  <c r="J58" i="54"/>
  <c r="H59" i="54"/>
  <c r="I59" i="54"/>
  <c r="J59" i="54"/>
  <c r="H60" i="54"/>
  <c r="I60" i="54" s="1"/>
  <c r="J60" i="54"/>
  <c r="H61" i="54"/>
  <c r="I61" i="54"/>
  <c r="J61" i="54"/>
  <c r="H62" i="54"/>
  <c r="I62" i="54"/>
  <c r="J62" i="54"/>
  <c r="H63" i="54"/>
  <c r="I63" i="54" s="1"/>
  <c r="J63" i="54"/>
  <c r="H64" i="54"/>
  <c r="I64" i="54"/>
  <c r="J64" i="54"/>
  <c r="H65" i="54"/>
  <c r="I65" i="54"/>
  <c r="J65" i="54"/>
  <c r="H66" i="54"/>
  <c r="I66" i="54" s="1"/>
  <c r="J66" i="54"/>
  <c r="H67" i="54"/>
  <c r="J67" i="54"/>
  <c r="H68" i="54"/>
  <c r="I68" i="54" s="1"/>
  <c r="J68" i="54"/>
  <c r="H69" i="54"/>
  <c r="I69" i="54"/>
  <c r="J69" i="54"/>
  <c r="H70" i="54"/>
  <c r="J70" i="54"/>
  <c r="H71" i="54"/>
  <c r="I71" i="54"/>
  <c r="J71" i="54"/>
  <c r="H72" i="54"/>
  <c r="J72" i="54"/>
  <c r="H73" i="54"/>
  <c r="J73" i="54"/>
  <c r="B74" i="54"/>
  <c r="C74" i="54"/>
  <c r="D74" i="54"/>
  <c r="E74" i="54"/>
  <c r="F74" i="54"/>
  <c r="D13" i="53"/>
  <c r="C14" i="53"/>
  <c r="C13" i="53" s="1"/>
  <c r="D14" i="53"/>
  <c r="E14" i="53"/>
  <c r="F14" i="53"/>
  <c r="K14" i="53" s="1"/>
  <c r="G14" i="53"/>
  <c r="I15" i="53"/>
  <c r="J15" i="53"/>
  <c r="K15" i="53"/>
  <c r="I16" i="53"/>
  <c r="J16" i="53" s="1"/>
  <c r="K16" i="53"/>
  <c r="I17" i="53"/>
  <c r="J17" i="53"/>
  <c r="K17" i="53"/>
  <c r="I18" i="53"/>
  <c r="J18" i="53"/>
  <c r="K18" i="53"/>
  <c r="I19" i="53"/>
  <c r="J19" i="53" s="1"/>
  <c r="K19" i="53"/>
  <c r="C20" i="53"/>
  <c r="D20" i="53"/>
  <c r="E20" i="53"/>
  <c r="F20" i="53"/>
  <c r="I20" i="53" s="1"/>
  <c r="J20" i="53" s="1"/>
  <c r="G20" i="53"/>
  <c r="K20" i="53"/>
  <c r="I21" i="53"/>
  <c r="J21" i="53" s="1"/>
  <c r="K21" i="53"/>
  <c r="I22" i="53"/>
  <c r="J22" i="53"/>
  <c r="K22" i="53"/>
  <c r="I23" i="53"/>
  <c r="J23" i="53"/>
  <c r="K23" i="53"/>
  <c r="I24" i="53"/>
  <c r="J24" i="53" s="1"/>
  <c r="K24" i="53"/>
  <c r="I25" i="53"/>
  <c r="J25" i="53" s="1"/>
  <c r="K25" i="53"/>
  <c r="I27" i="53"/>
  <c r="J27" i="53"/>
  <c r="K27" i="53"/>
  <c r="I28" i="53"/>
  <c r="J28" i="53" s="1"/>
  <c r="K28" i="53"/>
  <c r="I29" i="53"/>
  <c r="J29" i="53"/>
  <c r="K29" i="53"/>
  <c r="I30" i="53"/>
  <c r="J30" i="53"/>
  <c r="K30" i="53"/>
  <c r="C31" i="53"/>
  <c r="D31" i="53"/>
  <c r="D26" i="53" s="1"/>
  <c r="E31" i="53"/>
  <c r="E26" i="53" s="1"/>
  <c r="F31" i="53"/>
  <c r="F26" i="53" s="1"/>
  <c r="G31" i="53"/>
  <c r="G26" i="53" s="1"/>
  <c r="I32" i="53"/>
  <c r="J32" i="53"/>
  <c r="K32" i="53"/>
  <c r="I33" i="53"/>
  <c r="J33" i="53" s="1"/>
  <c r="K33" i="53"/>
  <c r="I34" i="53"/>
  <c r="J34" i="53"/>
  <c r="K34" i="53"/>
  <c r="I35" i="53"/>
  <c r="J35" i="53" s="1"/>
  <c r="K35" i="53"/>
  <c r="C38" i="53"/>
  <c r="C37" i="53" s="1"/>
  <c r="C36" i="53" s="1"/>
  <c r="D38" i="53"/>
  <c r="D37" i="53" s="1"/>
  <c r="D36" i="53" s="1"/>
  <c r="E38" i="53"/>
  <c r="E37" i="53" s="1"/>
  <c r="E36" i="53" s="1"/>
  <c r="F38" i="53"/>
  <c r="F37" i="53" s="1"/>
  <c r="G38" i="53"/>
  <c r="G37" i="53" s="1"/>
  <c r="G36" i="53" s="1"/>
  <c r="I39" i="53"/>
  <c r="J39" i="53" s="1"/>
  <c r="K39" i="53"/>
  <c r="I40" i="53"/>
  <c r="J40" i="53" s="1"/>
  <c r="K40" i="53"/>
  <c r="I41" i="53"/>
  <c r="J41" i="53"/>
  <c r="K41" i="53"/>
  <c r="C42" i="53"/>
  <c r="D42" i="53"/>
  <c r="E42" i="53"/>
  <c r="F42" i="53"/>
  <c r="G42" i="53"/>
  <c r="I43" i="53"/>
  <c r="J43" i="53"/>
  <c r="K43" i="53"/>
  <c r="I44" i="53"/>
  <c r="J44" i="53"/>
  <c r="K44" i="53"/>
  <c r="I45" i="53"/>
  <c r="J45" i="53" s="1"/>
  <c r="K45" i="53"/>
  <c r="I46" i="53"/>
  <c r="J46" i="53"/>
  <c r="K46" i="53"/>
  <c r="I47" i="53"/>
  <c r="J47" i="53"/>
  <c r="K47" i="53"/>
  <c r="C48" i="53"/>
  <c r="D48" i="53"/>
  <c r="E48" i="53"/>
  <c r="F48" i="53"/>
  <c r="G48" i="53"/>
  <c r="I48" i="53"/>
  <c r="J48" i="53"/>
  <c r="K48" i="53"/>
  <c r="I49" i="53"/>
  <c r="J49" i="53" s="1"/>
  <c r="K49" i="53"/>
  <c r="I50" i="53"/>
  <c r="J50" i="53"/>
  <c r="K50" i="53"/>
  <c r="I51" i="53"/>
  <c r="J51" i="53"/>
  <c r="K51" i="53"/>
  <c r="I52" i="53"/>
  <c r="J52" i="53" s="1"/>
  <c r="K52" i="53"/>
  <c r="I53" i="53"/>
  <c r="J53" i="53"/>
  <c r="K53" i="53"/>
  <c r="I54" i="53"/>
  <c r="J54" i="53"/>
  <c r="K54" i="53"/>
  <c r="G12" i="52"/>
  <c r="H12" i="52"/>
  <c r="G13" i="52"/>
  <c r="H13" i="52"/>
  <c r="C14" i="52"/>
  <c r="D14" i="52"/>
  <c r="E14" i="52"/>
  <c r="F14" i="52"/>
  <c r="G14" i="52"/>
  <c r="H14" i="52"/>
  <c r="E28" i="64" l="1"/>
  <c r="G28" i="64" s="1"/>
  <c r="E23" i="64"/>
  <c r="G23" i="64" s="1"/>
  <c r="C20" i="64"/>
  <c r="C32" i="64" s="1"/>
  <c r="F17" i="64"/>
  <c r="F16" i="64" s="1"/>
  <c r="F32" i="64" s="1"/>
  <c r="G22" i="64"/>
  <c r="G17" i="64"/>
  <c r="G19" i="63"/>
  <c r="G27" i="63" s="1"/>
  <c r="F19" i="63"/>
  <c r="F27" i="63" s="1"/>
  <c r="E19" i="63"/>
  <c r="E27" i="63" s="1"/>
  <c r="C27" i="63"/>
  <c r="D19" i="63"/>
  <c r="C19" i="63"/>
  <c r="G12" i="62"/>
  <c r="G44" i="62" s="1"/>
  <c r="D12" i="62"/>
  <c r="D44" i="62" s="1"/>
  <c r="E12" i="62"/>
  <c r="E44" i="62" s="1"/>
  <c r="I41" i="62"/>
  <c r="J41" i="62" s="1"/>
  <c r="I18" i="62"/>
  <c r="J18" i="62" s="1"/>
  <c r="H74" i="54"/>
  <c r="I74" i="54" s="1"/>
  <c r="J74" i="54"/>
  <c r="I31" i="53"/>
  <c r="J31" i="53" s="1"/>
  <c r="G13" i="53"/>
  <c r="G12" i="53" s="1"/>
  <c r="G55" i="53" s="1"/>
  <c r="F13" i="53"/>
  <c r="K31" i="53"/>
  <c r="E13" i="53"/>
  <c r="E12" i="53" s="1"/>
  <c r="K38" i="53"/>
  <c r="H81" i="58"/>
  <c r="K81" i="58"/>
  <c r="I81" i="58"/>
  <c r="J81" i="58" s="1"/>
  <c r="D32" i="64"/>
  <c r="H32" i="64" s="1"/>
  <c r="D12" i="53"/>
  <c r="D55" i="53" s="1"/>
  <c r="E20" i="64"/>
  <c r="G21" i="64"/>
  <c r="K37" i="53"/>
  <c r="F36" i="53"/>
  <c r="I37" i="53"/>
  <c r="J37" i="53" s="1"/>
  <c r="I13" i="53"/>
  <c r="J13" i="53" s="1"/>
  <c r="F12" i="53"/>
  <c r="K13" i="53"/>
  <c r="D27" i="63"/>
  <c r="K26" i="53"/>
  <c r="E55" i="53"/>
  <c r="F44" i="62"/>
  <c r="C26" i="53"/>
  <c r="I26" i="53" s="1"/>
  <c r="J26" i="53" s="1"/>
  <c r="C12" i="62"/>
  <c r="C44" i="62" s="1"/>
  <c r="I13" i="62"/>
  <c r="J13" i="62" s="1"/>
  <c r="K42" i="53"/>
  <c r="I38" i="53"/>
  <c r="J38" i="53" s="1"/>
  <c r="I14" i="53"/>
  <c r="J14" i="53" s="1"/>
  <c r="E16" i="64"/>
  <c r="I72" i="58"/>
  <c r="J72" i="58" s="1"/>
  <c r="K27" i="62"/>
  <c r="D16" i="64"/>
  <c r="H16" i="64" s="1"/>
  <c r="I42" i="53"/>
  <c r="J42" i="53" s="1"/>
  <c r="H20" i="64"/>
  <c r="H63" i="51"/>
  <c r="G63" i="51"/>
  <c r="F63" i="51"/>
  <c r="H62" i="51"/>
  <c r="E62" i="51"/>
  <c r="G62" i="51" s="1"/>
  <c r="D62" i="51"/>
  <c r="C62" i="51"/>
  <c r="H61" i="51"/>
  <c r="G61" i="51"/>
  <c r="F61" i="51"/>
  <c r="H60" i="51"/>
  <c r="E60" i="51"/>
  <c r="G60" i="51" s="1"/>
  <c r="D60" i="51"/>
  <c r="C60" i="51"/>
  <c r="H59" i="51"/>
  <c r="G59" i="51"/>
  <c r="F59" i="51"/>
  <c r="H58" i="51"/>
  <c r="G58" i="51"/>
  <c r="F58" i="51"/>
  <c r="H57" i="51"/>
  <c r="F57" i="51"/>
  <c r="E57" i="51"/>
  <c r="D57" i="51"/>
  <c r="C57" i="51"/>
  <c r="C56" i="51" s="1"/>
  <c r="E56" i="51"/>
  <c r="H56" i="51" s="1"/>
  <c r="D56" i="51"/>
  <c r="H55" i="51"/>
  <c r="G55" i="51"/>
  <c r="F55" i="51"/>
  <c r="H54" i="51"/>
  <c r="G54" i="51"/>
  <c r="F54" i="51"/>
  <c r="H53" i="51"/>
  <c r="G53" i="51"/>
  <c r="F53" i="51"/>
  <c r="H52" i="51"/>
  <c r="G52" i="51"/>
  <c r="F52" i="51"/>
  <c r="H51" i="51"/>
  <c r="E51" i="51"/>
  <c r="G51" i="51" s="1"/>
  <c r="D51" i="51"/>
  <c r="C51" i="51"/>
  <c r="H50" i="51"/>
  <c r="G50" i="51"/>
  <c r="F50" i="51"/>
  <c r="H49" i="51"/>
  <c r="G49" i="51"/>
  <c r="F49" i="51"/>
  <c r="H48" i="51"/>
  <c r="E48" i="51"/>
  <c r="G48" i="51" s="1"/>
  <c r="D48" i="51"/>
  <c r="C48" i="51"/>
  <c r="H47" i="51"/>
  <c r="G47" i="51"/>
  <c r="F47" i="51"/>
  <c r="H46" i="51"/>
  <c r="E46" i="51"/>
  <c r="G46" i="51" s="1"/>
  <c r="D46" i="51"/>
  <c r="C46" i="51"/>
  <c r="H45" i="51"/>
  <c r="G45" i="51"/>
  <c r="F45" i="51"/>
  <c r="H44" i="51"/>
  <c r="G44" i="51"/>
  <c r="F44" i="51"/>
  <c r="H43" i="51"/>
  <c r="G43" i="51"/>
  <c r="F43" i="51"/>
  <c r="H42" i="51"/>
  <c r="E42" i="51"/>
  <c r="D42" i="51"/>
  <c r="D41" i="51" s="1"/>
  <c r="D64" i="51" s="1"/>
  <c r="C42" i="51"/>
  <c r="C41" i="51" s="1"/>
  <c r="C64" i="51" s="1"/>
  <c r="E41" i="51"/>
  <c r="E64" i="51" s="1"/>
  <c r="H38" i="51"/>
  <c r="G38" i="51"/>
  <c r="F38" i="51"/>
  <c r="H37" i="51"/>
  <c r="E37" i="51"/>
  <c r="G37" i="51" s="1"/>
  <c r="D37" i="51"/>
  <c r="C37" i="51"/>
  <c r="H36" i="51"/>
  <c r="G36" i="51"/>
  <c r="F36" i="51"/>
  <c r="H35" i="51"/>
  <c r="G35" i="51"/>
  <c r="F35" i="51"/>
  <c r="H34" i="51"/>
  <c r="E34" i="51"/>
  <c r="G34" i="51" s="1"/>
  <c r="D34" i="51"/>
  <c r="C34" i="51"/>
  <c r="E33" i="51"/>
  <c r="F33" i="51" s="1"/>
  <c r="D33" i="51"/>
  <c r="C33" i="51"/>
  <c r="H32" i="51"/>
  <c r="G32" i="51"/>
  <c r="F32" i="51"/>
  <c r="H31" i="51"/>
  <c r="G31" i="51"/>
  <c r="F31" i="51"/>
  <c r="H29" i="51"/>
  <c r="G29" i="51"/>
  <c r="F29" i="51"/>
  <c r="H28" i="51"/>
  <c r="G28" i="51"/>
  <c r="F28" i="51"/>
  <c r="E28" i="51"/>
  <c r="D28" i="51"/>
  <c r="C28" i="51"/>
  <c r="H27" i="51"/>
  <c r="G27" i="51"/>
  <c r="F27" i="51"/>
  <c r="H26" i="51"/>
  <c r="G26" i="51"/>
  <c r="F26" i="51"/>
  <c r="H25" i="51"/>
  <c r="G25" i="51"/>
  <c r="F25" i="51"/>
  <c r="E25" i="51"/>
  <c r="D25" i="51"/>
  <c r="C25" i="51"/>
  <c r="H24" i="51"/>
  <c r="G24" i="51"/>
  <c r="F24" i="51"/>
  <c r="H23" i="51"/>
  <c r="G23" i="51"/>
  <c r="F23" i="51"/>
  <c r="H22" i="51"/>
  <c r="G22" i="51"/>
  <c r="F22" i="51"/>
  <c r="H21" i="51"/>
  <c r="F21" i="51"/>
  <c r="E21" i="51"/>
  <c r="D21" i="51"/>
  <c r="C21" i="51"/>
  <c r="G21" i="51" s="1"/>
  <c r="H20" i="51"/>
  <c r="G20" i="51"/>
  <c r="F20" i="51"/>
  <c r="H19" i="51"/>
  <c r="G19" i="51"/>
  <c r="F19" i="51"/>
  <c r="H18" i="51"/>
  <c r="G18" i="51"/>
  <c r="F18" i="51"/>
  <c r="E17" i="51"/>
  <c r="E16" i="51" s="1"/>
  <c r="D17" i="51"/>
  <c r="D16" i="51" s="1"/>
  <c r="D39" i="51" s="1"/>
  <c r="C17" i="51"/>
  <c r="C16" i="51" s="1"/>
  <c r="C39" i="51" s="1"/>
  <c r="C65" i="51" s="1"/>
  <c r="G16" i="64" l="1"/>
  <c r="I12" i="62"/>
  <c r="C12" i="53"/>
  <c r="C55" i="53" s="1"/>
  <c r="I12" i="53"/>
  <c r="J12" i="53" s="1"/>
  <c r="F55" i="53"/>
  <c r="K12" i="53"/>
  <c r="K36" i="53"/>
  <c r="I36" i="53"/>
  <c r="J36" i="53" s="1"/>
  <c r="I44" i="62"/>
  <c r="J44" i="62" s="1"/>
  <c r="K44" i="62"/>
  <c r="G20" i="64"/>
  <c r="E32" i="64"/>
  <c r="G32" i="64" s="1"/>
  <c r="D65" i="51"/>
  <c r="H64" i="51"/>
  <c r="G64" i="51"/>
  <c r="F64" i="51"/>
  <c r="H16" i="51"/>
  <c r="G16" i="51"/>
  <c r="F16" i="51"/>
  <c r="E39" i="51"/>
  <c r="F56" i="51"/>
  <c r="H41" i="51"/>
  <c r="G33" i="51"/>
  <c r="F17" i="51"/>
  <c r="H33" i="51"/>
  <c r="G17" i="51"/>
  <c r="F42" i="51"/>
  <c r="F48" i="51"/>
  <c r="F51" i="51"/>
  <c r="F62" i="51"/>
  <c r="H17" i="51"/>
  <c r="G42" i="51"/>
  <c r="F41" i="51"/>
  <c r="G41" i="51"/>
  <c r="F34" i="51"/>
  <c r="F37" i="51"/>
  <c r="F46" i="51"/>
  <c r="G57" i="51"/>
  <c r="F60" i="51"/>
  <c r="G56" i="51"/>
  <c r="I55" i="53" l="1"/>
  <c r="J55" i="53" s="1"/>
  <c r="K55" i="53"/>
  <c r="E65" i="51"/>
  <c r="H39" i="51"/>
  <c r="G39" i="51"/>
  <c r="F39" i="51"/>
  <c r="F65" i="51" s="1"/>
  <c r="G65" i="51" l="1"/>
  <c r="H65" i="51"/>
  <c r="D10" i="46" l="1"/>
  <c r="F10" i="46"/>
  <c r="E11" i="46"/>
  <c r="F11" i="46"/>
  <c r="E12" i="46"/>
  <c r="F12" i="46"/>
  <c r="F13" i="46"/>
  <c r="E14" i="46"/>
  <c r="F14" i="46"/>
  <c r="D15" i="46"/>
  <c r="E17" i="46" s="1"/>
  <c r="E16" i="46"/>
  <c r="F16" i="46"/>
  <c r="F17" i="46"/>
  <c r="F15" i="46" l="1"/>
  <c r="D18" i="46"/>
  <c r="E13" i="46"/>
  <c r="E11" i="45"/>
  <c r="H11" i="45"/>
  <c r="I11" i="45"/>
  <c r="E12" i="45"/>
  <c r="H12" i="45"/>
  <c r="I12" i="45"/>
  <c r="F13" i="45"/>
  <c r="G13" i="45"/>
  <c r="H13" i="45"/>
  <c r="I13" i="45"/>
  <c r="E14" i="45"/>
  <c r="H14" i="45"/>
  <c r="I14" i="45"/>
  <c r="C15" i="45"/>
  <c r="C13" i="45" s="1"/>
  <c r="E13" i="45" s="1"/>
  <c r="E15" i="45"/>
  <c r="F15" i="45"/>
  <c r="G15" i="45"/>
  <c r="H15" i="45"/>
  <c r="I15" i="45"/>
  <c r="E12" i="44"/>
  <c r="F12" i="44"/>
  <c r="I12" i="44"/>
  <c r="J12" i="44"/>
  <c r="E13" i="44"/>
  <c r="F13" i="44"/>
  <c r="I13" i="44"/>
  <c r="J13" i="44"/>
  <c r="C14" i="44"/>
  <c r="D14" i="44"/>
  <c r="F14" i="44" s="1"/>
  <c r="G14" i="44"/>
  <c r="H14" i="44"/>
  <c r="I14" i="44" s="1"/>
  <c r="C19" i="44"/>
  <c r="D19" i="44"/>
  <c r="C20" i="44"/>
  <c r="D20" i="44"/>
  <c r="D22" i="44" s="1"/>
  <c r="C21" i="44"/>
  <c r="D21" i="44"/>
  <c r="C22" i="44"/>
  <c r="E12" i="43"/>
  <c r="F12" i="43"/>
  <c r="F14" i="43" s="1"/>
  <c r="E13" i="43"/>
  <c r="F13" i="43"/>
  <c r="C14" i="43"/>
  <c r="D14" i="43"/>
  <c r="E16" i="43"/>
  <c r="F16" i="43"/>
  <c r="E17" i="43"/>
  <c r="F17" i="43"/>
  <c r="C18" i="43"/>
  <c r="D18" i="43"/>
  <c r="E18" i="43"/>
  <c r="F18" i="43"/>
  <c r="C26" i="43"/>
  <c r="D26" i="43"/>
  <c r="E12" i="42"/>
  <c r="F12" i="42"/>
  <c r="I12" i="42"/>
  <c r="J12" i="42"/>
  <c r="E13" i="42"/>
  <c r="F13" i="42"/>
  <c r="I13" i="42"/>
  <c r="J13" i="42"/>
  <c r="C14" i="42"/>
  <c r="D14" i="42"/>
  <c r="F14" i="42" s="1"/>
  <c r="E14" i="42"/>
  <c r="G14" i="42"/>
  <c r="H14" i="42"/>
  <c r="I14" i="42"/>
  <c r="J14" i="42"/>
  <c r="G12" i="41"/>
  <c r="H12" i="41"/>
  <c r="I12" i="41"/>
  <c r="J12" i="41"/>
  <c r="G13" i="41"/>
  <c r="H13" i="41"/>
  <c r="I13" i="41"/>
  <c r="J13" i="41"/>
  <c r="G14" i="41"/>
  <c r="I14" i="41"/>
  <c r="J14" i="41"/>
  <c r="G15" i="41"/>
  <c r="H15" i="41"/>
  <c r="I15" i="41"/>
  <c r="J15" i="41"/>
  <c r="C16" i="41"/>
  <c r="C19" i="41" s="1"/>
  <c r="D16" i="41"/>
  <c r="J16" i="41" s="1"/>
  <c r="E16" i="41"/>
  <c r="E19" i="41" s="1"/>
  <c r="G19" i="41" s="1"/>
  <c r="F16" i="41"/>
  <c r="G16" i="41" s="1"/>
  <c r="I16" i="41"/>
  <c r="G17" i="41"/>
  <c r="H17" i="41"/>
  <c r="I17" i="41"/>
  <c r="J17" i="41"/>
  <c r="G18" i="41"/>
  <c r="H18" i="41"/>
  <c r="I18" i="41"/>
  <c r="F19" i="41"/>
  <c r="H14" i="41" s="1"/>
  <c r="I19" i="41"/>
  <c r="F10" i="40"/>
  <c r="G10" i="40"/>
  <c r="F11" i="40"/>
  <c r="G11" i="40"/>
  <c r="E12" i="40"/>
  <c r="F10" i="39"/>
  <c r="G10" i="39"/>
  <c r="F11" i="39"/>
  <c r="G11" i="39"/>
  <c r="E12" i="39"/>
  <c r="C10" i="38"/>
  <c r="C21" i="38" s="1"/>
  <c r="D10" i="38"/>
  <c r="F10" i="38"/>
  <c r="G10" i="38"/>
  <c r="E11" i="38"/>
  <c r="F11" i="38"/>
  <c r="G11" i="38"/>
  <c r="E12" i="38"/>
  <c r="F12" i="38"/>
  <c r="G12" i="38"/>
  <c r="C13" i="38"/>
  <c r="D13" i="38"/>
  <c r="F13" i="38" s="1"/>
  <c r="E13" i="38"/>
  <c r="G13" i="38"/>
  <c r="E14" i="38"/>
  <c r="F14" i="38"/>
  <c r="G14" i="38"/>
  <c r="E15" i="38"/>
  <c r="F15" i="38"/>
  <c r="G15" i="38"/>
  <c r="E16" i="38"/>
  <c r="F16" i="38"/>
  <c r="G16" i="38"/>
  <c r="C19" i="38"/>
  <c r="D19" i="38"/>
  <c r="G19" i="38" s="1"/>
  <c r="F19" i="38"/>
  <c r="C20" i="38"/>
  <c r="D20" i="38"/>
  <c r="E20" i="38"/>
  <c r="F20" i="38"/>
  <c r="G20" i="38"/>
  <c r="D21" i="38"/>
  <c r="F21" i="38" s="1"/>
  <c r="E22" i="38"/>
  <c r="F22" i="38"/>
  <c r="G22" i="38"/>
  <c r="E23" i="38"/>
  <c r="F23" i="38"/>
  <c r="G23" i="38"/>
  <c r="C24" i="38"/>
  <c r="E24" i="38" s="1"/>
  <c r="D24" i="38"/>
  <c r="G24" i="38" s="1"/>
  <c r="F24" i="38"/>
  <c r="D18" i="38" l="1"/>
  <c r="E10" i="38"/>
  <c r="E21" i="38"/>
  <c r="C18" i="38"/>
  <c r="J14" i="44"/>
  <c r="E19" i="38"/>
  <c r="E14" i="44"/>
  <c r="E14" i="43"/>
  <c r="E18" i="46"/>
  <c r="F18" i="46"/>
  <c r="E10" i="46"/>
  <c r="E15" i="46"/>
  <c r="H16" i="41"/>
  <c r="G21" i="38"/>
  <c r="D19" i="41"/>
  <c r="J19" i="41" s="1"/>
  <c r="C13" i="37"/>
  <c r="C12" i="37" s="1"/>
  <c r="D13" i="37"/>
  <c r="D12" i="37" s="1"/>
  <c r="E13" i="37"/>
  <c r="E14" i="37"/>
  <c r="C15" i="37"/>
  <c r="D15" i="37"/>
  <c r="E15" i="37"/>
  <c r="E16" i="37"/>
  <c r="C18" i="37"/>
  <c r="C17" i="37" s="1"/>
  <c r="D18" i="37"/>
  <c r="D17" i="37" s="1"/>
  <c r="E18" i="37"/>
  <c r="E19" i="37"/>
  <c r="C21" i="37"/>
  <c r="D21" i="37"/>
  <c r="E21" i="37" s="1"/>
  <c r="E22" i="37"/>
  <c r="C23" i="37"/>
  <c r="D23" i="37"/>
  <c r="E23" i="37"/>
  <c r="E24" i="37"/>
  <c r="C25" i="37"/>
  <c r="C20" i="37" s="1"/>
  <c r="D25" i="37"/>
  <c r="E25" i="37"/>
  <c r="E26" i="37"/>
  <c r="E27" i="37"/>
  <c r="E28" i="37"/>
  <c r="E29" i="37"/>
  <c r="C10" i="36"/>
  <c r="D10" i="36"/>
  <c r="H10" i="36"/>
  <c r="C11" i="36"/>
  <c r="D11" i="36"/>
  <c r="H11" i="36"/>
  <c r="E12" i="36"/>
  <c r="E11" i="36" s="1"/>
  <c r="G12" i="36"/>
  <c r="H12" i="36"/>
  <c r="C13" i="36"/>
  <c r="D13" i="36"/>
  <c r="H13" i="36" s="1"/>
  <c r="C14" i="36"/>
  <c r="D14" i="36"/>
  <c r="H14" i="36"/>
  <c r="E15" i="36"/>
  <c r="E14" i="36" s="1"/>
  <c r="E16" i="36"/>
  <c r="G16" i="36"/>
  <c r="H16" i="36"/>
  <c r="C17" i="36"/>
  <c r="D17" i="36"/>
  <c r="H17" i="36"/>
  <c r="F18" i="36"/>
  <c r="F17" i="36" s="1"/>
  <c r="F13" i="36" s="1"/>
  <c r="F50" i="36" s="1"/>
  <c r="G18" i="36"/>
  <c r="H18" i="36"/>
  <c r="F19" i="36"/>
  <c r="G19" i="36"/>
  <c r="H19" i="36"/>
  <c r="E20" i="36"/>
  <c r="E17" i="36" s="1"/>
  <c r="H20" i="36"/>
  <c r="E21" i="36"/>
  <c r="G21" i="36"/>
  <c r="H21" i="36"/>
  <c r="C22" i="36"/>
  <c r="D22" i="36"/>
  <c r="H22" i="36" s="1"/>
  <c r="E22" i="36"/>
  <c r="F22" i="36"/>
  <c r="G22" i="36"/>
  <c r="F23" i="36"/>
  <c r="G23" i="36" s="1"/>
  <c r="H23" i="36"/>
  <c r="C24" i="36"/>
  <c r="D24" i="36"/>
  <c r="H24" i="36"/>
  <c r="E25" i="36"/>
  <c r="E24" i="36" s="1"/>
  <c r="G24" i="36" s="1"/>
  <c r="G25" i="36"/>
  <c r="H25" i="36"/>
  <c r="C27" i="36"/>
  <c r="C26" i="36" s="1"/>
  <c r="D27" i="36"/>
  <c r="D26" i="36" s="1"/>
  <c r="H26" i="36" s="1"/>
  <c r="H27" i="36"/>
  <c r="E28" i="36"/>
  <c r="G28" i="36" s="1"/>
  <c r="H28" i="36"/>
  <c r="E29" i="36"/>
  <c r="G29" i="36"/>
  <c r="H29" i="36"/>
  <c r="C30" i="36"/>
  <c r="D30" i="36"/>
  <c r="H30" i="36"/>
  <c r="E31" i="36"/>
  <c r="G31" i="36" s="1"/>
  <c r="H31" i="36"/>
  <c r="E32" i="36"/>
  <c r="G32" i="36"/>
  <c r="H32" i="36"/>
  <c r="E33" i="36"/>
  <c r="G33" i="36"/>
  <c r="H33" i="36"/>
  <c r="E34" i="36"/>
  <c r="G34" i="36"/>
  <c r="H34" i="36"/>
  <c r="E35" i="36"/>
  <c r="G35" i="36" s="1"/>
  <c r="H35" i="36"/>
  <c r="E36" i="36"/>
  <c r="G36" i="36"/>
  <c r="H36" i="36"/>
  <c r="E37" i="36"/>
  <c r="G37" i="36"/>
  <c r="H37" i="36"/>
  <c r="F38" i="36"/>
  <c r="F30" i="36" s="1"/>
  <c r="F26" i="36" s="1"/>
  <c r="E39" i="36"/>
  <c r="G39" i="36"/>
  <c r="H39" i="36"/>
  <c r="E40" i="36"/>
  <c r="G40" i="36"/>
  <c r="H40" i="36"/>
  <c r="C41" i="36"/>
  <c r="D41" i="36"/>
  <c r="H41" i="36"/>
  <c r="E42" i="36"/>
  <c r="E41" i="36" s="1"/>
  <c r="G41" i="36" s="1"/>
  <c r="G42" i="36"/>
  <c r="H42" i="36"/>
  <c r="E43" i="36"/>
  <c r="G43" i="36" s="1"/>
  <c r="H43" i="36"/>
  <c r="E44" i="36"/>
  <c r="E45" i="36"/>
  <c r="E46" i="36"/>
  <c r="G46" i="36"/>
  <c r="H46" i="36"/>
  <c r="E47" i="36"/>
  <c r="G47" i="36"/>
  <c r="H47" i="36"/>
  <c r="E48" i="36"/>
  <c r="G48" i="36"/>
  <c r="H48" i="36"/>
  <c r="E49" i="36"/>
  <c r="G49" i="36" s="1"/>
  <c r="H49" i="36"/>
  <c r="E18" i="38" l="1"/>
  <c r="F18" i="38"/>
  <c r="G18" i="38"/>
  <c r="G14" i="36"/>
  <c r="E13" i="36"/>
  <c r="G13" i="36" s="1"/>
  <c r="E17" i="37"/>
  <c r="G11" i="36"/>
  <c r="E10" i="36"/>
  <c r="G17" i="36"/>
  <c r="D50" i="36"/>
  <c r="C50" i="36"/>
  <c r="E12" i="37"/>
  <c r="C30" i="37"/>
  <c r="D20" i="37"/>
  <c r="E30" i="36"/>
  <c r="G30" i="36" s="1"/>
  <c r="G20" i="36"/>
  <c r="E27" i="36"/>
  <c r="E9" i="35"/>
  <c r="F9" i="35"/>
  <c r="D10" i="35"/>
  <c r="D9" i="35" s="1"/>
  <c r="E10" i="35"/>
  <c r="F10" i="35"/>
  <c r="G10" i="35"/>
  <c r="G9" i="35" s="1"/>
  <c r="H10" i="35"/>
  <c r="I10" i="35"/>
  <c r="J10" i="35"/>
  <c r="I11" i="35"/>
  <c r="J11" i="35"/>
  <c r="K11" i="35"/>
  <c r="I12" i="35"/>
  <c r="J12" i="35"/>
  <c r="K12" i="35"/>
  <c r="I13" i="35"/>
  <c r="J13" i="35"/>
  <c r="K13" i="35"/>
  <c r="D14" i="35"/>
  <c r="E14" i="35"/>
  <c r="F14" i="35"/>
  <c r="G14" i="35"/>
  <c r="H14" i="35"/>
  <c r="H9" i="35" s="1"/>
  <c r="I14" i="35"/>
  <c r="J14" i="35"/>
  <c r="K14" i="35"/>
  <c r="I15" i="35"/>
  <c r="J15" i="35"/>
  <c r="K15" i="35"/>
  <c r="I16" i="35"/>
  <c r="J16" i="35"/>
  <c r="K16" i="35"/>
  <c r="I17" i="35"/>
  <c r="J17" i="35"/>
  <c r="K17" i="35"/>
  <c r="I9" i="34"/>
  <c r="J9" i="34"/>
  <c r="K9" i="34"/>
  <c r="I10" i="34"/>
  <c r="J10" i="34"/>
  <c r="K10" i="34"/>
  <c r="I11" i="34"/>
  <c r="J11" i="34"/>
  <c r="K11" i="34"/>
  <c r="I12" i="34"/>
  <c r="J12" i="34"/>
  <c r="K12" i="34"/>
  <c r="I13" i="34"/>
  <c r="J13" i="34"/>
  <c r="K13" i="34"/>
  <c r="I14" i="34"/>
  <c r="J14" i="34"/>
  <c r="K14" i="34"/>
  <c r="I15" i="34"/>
  <c r="J15" i="34"/>
  <c r="K15" i="34"/>
  <c r="I16" i="34"/>
  <c r="J16" i="34"/>
  <c r="K16" i="34"/>
  <c r="I17" i="34"/>
  <c r="J17" i="34"/>
  <c r="K17" i="34"/>
  <c r="I18" i="34"/>
  <c r="J18" i="34"/>
  <c r="K18" i="34"/>
  <c r="I19" i="34"/>
  <c r="J19" i="34"/>
  <c r="K19" i="34"/>
  <c r="I20" i="34"/>
  <c r="J20" i="34"/>
  <c r="K20" i="34"/>
  <c r="I21" i="34"/>
  <c r="J21" i="34"/>
  <c r="K21" i="34"/>
  <c r="I22" i="34"/>
  <c r="J22" i="34"/>
  <c r="K22" i="34"/>
  <c r="I23" i="34"/>
  <c r="J23" i="34"/>
  <c r="K23" i="34"/>
  <c r="I24" i="34"/>
  <c r="J24" i="34"/>
  <c r="K24" i="34"/>
  <c r="I25" i="34"/>
  <c r="J25" i="34"/>
  <c r="K25" i="34"/>
  <c r="I26" i="34"/>
  <c r="J26" i="34"/>
  <c r="K26" i="34"/>
  <c r="I27" i="34"/>
  <c r="J27" i="34"/>
  <c r="K27" i="34"/>
  <c r="I28" i="34"/>
  <c r="J28" i="34"/>
  <c r="K28" i="34"/>
  <c r="I29" i="34"/>
  <c r="J29" i="34"/>
  <c r="K29" i="34"/>
  <c r="I30" i="34"/>
  <c r="J30" i="34"/>
  <c r="K30" i="34"/>
  <c r="I31" i="34"/>
  <c r="J31" i="34"/>
  <c r="K31" i="34"/>
  <c r="I32" i="34"/>
  <c r="J32" i="34"/>
  <c r="K32" i="34"/>
  <c r="I33" i="34"/>
  <c r="J33" i="34"/>
  <c r="K33" i="34"/>
  <c r="I34" i="34"/>
  <c r="J34" i="34"/>
  <c r="K34" i="34"/>
  <c r="I35" i="34"/>
  <c r="J35" i="34"/>
  <c r="K35" i="34"/>
  <c r="I36" i="34"/>
  <c r="J36" i="34"/>
  <c r="K36" i="34"/>
  <c r="I37" i="34"/>
  <c r="J37" i="34"/>
  <c r="K37" i="34"/>
  <c r="I38" i="34"/>
  <c r="J38" i="34"/>
  <c r="K38" i="34"/>
  <c r="I39" i="34"/>
  <c r="J39" i="34"/>
  <c r="K39" i="34"/>
  <c r="I40" i="34"/>
  <c r="J40" i="34"/>
  <c r="K40" i="34"/>
  <c r="I41" i="34"/>
  <c r="J41" i="34"/>
  <c r="K41" i="34"/>
  <c r="I42" i="34"/>
  <c r="J42" i="34"/>
  <c r="K42" i="34"/>
  <c r="I43" i="34"/>
  <c r="J43" i="34"/>
  <c r="K43" i="34"/>
  <c r="I44" i="34"/>
  <c r="J44" i="34"/>
  <c r="K44" i="34"/>
  <c r="I45" i="34"/>
  <c r="J45" i="34"/>
  <c r="K45" i="34"/>
  <c r="D46" i="34"/>
  <c r="E46" i="34"/>
  <c r="F46" i="34"/>
  <c r="G46" i="34"/>
  <c r="H46" i="34"/>
  <c r="I46" i="34"/>
  <c r="J46" i="34"/>
  <c r="K46" i="34"/>
  <c r="D22" i="33"/>
  <c r="I8" i="33"/>
  <c r="E22" i="33"/>
  <c r="I9" i="33"/>
  <c r="G22" i="33"/>
  <c r="H9" i="33"/>
  <c r="H10" i="33"/>
  <c r="I10" i="33"/>
  <c r="H11" i="33"/>
  <c r="H12" i="33"/>
  <c r="I12" i="33"/>
  <c r="H13" i="33"/>
  <c r="I13" i="33"/>
  <c r="H14" i="33"/>
  <c r="I14" i="33"/>
  <c r="H15" i="33"/>
  <c r="I15" i="33"/>
  <c r="H16" i="33"/>
  <c r="H17" i="33"/>
  <c r="I17" i="33"/>
  <c r="H18" i="33"/>
  <c r="I18" i="33"/>
  <c r="H19" i="33"/>
  <c r="I19" i="33"/>
  <c r="I20" i="33"/>
  <c r="I21" i="33"/>
  <c r="H21" i="33"/>
  <c r="H27" i="33"/>
  <c r="D35" i="33"/>
  <c r="E35" i="33"/>
  <c r="I27" i="33"/>
  <c r="H28" i="33"/>
  <c r="I28" i="33"/>
  <c r="I29" i="33"/>
  <c r="I30" i="33"/>
  <c r="G35" i="33"/>
  <c r="H30" i="33"/>
  <c r="H31" i="33"/>
  <c r="I31" i="33"/>
  <c r="H32" i="33"/>
  <c r="H33" i="33"/>
  <c r="I33" i="33"/>
  <c r="H34" i="33"/>
  <c r="I34" i="33"/>
  <c r="E26" i="36" l="1"/>
  <c r="G26" i="36" s="1"/>
  <c r="G27" i="36"/>
  <c r="H50" i="36"/>
  <c r="E50" i="36"/>
  <c r="G10" i="36"/>
  <c r="E20" i="37"/>
  <c r="D30" i="37"/>
  <c r="I9" i="35"/>
  <c r="J9" i="35"/>
  <c r="K9" i="35"/>
  <c r="F35" i="33"/>
  <c r="C35" i="33"/>
  <c r="H29" i="33"/>
  <c r="F22" i="33"/>
  <c r="H20" i="33"/>
  <c r="H8" i="33"/>
  <c r="I32" i="33"/>
  <c r="I11" i="33"/>
  <c r="C22" i="33"/>
  <c r="I16" i="33"/>
  <c r="K10" i="35"/>
  <c r="D9" i="32"/>
  <c r="E9" i="32"/>
  <c r="F9" i="32"/>
  <c r="F37" i="32" s="1"/>
  <c r="G9" i="32"/>
  <c r="H9" i="32"/>
  <c r="H37" i="32" s="1"/>
  <c r="I9" i="32"/>
  <c r="J9" i="32"/>
  <c r="K9" i="32"/>
  <c r="L9" i="32"/>
  <c r="I10" i="32"/>
  <c r="J10" i="32"/>
  <c r="K10" i="32" s="1"/>
  <c r="L10" i="32"/>
  <c r="I11" i="32"/>
  <c r="J11" i="32"/>
  <c r="K11" i="32"/>
  <c r="L11" i="32"/>
  <c r="I12" i="32"/>
  <c r="J12" i="32"/>
  <c r="K12" i="32"/>
  <c r="L12" i="32"/>
  <c r="I13" i="32"/>
  <c r="J13" i="32"/>
  <c r="K13" i="32"/>
  <c r="L13" i="32"/>
  <c r="D14" i="32"/>
  <c r="E14" i="32"/>
  <c r="F14" i="32"/>
  <c r="G14" i="32"/>
  <c r="J14" i="32" s="1"/>
  <c r="K14" i="32" s="1"/>
  <c r="H14" i="32"/>
  <c r="I14" i="32"/>
  <c r="I15" i="32"/>
  <c r="J15" i="32"/>
  <c r="K15" i="32"/>
  <c r="L15" i="32"/>
  <c r="I16" i="32"/>
  <c r="J16" i="32"/>
  <c r="K16" i="32"/>
  <c r="L16" i="32"/>
  <c r="I17" i="32"/>
  <c r="J17" i="32"/>
  <c r="K17" i="32"/>
  <c r="L17" i="32"/>
  <c r="I18" i="32"/>
  <c r="J18" i="32"/>
  <c r="K18" i="32"/>
  <c r="L18" i="32"/>
  <c r="I19" i="32"/>
  <c r="J19" i="32"/>
  <c r="K19" i="32"/>
  <c r="L19" i="32"/>
  <c r="I20" i="32"/>
  <c r="J20" i="32"/>
  <c r="K20" i="32"/>
  <c r="L20" i="32"/>
  <c r="I21" i="32"/>
  <c r="J21" i="32"/>
  <c r="K21" i="32"/>
  <c r="L21" i="32"/>
  <c r="I22" i="32"/>
  <c r="J22" i="32"/>
  <c r="K22" i="32"/>
  <c r="L22" i="32"/>
  <c r="I23" i="32"/>
  <c r="J23" i="32"/>
  <c r="K23" i="32" s="1"/>
  <c r="L23" i="32"/>
  <c r="D24" i="32"/>
  <c r="E24" i="32"/>
  <c r="F24" i="32"/>
  <c r="G24" i="32"/>
  <c r="H24" i="32"/>
  <c r="I24" i="32"/>
  <c r="J24" i="32"/>
  <c r="K24" i="32"/>
  <c r="L24" i="32"/>
  <c r="I25" i="32"/>
  <c r="J25" i="32"/>
  <c r="K25" i="32"/>
  <c r="L25" i="32"/>
  <c r="I26" i="32"/>
  <c r="J26" i="32"/>
  <c r="K26" i="32"/>
  <c r="L26" i="32"/>
  <c r="I27" i="32"/>
  <c r="J27" i="32"/>
  <c r="K27" i="32"/>
  <c r="L27" i="32"/>
  <c r="D28" i="32"/>
  <c r="E28" i="32"/>
  <c r="F28" i="32"/>
  <c r="G28" i="32"/>
  <c r="L28" i="32" s="1"/>
  <c r="H28" i="32"/>
  <c r="I28" i="32"/>
  <c r="J28" i="32"/>
  <c r="K28" i="32"/>
  <c r="I29" i="32"/>
  <c r="J29" i="32"/>
  <c r="K29" i="32"/>
  <c r="L29" i="32"/>
  <c r="I30" i="32"/>
  <c r="J30" i="32"/>
  <c r="K30" i="32"/>
  <c r="L30" i="32"/>
  <c r="I31" i="32"/>
  <c r="J31" i="32"/>
  <c r="K31" i="32"/>
  <c r="L31" i="32"/>
  <c r="I32" i="32"/>
  <c r="J32" i="32"/>
  <c r="K32" i="32"/>
  <c r="L32" i="32"/>
  <c r="I33" i="32"/>
  <c r="J33" i="32"/>
  <c r="K33" i="32" s="1"/>
  <c r="L33" i="32"/>
  <c r="I34" i="32"/>
  <c r="J34" i="32"/>
  <c r="K34" i="32"/>
  <c r="L34" i="32"/>
  <c r="D35" i="32"/>
  <c r="E35" i="32"/>
  <c r="F35" i="32"/>
  <c r="G35" i="32"/>
  <c r="I35" i="32" s="1"/>
  <c r="H35" i="32"/>
  <c r="I36" i="32"/>
  <c r="J36" i="32"/>
  <c r="K36" i="32"/>
  <c r="L36" i="32"/>
  <c r="D37" i="32"/>
  <c r="E37" i="32"/>
  <c r="G50" i="36" l="1"/>
  <c r="E30" i="37"/>
  <c r="H35" i="33"/>
  <c r="I35" i="33"/>
  <c r="H22" i="33"/>
  <c r="I22" i="33"/>
  <c r="L35" i="32"/>
  <c r="J35" i="32"/>
  <c r="K35" i="32" s="1"/>
  <c r="L14" i="32"/>
  <c r="G37" i="32"/>
  <c r="I37" i="32" l="1"/>
  <c r="J37" i="32"/>
  <c r="K37" i="32" s="1"/>
  <c r="L37" i="32"/>
  <c r="H8" i="31" l="1"/>
  <c r="H9" i="31"/>
  <c r="H10" i="31"/>
  <c r="H11" i="31"/>
  <c r="H12" i="31"/>
  <c r="H13" i="31"/>
  <c r="I14" i="31"/>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I40" i="30"/>
  <c r="G6" i="29"/>
  <c r="G7" i="29"/>
  <c r="G8" i="29"/>
  <c r="G9" i="29"/>
  <c r="G10" i="29"/>
  <c r="G11" i="29"/>
  <c r="G12" i="29"/>
  <c r="G13" i="29"/>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H46" i="29"/>
  <c r="H8" i="28"/>
  <c r="H9" i="28"/>
  <c r="H10" i="28"/>
  <c r="H11" i="28"/>
  <c r="H12" i="28"/>
  <c r="H13" i="28"/>
  <c r="H14" i="28"/>
  <c r="H15" i="28"/>
  <c r="H16" i="28"/>
  <c r="H17" i="28"/>
  <c r="H18" i="28"/>
  <c r="H19" i="28"/>
  <c r="H20" i="28"/>
  <c r="H21" i="28"/>
  <c r="H22" i="28"/>
  <c r="H23" i="28"/>
  <c r="H24" i="28"/>
  <c r="H25" i="28"/>
  <c r="I26" i="28"/>
  <c r="H7" i="27"/>
  <c r="H8" i="27"/>
  <c r="H9" i="27"/>
  <c r="H10" i="27"/>
  <c r="H11" i="27"/>
  <c r="H12" i="27"/>
  <c r="H13" i="27"/>
  <c r="H14" i="27"/>
  <c r="H15" i="27"/>
  <c r="H16" i="27"/>
  <c r="H17" i="27"/>
  <c r="H18" i="27"/>
  <c r="H19" i="27"/>
  <c r="H20" i="27"/>
  <c r="H21" i="27"/>
  <c r="H22" i="27"/>
  <c r="H23" i="27"/>
  <c r="H24" i="27"/>
  <c r="H25" i="27"/>
  <c r="H26" i="27"/>
  <c r="H27" i="27"/>
  <c r="H28" i="27"/>
  <c r="I29" i="27"/>
  <c r="C9" i="26"/>
  <c r="D9" i="26"/>
  <c r="H9" i="26" s="1"/>
  <c r="E9" i="26"/>
  <c r="F9" i="26"/>
  <c r="K9" i="26" s="1"/>
  <c r="G9" i="26"/>
  <c r="H10" i="26"/>
  <c r="I10" i="26"/>
  <c r="J10" i="26"/>
  <c r="K10" i="26"/>
  <c r="H11" i="26"/>
  <c r="I11" i="26"/>
  <c r="J11" i="26"/>
  <c r="K11" i="26"/>
  <c r="C12" i="26"/>
  <c r="D12" i="26"/>
  <c r="E12" i="26"/>
  <c r="E48" i="26" s="1"/>
  <c r="F12" i="26"/>
  <c r="G12" i="26"/>
  <c r="K12" i="26"/>
  <c r="H13" i="26"/>
  <c r="I13" i="26"/>
  <c r="J13" i="26"/>
  <c r="K13" i="26"/>
  <c r="H14" i="26"/>
  <c r="I14" i="26"/>
  <c r="J14" i="26" s="1"/>
  <c r="K14" i="26"/>
  <c r="H15" i="26"/>
  <c r="I15" i="26"/>
  <c r="J15" i="26" s="1"/>
  <c r="K15" i="26"/>
  <c r="H16" i="26"/>
  <c r="I16" i="26"/>
  <c r="J16" i="26" s="1"/>
  <c r="K16" i="26"/>
  <c r="H17" i="26"/>
  <c r="I17" i="26"/>
  <c r="J17" i="26" s="1"/>
  <c r="K17" i="26"/>
  <c r="H18" i="26"/>
  <c r="I18" i="26"/>
  <c r="J18" i="26"/>
  <c r="K18" i="26"/>
  <c r="H19" i="26"/>
  <c r="I19" i="26"/>
  <c r="J19" i="26"/>
  <c r="K19" i="26"/>
  <c r="H20" i="26"/>
  <c r="I20" i="26"/>
  <c r="J20" i="26" s="1"/>
  <c r="K20" i="26"/>
  <c r="H21" i="26"/>
  <c r="I21" i="26"/>
  <c r="J21" i="26"/>
  <c r="K21" i="26"/>
  <c r="H22" i="26"/>
  <c r="I22" i="26"/>
  <c r="J22" i="26"/>
  <c r="K22" i="26"/>
  <c r="H23" i="26"/>
  <c r="I23" i="26"/>
  <c r="J23" i="26" s="1"/>
  <c r="K23" i="26"/>
  <c r="H24" i="26"/>
  <c r="I24" i="26"/>
  <c r="J24" i="26"/>
  <c r="K24" i="26"/>
  <c r="H25" i="26"/>
  <c r="I25" i="26"/>
  <c r="J25" i="26" s="1"/>
  <c r="K25" i="26"/>
  <c r="H26" i="26"/>
  <c r="I26" i="26"/>
  <c r="J26" i="26" s="1"/>
  <c r="K26" i="26"/>
  <c r="H27" i="26"/>
  <c r="I27" i="26"/>
  <c r="J27" i="26" s="1"/>
  <c r="K27" i="26"/>
  <c r="H28" i="26"/>
  <c r="I28" i="26"/>
  <c r="J28" i="26" s="1"/>
  <c r="K28" i="26"/>
  <c r="H29" i="26"/>
  <c r="I29" i="26"/>
  <c r="J29" i="26" s="1"/>
  <c r="K29" i="26"/>
  <c r="H30" i="26"/>
  <c r="I30" i="26"/>
  <c r="J30" i="26"/>
  <c r="K30" i="26"/>
  <c r="H31" i="26"/>
  <c r="I31" i="26"/>
  <c r="J31" i="26"/>
  <c r="K31" i="26"/>
  <c r="H32" i="26"/>
  <c r="I32" i="26"/>
  <c r="J32" i="26" s="1"/>
  <c r="K32" i="26"/>
  <c r="H33" i="26"/>
  <c r="I33" i="26"/>
  <c r="J33" i="26"/>
  <c r="K33" i="26"/>
  <c r="H34" i="26"/>
  <c r="I34" i="26"/>
  <c r="J34" i="26"/>
  <c r="K34" i="26"/>
  <c r="H35" i="26"/>
  <c r="I35" i="26"/>
  <c r="J35" i="26"/>
  <c r="K35" i="26"/>
  <c r="C36" i="26"/>
  <c r="D36" i="26"/>
  <c r="E36" i="26"/>
  <c r="F36" i="26"/>
  <c r="H36" i="26" s="1"/>
  <c r="G36" i="26"/>
  <c r="I36" i="26"/>
  <c r="J36" i="26"/>
  <c r="H37" i="26"/>
  <c r="I37" i="26"/>
  <c r="J37" i="26" s="1"/>
  <c r="K37" i="26"/>
  <c r="C38" i="26"/>
  <c r="D38" i="26"/>
  <c r="E38" i="26"/>
  <c r="F38" i="26"/>
  <c r="K38" i="26" s="1"/>
  <c r="G38" i="26"/>
  <c r="H39" i="26"/>
  <c r="I39" i="26"/>
  <c r="J39" i="26" s="1"/>
  <c r="K39" i="26"/>
  <c r="H40" i="26"/>
  <c r="I40" i="26"/>
  <c r="J40" i="26" s="1"/>
  <c r="K40" i="26"/>
  <c r="H41" i="26"/>
  <c r="I41" i="26"/>
  <c r="J41" i="26"/>
  <c r="K41" i="26"/>
  <c r="H42" i="26"/>
  <c r="I42" i="26"/>
  <c r="J42" i="26" s="1"/>
  <c r="K42" i="26"/>
  <c r="H43" i="26"/>
  <c r="I43" i="26"/>
  <c r="J43" i="26" s="1"/>
  <c r="K43" i="26"/>
  <c r="H44" i="26"/>
  <c r="I44" i="26"/>
  <c r="J44" i="26" s="1"/>
  <c r="K44" i="26"/>
  <c r="C45" i="26"/>
  <c r="I45" i="26" s="1"/>
  <c r="J45" i="26" s="1"/>
  <c r="D45" i="26"/>
  <c r="E45" i="26"/>
  <c r="F45" i="26"/>
  <c r="G45" i="26"/>
  <c r="G48" i="26" s="1"/>
  <c r="H45" i="26"/>
  <c r="K45" i="26"/>
  <c r="H46" i="26"/>
  <c r="I46" i="26"/>
  <c r="J46" i="26" s="1"/>
  <c r="K46" i="26"/>
  <c r="H47" i="26"/>
  <c r="I47" i="26"/>
  <c r="J47" i="26" s="1"/>
  <c r="K47" i="26"/>
  <c r="K36" i="26" l="1"/>
  <c r="H12" i="26"/>
  <c r="I12" i="26"/>
  <c r="J12" i="26" s="1"/>
  <c r="D48" i="26"/>
  <c r="I9" i="26"/>
  <c r="J9" i="26" s="1"/>
  <c r="F48" i="26"/>
  <c r="K48" i="26" s="1"/>
  <c r="I38" i="26"/>
  <c r="J38" i="26" s="1"/>
  <c r="H38" i="26"/>
  <c r="C48" i="26"/>
  <c r="I48" i="26" s="1"/>
  <c r="J48" i="26" s="1"/>
  <c r="E9" i="24"/>
  <c r="F9" i="24"/>
  <c r="C10" i="24"/>
  <c r="D10" i="24"/>
  <c r="E10" i="24"/>
  <c r="F10" i="24"/>
  <c r="K10" i="24" s="1"/>
  <c r="G10" i="24"/>
  <c r="G9" i="24" s="1"/>
  <c r="H10" i="24"/>
  <c r="I10" i="24"/>
  <c r="J10" i="24" s="1"/>
  <c r="H11" i="24"/>
  <c r="I11" i="24"/>
  <c r="J11" i="24"/>
  <c r="K11" i="24"/>
  <c r="H12" i="24"/>
  <c r="I12" i="24"/>
  <c r="J12" i="24"/>
  <c r="K12" i="24"/>
  <c r="H13" i="24"/>
  <c r="I13" i="24"/>
  <c r="J13" i="24" s="1"/>
  <c r="K13" i="24"/>
  <c r="H14" i="24"/>
  <c r="I14" i="24"/>
  <c r="J14" i="24"/>
  <c r="K14" i="24"/>
  <c r="H15" i="24"/>
  <c r="I15" i="24"/>
  <c r="J15" i="24"/>
  <c r="K15" i="24"/>
  <c r="H16" i="24"/>
  <c r="I16" i="24"/>
  <c r="J16" i="24" s="1"/>
  <c r="K16" i="24"/>
  <c r="H17" i="24"/>
  <c r="I17" i="24"/>
  <c r="J17" i="24"/>
  <c r="K17" i="24"/>
  <c r="H18" i="24"/>
  <c r="I18" i="24"/>
  <c r="J18" i="24"/>
  <c r="K18" i="24"/>
  <c r="C19" i="24"/>
  <c r="I19" i="24" s="1"/>
  <c r="J19" i="24" s="1"/>
  <c r="D19" i="24"/>
  <c r="H19" i="24" s="1"/>
  <c r="E19" i="24"/>
  <c r="F19" i="24"/>
  <c r="G19" i="24"/>
  <c r="K19" i="24"/>
  <c r="H20" i="24"/>
  <c r="I20" i="24"/>
  <c r="J20" i="24"/>
  <c r="K20" i="24"/>
  <c r="H21" i="24"/>
  <c r="I21" i="24"/>
  <c r="J21" i="24"/>
  <c r="K21" i="24"/>
  <c r="H22" i="24"/>
  <c r="I22" i="24"/>
  <c r="J22" i="24"/>
  <c r="K22" i="24"/>
  <c r="H23" i="24"/>
  <c r="I23" i="24"/>
  <c r="J23" i="24"/>
  <c r="K23" i="24"/>
  <c r="H24" i="24"/>
  <c r="I24" i="24"/>
  <c r="J24" i="24"/>
  <c r="K24" i="24"/>
  <c r="H26" i="24"/>
  <c r="I26" i="24"/>
  <c r="J26" i="24"/>
  <c r="K26" i="24"/>
  <c r="H27" i="24"/>
  <c r="I27" i="24"/>
  <c r="J27" i="24"/>
  <c r="K27" i="24"/>
  <c r="H28" i="24"/>
  <c r="I28" i="24"/>
  <c r="J28" i="24"/>
  <c r="K28" i="24"/>
  <c r="H29" i="24"/>
  <c r="I29" i="24"/>
  <c r="J29" i="24"/>
  <c r="K29" i="24"/>
  <c r="C30" i="24"/>
  <c r="C25" i="24" s="1"/>
  <c r="D30" i="24"/>
  <c r="D25" i="24" s="1"/>
  <c r="E30" i="24"/>
  <c r="E25" i="24" s="1"/>
  <c r="E36" i="24" s="1"/>
  <c r="F30" i="24"/>
  <c r="K30" i="24" s="1"/>
  <c r="G30" i="24"/>
  <c r="G25" i="24" s="1"/>
  <c r="H30" i="24"/>
  <c r="I30" i="24"/>
  <c r="J30" i="24"/>
  <c r="H31" i="24"/>
  <c r="I31" i="24"/>
  <c r="J31" i="24"/>
  <c r="K31" i="24"/>
  <c r="H32" i="24"/>
  <c r="I32" i="24"/>
  <c r="J32" i="24"/>
  <c r="K32" i="24"/>
  <c r="H34" i="24"/>
  <c r="I34" i="24"/>
  <c r="J34" i="24"/>
  <c r="K34" i="24"/>
  <c r="H35" i="24"/>
  <c r="I35" i="24"/>
  <c r="J35" i="24"/>
  <c r="K35" i="24"/>
  <c r="K37" i="24"/>
  <c r="G11" i="23"/>
  <c r="H11" i="23"/>
  <c r="I9" i="23" s="1"/>
  <c r="I11" i="23"/>
  <c r="I12" i="23"/>
  <c r="H48" i="26" l="1"/>
  <c r="G36" i="24"/>
  <c r="D9" i="24"/>
  <c r="D36" i="24" s="1"/>
  <c r="C9" i="24"/>
  <c r="C36" i="24" s="1"/>
  <c r="I10" i="23"/>
  <c r="F25" i="24"/>
  <c r="K9" i="24"/>
  <c r="I9" i="24"/>
  <c r="J9" i="24" s="1"/>
  <c r="C15" i="22"/>
  <c r="D15" i="22"/>
  <c r="E15" i="22"/>
  <c r="D10" i="21"/>
  <c r="D11" i="21"/>
  <c r="D12" i="21"/>
  <c r="D9" i="20"/>
  <c r="D10" i="20"/>
  <c r="D11" i="20"/>
  <c r="D12" i="20"/>
  <c r="D13" i="20"/>
  <c r="D14" i="20"/>
  <c r="D15" i="20"/>
  <c r="D17" i="20"/>
  <c r="D18" i="20"/>
  <c r="C16" i="19"/>
  <c r="D16" i="19"/>
  <c r="C17" i="19"/>
  <c r="D17" i="19"/>
  <c r="E17" i="19"/>
  <c r="E16" i="19" s="1"/>
  <c r="F17" i="19"/>
  <c r="F16" i="19" s="1"/>
  <c r="G17" i="19"/>
  <c r="G18" i="19"/>
  <c r="H18" i="19"/>
  <c r="I18" i="19"/>
  <c r="J18" i="19"/>
  <c r="K18" i="19"/>
  <c r="G19" i="19"/>
  <c r="H19" i="19"/>
  <c r="I19" i="19"/>
  <c r="J19" i="19"/>
  <c r="K19" i="19"/>
  <c r="G20" i="19"/>
  <c r="H20" i="19"/>
  <c r="I20" i="19"/>
  <c r="J20" i="19"/>
  <c r="K20" i="19"/>
  <c r="G21" i="19"/>
  <c r="H21" i="19"/>
  <c r="I21" i="19"/>
  <c r="J21" i="19"/>
  <c r="K21" i="19"/>
  <c r="G22" i="19"/>
  <c r="H22" i="19"/>
  <c r="I22" i="19"/>
  <c r="J22" i="19"/>
  <c r="K22" i="19"/>
  <c r="G23" i="19"/>
  <c r="H23" i="19"/>
  <c r="I23" i="19"/>
  <c r="J23" i="19"/>
  <c r="K23" i="19"/>
  <c r="G24" i="19"/>
  <c r="H24" i="19"/>
  <c r="I24" i="19"/>
  <c r="J24" i="19"/>
  <c r="K24" i="19"/>
  <c r="G25" i="19"/>
  <c r="H25" i="19"/>
  <c r="I25" i="19"/>
  <c r="J25" i="19"/>
  <c r="K25" i="19"/>
  <c r="C26" i="19"/>
  <c r="I26" i="19" s="1"/>
  <c r="D26" i="19"/>
  <c r="E26" i="19"/>
  <c r="F26" i="19"/>
  <c r="K26" i="19"/>
  <c r="G27" i="19"/>
  <c r="H27" i="19"/>
  <c r="I27" i="19"/>
  <c r="J27" i="19"/>
  <c r="K27" i="19"/>
  <c r="G28" i="19"/>
  <c r="H28" i="19"/>
  <c r="I28" i="19"/>
  <c r="J28" i="19"/>
  <c r="K28" i="19"/>
  <c r="C29" i="19"/>
  <c r="D29" i="19"/>
  <c r="E29" i="19"/>
  <c r="F29" i="19"/>
  <c r="J29" i="19" s="1"/>
  <c r="G29" i="19"/>
  <c r="H29" i="19"/>
  <c r="I29" i="19"/>
  <c r="G30" i="19"/>
  <c r="H30" i="19"/>
  <c r="I30" i="19"/>
  <c r="J30" i="19"/>
  <c r="K30" i="19"/>
  <c r="G31" i="19"/>
  <c r="H31" i="19"/>
  <c r="I31" i="19"/>
  <c r="J31" i="19"/>
  <c r="K31" i="19"/>
  <c r="F32" i="19"/>
  <c r="K32" i="19"/>
  <c r="C33" i="19"/>
  <c r="D33" i="19"/>
  <c r="D32" i="19" s="1"/>
  <c r="G33" i="19"/>
  <c r="H33" i="19"/>
  <c r="K33" i="19"/>
  <c r="G34" i="19"/>
  <c r="H34" i="19"/>
  <c r="I34" i="19"/>
  <c r="J34" i="19"/>
  <c r="K34" i="19"/>
  <c r="G35" i="19"/>
  <c r="H35" i="19"/>
  <c r="I35" i="19"/>
  <c r="J35" i="19"/>
  <c r="K35" i="19"/>
  <c r="C36" i="19"/>
  <c r="J36" i="19" s="1"/>
  <c r="D36" i="19"/>
  <c r="E36" i="19"/>
  <c r="E32" i="19" s="1"/>
  <c r="G36" i="19"/>
  <c r="H36" i="19"/>
  <c r="K36" i="19"/>
  <c r="G37" i="19"/>
  <c r="H37" i="19"/>
  <c r="I37" i="19"/>
  <c r="J37" i="19"/>
  <c r="K37" i="19"/>
  <c r="G38" i="19"/>
  <c r="H38" i="19"/>
  <c r="I38" i="19"/>
  <c r="J38" i="19"/>
  <c r="K38" i="19"/>
  <c r="C39" i="19"/>
  <c r="D39" i="19"/>
  <c r="E39" i="19"/>
  <c r="F39" i="19"/>
  <c r="G39" i="19"/>
  <c r="H39" i="19"/>
  <c r="K39" i="19"/>
  <c r="G40" i="19"/>
  <c r="H40" i="19"/>
  <c r="I40" i="19"/>
  <c r="J40" i="19"/>
  <c r="K40" i="19"/>
  <c r="G41" i="19"/>
  <c r="H41" i="19"/>
  <c r="I41" i="19"/>
  <c r="J41" i="19"/>
  <c r="K41" i="19"/>
  <c r="G42" i="19"/>
  <c r="H42" i="19"/>
  <c r="I42" i="19"/>
  <c r="J42" i="19"/>
  <c r="K42" i="19"/>
  <c r="C43" i="19"/>
  <c r="D43" i="19"/>
  <c r="E43" i="19"/>
  <c r="F43" i="19"/>
  <c r="G43" i="19"/>
  <c r="H43" i="19"/>
  <c r="I43" i="19"/>
  <c r="J43" i="19"/>
  <c r="K43" i="19"/>
  <c r="G44" i="19"/>
  <c r="H44" i="19"/>
  <c r="I44" i="19"/>
  <c r="J44" i="19"/>
  <c r="K44" i="19"/>
  <c r="G45" i="19"/>
  <c r="H45" i="19"/>
  <c r="I45" i="19"/>
  <c r="J45" i="19"/>
  <c r="K45" i="19"/>
  <c r="G46" i="19"/>
  <c r="H46" i="19"/>
  <c r="I46" i="19"/>
  <c r="J46" i="19"/>
  <c r="K46" i="19"/>
  <c r="G47" i="19"/>
  <c r="H47" i="19"/>
  <c r="I47" i="19"/>
  <c r="J47" i="19"/>
  <c r="K47" i="19"/>
  <c r="G48" i="19"/>
  <c r="H48" i="19"/>
  <c r="I48" i="19"/>
  <c r="J48" i="19"/>
  <c r="K48" i="19"/>
  <c r="G49" i="19"/>
  <c r="H49" i="19"/>
  <c r="I49" i="19"/>
  <c r="J49" i="19"/>
  <c r="K49" i="19"/>
  <c r="G50" i="19"/>
  <c r="H50" i="19"/>
  <c r="I50" i="19"/>
  <c r="J50" i="19"/>
  <c r="K50" i="19"/>
  <c r="G51" i="19"/>
  <c r="H51" i="19"/>
  <c r="I51" i="19"/>
  <c r="J51" i="19"/>
  <c r="K51" i="19"/>
  <c r="C53" i="19"/>
  <c r="D53" i="19"/>
  <c r="E53" i="19"/>
  <c r="F53" i="19"/>
  <c r="K53" i="19" s="1"/>
  <c r="G53" i="19"/>
  <c r="H53" i="19"/>
  <c r="I53" i="19"/>
  <c r="J53" i="19"/>
  <c r="G54" i="19"/>
  <c r="H54" i="19"/>
  <c r="I54" i="19"/>
  <c r="J54" i="19"/>
  <c r="K54" i="19"/>
  <c r="C55" i="19"/>
  <c r="D55" i="19"/>
  <c r="E55" i="19"/>
  <c r="F55" i="19"/>
  <c r="K55" i="19" s="1"/>
  <c r="G55" i="19"/>
  <c r="H55" i="19"/>
  <c r="G56" i="19"/>
  <c r="H56" i="19"/>
  <c r="I56" i="19"/>
  <c r="J56" i="19"/>
  <c r="K56" i="19"/>
  <c r="C57" i="19"/>
  <c r="D57" i="19"/>
  <c r="E57" i="19"/>
  <c r="F57" i="19"/>
  <c r="H57" i="19" s="1"/>
  <c r="G57" i="19"/>
  <c r="G58" i="19"/>
  <c r="H58" i="19"/>
  <c r="I58" i="19"/>
  <c r="J58" i="19"/>
  <c r="K58" i="19"/>
  <c r="C60" i="19"/>
  <c r="D60" i="19"/>
  <c r="E60" i="19"/>
  <c r="F60" i="19"/>
  <c r="G60" i="19" s="1"/>
  <c r="I60" i="19"/>
  <c r="G61" i="19"/>
  <c r="H61" i="19"/>
  <c r="I61" i="19"/>
  <c r="J61" i="19"/>
  <c r="K61" i="19"/>
  <c r="H62" i="19"/>
  <c r="I62" i="19"/>
  <c r="J62" i="19"/>
  <c r="K62" i="19"/>
  <c r="C32" i="19" l="1"/>
  <c r="I36" i="19"/>
  <c r="D15" i="19"/>
  <c r="D59" i="19" s="1"/>
  <c r="D63" i="19" s="1"/>
  <c r="E52" i="19"/>
  <c r="D52" i="19"/>
  <c r="C52" i="19"/>
  <c r="I39" i="19"/>
  <c r="J55" i="19"/>
  <c r="J57" i="19"/>
  <c r="I55" i="19"/>
  <c r="G26" i="19"/>
  <c r="H25" i="24"/>
  <c r="F36" i="24"/>
  <c r="I25" i="24"/>
  <c r="J25" i="24" s="1"/>
  <c r="K25" i="24"/>
  <c r="H9" i="24"/>
  <c r="H32" i="19"/>
  <c r="G32" i="19"/>
  <c r="F15" i="19"/>
  <c r="H16" i="19"/>
  <c r="I16" i="19"/>
  <c r="J16" i="19"/>
  <c r="E15" i="19"/>
  <c r="I32" i="19"/>
  <c r="C15" i="19"/>
  <c r="J32" i="19"/>
  <c r="F52" i="19"/>
  <c r="J39" i="19"/>
  <c r="K60" i="19"/>
  <c r="J33" i="19"/>
  <c r="J26" i="19"/>
  <c r="J60" i="19"/>
  <c r="K57" i="19"/>
  <c r="I33" i="19"/>
  <c r="K17" i="19"/>
  <c r="H26" i="19"/>
  <c r="J17" i="19"/>
  <c r="H60" i="19"/>
  <c r="I57" i="19"/>
  <c r="K29" i="19"/>
  <c r="I17" i="19"/>
  <c r="H17" i="19"/>
  <c r="F6" i="18"/>
  <c r="F7" i="18"/>
  <c r="F9" i="18"/>
  <c r="F10" i="18"/>
  <c r="F12" i="18"/>
  <c r="F13" i="18"/>
  <c r="F15" i="18"/>
  <c r="F16" i="18"/>
  <c r="F17" i="18"/>
  <c r="F18" i="18"/>
  <c r="F20" i="18"/>
  <c r="F21" i="18"/>
  <c r="F23" i="18"/>
  <c r="F25" i="18"/>
  <c r="F26" i="18"/>
  <c r="F27" i="18"/>
  <c r="F28" i="18"/>
  <c r="F29" i="18"/>
  <c r="G4" i="16"/>
  <c r="H4" i="16"/>
  <c r="I4" i="16"/>
  <c r="J4" i="16"/>
  <c r="K4" i="16"/>
  <c r="E7" i="16"/>
  <c r="E10" i="16"/>
  <c r="E13" i="16"/>
  <c r="L16" i="16"/>
  <c r="L17" i="16"/>
  <c r="E21" i="16"/>
  <c r="L21" i="16"/>
  <c r="C59" i="19" l="1"/>
  <c r="C63" i="19" s="1"/>
  <c r="E59" i="19"/>
  <c r="E63" i="19" s="1"/>
  <c r="K36" i="24"/>
  <c r="H36" i="24"/>
  <c r="I36" i="24"/>
  <c r="J36" i="24" s="1"/>
  <c r="F59" i="19"/>
  <c r="G52" i="19"/>
  <c r="H52" i="19"/>
  <c r="I52" i="19"/>
  <c r="J52" i="19"/>
  <c r="K52" i="19"/>
  <c r="K28" i="13"/>
  <c r="L28" i="13"/>
  <c r="K29" i="13"/>
  <c r="K30" i="13" s="1"/>
  <c r="L29" i="13"/>
  <c r="L30" i="13" s="1"/>
  <c r="E24" i="12"/>
  <c r="H59" i="19" l="1"/>
  <c r="I59" i="19"/>
  <c r="J59" i="19"/>
  <c r="K59" i="19"/>
  <c r="F63" i="19"/>
  <c r="G59" i="19"/>
  <c r="F55" i="8"/>
  <c r="D55" i="8"/>
  <c r="F54" i="8"/>
  <c r="D54" i="8"/>
  <c r="F53" i="8"/>
  <c r="D53" i="8"/>
  <c r="F52" i="8"/>
  <c r="D52" i="8"/>
  <c r="F51" i="8"/>
  <c r="D51" i="8"/>
  <c r="F50" i="8"/>
  <c r="D50" i="8"/>
  <c r="F49" i="8"/>
  <c r="D49" i="8"/>
  <c r="F48" i="8"/>
  <c r="D48" i="8"/>
  <c r="F47" i="8"/>
  <c r="D47" i="8"/>
  <c r="F46" i="8"/>
  <c r="D46" i="8"/>
  <c r="F45" i="8"/>
  <c r="D45" i="8"/>
  <c r="F44" i="8"/>
  <c r="D44" i="8"/>
  <c r="F43" i="8"/>
  <c r="D43" i="8"/>
  <c r="F42" i="8"/>
  <c r="D42" i="8"/>
  <c r="F41" i="8"/>
  <c r="D41" i="8"/>
  <c r="K63" i="19" l="1"/>
  <c r="G63" i="19"/>
  <c r="H63" i="19"/>
  <c r="J63" i="19"/>
  <c r="I63" i="1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374D4B-B5F8-43AD-A81D-C497C1F47625}" keepAlive="1" name="Consulta - EJECUCIONGASTOS2025" description="Conexión a la consulta 'EJECUCIONGASTOS2025' en el libro." type="5" refreshedVersion="8" background="1" saveData="1">
    <dbPr connection="Provider=Microsoft.Mashup.OleDb.1;Data Source=$Workbook$;Location=EJECUCIONGASTOS2025;Extended Properties=&quot;&quot;" command="SELECT * FROM [EJECUCIONGASTOS2025]"/>
  </connection>
  <connection id="2" xr16:uid="{CC8B00A7-39F2-4864-ABE2-C74555D1968C}" keepAlive="1" name="Consulta - EJECUCIONINGRESOS2025" description="Conexión a la consulta 'EJECUCIONINGRESOS2025' en el libro." type="5" refreshedVersion="8" background="1" saveData="1">
    <dbPr connection="Provider=Microsoft.Mashup.OleDb.1;Data Source=$Workbook$;Location=EJECUCIONINGRESOS2025;Extended Properties=&quot;&quot;" command="SELECT * FROM [EJECUCIONINGRESOS2025]"/>
  </connection>
</connections>
</file>

<file path=xl/sharedStrings.xml><?xml version="1.0" encoding="utf-8"?>
<sst xmlns="http://schemas.openxmlformats.org/spreadsheetml/2006/main" count="3977" uniqueCount="2407">
  <si>
    <t>2023-2025</t>
  </si>
  <si>
    <t>(Variación porcentual anual del PIB real)</t>
  </si>
  <si>
    <r>
      <t xml:space="preserve">Nota: </t>
    </r>
    <r>
      <rPr>
        <sz val="9"/>
        <color theme="1"/>
        <rFont val="Avenir Next LT Pro"/>
        <family val="2"/>
      </rPr>
      <t>e=estimada; p= proyectada</t>
    </r>
  </si>
  <si>
    <t>Tasas de Crecimiento de la Economía Global 2023 -2024</t>
  </si>
  <si>
    <t>2023e</t>
  </si>
  <si>
    <t>2024p</t>
  </si>
  <si>
    <t>2025p</t>
  </si>
  <si>
    <t xml:space="preserve">Economía Mundial </t>
  </si>
  <si>
    <t>Economías Avanzadas</t>
  </si>
  <si>
    <t>Tasas de Crecimiento de Estados Unidos</t>
  </si>
  <si>
    <t>Estados Unidos</t>
  </si>
  <si>
    <t>Zona Euro</t>
  </si>
  <si>
    <t xml:space="preserve">Alemania </t>
  </si>
  <si>
    <t>Francia</t>
  </si>
  <si>
    <t>Italia</t>
  </si>
  <si>
    <t>España</t>
  </si>
  <si>
    <t>Tasas de Crecimiento de China</t>
  </si>
  <si>
    <t>China</t>
  </si>
  <si>
    <t>(En porcentajes)</t>
  </si>
  <si>
    <t>País</t>
  </si>
  <si>
    <t>América Latina y el Caribe</t>
  </si>
  <si>
    <t>Centroamérica y México</t>
  </si>
  <si>
    <t>Caribe (sin incluir Guyana)</t>
  </si>
  <si>
    <t>América del Sur</t>
  </si>
  <si>
    <t>Proyectado</t>
  </si>
  <si>
    <t>Guyana</t>
  </si>
  <si>
    <t>Antigua y Barbuda</t>
  </si>
  <si>
    <t>San Vicente y las Granadinas</t>
  </si>
  <si>
    <t>Santa Lucía</t>
  </si>
  <si>
    <t>Panamá</t>
  </si>
  <si>
    <t>República Dominicana</t>
  </si>
  <si>
    <t>Venezuela (Rep. Bol. de)</t>
  </si>
  <si>
    <t>Costa Rica</t>
  </si>
  <si>
    <t>Paraguay</t>
  </si>
  <si>
    <t>Belice</t>
  </si>
  <si>
    <t>Granada</t>
  </si>
  <si>
    <t>Saint Kitts y Nevis</t>
  </si>
  <si>
    <t>Honduras</t>
  </si>
  <si>
    <t>Dominica</t>
  </si>
  <si>
    <t>Guatemala</t>
  </si>
  <si>
    <t>Barbados</t>
  </si>
  <si>
    <t>Uruguay</t>
  </si>
  <si>
    <t>Suriname</t>
  </si>
  <si>
    <t>Nicaragua</t>
  </si>
  <si>
    <t>México</t>
  </si>
  <si>
    <t>Perú</t>
  </si>
  <si>
    <t>Trinidad y Tabago</t>
  </si>
  <si>
    <t>Bahamas</t>
  </si>
  <si>
    <t>Bolivia (Est. Plur. de)</t>
  </si>
  <si>
    <t>Ecuador</t>
  </si>
  <si>
    <t>El Salvador</t>
  </si>
  <si>
    <t>Chile</t>
  </si>
  <si>
    <t>Jamaica</t>
  </si>
  <si>
    <t>Colombia</t>
  </si>
  <si>
    <t>Brasil</t>
  </si>
  <si>
    <t>Cuba</t>
  </si>
  <si>
    <t>Haití</t>
  </si>
  <si>
    <t>Argentina</t>
  </si>
  <si>
    <t>(US$ por barril)</t>
  </si>
  <si>
    <t>Noviembre</t>
  </si>
  <si>
    <t>Diciembre</t>
  </si>
  <si>
    <r>
      <t xml:space="preserve">Fuente: </t>
    </r>
    <r>
      <rPr>
        <sz val="8"/>
        <color theme="1"/>
        <rFont val="Avenir Next LT Pro"/>
        <family val="2"/>
      </rPr>
      <t>U.S. Energy Information Administration (EIA).</t>
    </r>
  </si>
  <si>
    <t>Producto</t>
  </si>
  <si>
    <t>WTI</t>
  </si>
  <si>
    <t>BRENT</t>
  </si>
  <si>
    <t>%</t>
  </si>
  <si>
    <t>Cushing, OK WTI Spot Price FOB (Dollars per Barrel)</t>
  </si>
  <si>
    <t>Europe Brent Spot Price FOB (Dollars per Barrel)</t>
  </si>
  <si>
    <r>
      <t xml:space="preserve">                    Fuente: </t>
    </r>
    <r>
      <rPr>
        <sz val="8"/>
        <color theme="1"/>
        <rFont val="Avenir Next LT Pro"/>
        <family val="2"/>
      </rPr>
      <t>London Bullion Market Association (LBMA).</t>
    </r>
  </si>
  <si>
    <r>
      <t xml:space="preserve">Fuente: </t>
    </r>
    <r>
      <rPr>
        <sz val="9"/>
        <color theme="1"/>
        <rFont val="Avenir Next LT Pro"/>
        <family val="2"/>
      </rPr>
      <t xml:space="preserve">FMI, </t>
    </r>
    <r>
      <rPr>
        <i/>
        <sz val="9"/>
        <color theme="1"/>
        <rFont val="Avenir Next LT Pro"/>
        <family val="2"/>
      </rPr>
      <t>Perspectivas de la economía mundial</t>
    </r>
    <r>
      <rPr>
        <sz val="9"/>
        <color theme="1"/>
        <rFont val="Avenir Next LT Pro"/>
        <family val="2"/>
      </rPr>
      <t>, abril 2025.</t>
    </r>
  </si>
  <si>
    <t>2024e</t>
  </si>
  <si>
    <t>2026p</t>
  </si>
  <si>
    <t>Economías Emergentes y en Desarrollo</t>
  </si>
  <si>
    <t>2024-2026</t>
  </si>
  <si>
    <r>
      <t xml:space="preserve">Fuente: </t>
    </r>
    <r>
      <rPr>
        <sz val="8"/>
        <rFont val="Avenir Next LT Pro"/>
        <family val="2"/>
      </rPr>
      <t>CEPAL.</t>
    </r>
    <r>
      <rPr>
        <i/>
        <sz val="8"/>
        <rFont val="Avenir Next LT Pro"/>
        <family val="2"/>
      </rPr>
      <t xml:space="preserve"> Estudio Económico de América Latina y el Caribe, 2024. </t>
    </r>
    <r>
      <rPr>
        <sz val="8"/>
        <rFont val="Avenir Next LT Pro"/>
        <family val="2"/>
      </rPr>
      <t>(feb. 2025).</t>
    </r>
  </si>
  <si>
    <r>
      <t xml:space="preserve">Nota: </t>
    </r>
    <r>
      <rPr>
        <sz val="8"/>
        <color theme="1"/>
        <rFont val="Aptos Narrow"/>
        <family val="2"/>
        <scheme val="minor"/>
      </rPr>
      <t>e=Estimada; p=proyectada.</t>
    </r>
  </si>
  <si>
    <t>Tabla: América Latina y el Caribe y subregiones: estimación y proyecciones de tasas de crecimiento del PIB, 2023-2025</t>
  </si>
  <si>
    <t>Octubre 2024- Marzo 2025</t>
  </si>
  <si>
    <t>Octubre 2024 - Marzo 2025</t>
  </si>
  <si>
    <r>
      <t xml:space="preserve">Fuente: </t>
    </r>
    <r>
      <rPr>
        <sz val="8"/>
        <color theme="0"/>
        <rFont val="Avenir Next LT Pro"/>
        <family val="2"/>
      </rPr>
      <t>CEPAL.</t>
    </r>
    <r>
      <rPr>
        <i/>
        <sz val="8"/>
        <color theme="0"/>
        <rFont val="Avenir Next LT Pro"/>
        <family val="2"/>
      </rPr>
      <t xml:space="preserve"> Estudio Económico de América Latina y el Caribe, 2024. </t>
    </r>
    <r>
      <rPr>
        <sz val="8"/>
        <color theme="0"/>
        <rFont val="Avenir Next LT Pro"/>
        <family val="2"/>
      </rPr>
      <t>(feb. 2025).</t>
    </r>
  </si>
  <si>
    <r>
      <t xml:space="preserve">Nota: </t>
    </r>
    <r>
      <rPr>
        <sz val="8"/>
        <color theme="0"/>
        <rFont val="Aptos Narrow"/>
        <family val="2"/>
        <scheme val="minor"/>
      </rPr>
      <t>e=Estimada; p=proyectada.</t>
    </r>
  </si>
  <si>
    <t>En dólares estadounidenses por onza troy fina, subasta de la mañana (AM)</t>
  </si>
  <si>
    <t>Gráfico 1. Crecimiento de la Economía Mundial</t>
  </si>
  <si>
    <t>Gráfico 2. Crecimiento de Estados unidos</t>
  </si>
  <si>
    <t>Gráfico 3. Proyecciones de crecimiento de la Zona Euro</t>
  </si>
  <si>
    <t>Gráfico 4. Crecimiento de China</t>
  </si>
  <si>
    <t xml:space="preserve">Gráfico 5. América Latina y el Caribe: tasa de crecimiento del PIB </t>
  </si>
  <si>
    <t>Gráfico 6. América Latina y el Caribe (33 países): tasa de crecimiento del PIB proyectada, 2025</t>
  </si>
  <si>
    <t>Gráfico 7. Evolución Mensual de los Precios del Petróleo</t>
  </si>
  <si>
    <t>Tabla 8. Evolución mensual de los precios promedios del oro</t>
  </si>
  <si>
    <r>
      <t>Fuente:</t>
    </r>
    <r>
      <rPr>
        <sz val="9"/>
        <color theme="1"/>
        <rFont val="Avenir Next LT Pro"/>
        <family val="2"/>
      </rPr>
      <t xml:space="preserve"> Banco Central de la República Dominicana (BCRD).                </t>
    </r>
  </si>
  <si>
    <r>
      <t>Notas:</t>
    </r>
    <r>
      <rPr>
        <sz val="9"/>
        <color theme="1"/>
        <rFont val="Avenir Next LT Pro"/>
        <family val="2"/>
      </rPr>
      <t xml:space="preserve"> *Cifras preliminares.</t>
    </r>
  </si>
  <si>
    <t>2025* E-F</t>
  </si>
  <si>
    <t>2024 E-M</t>
  </si>
  <si>
    <t>2023 E-M</t>
  </si>
  <si>
    <t>2022 E-M</t>
  </si>
  <si>
    <t>2021 E-M</t>
  </si>
  <si>
    <t>2020 E-M</t>
  </si>
  <si>
    <t>PIB E-M</t>
  </si>
  <si>
    <t>Periodo</t>
  </si>
  <si>
    <t>Valores en porcentaje %</t>
  </si>
  <si>
    <t>2020-2025</t>
  </si>
  <si>
    <t>Gráfico 9. Crecimiento Interranual del Producto Interno Bruto (PIB)</t>
  </si>
  <si>
    <t>DIRECCIÓN DE ESTUDIOS ECONÓMICOS Y SEGUIMIENTO FINANCIERO</t>
  </si>
  <si>
    <t>DIRECCIÓN GENERAL DE PRESUPUESTO</t>
  </si>
  <si>
    <t>MINISTERIO DE HACIENDA</t>
  </si>
  <si>
    <t>Fuente: Banco Central de la República Dominicana.</t>
  </si>
  <si>
    <t>Nota: * Cifras Preliminares</t>
  </si>
  <si>
    <t>IMAE</t>
  </si>
  <si>
    <t>Administración pública</t>
  </si>
  <si>
    <t>Otras actividades de servicios</t>
  </si>
  <si>
    <t>Servicios profesionales</t>
  </si>
  <si>
    <t>Salud</t>
  </si>
  <si>
    <t>Enseñanza</t>
  </si>
  <si>
    <t>Actividades Inmobiliarias y de Alquiler</t>
  </si>
  <si>
    <t>Servicios financieros</t>
  </si>
  <si>
    <t>Comunicaciones</t>
  </si>
  <si>
    <t>Transporte y Almacenamiento</t>
  </si>
  <si>
    <t>Hoteles, Bares y Restaurantes</t>
  </si>
  <si>
    <t>Comercio</t>
  </si>
  <si>
    <t>Energía y Agua</t>
  </si>
  <si>
    <t>Servicios</t>
  </si>
  <si>
    <t>Construcción</t>
  </si>
  <si>
    <t>Manufactura de Zonas Francas</t>
  </si>
  <si>
    <t>Manufactura Local</t>
  </si>
  <si>
    <t>Explotación de Minas y Canteras</t>
  </si>
  <si>
    <t>Agropecuario</t>
  </si>
  <si>
    <t>ene-feb</t>
  </si>
  <si>
    <t>Actividad Económica</t>
  </si>
  <si>
    <t>TASAS DE CRECIMIENTO POR ACTIVIDAD ECONOMICA</t>
  </si>
  <si>
    <t>Valores en porcentaje (%)</t>
  </si>
  <si>
    <t>Enero - Febrero 2025</t>
  </si>
  <si>
    <t>Tabla 2. Tasas de Crecimiento por Actividad Económica</t>
  </si>
  <si>
    <t>Notas: Cifras Preliminares.</t>
  </si>
  <si>
    <t>MARZO</t>
  </si>
  <si>
    <t>FEBRERO</t>
  </si>
  <si>
    <t xml:space="preserve">ENERO </t>
  </si>
  <si>
    <t xml:space="preserve">Meses </t>
  </si>
  <si>
    <t>Año</t>
  </si>
  <si>
    <t>Valores en US$ millones</t>
  </si>
  <si>
    <t>Enero – marzo 2025</t>
  </si>
  <si>
    <t>Gráfico 10.  Evolución Mensual de las Reservas Internacionales Brutas</t>
  </si>
  <si>
    <t>Mar</t>
  </si>
  <si>
    <t>Feb</t>
  </si>
  <si>
    <t>Ene</t>
  </si>
  <si>
    <t>Dic</t>
  </si>
  <si>
    <t>Nov</t>
  </si>
  <si>
    <t>Oct</t>
  </si>
  <si>
    <t>Sep</t>
  </si>
  <si>
    <t>Ago</t>
  </si>
  <si>
    <t>Jul</t>
  </si>
  <si>
    <t>Jun</t>
  </si>
  <si>
    <t>May</t>
  </si>
  <si>
    <t>Abr</t>
  </si>
  <si>
    <t>Depreciación</t>
  </si>
  <si>
    <t>Promedio Actual (2025)</t>
  </si>
  <si>
    <t>Promedio Anterior (2024)</t>
  </si>
  <si>
    <t>Venta</t>
  </si>
  <si>
    <t>Compra</t>
  </si>
  <si>
    <r>
      <t xml:space="preserve">Fuente: </t>
    </r>
    <r>
      <rPr>
        <sz val="8"/>
        <color theme="1"/>
        <rFont val="Avenir Next LT Pro"/>
        <family val="2"/>
      </rPr>
      <t>Banco Central de la República Dominicana.</t>
    </r>
  </si>
  <si>
    <t>Valores en RD$/US$</t>
  </si>
  <si>
    <t>Mes</t>
  </si>
  <si>
    <t>2022 - 2025</t>
  </si>
  <si>
    <t>Gráfico 11. Comportamiento del Tipo de Cambio</t>
  </si>
  <si>
    <t xml:space="preserve">Fuente: Banco Central de la República Dominicana. </t>
  </si>
  <si>
    <t xml:space="preserve">Valores en porcentaje (%) </t>
  </si>
  <si>
    <t>Gráfico 12. Inflación Interanual y Subyacente</t>
  </si>
  <si>
    <t>Variacion porcentual (12 meses)</t>
  </si>
  <si>
    <t>Subyacente</t>
  </si>
  <si>
    <r>
      <rPr>
        <vertAlign val="superscript"/>
        <sz val="9"/>
        <color theme="1"/>
        <rFont val="Gill Sans MT"/>
        <family val="2"/>
      </rPr>
      <t>2</t>
    </r>
    <r>
      <rPr>
        <sz val="9"/>
        <color theme="1"/>
        <rFont val="Gill Sans MT"/>
        <family val="2"/>
      </rPr>
      <t xml:space="preserve">En una reunión extraordinaria de política monetaria el 16 de marzo de 2020, se redujo la TPM y se modificaron las tasas de las facilidades permanentes, siendo efectivas a partir del 19 de marzo de 2020. </t>
    </r>
  </si>
  <si>
    <r>
      <rPr>
        <vertAlign val="superscript"/>
        <sz val="9"/>
        <color theme="1"/>
        <rFont val="Gill Sans MT"/>
        <family val="2"/>
      </rPr>
      <t>1</t>
    </r>
    <r>
      <rPr>
        <sz val="9"/>
        <color theme="1"/>
        <rFont val="Gill Sans MT"/>
        <family val="2"/>
      </rPr>
      <t>A partir de febrero de 2013 se introdujo un nuevo mecanismo de operatividad de la política monetaria. 
La TPM pasa a ser una tasa indicativa, mientras que las tasas de las facilidades permanentes quedan definidas a partir de la TPM +/- un porcentaje.</t>
    </r>
  </si>
  <si>
    <r>
      <t xml:space="preserve"> </t>
    </r>
    <r>
      <rPr>
        <b/>
        <sz val="9"/>
        <color theme="1"/>
        <rFont val="Avenir Next LT Pro"/>
        <family val="2"/>
      </rPr>
      <t>Fuente: Banco Central de la República Dominicana.</t>
    </r>
  </si>
  <si>
    <t>Gráfico 13. Corredor de Tasas de Interés</t>
  </si>
  <si>
    <t>Préstamo</t>
  </si>
  <si>
    <t>Tasa de Política Monetaria</t>
  </si>
  <si>
    <t>Depósito</t>
  </si>
  <si>
    <t>En % anual</t>
  </si>
  <si>
    <t>2022-2025</t>
  </si>
  <si>
    <t>Tasas de Política Monetaria y Facilidades Permanentes</t>
  </si>
  <si>
    <t>Banco Central de la República Dominicana</t>
  </si>
  <si>
    <r>
      <t>4. Fuentes supuestos exógenos: Consensus Forecasts</t>
    </r>
    <r>
      <rPr>
        <vertAlign val="superscript"/>
        <sz val="8"/>
        <color theme="1"/>
        <rFont val="Avenir Next LT Pro"/>
        <family val="2"/>
      </rPr>
      <t>TM</t>
    </r>
    <r>
      <rPr>
        <sz val="8"/>
        <color theme="1"/>
        <rFont val="Avenir Next LT Pro"/>
        <family val="2"/>
      </rPr>
      <t>, FMI, Banco Mundial, EIA y Bloomberg</t>
    </r>
    <r>
      <rPr>
        <vertAlign val="superscript"/>
        <sz val="8"/>
        <color theme="1"/>
        <rFont val="Avenir Next LT Pro"/>
        <family val="2"/>
      </rPr>
      <t>Ó</t>
    </r>
    <r>
      <rPr>
        <sz val="8"/>
        <color theme="1"/>
        <rFont val="Avenir Next LT Pro"/>
        <family val="2"/>
      </rPr>
      <t>.</t>
    </r>
  </si>
  <si>
    <t>3. La meta de inflación se relaciona con el objetivo de inflación establecido por la Junta Monetaria del Banco Central; en cambio las proyecciones de inflación del año en curso corresponden a los resultados esperados, dada la evolución al corte de los precios domésticos, los precios internacionales del petróleo y otros factores determinantes.</t>
  </si>
  <si>
    <t>1. Proyecciones del Ministerio de Economía, Planificación y Desarrollo, consensuadas con el Banco Central y el Ministerio de Hacienda.</t>
  </si>
  <si>
    <t xml:space="preserve">Notas:  </t>
  </si>
  <si>
    <t>Inflación EE.UU. (diciembre)</t>
  </si>
  <si>
    <t>Inflación EE.UU. (promedio)</t>
  </si>
  <si>
    <t>Crecimiento PIB real EE.UU (%)</t>
  </si>
  <si>
    <t>Carbón mineral API2 CIF ARA (US$/TM)</t>
  </si>
  <si>
    <t>Nickel (US$/TM)</t>
  </si>
  <si>
    <t>Oro (US$/Oz)</t>
  </si>
  <si>
    <t>Petróleo WTI (US$ por barril)</t>
  </si>
  <si>
    <t>SUPUESTOS :</t>
  </si>
  <si>
    <t>Tasa de variación (%)</t>
  </si>
  <si>
    <t>Tasa de cambio (promedio)</t>
  </si>
  <si>
    <t>Crecimiento deflactor PIB</t>
  </si>
  <si>
    <t>Inflación (diciembre)</t>
  </si>
  <si>
    <t>Inflación (promedio)</t>
  </si>
  <si>
    <t>Meta de inflación (±1)</t>
  </si>
  <si>
    <t>Crecimiento del PIB nominal en US$</t>
  </si>
  <si>
    <t>PIB nominal (Millones de US$)</t>
  </si>
  <si>
    <t>Crecimiento del PIB nominal</t>
  </si>
  <si>
    <t>PIB nominal (Millones RD$)</t>
  </si>
  <si>
    <t>Crecimiento del PIB real</t>
  </si>
  <si>
    <t>PIB real (Indice 2007=100)</t>
  </si>
  <si>
    <t>Indicadores</t>
  </si>
  <si>
    <t>Revisado el 25 de marzo de 2025</t>
  </si>
  <si>
    <r>
      <rPr>
        <b/>
        <sz val="8"/>
        <color theme="1"/>
        <rFont val="Avenir Next LT Pro"/>
        <family val="2"/>
      </rPr>
      <t>Fuente:</t>
    </r>
    <r>
      <rPr>
        <sz val="8"/>
        <color theme="1"/>
        <rFont val="Avenir Next LT Pro"/>
        <family val="2"/>
      </rPr>
      <t xml:space="preserve"> Elaborado por la Dirección de Análisis Macroeconómico del Ministerio de Economía, Planificación y Desarrollo (MEPyD). </t>
    </r>
  </si>
  <si>
    <t>Tasa de interés activa en moneda nacional de 0 a 90 días</t>
  </si>
  <si>
    <t>3. Fuentes supuestos exógenos son: Consensus ForecastsTM, FMI, Banco Mundial, EIA y Bloomberg.</t>
  </si>
  <si>
    <t>2. La meta de inflación se relaciona con el objetivo de inflación establecido por la Junta Monetaria del Banco Central; en cambio las proyecciones de inflación corresponden a los resultados esperados, dada la evolución de los precios domésticos, los precios internacionales del petróleo y otros determinantes.</t>
  </si>
  <si>
    <t>1. Proyecciones del Ministerio de Economía, Planificación y Desarrollo (MEPyD), consensuadas con el Banco Central (BCRD) y el Ministerio de Hacienda (MH).</t>
  </si>
  <si>
    <t>Variación Absoluta</t>
  </si>
  <si>
    <t>Proyectado al 25/03/2025</t>
  </si>
  <si>
    <t>Proyectado al 21/08/2024</t>
  </si>
  <si>
    <t>Tabla 3. Panorama Macroeconómico 2025-2029</t>
  </si>
  <si>
    <t>Tabla 5. Comparativo de Proyecciones Macroeconómicas 2025</t>
  </si>
  <si>
    <r>
      <t xml:space="preserve">Fuente: </t>
    </r>
    <r>
      <rPr>
        <sz val="11"/>
        <rFont val="Avenir Next LT Pro"/>
        <family val="2"/>
      </rPr>
      <t>Sistema de Información de la Gestión Financiera (SIGEF).</t>
    </r>
  </si>
  <si>
    <t xml:space="preserve">1. Se incluyen los Recursos de Captación Directa. </t>
  </si>
  <si>
    <r>
      <t>Notas: *</t>
    </r>
    <r>
      <rPr>
        <sz val="11"/>
        <rFont val="Avenir Next LT Pro"/>
        <family val="2"/>
      </rPr>
      <t>Cifras preliminares.</t>
    </r>
  </si>
  <si>
    <t>Total de Ingresos con Donaciones</t>
  </si>
  <si>
    <t>Donaciones de capital</t>
  </si>
  <si>
    <t>Donaciones corrientes</t>
  </si>
  <si>
    <t>Donaciones</t>
  </si>
  <si>
    <t>Total de Ingresos (1.1 + 1.2)</t>
  </si>
  <si>
    <t>1.2.5.4 - Recuperación de préstamos realizados con fines de política</t>
  </si>
  <si>
    <t>1.2.5 - Recuperación de prestamos financieras realizadas con fines de política</t>
  </si>
  <si>
    <t>1.2.4.2 - Transferencias del sector publico</t>
  </si>
  <si>
    <t>1.2.4 - Transferencias de capital recibidas</t>
  </si>
  <si>
    <t>1.2.1.1 - Venta de activos fijos</t>
  </si>
  <si>
    <t>1.2.1 - Venta (disposición) de activos no financieros (a valores brutos)</t>
  </si>
  <si>
    <t xml:space="preserve">1.2 Ingresos De Capital </t>
  </si>
  <si>
    <t>1.6.4.1.99 - Otros ingresos diversos</t>
  </si>
  <si>
    <t>1.6.4.1.10 - Patrimonio público recuperado</t>
  </si>
  <si>
    <t>1.6.4.1.09 - Devolución de recursos a la CUT años anteriores</t>
  </si>
  <si>
    <t>1.6.4.1.07 - Ingresos por diferencial del gas licuado de petróleo</t>
  </si>
  <si>
    <t>1.6.4.1.06 - Devolución impuesto selectivo al consumo de combustibles</t>
  </si>
  <si>
    <t>1.6.4.1.04 - Fianzas Judiciales y depósitos en consignación</t>
  </si>
  <si>
    <t>1.6.4.1.02 - Miscelaneos</t>
  </si>
  <si>
    <t>1.6.4.1.01 - Depósitos en exceso</t>
  </si>
  <si>
    <t>1.1.9 - Otros ingresos corrientes</t>
  </si>
  <si>
    <t>1.1.7 - Multas y sanciones pecuniarias</t>
  </si>
  <si>
    <t>1.1.6.2 - Transferencias del sector público</t>
  </si>
  <si>
    <t>1.1.6.1 - Transferencias del sector privado</t>
  </si>
  <si>
    <t>1.1.6 - Transferencias y donaciones corrientes recibidas</t>
  </si>
  <si>
    <t>1.1.4.2.2 - Arrendamientos de activos tangibles no producidos</t>
  </si>
  <si>
    <t>1.1.4.2.1 - Dividendos y retiros de las cuasisociedades</t>
  </si>
  <si>
    <t>1.1.4.2 - Rentas de la propiedad distinta de intereses</t>
  </si>
  <si>
    <t>1.1.4.1.2 - Intereses externos</t>
  </si>
  <si>
    <t>1.1.4.1.1 - Intereses internos</t>
  </si>
  <si>
    <t>1.1.4.1 - Intereses</t>
  </si>
  <si>
    <t>1.1.4 - Rentas de la propiedad</t>
  </si>
  <si>
    <t>1.1.3.3 - Derechos administrativos</t>
  </si>
  <si>
    <t>1.1.3.1 - Ventas de establecimientos no de mercado</t>
  </si>
  <si>
    <t>1.1.3 - Ventas de bienes y servicios</t>
  </si>
  <si>
    <t>1.1.2.2 - Contribuciones de los empleadores</t>
  </si>
  <si>
    <t>1.1.2.1 - Contribuciones de los empleados</t>
  </si>
  <si>
    <t>1.1.2 - Contribuciones a la seguridad social</t>
  </si>
  <si>
    <t>1.1.1.9 - Impuestos diversos</t>
  </si>
  <si>
    <t>1.1.1.6 - Impuestos ecológicos</t>
  </si>
  <si>
    <t>1.1.1.5 - Impuestos sobre el comercio y las transacciones internacionales/comercio exterior</t>
  </si>
  <si>
    <t>1.1.1.4 - Impuestos sobre los bienes y servicios</t>
  </si>
  <si>
    <t>1.1.1.3 - Impuestos sobre la propiedad</t>
  </si>
  <si>
    <t>1.1.1.1.3 - Otros impuestos sobre los ingresos</t>
  </si>
  <si>
    <t>1.1.1.1.2 - De empresas y otras corporaciones</t>
  </si>
  <si>
    <t>1.1.1.1.1 - De personas físicas</t>
  </si>
  <si>
    <t>1.1.1.1 - Impuestos sobre el ingreso, las utilidades  y las ganancias de capital</t>
  </si>
  <si>
    <t>1.1.1 - Impuestos</t>
  </si>
  <si>
    <t>1.1 Ingresos Corrientes</t>
  </si>
  <si>
    <t>REL.</t>
  </si>
  <si>
    <t>ABS.</t>
  </si>
  <si>
    <t>Rel.</t>
  </si>
  <si>
    <r>
      <t>RECAUDADO</t>
    </r>
    <r>
      <rPr>
        <b/>
        <vertAlign val="superscript"/>
        <sz val="10"/>
        <color theme="0"/>
        <rFont val="Avenir Next LT Pro"/>
        <family val="2"/>
      </rPr>
      <t>*</t>
    </r>
  </si>
  <si>
    <t xml:space="preserve">ESTIMADO </t>
  </si>
  <si>
    <t>ENERO - MARZO</t>
  </si>
  <si>
    <t xml:space="preserve">PRESUPUESTO INICIAL </t>
  </si>
  <si>
    <t xml:space="preserve">RECAUDADO </t>
  </si>
  <si>
    <t>RECAUDADO
% PIB</t>
  </si>
  <si>
    <t>VARIACIÓN 2025/2024</t>
  </si>
  <si>
    <t>ESTIMADO vs. RECAUDADO 2025</t>
  </si>
  <si>
    <t>DETALLE</t>
  </si>
  <si>
    <t>PIB Nominal (Millones RD$)</t>
  </si>
  <si>
    <t>Valores en Millones de RD$</t>
  </si>
  <si>
    <t>Enero - Marzo 2024 y 2025</t>
  </si>
  <si>
    <t xml:space="preserve">Tabla 6. Recaudación de Ingresos por Clasificación Económica </t>
  </si>
  <si>
    <t>Enero-Marzo 2025</t>
  </si>
  <si>
    <t xml:space="preserve">Gráfico X. Distribución de los Ingresos Corrientes </t>
  </si>
  <si>
    <t>Otros ingresos corrientes</t>
  </si>
  <si>
    <t>Multas y sanciones pecuniarias</t>
  </si>
  <si>
    <t>Transferencias y donaciones corrientes recibidas</t>
  </si>
  <si>
    <t>Rentas de la propiedad</t>
  </si>
  <si>
    <t>Ventas de bienes y servicios</t>
  </si>
  <si>
    <t>Contribuciones a la seguridad social</t>
  </si>
  <si>
    <t>Impuestos</t>
  </si>
  <si>
    <t>Recaudado</t>
  </si>
  <si>
    <t xml:space="preserve">Ingresos Corrientes </t>
  </si>
  <si>
    <t>Total general</t>
  </si>
  <si>
    <t>1.2.5-Recuperación de inversiones financieras realizadas con fines de política</t>
  </si>
  <si>
    <t>1.2.1-Venta (disposición) de activos no financieros (a valores brutos)</t>
  </si>
  <si>
    <t>1.2-Ingresos de capital</t>
  </si>
  <si>
    <t>1.1.9-Otros ingresos corrientes</t>
  </si>
  <si>
    <t>1.1.7-Multas y sanciones pecuniarias</t>
  </si>
  <si>
    <t>1.1.6-Transferencias y donaciones corrientes recibidas</t>
  </si>
  <si>
    <t>1.1.4-Rentas de la propiedad</t>
  </si>
  <si>
    <t>1.1.3-Ventas de bienes y servicios</t>
  </si>
  <si>
    <t>1.1.2-Contribuciones a la seguridad social</t>
  </si>
  <si>
    <t>1.1.1-Impuestos</t>
  </si>
  <si>
    <t>1.1-Ingresos Corrientes</t>
  </si>
  <si>
    <t>Suma de Percibido Aprobado</t>
  </si>
  <si>
    <t>Etiquetas de fila</t>
  </si>
  <si>
    <t>(Varios elementos)</t>
  </si>
  <si>
    <t>Cod.Fuentes Financiamiento-Fuentes Financiamiento</t>
  </si>
  <si>
    <t>(Todas)</t>
  </si>
  <si>
    <t>Cod.Mes.Hist.Recaudacion-Mes.Hist.Recaudacion</t>
  </si>
  <si>
    <t>1-INGRESOS</t>
  </si>
  <si>
    <t>Cod.Ref Economica Típo-Ref Economica Típo</t>
  </si>
  <si>
    <t>1.1.1.1.1-Administración central</t>
  </si>
  <si>
    <t>Cod.Ref Inst Sección-Ref Inst Sección</t>
  </si>
  <si>
    <t>Recuperación de préstamos realizados con fines de política</t>
  </si>
  <si>
    <t>Venta de activos fijos</t>
  </si>
  <si>
    <t>Distribución de los Ingresos de Capital</t>
  </si>
  <si>
    <t>1.2.5.4-Recuperación de préstamos realizados con fines de política</t>
  </si>
  <si>
    <t>1.2.1.1-Venta de activos fijos</t>
  </si>
  <si>
    <r>
      <t xml:space="preserve">Fuente: </t>
    </r>
    <r>
      <rPr>
        <sz val="9"/>
        <color theme="1"/>
        <rFont val="Avenir Next LT Pro"/>
        <family val="2"/>
      </rPr>
      <t>Sistema de Información de la Gestión Financiera (SIGEF).</t>
    </r>
  </si>
  <si>
    <t>Total</t>
  </si>
  <si>
    <t>TN</t>
  </si>
  <si>
    <t>DGA</t>
  </si>
  <si>
    <t>DGII</t>
  </si>
  <si>
    <t xml:space="preserve"> Recaudado 2025</t>
  </si>
  <si>
    <t>Estimado 2025</t>
  </si>
  <si>
    <t>Recaudado 2024</t>
  </si>
  <si>
    <t>Recaudadora</t>
  </si>
  <si>
    <t>Gráfico 16. Ingresos del Gobierno Central por Entidad Recaudadora</t>
  </si>
  <si>
    <t>Gráfico 15. Distribución de los Ingresos de Capital</t>
  </si>
  <si>
    <t xml:space="preserve">Gráfico 14. Distribución de los Ingresos Corrientes </t>
  </si>
  <si>
    <r>
      <t xml:space="preserve">Notas: </t>
    </r>
    <r>
      <rPr>
        <sz val="11"/>
        <color theme="1"/>
        <rFont val="Avenir Next LT Pro"/>
        <family val="2"/>
      </rPr>
      <t>Cifras preliminares.</t>
    </r>
  </si>
  <si>
    <r>
      <t xml:space="preserve">Fuente: </t>
    </r>
    <r>
      <rPr>
        <sz val="11"/>
        <color theme="1"/>
        <rFont val="Avenir Next LT Pro"/>
        <family val="2"/>
      </rPr>
      <t>Sistema de Información de la Gestión Financiera (SIGEF).</t>
    </r>
  </si>
  <si>
    <t>Grand Total</t>
  </si>
  <si>
    <t>Gastos de capital</t>
  </si>
  <si>
    <t>Gastos corrientes</t>
  </si>
  <si>
    <t>Valores en millones de RD$</t>
  </si>
  <si>
    <t>Enero - Marzo 2023 y 2024</t>
  </si>
  <si>
    <t>Gráfico 17. Distribución del Gasto por Clasificación Económica</t>
  </si>
  <si>
    <t>1.Fecha de imputación al 31/07/2022 // Fecha de registro al 07/08/2022</t>
  </si>
  <si>
    <t>2. Se utilizó el PIB del Panorama Macroeconómico actualizado al 25 de marzo de 2025, elaborado por el Ministerio de Economía Planificación y Desarrollo.</t>
  </si>
  <si>
    <r>
      <t>Notas:</t>
    </r>
    <r>
      <rPr>
        <sz val="11"/>
        <color theme="1"/>
        <rFont val="Avenir Next LT Pro"/>
        <family val="2"/>
      </rPr>
      <t xml:space="preserve"> *Cifras preliminares.</t>
    </r>
  </si>
  <si>
    <t>TOTAL</t>
  </si>
  <si>
    <t>2.2.8 - Gastos de capital, reserva presupuestaria</t>
  </si>
  <si>
    <t>2.2.6.7 - Otras transferencias de capital</t>
  </si>
  <si>
    <t>2.2.6.3 - Transferencia de capital al sector externo</t>
  </si>
  <si>
    <t>2.2.6.2 - Transferencias de capital al sector público</t>
  </si>
  <si>
    <t>2.2.6.1 - Transferencias de capital al sector privado</t>
  </si>
  <si>
    <t>2.2.6 - Transferencias de capital</t>
  </si>
  <si>
    <t>2.2.5 - Activos no producidos</t>
  </si>
  <si>
    <t>2.2.4 - Objetos de valor</t>
  </si>
  <si>
    <t>2.2.2 - Activos fijos (formación bruta de capital fijo)</t>
  </si>
  <si>
    <t>2.2.1 - Construcciones en proceso</t>
  </si>
  <si>
    <t>2.2 - Gastos de capital</t>
  </si>
  <si>
    <t>2.1.9 - Otros gastos corrientes</t>
  </si>
  <si>
    <t>2.1.6.4 - Transferencias a otras instituciones públicas</t>
  </si>
  <si>
    <t>2.1.6.3 - Transferencia al sector externo</t>
  </si>
  <si>
    <t>2.1.6.2 - Transferencias al sector público</t>
  </si>
  <si>
    <t>2.1.6.1 - Transferencias al sector privado</t>
  </si>
  <si>
    <t>2.1.6 - Transferencias corrientes</t>
  </si>
  <si>
    <t>2.1.5 - Subvenciones otorgadas a empresas</t>
  </si>
  <si>
    <t>2.1.4 - Intereses de la deuda</t>
  </si>
  <si>
    <t>2.1.3 - Prestaciones de la seguridad social</t>
  </si>
  <si>
    <t>2.1.2.8 - 1 %  que se asigna durante el ejercicio para gasto corriente por calamidad pública</t>
  </si>
  <si>
    <t>2.1.2.7 - 5 %  que se asigna durante el ejercicio para gasto corriente</t>
  </si>
  <si>
    <t>2.1.2.4 - Impuestos sobre los productos, la producción y las importaciones de las empresas</t>
  </si>
  <si>
    <t>2.1.2.2 - Bienes y servicios</t>
  </si>
  <si>
    <t>2.1.2.1 - Remuneraciones</t>
  </si>
  <si>
    <t>2.1.2 - Gastos de consumo</t>
  </si>
  <si>
    <t>2.1 - Gastos corrientes</t>
  </si>
  <si>
    <t>9 = (4/PIB)</t>
  </si>
  <si>
    <t>8= 7/1</t>
  </si>
  <si>
    <t>7 = (4-1)</t>
  </si>
  <si>
    <t>6= (4/2)</t>
  </si>
  <si>
    <t>% EJECUCIÓN</t>
  </si>
  <si>
    <r>
      <t>PAGADO</t>
    </r>
    <r>
      <rPr>
        <b/>
        <vertAlign val="superscript"/>
        <sz val="16"/>
        <color theme="0"/>
        <rFont val="Avenir Next LT Pro"/>
        <family val="2"/>
      </rPr>
      <t>*</t>
    </r>
  </si>
  <si>
    <r>
      <t>DEVENGADO</t>
    </r>
    <r>
      <rPr>
        <b/>
        <vertAlign val="superscript"/>
        <sz val="16"/>
        <color theme="0"/>
        <rFont val="Avenir Next LT Pro"/>
        <family val="2"/>
      </rPr>
      <t>*</t>
    </r>
  </si>
  <si>
    <r>
      <t>COMPROMETIDO</t>
    </r>
    <r>
      <rPr>
        <b/>
        <vertAlign val="superscript"/>
        <sz val="16"/>
        <color theme="0"/>
        <rFont val="Avenir Next LT Pro"/>
        <family val="2"/>
      </rPr>
      <t>*</t>
    </r>
  </si>
  <si>
    <t>PRESUPUESTO INICIAL</t>
  </si>
  <si>
    <t>EJECUCIÓN</t>
  </si>
  <si>
    <t>EJECUCIÓN
% PIB</t>
  </si>
  <si>
    <t>Fuente: Sistema de Información de la Gestión Financiera (SIGEF) </t>
  </si>
  <si>
    <t>2. Se excluye el monto a nivel multiprovincial del mapa. </t>
  </si>
  <si>
    <t>1. Fecha de imputación al 31/03/2025 // fecha de registro al 15/04/2025. </t>
  </si>
  <si>
    <r>
      <t> *</t>
    </r>
    <r>
      <rPr>
        <sz val="8"/>
        <color theme="1"/>
        <rFont val="Avenir Next LT Pro"/>
        <family val="2"/>
      </rPr>
      <t>Cifras preliminares.</t>
    </r>
  </si>
  <si>
    <t xml:space="preserve">Santo Domingo </t>
  </si>
  <si>
    <t xml:space="preserve">República Dominicana </t>
  </si>
  <si>
    <t>San José de Ocoa</t>
  </si>
  <si>
    <t>Hato Mayor</t>
  </si>
  <si>
    <t>Monte Plata</t>
  </si>
  <si>
    <t>Monseñor Nouel</t>
  </si>
  <si>
    <t>Valverde</t>
  </si>
  <si>
    <t>Santiago Rodríguez</t>
  </si>
  <si>
    <t>Santiago</t>
  </si>
  <si>
    <t>Sanchez Ramírez</t>
  </si>
  <si>
    <t>San Pedro de Macorís</t>
  </si>
  <si>
    <t>San Juan</t>
  </si>
  <si>
    <t>San Cristobal</t>
  </si>
  <si>
    <t>Samaná</t>
  </si>
  <si>
    <t>Hermanas Mirabal</t>
  </si>
  <si>
    <t>Puerto Plata</t>
  </si>
  <si>
    <t>Peravia</t>
  </si>
  <si>
    <t>Pedernales</t>
  </si>
  <si>
    <t>Monte Cristí</t>
  </si>
  <si>
    <t xml:space="preserve">María Trinidad Sánchez </t>
  </si>
  <si>
    <t>La vega</t>
  </si>
  <si>
    <t>La Romana</t>
  </si>
  <si>
    <t>La Altagracia</t>
  </si>
  <si>
    <t>Independencia</t>
  </si>
  <si>
    <t>Espaillat</t>
  </si>
  <si>
    <t>El seibo</t>
  </si>
  <si>
    <t>Elías Piña</t>
  </si>
  <si>
    <t>Duarte</t>
  </si>
  <si>
    <t>Dajabón</t>
  </si>
  <si>
    <t>Barahona</t>
  </si>
  <si>
    <t>Bahoruco</t>
  </si>
  <si>
    <t xml:space="preserve">Azua </t>
  </si>
  <si>
    <t xml:space="preserve">Distrito Nacional </t>
  </si>
  <si>
    <t>Montos</t>
  </si>
  <si>
    <t xml:space="preserve">Provincia </t>
  </si>
  <si>
    <t>2. Se utilizó el PIB del Panorama Macroeconómico actualizado al 25 de marzo 2024, elaborado por el Ministerio de Economía Planificación y Desarrollo</t>
  </si>
  <si>
    <r>
      <t xml:space="preserve">Notas: </t>
    </r>
    <r>
      <rPr>
        <sz val="11"/>
        <color theme="1"/>
        <rFont val="Avenir Next LT Pro"/>
        <family val="2"/>
      </rPr>
      <t>*Cifras preliminares.</t>
    </r>
  </si>
  <si>
    <t>0999 - ADMINISTRACION DE OBLIGACIONES DEL TESORO NACIONAL</t>
  </si>
  <si>
    <t>0998 - ADMINISTRACION DE DEUDA PUBLICA Y ACTIVOS FINANCIEROS</t>
  </si>
  <si>
    <t>OTROS</t>
  </si>
  <si>
    <t>0406 - OFICINA NACIONAL DE DEFENSA PUBLICA</t>
  </si>
  <si>
    <t xml:space="preserve">0405 - TRIBUNAL SUPERIOR  ELECTORAL </t>
  </si>
  <si>
    <t>0404 - DEFENSOR DEL PUEBLO</t>
  </si>
  <si>
    <t>0403 - TRIBUNAL CONSTITUCIONAL</t>
  </si>
  <si>
    <t>0402 - CÁMARA DE CUENTAS</t>
  </si>
  <si>
    <t>0401 - JUNTA CENTRAL ELECTORAL</t>
  </si>
  <si>
    <t>ORGANISMOS ESPECIALES</t>
  </si>
  <si>
    <t>0301 - PODER JUDICIAL</t>
  </si>
  <si>
    <t>PODER JUDICIAL</t>
  </si>
  <si>
    <t xml:space="preserve">0223 - MINISTERIO DE LA VIVIENDA, HABITAT Y EDIFICACIONES </t>
  </si>
  <si>
    <t>0222 - MINISTERIO DE ENERGIA Y MINAS</t>
  </si>
  <si>
    <t>0221 - MINISTERIO DE ADMINISTRACIÓN PÚBLICA</t>
  </si>
  <si>
    <t>0220 - MINISTERIO DE ECONOMÍA, PLANIFICACIÓN Y DESARROLLO</t>
  </si>
  <si>
    <t>0219 - MINISTERIO DE EDUCACIÓN SUPERIOR CIENCIA Y TECNOLOGÍA</t>
  </si>
  <si>
    <t>0218 - MINISTERIO DE MEDIO AMBIENTE Y RECURSOS NATURALES</t>
  </si>
  <si>
    <t>0217 - MINISTERIO DE LA JUVENTUD</t>
  </si>
  <si>
    <t>0216 - MINISTERIO DE CULTURA</t>
  </si>
  <si>
    <t>0215 - MINISTERIO DE LA MUJER</t>
  </si>
  <si>
    <t>0214 - PROCURADURÍA GENERAL DE LA REPÚBLICA</t>
  </si>
  <si>
    <t>0213 - MINISTERIO DE TURISMO</t>
  </si>
  <si>
    <t xml:space="preserve">0212 - MINISTERIO DE INDUSTRIA, COMERCIO Y MIPYMES </t>
  </si>
  <si>
    <t>0211 - MINISTERIO DE OBRAS PÚBLICAS Y COMUNICACIONES</t>
  </si>
  <si>
    <t>0210 - MINISTERIO DE AGRICULTURA</t>
  </si>
  <si>
    <t>0209 - MINISTERIO DE TRABAJO</t>
  </si>
  <si>
    <t>0208 - MINISTERIO DE DEPORTES Y RECREACIÓN</t>
  </si>
  <si>
    <t>0207 - MINISTERIO DE SALUD PÚBLICA Y ASISTENCIA SOCIAL</t>
  </si>
  <si>
    <t>0206 - MINISTERIO DE EDUCACIÓN</t>
  </si>
  <si>
    <t>0205 - MINISTERIO DE HACIENDA</t>
  </si>
  <si>
    <t>0204 - MINISTERIO DE RELACIONES EXTERIORES</t>
  </si>
  <si>
    <t>0203 - MINISTERIO DE DEFENSA</t>
  </si>
  <si>
    <t>0202 - MINISTERIO DE  INTERIOR Y POLICÍA</t>
  </si>
  <si>
    <t>0201 - PRESIDENCIA DE LA REPÚBLICA</t>
  </si>
  <si>
    <t>PODER EJECUTIVO</t>
  </si>
  <si>
    <t>0102 - CÁMARA DE DIPUTADOS</t>
  </si>
  <si>
    <t>0101 - SENADO DE LA REPÚBLICA</t>
  </si>
  <si>
    <t>PODER LEGISLATIVO</t>
  </si>
  <si>
    <t>8 = (7/1)</t>
  </si>
  <si>
    <t>% EJECUCION</t>
  </si>
  <si>
    <r>
      <t>PAGADO</t>
    </r>
    <r>
      <rPr>
        <b/>
        <vertAlign val="superscript"/>
        <sz val="11"/>
        <color theme="0"/>
        <rFont val="Avenir Next LT Pro"/>
        <family val="2"/>
      </rPr>
      <t>*</t>
    </r>
  </si>
  <si>
    <r>
      <t>DEVENGADO</t>
    </r>
    <r>
      <rPr>
        <b/>
        <vertAlign val="superscript"/>
        <sz val="11"/>
        <color theme="0"/>
        <rFont val="Avenir Next LT Pro"/>
        <family val="2"/>
      </rPr>
      <t>*</t>
    </r>
  </si>
  <si>
    <r>
      <t>COMPROMETIDO</t>
    </r>
    <r>
      <rPr>
        <b/>
        <vertAlign val="superscript"/>
        <sz val="11"/>
        <color theme="0"/>
        <rFont val="Avenir Next LT Pro"/>
        <family val="2"/>
      </rPr>
      <t>*</t>
    </r>
  </si>
  <si>
    <t>DEVENGADO</t>
  </si>
  <si>
    <t xml:space="preserve">Tabla 8. Gastos del Gobierno Central por Clasificación Institucional </t>
  </si>
  <si>
    <t>2. El total devengado solo considera la ejecución física para los productos que programaron una meta en el primer trimestre.</t>
  </si>
  <si>
    <t>1. Fecha de imputación al 31/03/2025 // Fecha de registro al 15/04/2025.</t>
  </si>
  <si>
    <t>TOTAL DEVENGADO</t>
  </si>
  <si>
    <t>Número de estudiantes del primer ciclo del nivel primario que reciben entrenamiento en matemáticas</t>
  </si>
  <si>
    <t>03-Niños y niñas del primer ciclo de primaria reciben entrenamiento en matemáticas</t>
  </si>
  <si>
    <t>Número de estudiantes del primer ciclo del nivel primario que reciben entrenamiento estratégico en comprensión lectora y escritura</t>
  </si>
  <si>
    <t>02-Niños y niñas del primer ciclo de primaria reciben entrenamiento en comprensión lectora y escritura</t>
  </si>
  <si>
    <t>Alfabetización de estudiantes del primer ciclo del nivel primario</t>
  </si>
  <si>
    <t>Cantidad de comunitarios beneficiados de los programas de extensión</t>
  </si>
  <si>
    <t>04-Comunidades aledañas a los recintos participan de los programas de extensión</t>
  </si>
  <si>
    <t>03-Bachilleres menores de 25 años cursando en el programa de Formación Docente de Excelencia a nivel de grado</t>
  </si>
  <si>
    <t>Bachilleres de 16 a 25 años becados en formación docente</t>
  </si>
  <si>
    <t>02-Bachilleres de 16 a 25 años acceden a programas de becas de formación docentes de excelencia  nivel de grado</t>
  </si>
  <si>
    <t>Formación y desarrollo de la carrera docente</t>
  </si>
  <si>
    <t>Cantidad de personas que reciben entrenamiento integral</t>
  </si>
  <si>
    <t>06-Personas reciben capacitación y entrenamiento integral para el efectivo abordaje psicopedagógico de los niños y niñas con discapacidad</t>
  </si>
  <si>
    <t>Cantidad de niños y niñas que reciben atención médica y psicológica integral</t>
  </si>
  <si>
    <t>05-Niños de 0 a 12 años que reciben atención terapéutica integral con las condiciones de Autismo, Síndrome de Down  y Parálisis Cerebral</t>
  </si>
  <si>
    <t>Cantidad de atenciones terapéuticas brindadas a niños y niñas con las condiciones de Autismo, Síndrome de Down  y Parálisis Cerebral</t>
  </si>
  <si>
    <t>04-Niños de 0-12 años con discapacidad reciben atención médica y psicológica integral para la evaluación y diagnóstico</t>
  </si>
  <si>
    <t>Estudiantes de 0 a 20 años en condición de discapacidad, matriculados</t>
  </si>
  <si>
    <t>03-Niños, niñas, adolescentes y jóvenes entre 0 y 20 años reciben educación especial</t>
  </si>
  <si>
    <t>Servicios de educación especial para niños(as), adolescentes y jóvenes de 0-20 años</t>
  </si>
  <si>
    <t>Cantidad de evaluaciones e investigaciones socializadas</t>
  </si>
  <si>
    <t>03-Autoridades educativas y sociedad civil reciben las evaluaciones e investigaciones para la mejora de la calidad educativa pre-universitaria</t>
  </si>
  <si>
    <t>Servicios técnicos pedagógicos</t>
  </si>
  <si>
    <t>Niños y niñas matriculados</t>
  </si>
  <si>
    <t>02-Niños y niñas reciben servicio de educación del 2do. ciclo nivel inicial</t>
  </si>
  <si>
    <t>Servicio educativo del grado preprimario nivel inicial</t>
  </si>
  <si>
    <t>Personas de 14 años o más, inscritos</t>
  </si>
  <si>
    <t>07-Adolescentes de 14 años o más, jóvenes y adultos reciben educación laboral de adultos</t>
  </si>
  <si>
    <t>Jóvenes y adultos matriculados en secundaria de adultos</t>
  </si>
  <si>
    <t>06-Adolescentes de 14 años o más, jóvenes y adultos reciben educación secundaria de adultos</t>
  </si>
  <si>
    <t>Jóvenes y adultos matriculados en básica de adultos</t>
  </si>
  <si>
    <t>02-Adolescentes de 14 años o más, jóvenes y adultos reciben educación básica de adultos</t>
  </si>
  <si>
    <t>Servicios de educación de adultos - incluye adolescentes y jóvenes mayores de 14 años</t>
  </si>
  <si>
    <t>05-Adolescentes reciben servicio de educativo en el segundo ciclo de educación secundaria - Modalidad Artes</t>
  </si>
  <si>
    <t>04-Adolescentes reciben servicio de educativo en el segundo ciclo de educación secundaria - Modalidad Técnica Profesional</t>
  </si>
  <si>
    <t>Adolescentes matriculados</t>
  </si>
  <si>
    <t>03-Adolescentes reciben servicio de educativo en el segundo ciclo de educación secundaria - Modalidad Académica</t>
  </si>
  <si>
    <t>02-Niños, niñas y adolescentes reciben servicio educativo en el primer ciclo de educación secundaria</t>
  </si>
  <si>
    <t>Servicios de educación secundaria para niños (as) y adolescentes de 12-17 años</t>
  </si>
  <si>
    <t>03-Niños y niñas reciben servicio educativo en el nivel primario del 2do. ciclo</t>
  </si>
  <si>
    <t>02-Niños y niñas reciben servicio educativo en el nivel primario del 1er. ciclo</t>
  </si>
  <si>
    <t>Servicios de educación primaria para niños y niñas de 6-11 años</t>
  </si>
  <si>
    <t>05-Estudiantes de segundo ciclo de secundaria que reciben servicio de participación estudiantil en actividades extracurriculares y co-curriculares</t>
  </si>
  <si>
    <t>Estudiantes beneficiados</t>
  </si>
  <si>
    <t>02-Estudiantes de inicial, primaria y secundaria reciben raciones alimenticias</t>
  </si>
  <si>
    <t xml:space="preserve">Servicios de bienestar estudiantil </t>
  </si>
  <si>
    <t>DEVENGADO (RD$ MILLONES)</t>
  </si>
  <si>
    <t>% CUMPLIMIENTO EJECUCIÓN FISICA</t>
  </si>
  <si>
    <t>META LOGRADA</t>
  </si>
  <si>
    <t>META PROGRAMADA</t>
  </si>
  <si>
    <t>UNIDAD DE MEDIDA</t>
  </si>
  <si>
    <t>PRODUCTOS</t>
  </si>
  <si>
    <t>PROGRAMA</t>
  </si>
  <si>
    <t>Enero - Marzo 2025</t>
  </si>
  <si>
    <t xml:space="preserve">Tabla 9. Programación y Ejecución de Metas Físicas - Ministerio de Educación </t>
  </si>
  <si>
    <t>Número de centros hospitalario con servicio de atención integral al adolescente monitoreados</t>
  </si>
  <si>
    <t>07-Población adolescente cuentan con acceso y cobertura de servicios de atención integral, individuales y colectivos  con calidad basada en estándares</t>
  </si>
  <si>
    <t>Reducción de embarazo en adolescentes</t>
  </si>
  <si>
    <t>Número de casos de tuberculosis en todas sus formas notificados</t>
  </si>
  <si>
    <t>09-Población general cuenta con acceso a paquete de servicios de salud para la prevención y control de la tuberculosis de acuerdo con la normativa vigente</t>
  </si>
  <si>
    <t>Prevención y Atención de la Tuberculosis</t>
  </si>
  <si>
    <t>Número de DPS/DAS que reportan el monitoreo de la guía de adherencia</t>
  </si>
  <si>
    <t>07-Personas que viven con VIH reciben servicios integrales en salud de acuerdo a la  Guía de Adherencia.</t>
  </si>
  <si>
    <t>Número de intervenciones municipales realizadas</t>
  </si>
  <si>
    <t>06-Población femenina en etapa reproductiva y en embarazo recibe Intervenciones para evitar la transmisión vertical/ del VIH Materno - Infantil</t>
  </si>
  <si>
    <t>Número de informes de monitoreo y evaluación emitidos</t>
  </si>
  <si>
    <t>05-Sistema de salud recibe los beneficios del monitoreo y evaluación de los procesos de prevención del VIH y SIDA</t>
  </si>
  <si>
    <t>Prevención, diagnóstico y tratamiento VIH/SIDA</t>
  </si>
  <si>
    <t>Número de DPS/DAS reportando</t>
  </si>
  <si>
    <t>09-Población recibe Intervenciones de prevención de cancer priorizada</t>
  </si>
  <si>
    <t>Número de servicios de salud monitoreados</t>
  </si>
  <si>
    <t>08-Población priorizada recibe los servicios de calidad de detección, diagnostico, y tratamiento del cancer  según nivel de atención</t>
  </si>
  <si>
    <t>Detección oportuna y atención al cáncer</t>
  </si>
  <si>
    <t>Número de servicios y establecimientos de Salud monitoreados según lineamientos</t>
  </si>
  <si>
    <t>07-Establecimientos de salud y servicios de salud monitoreados de acuerdo con los lineamientos establecidos</t>
  </si>
  <si>
    <t>Entidades con certificaciones sanitarias emitidas</t>
  </si>
  <si>
    <t>06-Instituciones y establecimientos comerciales de medicamentos, alimentos, cosméticos, higiene del hogar y personal, productos sanitarios y dispositivos médicos son gestionados para garantizar el control sanitario</t>
  </si>
  <si>
    <t>No. Establecimientos con Licencias emitidas</t>
  </si>
  <si>
    <t>03-Establecimientos habilitados según estándares de calidad para la prestación de servicios</t>
  </si>
  <si>
    <t xml:space="preserve">Regulación Sanitaria </t>
  </si>
  <si>
    <t>Población beneficiaria por farmacia de alto costo</t>
  </si>
  <si>
    <t>10-Población recibe medicamentos de alto costo a través de las farmacias con enfoque de equidad</t>
  </si>
  <si>
    <t>Establecimientos de salud notificando al SINAVE</t>
  </si>
  <si>
    <t>09-Prestadoras de servicios de salud se articulan al sistema de vigilancia epidemiológica</t>
  </si>
  <si>
    <t>Direcciones provinciales reportan la vigilancia sanitaria</t>
  </si>
  <si>
    <t>06-Comunidades reciben vigilancia sanitaria para la protección contra los riesgos para la salud</t>
  </si>
  <si>
    <t>Unidades de vacunación abastecidos</t>
  </si>
  <si>
    <t>04-Unidades de vacunación disponen de biológicos e insumos para la vacunación, acorde a las directrices, esquema y prioridades en salud pública</t>
  </si>
  <si>
    <t>Establecimientos abastecidos</t>
  </si>
  <si>
    <t>03-Establecimientos cuentan con insumos y medicamentos para atender a las necesidades de protección a la salud</t>
  </si>
  <si>
    <t>Número de jornadas desarrolladas</t>
  </si>
  <si>
    <t>02-Grupos poblacionales por etapas vitales intervenidos para la prevención de enfermedades, promoción y protección de la salud en el territorio</t>
  </si>
  <si>
    <t>Gestión y Provisión de la Salud colectiva</t>
  </si>
  <si>
    <t>Número de establecimientos abastecido de medicamentos</t>
  </si>
  <si>
    <t>03-Red pública de prestación de servicios de salud abastecido de medicamentos, insumos sanitarios y reactivos de laboratorio</t>
  </si>
  <si>
    <t>Cantidad de medicamentos dispensado a través de las farmacias del pueblo</t>
  </si>
  <si>
    <t>02-Población vulnerable dispensada con medicamentos oportuno y bajo costo a través de las farmacias del pueblo</t>
  </si>
  <si>
    <t>Provisión de medicamentos, insumos sanitarios y reactivos de laboratorio</t>
  </si>
  <si>
    <t xml:space="preserve">Tabla 10. Programación y Ejecución de Metas Físicas - Ministerio de Salud Pública y Asistencia Social </t>
  </si>
  <si>
    <t>Cantidad de beneficiarios de acciones rápidas</t>
  </si>
  <si>
    <t>02-Población que recibe apoyo integral para el desarrollo de actividades sociales de acción rápida</t>
  </si>
  <si>
    <t>Implementación de estrategias y acciones para la economía circular y gestión de residuos sólidos</t>
  </si>
  <si>
    <t>Informes técnicos elaborados</t>
  </si>
  <si>
    <t>02-Proveer al Estado Dominicano las herramientas técnicas, científicas y jurídicas para lograr una correcta administración de sus recursos oceanicos</t>
  </si>
  <si>
    <t>Promoción del desarrollo y fortalecimiento del sector marítimo y marino nacional</t>
  </si>
  <si>
    <t>Cantidad de alertas emitidas para reducción de riesgos</t>
  </si>
  <si>
    <t>02-Ciudadanos reciben alertas de prevención para la  mitigación y reducción de riesgos ante eventos de desastres naturales.</t>
  </si>
  <si>
    <t>Atención y prevención de desastres</t>
  </si>
  <si>
    <t>Número de iniciativas asistidas</t>
  </si>
  <si>
    <t>02-Instituciones públicas y privadas reciben apoyo técnico para iniciativas de mitigación y adaptación al cambio climático</t>
  </si>
  <si>
    <t>Formulación de políticas para la mitigación y adaptación al cambio climático</t>
  </si>
  <si>
    <t>Número de actividades realizadas</t>
  </si>
  <si>
    <t>02-Servidores públicos participan en actividades para el desarrollo y fomento en temas de ética y transparencia gubernamental.</t>
  </si>
  <si>
    <t>Promoción y fomento de la ética en el sector público</t>
  </si>
  <si>
    <t>Cantidad de eventos y festejos patrios realizados</t>
  </si>
  <si>
    <t>02-Sociedad dominicana accede a eventos y festejos en conmemoración de jornadas patrióticas</t>
  </si>
  <si>
    <t>Coordinación y fomento de las actividades culturales</t>
  </si>
  <si>
    <t>Número de comunidades de la zona fronteriza beneficiadas</t>
  </si>
  <si>
    <t>06-Comunidades de la zona fronteriza reciben asistencia social integral</t>
  </si>
  <si>
    <t>Número de comunidades beneficiadas</t>
  </si>
  <si>
    <t>05-Comunidades de zonas rurales y urbanas reciben asesoramiento tecnico para el Desarrollo Socio-Economico</t>
  </si>
  <si>
    <t>Desarrollo social comunitario</t>
  </si>
  <si>
    <t>Porcentaje de órdenes de pago procesadas en el plazo establecido</t>
  </si>
  <si>
    <t>05-Ordenes de Pagos Autorizadas Conforme Comprobación del Cumplimiento del Control Previo de las Normativas Vigentes</t>
  </si>
  <si>
    <t>Porcentaje de certificaciones del registro de contratos en el plazo establecido</t>
  </si>
  <si>
    <t>04-Instituciones Públicas con Contrato Registrado Conforme a lo establecido en la Ley 10-07 del Sistema Nacional de Control  Interno</t>
  </si>
  <si>
    <t>Cantidad de instituciones asesoradas y capacitadas</t>
  </si>
  <si>
    <t>03-Asesoría y Capacitación en el Fortalecimiento del Control Interno</t>
  </si>
  <si>
    <t>Control fiscal</t>
  </si>
  <si>
    <t>Cantidad de informes difundidos sobre prevención, tráfico o consumo de drogas</t>
  </si>
  <si>
    <t>05-Usuarios acceden a estadísticas sobre prevención, trafico y consumo de drogas</t>
  </si>
  <si>
    <t>Cantidad de organizaciones formadas en políticas y estrategias sobre drogas</t>
  </si>
  <si>
    <t>04-Organizaciones se benefician de formaciones y estrategias en políticas de drogas dirigidas a la población</t>
  </si>
  <si>
    <t>Gestión integrada del control y reducción de la demanda de drogas y administración de bienes incautados</t>
  </si>
  <si>
    <t>Número de paquetes nutricionales entregados a pacientes de tuberculosis con factores de baja adherencia al tratamiento</t>
  </si>
  <si>
    <t>03-Pacientes TB con factores de baja adherencia acceden a soporte nutricional</t>
  </si>
  <si>
    <t>Número de jóvenes orientados en temas de salud sexual y reproductiva</t>
  </si>
  <si>
    <t>02-Jóvenes de hogares participantes reciben orientación en temas de salud sexual reproductiva integral y prevención de uniones tempranas para la reducción de embarazos en adolescentes</t>
  </si>
  <si>
    <t>Cantidad de personas beneficiadas</t>
  </si>
  <si>
    <t>02-Población pobre y vulnerable recibe apoyo integral para el desarrollo de capacidades sociales, culturales y productivas.</t>
  </si>
  <si>
    <t>Coordinación e Implementación de Intervenciones Estratégica</t>
  </si>
  <si>
    <t>Cantidad de informaciones entregadas y/o publicadas</t>
  </si>
  <si>
    <t>06-Gobierno y Sociedad reciben información estratégica gubernamental procedentes de informes y sondeos</t>
  </si>
  <si>
    <t>Cantidad de colocaciones en medios tradicionales y/o alternativos de comunicación</t>
  </si>
  <si>
    <t>03-Sociedad con información de las ejecutorias del Presidente y sus funcionarios, a través de los medios tradicionales y/o alternativos de comunicación</t>
  </si>
  <si>
    <t xml:space="preserve">Estrategia, comunicación, publicidad y prensa gubernamental </t>
  </si>
  <si>
    <t>Cantidad de títulos gestionados</t>
  </si>
  <si>
    <t>02-Gestión de titulación de terrenos del Estado</t>
  </si>
  <si>
    <t>Fomento del sector inmobiliario del Estado</t>
  </si>
  <si>
    <t>Cantidad de comunidades beneficiadas</t>
  </si>
  <si>
    <t>02-Comunidades reciben los beneficios de la ejecución de proyectos sociales de infraestructura para su desarrollo integral</t>
  </si>
  <si>
    <t>Apoyo al desarrollo provincial</t>
  </si>
  <si>
    <t>Cantidad de horas de cuidado domiciliario para adultos mayores con dependencia moderada y severa supervisadas y monitoreadas</t>
  </si>
  <si>
    <t>05-Cuidado domiciliario para adultos mayores con dependencia moderada y severa</t>
  </si>
  <si>
    <t>04-Adultos mayores reciben atención y protección integral permanente, según el método SECARE</t>
  </si>
  <si>
    <t>Cantidad de adultos mayores que reciben servicios</t>
  </si>
  <si>
    <t>03-Adultos mayores reciben atención y protección integral en centros modelos, según el método SECARE</t>
  </si>
  <si>
    <t>Cantidad de adultos mayores beneficiados</t>
  </si>
  <si>
    <t>02-Adultos mayores reciben atención integral</t>
  </si>
  <si>
    <t>Desarrollo integral y protección al adulto mayor</t>
  </si>
  <si>
    <t>Cantidad de emergencias atendidas</t>
  </si>
  <si>
    <t>02-Ciudadanos reciben atención a Emergencias</t>
  </si>
  <si>
    <t>Servicio integral de emergencias</t>
  </si>
  <si>
    <t>Número de personas beneficiadas</t>
  </si>
  <si>
    <t>04-Personas Vulnerables reciben Raciones Alimenticias</t>
  </si>
  <si>
    <t>Número de familias beneficiadas</t>
  </si>
  <si>
    <t>02-Familia Vulnerable reciben Apoyo Social Integral</t>
  </si>
  <si>
    <t>Asistencia social integral</t>
  </si>
  <si>
    <t>Cantidad de adolescentes y jóvenes que reciben beneficios e incentivos</t>
  </si>
  <si>
    <t>05-Adolescentes y jóvenes de 14 a 24 años reciben beneficios e incentivos de la Red de Protección Social</t>
  </si>
  <si>
    <t>Cantidad de adolescentes y jóvenes acompañados y orientados para un desarrollo integral</t>
  </si>
  <si>
    <t>04-Adolescentes y jóvenes de 14 a 24 años reciben acompañamiento y orientación para un desarrollo integral en entornos saludables</t>
  </si>
  <si>
    <t>Cantidad de jóvenes participan en prácticas profesionales remuneradas y programa para el emprendimiento</t>
  </si>
  <si>
    <t>03-Jóvenes de 18 a 24 años son ingresados en prácticas profesionales remuneradas y programa para el emprendimiento</t>
  </si>
  <si>
    <t>Cantidad de adolescentes y jóvenes que reciben nivelación educativa y formación técnico-vocacional</t>
  </si>
  <si>
    <t>02-Adolescentes y jóvenes vulnerables de 14 a 24 años que ni estudian ni trabajan reciben nivelación educativa y formación técnico-vocacional</t>
  </si>
  <si>
    <t>Fomento de la inclusión socioeconómica de adolescentes y jóvenes de 14 a 24 años en condición de vulnerabilidad</t>
  </si>
  <si>
    <t>Cantidad de ciudadanos que reciben educación en TIC</t>
  </si>
  <si>
    <t>21-Ciudadanos de comunidades vulnerables reciben educación en tecnologías de la información y comunicación para el cierre de la brecha digital</t>
  </si>
  <si>
    <t>Cantidad de personas sensibilizadas en actividades comunitarias</t>
  </si>
  <si>
    <t>20-Personas participan en actividades comunitarias para prevencion de violencia contra la mujer, embarazo adolescente y la promocion de salud sexual y reproductiva</t>
  </si>
  <si>
    <t>Cantidad de mujeres reciben servicios de atención integral</t>
  </si>
  <si>
    <t>19-Mujeres adolescentes y adultas acceden a servicios de atención integral</t>
  </si>
  <si>
    <t>Porcentaje de solicitudes tramitadas en los tiempos establecidos</t>
  </si>
  <si>
    <t>18-Beneficiarios de la Red de protección social reciben respuesta a sus solicitudes</t>
  </si>
  <si>
    <t>Número de hogares identificados elegibles para la provisión de cuidados especializados</t>
  </si>
  <si>
    <t>12-Hogares en situación de pobreza reciben servicios de cuidados</t>
  </si>
  <si>
    <t>Número de hogares únicos que reciben subsidios focalizados</t>
  </si>
  <si>
    <t>10-Hogares participantes elegibles reciben subsidios focalizados para servicios domiciliarios y acceso a una vivienda digna</t>
  </si>
  <si>
    <t>Cantidad de hogares únicos que reciben apoyos económicos o en especies</t>
  </si>
  <si>
    <t>08-Hogares en situación de pobreza reciben apoyos para la promoción de salud y erradicación de la desnutrición</t>
  </si>
  <si>
    <t>Número de personas que reciben subsidios sociales</t>
  </si>
  <si>
    <t>07-Personas Vulnerables reciben apoyo economico a través de los Subsidos Sociales</t>
  </si>
  <si>
    <t>Cantidad de nóminas tramitadas</t>
  </si>
  <si>
    <t>05-Gestión de pago Subsidios Sociales</t>
  </si>
  <si>
    <t>Protección social</t>
  </si>
  <si>
    <t xml:space="preserve">Tabla 11. Programación y Ejecución de Metas Físicas - Presidencia de la República </t>
  </si>
  <si>
    <t>Usuarios únicos capacitados en materia migratoria</t>
  </si>
  <si>
    <t>05-Sector público y ciudadanía en general reciben formación y capacitación en materia migratoria</t>
  </si>
  <si>
    <t>Informes técnicos en materia migratoria</t>
  </si>
  <si>
    <t>04-Sector público, ASFL, universidades y ciudadanía en general acceden a investigación y estudios migratorios</t>
  </si>
  <si>
    <t>Investigación, formación y capacitación</t>
  </si>
  <si>
    <t>Porcentaje de problemáticas sociales canalizadas</t>
  </si>
  <si>
    <t>08-Municipios con Mesas Locales de Seguridad, Ciudadanía y Género fortalecidas y en funcionamiento</t>
  </si>
  <si>
    <t>Cantidad de negocios de expendio de bebidas alcohólicas inspeccionados</t>
  </si>
  <si>
    <t>04-Negocios de expendio bebidas alcohólicas inspeccionados para el cumplimiento de las leyes normativas vigentes</t>
  </si>
  <si>
    <t>Cantidad de corredores y cuadrantes implementados en los territorios priorizados</t>
  </si>
  <si>
    <t>03-Municipios priorizados con servicio de patrullaje preventivo/proactivo</t>
  </si>
  <si>
    <t>Cantidad de barrios intervenidos</t>
  </si>
  <si>
    <t>03-Ciudadanos expuestos a violencia, crímenes y delitos que participan en las actividades de prevención.</t>
  </si>
  <si>
    <t>Reducción de Crímenes y Delitos que afectan a la Seguridad Ciudadana</t>
  </si>
  <si>
    <t>Cantidad de miembros formados y entrenados</t>
  </si>
  <si>
    <t>02-Miembros Policiales Reciben Capacitación y Entrenamiento</t>
  </si>
  <si>
    <t>Formación y cultura de la P.N</t>
  </si>
  <si>
    <t>Cantidad de negocios que comercializan armas de fuego controlados y regulados</t>
  </si>
  <si>
    <t>03-Negocios que comercializan armas de fuego controlados y regulados en sus operaciones</t>
  </si>
  <si>
    <t>Cantidad de armas de fuego reguladas</t>
  </si>
  <si>
    <t>02-Personas físicas y jurídicas con derecho de tenencia y porte de armas de fuego reguladas</t>
  </si>
  <si>
    <t>Asistencia y prevención para seguridad ciudadana</t>
  </si>
  <si>
    <t>Cantidad de zonas con servicios de seguridad turística</t>
  </si>
  <si>
    <t>04-Zonas Turisticas con servicios de Patrullaje Preventivo/Proactivo</t>
  </si>
  <si>
    <t>Cantidad de denuncias resueltas</t>
  </si>
  <si>
    <t>03-Ciudadanos Querellantes Reciben Atencion Policial</t>
  </si>
  <si>
    <t>Cantidad de zonas con servicios de patrullaje focalizado</t>
  </si>
  <si>
    <t>02-Zonas con Servicios de Patrullaje Preventivo/Proactivo</t>
  </si>
  <si>
    <t>Servicios de seguridad ciudadana y orden público</t>
  </si>
  <si>
    <t>Número de servicios entregados a miembros, P.N., en trámite de pensión, pensionados, jubilados P.N. y sus dependientes</t>
  </si>
  <si>
    <t>04-Miembros activos,en proceso de retiro,  jubilados, y pensionados que reciben Asistencia Social</t>
  </si>
  <si>
    <t>Número de miembros retirados asistidos</t>
  </si>
  <si>
    <t>03-Miembros retirados con Servicios de Salud y Asistencia Social</t>
  </si>
  <si>
    <t>Personas atendidas</t>
  </si>
  <si>
    <t>02-Miembros activos, pensionados, jubilados, familiares directos y ciudadanos civiles reciben servicios de salud</t>
  </si>
  <si>
    <t>Servicios de salud, seguridad y bienestar social de la P.N</t>
  </si>
  <si>
    <t>Accidentes de tránsito registrados</t>
  </si>
  <si>
    <t>03-Servicios de Investigacines de Accidentes de Tránsito</t>
  </si>
  <si>
    <t>Servicios de tránsito vehicular viabilizados y controlados</t>
  </si>
  <si>
    <t>02-Zonas  con Tránsito Vehicular Viabilizados y Controlados</t>
  </si>
  <si>
    <t>Servicios de ordenamiento y asistencia del transporte terreste</t>
  </si>
  <si>
    <t>Número de extranjeros regulados</t>
  </si>
  <si>
    <t>05-Extranjeros regulados en el Territorio Nacional a través de la emisión de residencia y servicios</t>
  </si>
  <si>
    <t>Porcentaje de extranjeros residentes naturalizados en el territorio nacional</t>
  </si>
  <si>
    <t>04-Extranjeros residentes con estatus migratorio regulados a través de las naturalizaciones</t>
  </si>
  <si>
    <t>Número de autorizaciones de entrada y salida del país</t>
  </si>
  <si>
    <t>03-Nacionales y extranjeros autorizados a salir y entrar hacia el Territorio Nacional</t>
  </si>
  <si>
    <t>Servicios de control y regulación migratoria</t>
  </si>
  <si>
    <t>Cantidad de personas naturalizadas</t>
  </si>
  <si>
    <t>Extranjeros residentes con estatus migratorio regulado a través de las naturalizaciones</t>
  </si>
  <si>
    <t>Cantidad de extranjeros regulados</t>
  </si>
  <si>
    <t>Nacionales y extranjeros autorizados a salir de y entrar hacia el territorio nacional</t>
  </si>
  <si>
    <t>Extranjeros Regularizados en Territorio Nacional</t>
  </si>
  <si>
    <t>Porcentaje de Municipios con planes de desarme</t>
  </si>
  <si>
    <t>Campaña de entrega voluntaria de armas de fuego ilegal</t>
  </si>
  <si>
    <t>Negocios de expendio de bebidas alcohólicas inspeccionados</t>
  </si>
  <si>
    <t>Negocios de expendio bebidas alcohólicas inspeccionados para el cumplimiento de las leyes normativas vigentes</t>
  </si>
  <si>
    <t>Porcentaje de cuadrantes patrullados</t>
  </si>
  <si>
    <t>Municipios priorizados con servicio de patrullaje preventivo/proactivo</t>
  </si>
  <si>
    <t>Porcentaje de barrios intervenidos</t>
  </si>
  <si>
    <t>Ciudadanos expuestos a violencia, crímenes y delitos que participan en las actividades de prevención.</t>
  </si>
  <si>
    <t>Porcentaje de mesas locales con Planes de Seguridad Ciudadana elaborados</t>
  </si>
  <si>
    <t>Mesas Locales de Seguridad Ciudadana y Género en funcionamiento en cada municipio del Territorio Nacional.</t>
  </si>
  <si>
    <t>Reducción de crímenes y delitos que afectan a la seguridad ciudadana</t>
  </si>
  <si>
    <t>Servicios entregados a Miembros, P.N., en trámite de Pensión, Pensionados, Jubilados P.N. y sus Dependientes.</t>
  </si>
  <si>
    <t>Miembros activos,en proceso de retiro,  jubilados, y pensionados que reciben Asistencia Social</t>
  </si>
  <si>
    <t>Número de miembros retirados asistidos.</t>
  </si>
  <si>
    <t>Miembros retirados con Servicios de Salud y Asistencia Social</t>
  </si>
  <si>
    <t>Personas atendidas.</t>
  </si>
  <si>
    <t>Miembros activos, pensionados, jubilados, familiares directos y ciudadanos civiles reciben Servicios de Salud</t>
  </si>
  <si>
    <t>Zonas Turisticas con servicios de Patrullaje Preventivo/Proactivo</t>
  </si>
  <si>
    <t>Ciudadanos Querellantes Reciben Atencion Policial</t>
  </si>
  <si>
    <t>Cantidad de zonas con servicios de patrullaje focalizado.</t>
  </si>
  <si>
    <t>Zonas con Servicios de Patrullaje Preventivo/Proactivo</t>
  </si>
  <si>
    <t xml:space="preserve">Tabla 12. Programación y Ejecución de Metas Físicas - Ministerio de Interior y Policía </t>
  </si>
  <si>
    <t>Informes de evaluaciones emitidos</t>
  </si>
  <si>
    <t>02-Instituciones Publicas y Privadas reciben Informes  de Evaluación Sísmica</t>
  </si>
  <si>
    <t>Desarrollo en la infraestructura física de edificaciones para los servicios sociales</t>
  </si>
  <si>
    <t>Cantidad de permisos para el transporte aéreo emitidos</t>
  </si>
  <si>
    <t>02-Actores de la aviación civil cuentan con permisos para el transporte aéreo</t>
  </si>
  <si>
    <t>Reglamentación y supervisión del transporte aéreo</t>
  </si>
  <si>
    <t>Número de asistencias</t>
  </si>
  <si>
    <t>02-Ciudadanos con asistencia y seguridad en las vías públicas</t>
  </si>
  <si>
    <t>Mantenimiento, seguridad y asistencia vial</t>
  </si>
  <si>
    <t>Metros cuadrados de áreas verdes embellecidos</t>
  </si>
  <si>
    <t>02-Ciudadanos reciben áreas embellecidas y libres de contaminación sólida y visual</t>
  </si>
  <si>
    <t>Embellecimiento de avenidas y carreteras</t>
  </si>
  <si>
    <t>03-Usuarios reciben servicios de transporte aéreo por cable</t>
  </si>
  <si>
    <t>Cantidad de pasajeros</t>
  </si>
  <si>
    <t>02-Usuarios reciben servicios de transporte ferroviario</t>
  </si>
  <si>
    <t>Acceso y uso adecuado del servicio de transporte</t>
  </si>
  <si>
    <t>Tabla 13. Programación y Ejecución de Metas Físicas - Ministerio de Obras Públicas y Comunicaciones</t>
  </si>
  <si>
    <t>2. Se utilizó el PIB del Panorama Macroeconómico actualizado al 25 de marzo 2025, elaborado por el Ministerio de Economía Planificación y Desarrollo</t>
  </si>
  <si>
    <t>1. Fecha de imputación al 31/03/2025 // Fecha de registro al 15/04/2025</t>
  </si>
  <si>
    <t>5.1 - Intereses y comisiones de deuda pública</t>
  </si>
  <si>
    <t>5 - INTERESES DE LA DEUDA PÚBLICA</t>
  </si>
  <si>
    <t>4.6 - Equidad de género</t>
  </si>
  <si>
    <t>4.5 - Protección social</t>
  </si>
  <si>
    <t>4.4 - Educación</t>
  </si>
  <si>
    <t>4.3 - Actividades deportivas, recreativas, culturales y religiosas</t>
  </si>
  <si>
    <t>4.2 - Salud</t>
  </si>
  <si>
    <t>4.1 - Vivienda y servicios comunitarios</t>
  </si>
  <si>
    <t>4 - SERVICIOS SOCIALES</t>
  </si>
  <si>
    <t>3.3 - Cambio Climático</t>
  </si>
  <si>
    <t>3.2 - Protección de la biodiversidad y ordenación de desechos</t>
  </si>
  <si>
    <t>3.1 - Protección del aire, agua y suelo</t>
  </si>
  <si>
    <t>3 - PROTECCIÓN DEL MEDIO AMBIENTE</t>
  </si>
  <si>
    <t>2.9 - Otros servicios económicos</t>
  </si>
  <si>
    <t>2.8 - Banca y seguros</t>
  </si>
  <si>
    <t>2.7 - Comunicaciones</t>
  </si>
  <si>
    <t>2.6 - Transporte</t>
  </si>
  <si>
    <t>2.5 - Minería, manufactura y construcción</t>
  </si>
  <si>
    <t>2.4 - Energía y combustible</t>
  </si>
  <si>
    <t>2.3 - Riego</t>
  </si>
  <si>
    <t>2.2 - Agropecuaria, caza, pesca y silvicultura</t>
  </si>
  <si>
    <t>2.1 - Asuntos económicos, comerciales y laborales</t>
  </si>
  <si>
    <t>2 - SERVICIOS ECONÓMICOS</t>
  </si>
  <si>
    <t>1.4 - Justicia, orden público y seguridad</t>
  </si>
  <si>
    <t>1.3 - Defensa nacional</t>
  </si>
  <si>
    <t>1.2 - Relaciones internacionales</t>
  </si>
  <si>
    <t>1.1 - Administración general</t>
  </si>
  <si>
    <t>1 - SERVICIOS GENERALES</t>
  </si>
  <si>
    <t>10 = (5/PIB)</t>
  </si>
  <si>
    <t>9 = 8/1</t>
  </si>
  <si>
    <t>8 = 5-1</t>
  </si>
  <si>
    <t>Valores en millones RD$</t>
  </si>
  <si>
    <t>Enero - Marzo 2024 - 2025</t>
  </si>
  <si>
    <t xml:space="preserve">Tabla 14. Gastos del Gobierno Central por Clasificación Funcional </t>
  </si>
  <si>
    <t>Sostenibilidad ambiental</t>
  </si>
  <si>
    <t>Programa Oportunidad 14-24</t>
  </si>
  <si>
    <t>Gestión por resultados</t>
  </si>
  <si>
    <t>Atención Primaria</t>
  </si>
  <si>
    <t>Formación para empleabilidad</t>
  </si>
  <si>
    <t>Reducción Integral de violencia de género e intrafamiliar</t>
  </si>
  <si>
    <t>Política de Cuidados</t>
  </si>
  <si>
    <t>Desarrollo rural y sostenible</t>
  </si>
  <si>
    <t>% PIB</t>
  </si>
  <si>
    <t>% Ejecución</t>
  </si>
  <si>
    <t>Pagado</t>
  </si>
  <si>
    <t xml:space="preserve">Presupuesto Ejecutado </t>
  </si>
  <si>
    <t>Compromiso</t>
  </si>
  <si>
    <t xml:space="preserve">Modificaciones </t>
  </si>
  <si>
    <t>Presupuesto Inicial</t>
  </si>
  <si>
    <t xml:space="preserve">PROGRAMA </t>
  </si>
  <si>
    <t>Reduccción de Crímenes y delitos que afectan a la seguridad ciudadana</t>
  </si>
  <si>
    <t>Salud escolar</t>
  </si>
  <si>
    <t>Programa Multisectorial de Reducción de Embarazo en Adolescentes</t>
  </si>
  <si>
    <t>Detección Oportuna y Atención al Cáncer</t>
  </si>
  <si>
    <t>Prevención, Diagnóstico y Tratamiento VIH/SIDA</t>
  </si>
  <si>
    <t xml:space="preserve"> Prevención y Atención de la Tuberculosis</t>
  </si>
  <si>
    <t>Salud materno neonatal</t>
  </si>
  <si>
    <t>Desarrollo infantil para niños y niñas de 0 a 4 años y 11 meses</t>
  </si>
  <si>
    <t>Aumento del empleo</t>
  </si>
  <si>
    <t>Fomento  y desarrollo de la productividad de los sistemas de producción de leche bovina</t>
  </si>
  <si>
    <t>Prevención y control de enferemedades bovinas</t>
  </si>
  <si>
    <t>Desarrollo Integral y Protección al adulto mayor</t>
  </si>
  <si>
    <t>Detección temprana del déficit auditivo en niños menores de 5 años</t>
  </si>
  <si>
    <t>Gastos</t>
  </si>
  <si>
    <r>
      <t xml:space="preserve">Fuente: </t>
    </r>
    <r>
      <rPr>
        <sz val="9"/>
        <color rgb="FF000000"/>
        <rFont val="Avenir Next LT Pro"/>
        <family val="2"/>
      </rPr>
      <t>Sistema de Información de la Gestión Financiera (SIGEF).</t>
    </r>
  </si>
  <si>
    <t>Fecha de registro: 31/03/2025 // Fecha de recaudación: 15/04/2025</t>
  </si>
  <si>
    <t>2. Se utilizó el PIB del Panorama Macroeconómico actualizado al 25/03/2024, elaborado por el Ministerio de Economía, Planificación y Desarrollo.</t>
  </si>
  <si>
    <t>1. El Presupuesto Inicial 2025 corresponde a la Ley No.80-24 de Presupuesto General del Estado 2025.</t>
  </si>
  <si>
    <r>
      <t xml:space="preserve">Notas: </t>
    </r>
    <r>
      <rPr>
        <sz val="9"/>
        <color rgb="FF000000"/>
        <rFont val="Avenir Next LT Pro"/>
        <family val="2"/>
      </rPr>
      <t>Cifras preliminares.</t>
    </r>
  </si>
  <si>
    <t>FINANCIAMIENTO NETO</t>
  </si>
  <si>
    <t>4.2.1.6.02 - Amortización de la porción de corto plazo de la deuda pública externa en préstamos de  largo plazo</t>
  </si>
  <si>
    <t>4.2.1.6.01 - Amortización de la porción de corto plazo de la deuda pública interna en préstamos de largo plazo</t>
  </si>
  <si>
    <t>3.2.2.1.6 - Amortización de la porción de corto plazo de la deuda pública en préstamos de largo plazo</t>
  </si>
  <si>
    <t>4.2.1.5.02 - Amortización de la porción de corto plazo de la deuda pública externa en títulos valores de largo plazo</t>
  </si>
  <si>
    <t>4.2.1.5.01 - Amortización de la porción de corto plazo de la deuda pública interna en títulos valores de largo plazo</t>
  </si>
  <si>
    <t>3.2.2.1.5 - Amortización de la porción de corto plazo de la deuda pública en títulos valores de largo plazo</t>
  </si>
  <si>
    <t>4.2.1.1.05 - Disminución de ctas. por pagar internas de corto plazo sentencias condenatorias</t>
  </si>
  <si>
    <t>4.2.1.1.03 - Disminución de ctas. por pagar internas de corto plazo deuda administrativa</t>
  </si>
  <si>
    <t>4.2.1.1.01 - Disminución de cuentas por pagar internas de corto plazo</t>
  </si>
  <si>
    <t>3.2.2.1.1 - Disminución de cuentas por pagar de corto plazo</t>
  </si>
  <si>
    <t>3.2.2.1 - Disminución de pasivos corrientes</t>
  </si>
  <si>
    <t>3.2.2 - Disminución de pasivos</t>
  </si>
  <si>
    <t>4.1.2.3.05 - Compra de acciones y participaciones de capital de organismos e instituciones internacionales</t>
  </si>
  <si>
    <t>4.1.2.3.02 - Compra de acciones y participaciones de capital de instituciones públicas financieras</t>
  </si>
  <si>
    <t>3.2.1.2.3 - Compra de acciones y participaciones de capital con fines de liquidez</t>
  </si>
  <si>
    <t>3.2.1.2 - Incremento de activos financieros no corrientes</t>
  </si>
  <si>
    <t>3.2.1 - Incremento de activos financieros</t>
  </si>
  <si>
    <t>3.2 - Aplicaciones financieras</t>
  </si>
  <si>
    <t>3.5.4.1.01 - Intereses corridos en colocación de títulos internos de deuda a largo plazo</t>
  </si>
  <si>
    <t>3.1.5.2.2 - Intereses corridos internos y externos de largo plazo</t>
  </si>
  <si>
    <t>3.5.2.1.01 - Primas por colocación de títulos valores internos largo plazo sobre la par a devengar</t>
  </si>
  <si>
    <t>3.1.5.2.1 - Primas por colocación de títulos valores internos y externos de largo plazo</t>
  </si>
  <si>
    <t>3.1.5.2 - Importes a devengar por primas en colocaciones de títulos valores no corrientes</t>
  </si>
  <si>
    <t>3.1.5 - Importes a devengar por primas en colocaciones de títulos valores</t>
  </si>
  <si>
    <t>3.2.2.4.02 - Obtención de préstamos de la deuda pública externa de largo plazo</t>
  </si>
  <si>
    <t>3.2.2.4.01 - Obtención de préstamos de la deuda pública interna de largo plazo</t>
  </si>
  <si>
    <t>3.1.2.2.4 - Obtención de préstamos de la deuda pública de largo plazo</t>
  </si>
  <si>
    <t>3.2.2.3.02 - Colocación de títulos valores de la deuda pública externa de largo plazo</t>
  </si>
  <si>
    <t>3.2.2.3.01 - Colocación de títulos valores de la deuda pública interna de largo plazo</t>
  </si>
  <si>
    <t>3.1.2.2.3 - Colocación de títulos valores de la deuda pública de largo plazo</t>
  </si>
  <si>
    <t>3.1.2.2 - Incremento de pasivos no corrientes</t>
  </si>
  <si>
    <t>3.1.2 - Incremento de pasivos</t>
  </si>
  <si>
    <t>3.1.2.2.01 - Disminución de documentos por cobrar internos de largo plazo</t>
  </si>
  <si>
    <t>3.1.1.2.2 - Disminución de documentos por cobrar de largo plazo</t>
  </si>
  <si>
    <t>3.1.1.2 - Disminución de activos financieros no corrientes</t>
  </si>
  <si>
    <t>3.1.1 - Disminución de activos financieros</t>
  </si>
  <si>
    <t>3.1 - Fuentes financieras</t>
  </si>
  <si>
    <t>8 = (4/PIB)</t>
  </si>
  <si>
    <t>7=(4/2)</t>
  </si>
  <si>
    <t>6=(4-1)/1</t>
  </si>
  <si>
    <t>PAGADO 
ENERO - MARZO</t>
  </si>
  <si>
    <t>EJECUCIÓN ENERO - MARZO</t>
  </si>
  <si>
    <t>COMPROMETIDO ENERO - MARZO</t>
  </si>
  <si>
    <t>PRESUPUESTO APROBADO</t>
  </si>
  <si>
    <t>EJECUCIÓN      ENERO - MARZO</t>
  </si>
  <si>
    <t xml:space="preserve">% VARIACIÓN </t>
  </si>
  <si>
    <t>Valores en RD$ en millones</t>
  </si>
  <si>
    <t>Enero‐Marzo 2025</t>
  </si>
  <si>
    <t>PIB Nominal (RD$ millones)</t>
  </si>
  <si>
    <t>PIB</t>
  </si>
  <si>
    <t>2. Se utilizó el PIB del Panorama Macroeconómico actualizado al 25/03/2025, elaborado por el Ministerio de Economía, Planificación y Desarrollo.</t>
  </si>
  <si>
    <t>Comisiones</t>
  </si>
  <si>
    <t>Intereses</t>
  </si>
  <si>
    <t>Amortización</t>
  </si>
  <si>
    <t>Interno</t>
  </si>
  <si>
    <t>Externo</t>
  </si>
  <si>
    <t>Servicio</t>
  </si>
  <si>
    <t>2</t>
  </si>
  <si>
    <t>1</t>
  </si>
  <si>
    <t>PAGADO  
ENERO-MARZO</t>
  </si>
  <si>
    <t>EJECUCIÓN  
ENERO-MARZO</t>
  </si>
  <si>
    <t>COMPROMETIDO  
ENERO-MARZO</t>
  </si>
  <si>
    <t xml:space="preserve">% EJECUCIÓN </t>
  </si>
  <si>
    <t>Enero-Marzo 2024-2025</t>
  </si>
  <si>
    <t>Tabla 24.Financiamiento Neto del Gobierno Central</t>
  </si>
  <si>
    <t>Tabla 25. Servicio de la Deuda del Gobierno Central</t>
  </si>
  <si>
    <t>1. Los datos presentados corresponden al acumulado del mes de marzo con fecha de registro al 15/04/2025</t>
  </si>
  <si>
    <r>
      <t>Notas:</t>
    </r>
    <r>
      <rPr>
        <sz val="11"/>
        <color theme="1"/>
        <rFont val="Avenir Next LT Pro"/>
        <family val="2"/>
      </rPr>
      <t xml:space="preserve"> </t>
    </r>
  </si>
  <si>
    <t>3.3.99-Planificación, gestión y supervisión de cambio climático</t>
  </si>
  <si>
    <t>3.3.07-Otras medidas de adaptación</t>
  </si>
  <si>
    <t>3.3.06-Respuesta y recuperación de desastres climáticos</t>
  </si>
  <si>
    <t>3.3.05-Reducción del riesgo de desastres climáticos</t>
  </si>
  <si>
    <t>3.3.04-Gobernanza del riesgo de desastres climáticos</t>
  </si>
  <si>
    <t>3.3.03-Conocimiento del riesgo de desastres climáticos</t>
  </si>
  <si>
    <t>3.3.02-Mitigación</t>
  </si>
  <si>
    <t>3.3.01-Mixtos</t>
  </si>
  <si>
    <t>3.3-Cambio Climático</t>
  </si>
  <si>
    <t>3.2.99-Planificación, gestión y supervisión de la protección del medio ambiente</t>
  </si>
  <si>
    <t>3.2.98-Investigación y desarrollo relacionado con la protección del  medio ambiente</t>
  </si>
  <si>
    <t>3.2.14-Tratamiento y eliminación de residuos no peligrosos en vertederos</t>
  </si>
  <si>
    <t>3.2.12-Prevención de la producción de residuos por modificación de procesos</t>
  </si>
  <si>
    <t>3.2.11-Uso sostenible</t>
  </si>
  <si>
    <t>3.2.10-Restauración</t>
  </si>
  <si>
    <t>3.2.09-Áreas protegidas y otras medidas de conservación</t>
  </si>
  <si>
    <t>3.2.06-Economía verde</t>
  </si>
  <si>
    <t>3.2.04-Conciencia y conocimiento de la biodiversidad</t>
  </si>
  <si>
    <t>3.2.02-Ordenación de desechos</t>
  </si>
  <si>
    <t>3.2-Protección de la biodiversidad y ordenación de desechos</t>
  </si>
  <si>
    <t>3.1.04-Protección del suelo contra la erosión y otras formas de degradación física</t>
  </si>
  <si>
    <t>3.1.01-Reducción de la contaminación</t>
  </si>
  <si>
    <t>3.1-Protección del aire, agua y suelo</t>
  </si>
  <si>
    <t>3-PROTECCIÓN DEL MEDIO AMBIENTE</t>
  </si>
  <si>
    <t>2.6.03-Transporte por ferrocarril</t>
  </si>
  <si>
    <t>2.6-Transporte</t>
  </si>
  <si>
    <t>2.5.01-Extracción de recursos minerales</t>
  </si>
  <si>
    <t>2.5-Minería, manufactura y construcción</t>
  </si>
  <si>
    <t>2.4.09-Conservación, aprovechamiento y explotación racionalizada de fuentes de electricidad</t>
  </si>
  <si>
    <t>2.4.08-Energía eléctrica de fuentes nucleares</t>
  </si>
  <si>
    <t>2.4.04-Energía eléctrica de fuentes termoeléctricas</t>
  </si>
  <si>
    <t>2.4.03-Combustible</t>
  </si>
  <si>
    <t>2.4-Energía y combustible</t>
  </si>
  <si>
    <t>2.2.06-Gestión o apoyo de labores de reforestación</t>
  </si>
  <si>
    <t>2.2.04-Conservación, ampliación y explotación racionalizada de reservas forestales.</t>
  </si>
  <si>
    <t>2.2-Agropecuaria, caza, pesca y silvicultura</t>
  </si>
  <si>
    <t>2-SERVICIOS ECONÓMICOS</t>
  </si>
  <si>
    <t>1.4.02-Servicios de protección contra incendios</t>
  </si>
  <si>
    <t>1.4-Justicia, orden público y seguridad</t>
  </si>
  <si>
    <t>1-SERVICIOS  GENERALES</t>
  </si>
  <si>
    <t>6 = (2/PIB)</t>
  </si>
  <si>
    <t>5=3-4</t>
  </si>
  <si>
    <t>INCIDENCIA NETA</t>
  </si>
  <si>
    <t>INCIDENCIA NEGATIVA</t>
  </si>
  <si>
    <t>INCIDENCIA POSITIVA</t>
  </si>
  <si>
    <t>PRESUPUESTO DEVENGADO</t>
  </si>
  <si>
    <t>GOBIERNO CENTRAL</t>
  </si>
  <si>
    <t>Tabla 16. Incidencia del gasto del Gobierno Central en el cambio climático</t>
  </si>
  <si>
    <t>4.6.04-Acciones de prevención, atención y protección de violencia de género</t>
  </si>
  <si>
    <t>4.6.03-Acciones para una cultura de igualdad de género.</t>
  </si>
  <si>
    <t>4.6.02-Corresponsabilidad social y pública en el cuidado de la familia y la reproducción de la fuerza de trabajo</t>
  </si>
  <si>
    <t>4.6.01-Acciones focalizada en mujeres</t>
  </si>
  <si>
    <t>4.6-Equidad de género</t>
  </si>
  <si>
    <t>4.5.05-Familia e hijos</t>
  </si>
  <si>
    <t>4.5-Protección social</t>
  </si>
  <si>
    <t>4.2.04-Servicios médicos en salud sexual/reproductiva y de centros de salud materno infantil</t>
  </si>
  <si>
    <t>4.2-Salud</t>
  </si>
  <si>
    <t>4-SERVICIOS SOCIALES</t>
  </si>
  <si>
    <t>2.1.03-Asuntos laborales para fortalecer la autonomía económica de las mujeres</t>
  </si>
  <si>
    <t>2.1-Asuntos económicos, comerciales y laborales</t>
  </si>
  <si>
    <t>1.4.06-Administración y servicios de justicia relacionados con la violencia de género</t>
  </si>
  <si>
    <t>1.1.05-Gestión de la administración general para transversalizar el enfoque de género</t>
  </si>
  <si>
    <t>1.1-Administración general</t>
  </si>
  <si>
    <t>3=(2/PIB)</t>
  </si>
  <si>
    <t>EJECUCIÓN    %PIB</t>
  </si>
  <si>
    <t>Gobierno Central</t>
  </si>
  <si>
    <t>Tabla 17. Gastos para reducir la brecha de género según clasificador funcional</t>
  </si>
  <si>
    <t>F. Financiamiento Neto (D-E)</t>
  </si>
  <si>
    <t>E. Aplicaciones Financieras</t>
  </si>
  <si>
    <t>D.Fuentes Financieras</t>
  </si>
  <si>
    <t>C. Resultado Financiero (A-B)</t>
  </si>
  <si>
    <t>Resultado de Capital (A.2-B.2)</t>
  </si>
  <si>
    <t>Resultado Económico (A.1-B.1)</t>
  </si>
  <si>
    <t>Resultado Primario [A-[B-(B.1.1)]</t>
  </si>
  <si>
    <t>Resultados Presupuestarios</t>
  </si>
  <si>
    <t>B.2) Gastos de Capital</t>
  </si>
  <si>
    <t>B.1.1) Intereses de la Deuda Pública</t>
  </si>
  <si>
    <t>B.1) Gastos Corrientes</t>
  </si>
  <si>
    <t>B. Total de Gastos</t>
  </si>
  <si>
    <t>A.2) Ingresos de Capital</t>
  </si>
  <si>
    <t>A.1) Ingresos Corrientes</t>
  </si>
  <si>
    <t>A. Total de Ingresos</t>
  </si>
  <si>
    <t>PIB Nominal Ejecución (RD$)</t>
  </si>
  <si>
    <t>% PIB REVISADO</t>
  </si>
  <si>
    <t>% PIB ORIGINAL</t>
  </si>
  <si>
    <t>% DE CUMPLIMIENTO
(EJECUTADO/INICIAL)</t>
  </si>
  <si>
    <t>EJECUTADO 2025</t>
  </si>
  <si>
    <t>PRESUPUESTO INICIAL (LEY NO. 80-24)</t>
  </si>
  <si>
    <t>Detalle</t>
  </si>
  <si>
    <t>PIB Nominal Formulación (RD$)</t>
  </si>
  <si>
    <t>Período enero - marzo 2025</t>
  </si>
  <si>
    <t>Tabla 18. Cuenta de Ahorro, Inversión y Financiamiento</t>
  </si>
  <si>
    <t>Variación</t>
  </si>
  <si>
    <t>Monto</t>
  </si>
  <si>
    <t>Devengado</t>
  </si>
  <si>
    <t>Pres. Inicial</t>
  </si>
  <si>
    <t>PIB Nominal 2020 Mar.Macro (Nov 2020)</t>
  </si>
  <si>
    <t>PIB 2024 (RD$)</t>
  </si>
  <si>
    <t>Período enero - marzo 2024/2025</t>
  </si>
  <si>
    <t>Tabla 19. Resultado Económico Comparativo</t>
  </si>
  <si>
    <r>
      <t>Fuente: Elaboración propia con datos del Sistema de Información de la Gestión Financiera (SIGEF).</t>
    </r>
    <r>
      <rPr>
        <sz val="8"/>
        <color theme="1"/>
        <rFont val="Avenir Next LT Pro"/>
        <family val="2"/>
      </rPr>
      <t xml:space="preserve"> </t>
    </r>
  </si>
  <si>
    <r>
      <rPr>
        <b/>
        <sz val="8"/>
        <color theme="1"/>
        <rFont val="Avenir Next LT Pro"/>
        <family val="2"/>
      </rPr>
      <t>Fuente:</t>
    </r>
    <r>
      <rPr>
        <sz val="8"/>
        <color theme="1"/>
        <rFont val="Avenir Next LT Pro"/>
        <family val="2"/>
      </rPr>
      <t xml:space="preserve"> Sistema de Información Financiera (SIGEF).</t>
    </r>
  </si>
  <si>
    <t>Valores en RD$</t>
  </si>
  <si>
    <t>Gráfico 18. Resultado Económico Comparativo</t>
  </si>
  <si>
    <t xml:space="preserve">Total </t>
  </si>
  <si>
    <t>-</t>
  </si>
  <si>
    <t>Gastos de Capital, Reserva Presupuestaria</t>
  </si>
  <si>
    <t>Transferencias de Capital Otorgadas</t>
  </si>
  <si>
    <t>Sub-total Inversión Fija</t>
  </si>
  <si>
    <t>Activos no Producidos</t>
  </si>
  <si>
    <t>Objetos de Valor</t>
  </si>
  <si>
    <t>Activos Fijos (Formación Bruta de Capital Fijo)</t>
  </si>
  <si>
    <t>Construcciones en Proceso</t>
  </si>
  <si>
    <t>% Partic.</t>
  </si>
  <si>
    <t>Inicial</t>
  </si>
  <si>
    <t>Var. % 24/25</t>
  </si>
  <si>
    <t>Cuentas/ Período</t>
  </si>
  <si>
    <t>2024/2025</t>
  </si>
  <si>
    <t>Período enero - marzo</t>
  </si>
  <si>
    <t>Tabla 20. Estructura del Gasto de Capital del Gobierno Central</t>
  </si>
  <si>
    <t xml:space="preserve">Resultado de Capital </t>
  </si>
  <si>
    <t xml:space="preserve">Gastos de Capital </t>
  </si>
  <si>
    <t>Ingresos de Capital</t>
  </si>
  <si>
    <t>Ejecución</t>
  </si>
  <si>
    <t>Tabla 21. Resultado de Capital Comparativo</t>
  </si>
  <si>
    <t>Resultado Financiero</t>
  </si>
  <si>
    <t>Ingresos</t>
  </si>
  <si>
    <t>Concepto</t>
  </si>
  <si>
    <t>PIB Nominal 2019 Mar.Macro (Nov 2020)</t>
  </si>
  <si>
    <t>Tabla 22-. Resultado Financiero Comparativo</t>
  </si>
  <si>
    <r>
      <rPr>
        <b/>
        <sz val="9"/>
        <color theme="1"/>
        <rFont val="Avenir Next LT Pro"/>
        <family val="2"/>
      </rPr>
      <t>Fuente:</t>
    </r>
    <r>
      <rPr>
        <sz val="9"/>
        <color theme="1"/>
        <rFont val="Avenir Next LT Pro"/>
        <family val="2"/>
      </rPr>
      <t xml:space="preserve"> Sistema de Información Financiera (SIGEF).</t>
    </r>
  </si>
  <si>
    <t>El presupuesto vigente corresponde al presupuesto aprobado, referente a la Ley No.341-21 para el periodo fiscal 2021, incluyendo las modificaciones permitidas conforme a lo dispuesto en el Art.48 de la Ley Orgánica de Presupuesto para el Sector Público (Ley No.423-06).</t>
  </si>
  <si>
    <t>Gráfico 19. Resultado de Capital Comparativo</t>
  </si>
  <si>
    <t xml:space="preserve">Resultado Primario </t>
  </si>
  <si>
    <t>Cuenta</t>
  </si>
  <si>
    <t>Tabla 23. Resultado Primario y Financiero</t>
  </si>
  <si>
    <r>
      <rPr>
        <b/>
        <sz val="10"/>
        <color theme="1"/>
        <rFont val="Avenir Next LT Pro"/>
        <family val="2"/>
      </rPr>
      <t>Fuente:</t>
    </r>
    <r>
      <rPr>
        <sz val="10"/>
        <color theme="1"/>
        <rFont val="Avenir Next LT Pro"/>
        <family val="2"/>
      </rPr>
      <t xml:space="preserve"> Dirección General de Crédito Público</t>
    </r>
  </si>
  <si>
    <t>1- Comprende deuda pública contradada con bancos comerciales, asociaciones de ahorros y préstamos, puestos de bolsa, fondos de inversión y demás acreedores privados.</t>
  </si>
  <si>
    <r>
      <rPr>
        <b/>
        <sz val="9"/>
        <color theme="1"/>
        <rFont val="Avenir Next LT Pro"/>
        <family val="2"/>
      </rPr>
      <t>Nota:</t>
    </r>
    <r>
      <rPr>
        <sz val="9"/>
        <color theme="1"/>
        <rFont val="Avenir Next LT Pro"/>
        <family val="2"/>
      </rPr>
      <t xml:space="preserve"> El PIB empleado corresponde a la actualización de 21 de agosto del 2024 del Marco Macroeconómico</t>
    </r>
  </si>
  <si>
    <t>Bonos</t>
  </si>
  <si>
    <r>
      <t xml:space="preserve">Bancos Comerciales u Otras Instituciones Financieras </t>
    </r>
    <r>
      <rPr>
        <vertAlign val="superscript"/>
        <sz val="10"/>
        <color theme="1"/>
        <rFont val="Avenir Next LT Pro"/>
        <family val="2"/>
      </rPr>
      <t>1</t>
    </r>
  </si>
  <si>
    <t>Interna</t>
  </si>
  <si>
    <t>Suplidores</t>
  </si>
  <si>
    <t>Bilaterales</t>
  </si>
  <si>
    <t>Multilaterales</t>
  </si>
  <si>
    <t>Externa</t>
  </si>
  <si>
    <t>PIB Nominal (US$ millones)</t>
  </si>
  <si>
    <t>(Millones de US$)</t>
  </si>
  <si>
    <t>Participación</t>
  </si>
  <si>
    <t>Tipo/Acreedor</t>
  </si>
  <si>
    <t>Tabla 26. Composición de la Deuda del SPNF</t>
  </si>
  <si>
    <t>Valores en Millones RD$</t>
  </si>
  <si>
    <t>Variación 2024/2023</t>
  </si>
  <si>
    <t>Recaudado 
en % PIB</t>
  </si>
  <si>
    <t>Enero -Marzo</t>
  </si>
  <si>
    <r>
      <t>Recaudado</t>
    </r>
    <r>
      <rPr>
        <b/>
        <vertAlign val="superscript"/>
        <sz val="11"/>
        <color theme="0"/>
        <rFont val="Avenir Next LT Pro"/>
        <family val="2"/>
      </rPr>
      <t>*</t>
    </r>
  </si>
  <si>
    <t>4 = (3-1)</t>
  </si>
  <si>
    <t>5 = (3/1)</t>
  </si>
  <si>
    <t>6 = 3/PIB</t>
  </si>
  <si>
    <t>Organismos Autónomos y Descentralizados No Financieros</t>
  </si>
  <si>
    <t>1.1.3.1 - Ventas de establecimientos de mercado</t>
  </si>
  <si>
    <t>1.1.6 - Transferencias del sector público</t>
  </si>
  <si>
    <t>1.1.6.2 - Transferencias del gobierno central</t>
  </si>
  <si>
    <t>1.1.6.5-Donaciones corrientes</t>
  </si>
  <si>
    <t>1.2.4.4-Donaciones de capital</t>
  </si>
  <si>
    <t>1.2.5 - Recuperación de inversiones financieras realizadas con fines de política</t>
  </si>
  <si>
    <t>Total de Ingresos Descentralizadas</t>
  </si>
  <si>
    <t>Instituciones Públicas de la Seguridad Social</t>
  </si>
  <si>
    <t>1.1.2.4-Contribuciones no clasificables</t>
  </si>
  <si>
    <t>1.1.6.4 - Transferencias corrientes recibidas de instituciones públicas de la seg. soc.</t>
  </si>
  <si>
    <t>1.2.1.3-Venta de activos no producidos</t>
  </si>
  <si>
    <t>Total de Ingresos de la Seguridad Social</t>
  </si>
  <si>
    <t>Total de Ingresos</t>
  </si>
  <si>
    <r>
      <t xml:space="preserve">Fuente: </t>
    </r>
    <r>
      <rPr>
        <sz val="8"/>
        <color theme="1"/>
        <rFont val="Calibri "/>
      </rPr>
      <t>Sistema de la Información de la Gestión Financiera (SIGEF)</t>
    </r>
  </si>
  <si>
    <t>% de Instituciones con Ejecución registrada en el SIGEF</t>
  </si>
  <si>
    <t>Instituciones con Ejecución registrada en el SIGEF</t>
  </si>
  <si>
    <t>Instituciones Existentes</t>
  </si>
  <si>
    <t xml:space="preserve">Ambito Institucional </t>
  </si>
  <si>
    <r>
      <rPr>
        <b/>
        <sz val="8"/>
        <color theme="1"/>
        <rFont val="Avenir Next LT Pro"/>
        <family val="2"/>
      </rPr>
      <t xml:space="preserve">Fuente: </t>
    </r>
    <r>
      <rPr>
        <sz val="8"/>
        <color theme="1"/>
        <rFont val="Avenir Next LT Pro"/>
        <family val="2"/>
      </rPr>
      <t>Sistema de Información de la Gestión Financiera (SIGEF).</t>
    </r>
  </si>
  <si>
    <t>2. Se utilizó el PIB del Panorama Macroeconómico actualizado al 25 de marzo 2025, elaborado por el Ministerio de Economía Planificación y Desarrollo (MEPyD).</t>
  </si>
  <si>
    <r>
      <t xml:space="preserve">Notas: </t>
    </r>
    <r>
      <rPr>
        <sz val="8"/>
        <color theme="1"/>
        <rFont val="Avenir Next LT Pro"/>
        <family val="2"/>
      </rPr>
      <t>*Cifras preliminares.</t>
    </r>
  </si>
  <si>
    <t>2.2.6.3-Transferencia de capital al sector externo</t>
  </si>
  <si>
    <t>2.2.6-Transferencias de capital otorgadas</t>
  </si>
  <si>
    <t>2.2.5-Activos no producidos</t>
  </si>
  <si>
    <t>2.2.4-Objetos de valor</t>
  </si>
  <si>
    <t>2.1.6 - Transferencias corrientes otorgadas</t>
  </si>
  <si>
    <t>1.1.1.1.3 - Instituciones de la Seguridad Social</t>
  </si>
  <si>
    <t>2.2.7 - Inversiones financieras realizadas con fines de política</t>
  </si>
  <si>
    <t>2.2.6.2-Transferencias de capital al sector público</t>
  </si>
  <si>
    <t>2.2.6.1-Transferencias de capital al sector privado</t>
  </si>
  <si>
    <t>2.2.6 - Transferencias de capital otorgadas</t>
  </si>
  <si>
    <t xml:space="preserve">2.1.3 - Prestaciones de la seguridad social </t>
  </si>
  <si>
    <t xml:space="preserve">1.1.1.1.2 - Organismos Autónomos y Descentralizados No Financieros </t>
  </si>
  <si>
    <t>VARIACIÓN</t>
  </si>
  <si>
    <t>PAGADO</t>
  </si>
  <si>
    <t>DEVENGADO*</t>
  </si>
  <si>
    <t>COMPROMETIDO</t>
  </si>
  <si>
    <t>%PIB</t>
  </si>
  <si>
    <t>2025/2024</t>
  </si>
  <si>
    <t xml:space="preserve">PIB Nominal RD$ millones </t>
  </si>
  <si>
    <t>5193 - INSTITUTO DOMINICANO DE METEOROLOGÍA (INDOMET)</t>
  </si>
  <si>
    <t>5191 - INSTITUTO NACIONAL DE CUSTODIA Y ADMINISTRACION DE BIENES INCAUTADOS, DECOMISADOS Y EN EXTINCION DE DOMINIO (INCABIDE)</t>
  </si>
  <si>
    <t>5190 - INSTITUTO NACIONAL DE COORDINACIÓN DE TRASPLANTE (INCORT)</t>
  </si>
  <si>
    <t>5189 - DIRECCION GENERAL DE MECENAZGO (DGM)</t>
  </si>
  <si>
    <t>5188 - INSTITUTO NACIONAL DE ATENCIÓN INTEGRAL A LA PRIMERA INFANCIA (INAIPI)</t>
  </si>
  <si>
    <t>5187 - DIRECCIÓN GENERAL DE RIESGOS AGROPECUARIOS</t>
  </si>
  <si>
    <t>5186 - INSTITUTO PARA EL FOMENTO, ACCESO Y GARANTIA PARA MI CASA (INFAMICASA)</t>
  </si>
  <si>
    <t>5184 - DIRECCIÓN GENERAL DE ALIANZAS PÚBLICO-PRIVADAS</t>
  </si>
  <si>
    <t>5183 - UNIDAD DE ANÁLISIS FINANCIERO (UAF)</t>
  </si>
  <si>
    <t>5182 - INSTITUTO NACIONAL DE TRÁNSITO Y TRANSPORTE TERRESTRE</t>
  </si>
  <si>
    <t>5181 - INSTITUTO GEOGRÁFICO NACIONAL JOSÉ JOAQUÍN HUNGRÍA MORELL</t>
  </si>
  <si>
    <t>5180 - DIRECCION CENTRAL DEL SERVICIO NACIONAL DE SALUD</t>
  </si>
  <si>
    <t>5179 - SERVICIO GEOLOGICO NACIONAL</t>
  </si>
  <si>
    <t>5178 - FONDO NACIONAL PARA EL MEDIO AMBIENTE Y RECURSOS NATURALES</t>
  </si>
  <si>
    <t>5177 - CONSEJO NAC. DE INVESTIGACIONES AGROPECUARIAS Y FORESTALES (CONIAF)</t>
  </si>
  <si>
    <t>5176 - CONSEJO NACIONAL DE DISCAPACIDAD (CONADIS)</t>
  </si>
  <si>
    <t>5175 - CONSEJO NACIONAL DE COMPETITIVIDAD</t>
  </si>
  <si>
    <t>5174 - MERCADOS DOMINICANOS DE ABASTO AGROPECUARIO</t>
  </si>
  <si>
    <t>5172 - ORGANISMO DOMINICANO DE ACREDITACION (ODAC)</t>
  </si>
  <si>
    <t>5171 - INSTITUTO DOMINICANO PARA LA CALIDAD (INDOCAL)</t>
  </si>
  <si>
    <t>5169 - DIRECCION GENERAL DE CINE (DGCINE)</t>
  </si>
  <si>
    <t>5168 - ARCHIVO GENERAL DE LA NACION</t>
  </si>
  <si>
    <t>5166 - COMISION NACIONAL DE DEFENSA DE LA COMPETENCIA</t>
  </si>
  <si>
    <t>5165 - COMISION REGULADORA DE PRACTICAS DESLEALES</t>
  </si>
  <si>
    <t>5163 - CONSEJO DOMINICANO DE PESCA Y ACUICULTURA</t>
  </si>
  <si>
    <t>5162 - INSTITUTO DOMINICANO DE AVIACION CIVIL</t>
  </si>
  <si>
    <t>5161 - INSTITUTO DE PROTECCION DE LOS DERECHOS AL CONSUMIDOR</t>
  </si>
  <si>
    <t>5159 - DIRECCION GENERAL DE IMPUESTOS INTERNOS</t>
  </si>
  <si>
    <t>5158 - DIRECCION GENERAL DE ADUANAS</t>
  </si>
  <si>
    <t>5157 - CORPORACION DOMICANA DE EMPRESAS ESTATALES (CORDE</t>
  </si>
  <si>
    <t>5155 - INSTITUTO DE FORMACIÓN TÉCNICO PROFESIONAL (INFOTEP)</t>
  </si>
  <si>
    <t>5154 - INSTITUTO DE INNOVACION EN BIOTECNOLOGIA E INDUSTRIAL (IIBI)</t>
  </si>
  <si>
    <t>5151 - CONSEJO NACIONAL PARA LA NIÑEZ Y LA ADOLESCENCIA</t>
  </si>
  <si>
    <t>5150 - CONSEJO NACIONAL DE ZONAS FRANCAS</t>
  </si>
  <si>
    <t>5147 - INSTITUTO NACIONAL DE LA UVA</t>
  </si>
  <si>
    <t>5144 - FONDO ESPECIAL PARA EL DESARROLLO AGROPECUARIO</t>
  </si>
  <si>
    <t>5143 - INSTITUTO DE DESARROLLO Y CRÉDITO COOPERATIVO</t>
  </si>
  <si>
    <t>5142 - FONDO PATRIMONIAL DE LAS EMPRESAS REFORMADAS</t>
  </si>
  <si>
    <t>5140 - INSTITUTO DEL TABACO DE LA REPÚBLICA DOMINICANA</t>
  </si>
  <si>
    <t>5139 - SUPERINTENDENCIA DE ELECTRICIDAD</t>
  </si>
  <si>
    <t>5138 - COMISIÓN NACIONAL DE ENERGÍA</t>
  </si>
  <si>
    <t>5137 - INSTITUTO DUARTIANO</t>
  </si>
  <si>
    <t>5136 - INSTITUTO DOMINICANO DEL CAFÉ</t>
  </si>
  <si>
    <t>5135 - OFICINA NACIONAL DE PROPIEDAD INDUSTRIAL</t>
  </si>
  <si>
    <t>5134 - ACUARIO NACIONAL</t>
  </si>
  <si>
    <t>5133 - MUSEO DE HISTORIA NATURAL</t>
  </si>
  <si>
    <t>5132 - INSTITUTO DOMINICANO DE INVESTIGACIONES AGROPECUARIAS Y FORESTALES</t>
  </si>
  <si>
    <t>5131 - INSTITUTO DOMINICANO DE LAS TELECOMUNICACIONES</t>
  </si>
  <si>
    <t>5130 - PARQUE ZOOLÓGICO NACIONAL</t>
  </si>
  <si>
    <t>5128 - UNIVERSIDAD AUTÓNOMA DE SANTO DOMINGO</t>
  </si>
  <si>
    <t>5127 - SUPERINTENDENCIA DE SEGUROS</t>
  </si>
  <si>
    <t>5121 - LIGA MUNICIPAL DOMINICANA</t>
  </si>
  <si>
    <t>5120 - JARDÍN BOTÁNICO</t>
  </si>
  <si>
    <t>5119 - INSTITUTO PARA EL DESARROLLO DEL SUROESTE</t>
  </si>
  <si>
    <t>5118 - INSTITUTO NACIONAL DE RECURSOS HIDRAÚLICOS (INDRHI)</t>
  </si>
  <si>
    <t>5112 - INSTITUTO AZUCARERO DOMINICANO</t>
  </si>
  <si>
    <t>`</t>
  </si>
  <si>
    <t>5111 - INSTITUTO AGRARIO DOMINICANO</t>
  </si>
  <si>
    <t>5109 - DEFENSA CIVIL</t>
  </si>
  <si>
    <t>5104 - DEPARTAMENTO AEROPORTUARIO</t>
  </si>
  <si>
    <t>5103 - CONSEJO NACIONAL DE POBLACIÓN Y FAMILIA</t>
  </si>
  <si>
    <t>5102 - CENTRO DE EXPORTACIONES E INVERSIONES DE LA REP. DOM.</t>
  </si>
  <si>
    <t>PIB Nominal Ejecución</t>
  </si>
  <si>
    <t>Número de estudiantes que reciben servicios de salud individual</t>
  </si>
  <si>
    <t>7811 - Estudiantes reciben servicios de salud individual en el ámbito escolar y en la Red de Servicios de Salud</t>
  </si>
  <si>
    <t>46 - Salud Escolar</t>
  </si>
  <si>
    <t>Número de niños con déficit auditivo que reciben tratamiento (medicamentos y/o dispositivos auriculares)</t>
  </si>
  <si>
    <t>7811 - Niños con déficit auditivo reciben tratamiento oportuno</t>
  </si>
  <si>
    <t>Número de niños que poseen diagnóstico de algún grado de hipoacusia</t>
  </si>
  <si>
    <t>7810 - Niños con algún grado de hipoacusia reciben diagnóstico</t>
  </si>
  <si>
    <t>Número de niños con tamizaje auditivo realizado</t>
  </si>
  <si>
    <t>7809 - Niños reciben tamizaje auditivo</t>
  </si>
  <si>
    <t>44 - Detección oportuna y atención al déficit auditivo en niños hasta 5 años</t>
  </si>
  <si>
    <t>Porcentaje de la población objetivo tamizada</t>
  </si>
  <si>
    <t>7808 - Personas reciben tamizaje en los distintos tipos de cáncer priorizados</t>
  </si>
  <si>
    <t>Porcentaje de pacientes con diagnóstico de lesiones de alto grado o superior</t>
  </si>
  <si>
    <t>7807 - Pacientes en seguimiento reciben diagnóstico de lesiones de alto grado</t>
  </si>
  <si>
    <t>43 - Detección oportuna y atención al cáncer</t>
  </si>
  <si>
    <t>Número de pacientes en TARV en las regiones priorizadas que reciben intervenciones psicológicas de acuerdo con las estrategias para mejorar la adherencia al tratamiento</t>
  </si>
  <si>
    <t>7806 - Pacientes viviendo con VIH/SIDA activos en TARV en seguimiento psicológico en regiones priorizadas</t>
  </si>
  <si>
    <t>Número de pacientes en abandono en las regiones priorizadas reincorporados al tratamiento según estrategia de recuperación</t>
  </si>
  <si>
    <t>7805 - Pacientes viviendo con VIH/SIDA en abandono reincorporados al tratamiento antirretroviral (TARV) en regiones priorizadas</t>
  </si>
  <si>
    <t>42 - Prevención, diagnóstico y tratamiento VIH/SIDA</t>
  </si>
  <si>
    <t>Número de pacientes TB que reciben paquete salud mental en regiones priorizadas</t>
  </si>
  <si>
    <t>7402 - Pacientes TB reciben paquete de salud mental en regiones priorizadas</t>
  </si>
  <si>
    <t>Número de pacientes TB sensible y pacientes TB MDR reciben DOT domiciliario en regiones priorizadas</t>
  </si>
  <si>
    <t>7401 - Pacientes TB con factores de baja adherencia reciben DOT domiciliario en regiones priorizadas</t>
  </si>
  <si>
    <t>41 - Prevención y atención de la tuberculosis</t>
  </si>
  <si>
    <t>Número total de visitas domiciliarias de
acompañamiento a gestantes, puérperas y
niños menores de un año realizadas durante el embarazo, puerperio y hasta el primer año de vida</t>
  </si>
  <si>
    <t>7818 - Gestantes, puérperas y niños menores de un año reciben acompañamiento</t>
  </si>
  <si>
    <t>Cantidad de recién nacidos normal y complicados que reciben atención</t>
  </si>
  <si>
    <t>7817 - Neonatos (0-28 días de nacidos) reciben servicio de atención oportuna (normal y complicados)</t>
  </si>
  <si>
    <t>Cantidad de gestantes con pruebas de detección de estreptococos del grupo B y tratamiento oportuno</t>
  </si>
  <si>
    <t>7816 - Gestantes y puérperas reciben diagnóstico oportuno y tratamiento preventivo de sepsis neonatal</t>
  </si>
  <si>
    <t>Cantidad de gestantes con condición normal y complicada que reciben atención según normas y fichas de cumplimiento de conjunto de actividades a cumplirse en preparto, parto y postparto</t>
  </si>
  <si>
    <t>7815 - Gestantes reciben servicio de atención al parto (normal y complicado)</t>
  </si>
  <si>
    <t>Cantidad de gestantes que reciben consulta
prenatal según normas y ficha de cumplimiento del conjunto de actividades a
cumplirse en chequeo prenatal</t>
  </si>
  <si>
    <t>7814 - Gestantes reciben servicios de consulta prenatal de calidad</t>
  </si>
  <si>
    <t>7813 - Neonatos (0-28 días de nacidos) reciben servicio de atención oportuna (normal y complicados)</t>
  </si>
  <si>
    <t>7812 - Gestantes reciben servicio de atención al parto (normal y complicado)</t>
  </si>
  <si>
    <t>Número total de visitas domiciliarias de
acompañamiento a gestantes, puérperas y niños menores de un año realizadas durante el embarazo, puerperio y hasta el primer año de vida</t>
  </si>
  <si>
    <t>7454 - Gestantes, puérperas y niños menores de un año reciben acompañamiento</t>
  </si>
  <si>
    <t>7398 - Gestantes y puérperas reciben diagnóstico y tratamiento oportuno preventivo a sepsis neonatal temprana</t>
  </si>
  <si>
    <t>Número de gestantes reciben consulta prenatal y kit de medicamentos preventivos</t>
  </si>
  <si>
    <t>7395 - Gestantes reciben servicios de consulta prenatal de calidad</t>
  </si>
  <si>
    <t>40 - Salud materno neonatal</t>
  </si>
  <si>
    <t>Número de capacitaciones y charlas realizadas</t>
  </si>
  <si>
    <t>7891-Personas reciben capacitaciones sobre la salud bucodental</t>
  </si>
  <si>
    <t>Número de atenciones brindadas</t>
  </si>
  <si>
    <t>7890-Personas acceden a servicios odontológicos integrales</t>
  </si>
  <si>
    <t>16-Provisión de servicios de salud bucodental en la red pública de servicios de salud</t>
  </si>
  <si>
    <t>7897 - Personas acceden a servicios de salud en el centro especializado de atención ambulatoria Dr. Nelson Astacio</t>
  </si>
  <si>
    <t>6720 - Personas acceden a servicios de salud diagnósticos e imágenes</t>
  </si>
  <si>
    <t>6719 - Personas acceden a servicios de salud cardio neuro-oftalmológico y trasplante</t>
  </si>
  <si>
    <t>Número de atenciones ofertadas</t>
  </si>
  <si>
    <t>6717 - Personas acceden a servicios de salud en gastroenterología</t>
  </si>
  <si>
    <t>15 - Provisión de servicios de salud especializados Ciudad Sanitaria Luis E. Aybar</t>
  </si>
  <si>
    <t>Número de personas atendidas en el servicio interhospitalarios</t>
  </si>
  <si>
    <t>7899 - Población que accede a servicios de atención interhospitalario y traslado sanitario</t>
  </si>
  <si>
    <t>14 - Atención de emergencias médicas</t>
  </si>
  <si>
    <t>Número de personas atendidas en el servicio prehospitalario</t>
  </si>
  <si>
    <t>7898 - Población que accede a servicios de atención prehospitalaria</t>
  </si>
  <si>
    <t>7902 - Personas acceden a servicios de salud especializados en el Hospital Clínico Quirúrgico Dr. Mario Tolentino Dipp</t>
  </si>
  <si>
    <t>6714 - Personas acceden a servicios de Rehabilitación Mental Centro RESIDE</t>
  </si>
  <si>
    <t>6351 - Personas acceden a servicios de salud especializados del Hospital Materno Dr. Reynaldo Almánzar</t>
  </si>
  <si>
    <t>6350 - Personas acceden a servicios de salud especializados del Hospital Traumatológico Dr. Ney Arias Lora</t>
  </si>
  <si>
    <t>6349 - Personas acceden a servicios de salud en el Hospital General y Especializado Nuestra Señora de la Altagracia</t>
  </si>
  <si>
    <t>6348 - Personas acceden a servicios de salud especializado general en el Hospital Regional Dr. Marcelino Vélez Santana</t>
  </si>
  <si>
    <t>6312 - Personas acceden a servicios de salud especializados del Hospital Pediátrico Dr. Hugo de Mendoza</t>
  </si>
  <si>
    <t>6311 - Personas acceden a servicios de salud especializados en oncología en Instituto Nacional del Cáncer Rosa Emilia</t>
  </si>
  <si>
    <t>6310 - Personas acceden a servicios de salud especializados del Hospital Traumatológico y Quirúrgico Juan Bosch</t>
  </si>
  <si>
    <t>6309 - Personas acceden a servicios de salud en el Hospital General de Especialidades Dr. Vinicio Calventi</t>
  </si>
  <si>
    <t>13 - Provisión de servicios de salud en establecimientos auto gestionados</t>
  </si>
  <si>
    <t>7888 - Acceso a servicios de salud especializados en establecimientos no auto gestionados en la región Ozama</t>
  </si>
  <si>
    <t>7887 - Acceso a servicios de salud especializados en establecimientos no auto gestionados en la región Higüamo</t>
  </si>
  <si>
    <t>7886 - Acceso a servicios de salud especializados en establecimientos no auto gestionados en la región Yuma</t>
  </si>
  <si>
    <t>7885 - Acceso a servicios de salud especializados en establecimientos no auto gestionados en la región Cibao Noroeste</t>
  </si>
  <si>
    <t>7884 - Acceso a servicios de salud especializados en establecimientos no auto gestionados en la región Cibao Nordeste</t>
  </si>
  <si>
    <t>7883 - Acceso a servicios de salud especializados en establecimientos no auto gestionados en la región Cibao Sur</t>
  </si>
  <si>
    <t>7882 - Acceso a servicios de salud especializados en establecimientos no auto gestionados en la región Cibao Norte</t>
  </si>
  <si>
    <t>6290 - Acceso a servicios de salud especializados en establecimientos no auto gestionados región el Valle</t>
  </si>
  <si>
    <t>6288 - Acceso a servicios de salud especializados en establecimientos no auto gestionados región Enriquillo</t>
  </si>
  <si>
    <t>6275 - Acceso a servicios de salud especializados en establecimientos no auto gestionados región Valdesia</t>
  </si>
  <si>
    <t>12 - Provisión de servicios de salud en establecimientos no auto gestionados</t>
  </si>
  <si>
    <t>7880 - Acceso a servicios de salud en establecimientos de primer nivel en la región Ozama</t>
  </si>
  <si>
    <t>7879 - Acceso a servicios de salud en establecimientos de primer nivel en la región Higüamo</t>
  </si>
  <si>
    <t>7878 - Acceso a servicios de salud en establecimientos de primer nivel en la región Cibao Noroeste</t>
  </si>
  <si>
    <t>7877 - Acceso a servicios de salud en establecimientos de primer nivel en la región Yuma</t>
  </si>
  <si>
    <t>7876 - Acceso a servicios de salud en establecimientos de primer nivel en la región Cibao Nordeste</t>
  </si>
  <si>
    <t>7875 - Acceso a servicios de salud en establecimientos de primer nivel en la región Cibao Sur</t>
  </si>
  <si>
    <t>7874 - Acceso a servicios de salud en establecimientos de primer nivel en la región Cibao Norte</t>
  </si>
  <si>
    <t>6281 - Acceso a servicios de salud en establecimientos de primer nivel en la región Enriquillo</t>
  </si>
  <si>
    <t>6269 - Acceso a servicios de salud en establecimientos de primer nivel en la región Valdesia</t>
  </si>
  <si>
    <t>6265 - Acceso a servicios de salud en establecimientos de primer nivel en la región el Valle</t>
  </si>
  <si>
    <t>11 - Provisión de servicios de salud en establecimientos de primer nivel de atención</t>
  </si>
  <si>
    <t xml:space="preserve"> Enero - Marzo 2025</t>
  </si>
  <si>
    <t>Número de comunidades acompañadas en la formulación y ejecución de acciones para asegurar entornos favorables</t>
  </si>
  <si>
    <t>7826 - Comunidades acompañadas en la formulación y ejecución de acciones para asegurar entornos favorables para los niños y las niñas de 0 a 4 años, 11 meses y 29 días</t>
  </si>
  <si>
    <t>Tasa neta de cobertura del 2do ciclo del nivel inicial de niños/as de 3 a 4 años 11 meses y 29 días</t>
  </si>
  <si>
    <t>7823 - Niños y niñas reciben servicio de educación del segundo ciclo nivel inicial</t>
  </si>
  <si>
    <t>Tasa neta de cobertura del primer ciclo nivel inicial de niños y niñas 0 a 2 años</t>
  </si>
  <si>
    <t>7822 - Niños y niñas reciben servicio de educación del primer ciclo nivel inicial</t>
  </si>
  <si>
    <t>22 - Desarrollo infantil para niños y niñas de 0 a 4 años y 11 meses</t>
  </si>
  <si>
    <r>
      <t xml:space="preserve">Notas: </t>
    </r>
    <r>
      <rPr>
        <sz val="8"/>
        <color theme="1"/>
        <rFont val="Avenir Next LT Pro"/>
        <family val="2"/>
      </rPr>
      <t>Cifras preliminares.</t>
    </r>
  </si>
  <si>
    <t>Cantidad de servicios de navegación aérea brindados</t>
  </si>
  <si>
    <t>6271 -Usuarios del espacio aéreo dominicano reciben servicios de navegación aérea, garantizando la seguridad operacional</t>
  </si>
  <si>
    <t>12 - Provisión de los servicios de navegación aérea para la aviación civil nacional</t>
  </si>
  <si>
    <t>Reportes emitidos</t>
  </si>
  <si>
    <t>7788 -Operadores aéreos que participan en el plan de reducción de CO2 mediante la implementación de un esquema de compensaciones de emisiones</t>
  </si>
  <si>
    <t>Cantidad de actividades realizadas</t>
  </si>
  <si>
    <t>7787 - Operadores de aviación general participan del plan de fomento de la aviación general</t>
  </si>
  <si>
    <t>Número de certificaciones emitidas</t>
  </si>
  <si>
    <t>6761 - Personas físicas y jurídicas reciben certificaciones aeronáuticas</t>
  </si>
  <si>
    <t>11 - Regulación y desarrollo de la aviación civil</t>
  </si>
  <si>
    <t>DEVENGADO 
(RD$ MILLONES)</t>
  </si>
  <si>
    <t>% CUMPLIMIENTO 
EJECUCIÓN FISICA</t>
  </si>
  <si>
    <t>5211-TESORERÍA DE LA SEGURIDAD SOCIAL</t>
  </si>
  <si>
    <t>5210-INSTITUTO DOMINICANO DE PREVENCIÓN Y PROTECCIÓN DE RIESGOS LABORALES</t>
  </si>
  <si>
    <t>5209-DIRECCIÓN GENERAL DE INFORMACIÓN Y DEFENSA DE LOS AFILIADOS</t>
  </si>
  <si>
    <t>5208-SEGURO NACIONAL DE SALUD</t>
  </si>
  <si>
    <t>5207-CONSEJO NACIONAL DE SEGURIDAD SOCIAL</t>
  </si>
  <si>
    <t>5206-SUPERINTENDENCIA DE SALUD Y RIESGO LABORAL</t>
  </si>
  <si>
    <t>5205-SUPERINTENDENCIA DE PENSIONES</t>
  </si>
  <si>
    <t>5202-INSTITUTO DE AUXILIOS</t>
  </si>
  <si>
    <t>5180 - DIRECCIÓN CENTRAL DEL SERVICIO NACIONAL DE SALUD</t>
  </si>
  <si>
    <t>5179 - SERVICIO GEOLÓGICO NACIONAL</t>
  </si>
  <si>
    <t>5172 - ORGANISMO DOMINICANO DE ACREDITACIÓN  (ODAC)</t>
  </si>
  <si>
    <t>5169 - DIRECCIÓN GENERAL DE CINE (DGCINE)</t>
  </si>
  <si>
    <t>5168 - ARCHIVO GENERAL DE LA NACIÓN</t>
  </si>
  <si>
    <t>5167 - OFICINA NACIONAL DE DEFENSA PÚBLICA</t>
  </si>
  <si>
    <t>5165 - COMISIÓN REGULADORA DE PRÁCTICAS DESLEALES</t>
  </si>
  <si>
    <t>5162 - INSTITUTO DOMINICANO DE AVIACIÓN CIVIL</t>
  </si>
  <si>
    <t>5114 - INSTITUTO PARA EL DESARROLLO DEL NOROESTE</t>
  </si>
  <si>
    <t>5108 - CRUZ ROJA DOMINICANA</t>
  </si>
  <si>
    <t>PIB Nominal RD$ millones</t>
  </si>
  <si>
    <t xml:space="preserve"> %PIB</t>
  </si>
  <si>
    <t>Porcentaje de recaudo de los aportes al SDSS</t>
  </si>
  <si>
    <t>7335-Gestión del recaudo de los aportes de los afiliados del Sistema Dominicano de Seguridad Social</t>
  </si>
  <si>
    <t>Porcentaje de tiempo que el sistema está disponible y operando</t>
  </si>
  <si>
    <t>7334 - Sistema Único de Información y Recaudo con disponibilidad 24/7</t>
  </si>
  <si>
    <t>Cantidad de auditorías realizadas a empleadores y unidades receptoras de fondos</t>
  </si>
  <si>
    <t>7333 - Fiscalización de registro del Sistema Único de Información y Recaudo</t>
  </si>
  <si>
    <t>11 - Gestión de la tesorería del Sistema Dominicano de Seguridad Social</t>
  </si>
  <si>
    <t>Porcentaje de satisfacción de la actividad educativa</t>
  </si>
  <si>
    <t>6709 - Empresas reciben servicios de educación y evaluación sobre riesgos laborales</t>
  </si>
  <si>
    <t>Porcentaje de
autorizaciones otorgadas</t>
  </si>
  <si>
    <t>6708 - Afiliados calificados acceden a prestaciones en especie del SDSS</t>
  </si>
  <si>
    <t>Porcentaje de
incapacidades médicas
pagadas</t>
  </si>
  <si>
    <t>6707 - Afiliados calificados con incapacidades médicas acceden a prestaciones económicas del SDSS</t>
  </si>
  <si>
    <t>11 - Administración de riesgos laborales del Sistema Dominicano de Seguridad Social</t>
  </si>
  <si>
    <t>Porcentaje de prestadoras de servicios de salud monitoreadas a través de la realización de encuestas a afiliados al SDSS</t>
  </si>
  <si>
    <t>7764 - Prestadoras de servicios del  SDSS reciben monitoreo de la calidad de los servicios</t>
  </si>
  <si>
    <t>Cantidad de actividades de promoción, capacitación y difusión realizadas</t>
  </si>
  <si>
    <t>7763 - Personas físicas y jurídicas reciben promoción, capacitación y difusión sobre el SDSS</t>
  </si>
  <si>
    <t>Cantidad de personas físicas y jurídicas asistidas</t>
  </si>
  <si>
    <t>6703 - Personas físicas y jurídicas reciben servicios de orientación, asesorías y defensa legal del SDSS</t>
  </si>
  <si>
    <t>11 - Promoción del SDSS y defensa de los afiliados</t>
  </si>
  <si>
    <t>5.1-Intereses y comisiones de deuda pública</t>
  </si>
  <si>
    <t>5-INTERESES DE LA DEUDA PÚBLICA</t>
  </si>
  <si>
    <t>4.4-Educación</t>
  </si>
  <si>
    <t>4.3-Actividades deportivas, recreativas, culturales y religiosas</t>
  </si>
  <si>
    <t>4.1-Vivienda y servicios comunitarios</t>
  </si>
  <si>
    <t>2.9-Otros servicios económicos</t>
  </si>
  <si>
    <t>2.8-Banca y seguros</t>
  </si>
  <si>
    <t>2.7-Comunicaciones</t>
  </si>
  <si>
    <t>2.3-Riego</t>
  </si>
  <si>
    <t>1.3-Defensa nacional</t>
  </si>
  <si>
    <t>1.2-Relaciones internacionales</t>
  </si>
  <si>
    <t>1. Los datos presentados corresponden al acumulado del mes de abril con fecha de registro al 07/06/2024</t>
  </si>
  <si>
    <t>4.6.03-Acciones para una cultura de igualdad de género</t>
  </si>
  <si>
    <t>1-SERVICIOS GENERALES</t>
  </si>
  <si>
    <t xml:space="preserve"> DEVENGADO*</t>
  </si>
  <si>
    <t>COMPROMISO</t>
  </si>
  <si>
    <t>Enero – Marzo 2024 y 2025</t>
  </si>
  <si>
    <t>Tabla xx. Incidencia del gasto del Gobierno Central en el cambio climático</t>
  </si>
  <si>
    <t>2.4.05-Energía eléctrica de fuentes hidroeléctricas</t>
  </si>
  <si>
    <t>PRESUPUESTO DEVENGADO*</t>
  </si>
  <si>
    <t>Enero – Marzo 2025</t>
  </si>
  <si>
    <t>6 = (4/2)</t>
  </si>
  <si>
    <t>9= (4/PIB)</t>
  </si>
  <si>
    <t>PIB Nominal</t>
  </si>
  <si>
    <r>
      <rPr>
        <b/>
        <sz val="8"/>
        <color theme="1"/>
        <rFont val="Avenir Next LT Pro"/>
        <family val="2"/>
      </rPr>
      <t>Fuente</t>
    </r>
    <r>
      <rPr>
        <sz val="8"/>
        <color theme="1"/>
        <rFont val="Avenir Next LT Pro"/>
        <family val="2"/>
      </rPr>
      <t>: Sistema de Información de la Gestión Financiera (SIGEF)</t>
    </r>
  </si>
  <si>
    <r>
      <rPr>
        <b/>
        <sz val="8"/>
        <color theme="1"/>
        <rFont val="Avenir Next LT Pro"/>
        <family val="2"/>
      </rPr>
      <t>Nota:</t>
    </r>
    <r>
      <rPr>
        <sz val="8"/>
        <color theme="1"/>
        <rFont val="Avenir Next LT Pro"/>
        <family val="2"/>
      </rPr>
      <t xml:space="preserve">  Para la ejecución de 2024, la Ley núm. 80-24 de PGE de 2025 y las proyecciones plurianuales 2026-2028, se tomaron las cifras de PIB del Panorama Macroeconómico revisado al 21 de agosto de 2024. En cambio, para la ejecución del T1 2025 se toma como referencia las cifras de PIB del Panorama Macroeconómico revisado al 25 de marzo de 2025.</t>
    </r>
  </si>
  <si>
    <t>Necesidad Neta de Financiamiento (3 - 4)</t>
  </si>
  <si>
    <t>4) Aplicaciones Financieras</t>
  </si>
  <si>
    <t>Resultado Financiero (1 - 2)</t>
  </si>
  <si>
    <t>Resultado Primario [1 - (2 - 2.1.1)]</t>
  </si>
  <si>
    <t>2.2) Gastos de capital</t>
  </si>
  <si>
    <t>2.1.1) de los cuales: Intereses</t>
  </si>
  <si>
    <t>2.1) Gastos Corrientes</t>
  </si>
  <si>
    <t>2) Gastos</t>
  </si>
  <si>
    <t xml:space="preserve">1) Ingresos </t>
  </si>
  <si>
    <t>Ejecución
 Enero-Marzo 2025</t>
  </si>
  <si>
    <t>Presupuesto 2025
(Ley núm. 80-24)</t>
  </si>
  <si>
    <t>Proyecciones</t>
  </si>
  <si>
    <t>Ejecución 2024</t>
  </si>
  <si>
    <t xml:space="preserve">Tabla 1. Resumen de las principales variables presupuestarias del Presupuesto General del Estado 2024 -2028
Valores en porcentaje (%) y en millones RD$ </t>
  </si>
  <si>
    <t>2. Se utilizó el PIB del Panorama Macroeconómico actualizado al 25 de marzo 2025 (R$8,060,931.25 millones), elaborado por el Ministerio de Economía Planificación y Desarrollo</t>
  </si>
  <si>
    <r>
      <t xml:space="preserve">Fuente: </t>
    </r>
    <r>
      <rPr>
        <sz val="8"/>
        <color theme="1"/>
        <rFont val="Avenir Next LT Pro"/>
        <family val="2"/>
      </rPr>
      <t>Sistema de Información de la Gestión Financiera (SIGEF).</t>
    </r>
  </si>
  <si>
    <t>D. Fuentes Financieras</t>
  </si>
  <si>
    <t>Resultado Capital (A.2-B.2)</t>
  </si>
  <si>
    <t>Resultado Primario [A-[B-(B.1.1)]]</t>
  </si>
  <si>
    <t>B.1.1. Intereses de la deuda</t>
  </si>
  <si>
    <t>5 = (3/PIB)</t>
  </si>
  <si>
    <t>4 = 3/2</t>
  </si>
  <si>
    <t>Devengado 
Enero-Marzo</t>
  </si>
  <si>
    <t>PIB Nominal (RD$)</t>
  </si>
  <si>
    <t>2025</t>
  </si>
  <si>
    <t>Devengado
Enero-Marzo
2024</t>
  </si>
  <si>
    <t>5=(4-3)</t>
  </si>
  <si>
    <t>6=(4/3)</t>
  </si>
  <si>
    <t>7=(4-1)</t>
  </si>
  <si>
    <t>8=(7/1)</t>
  </si>
  <si>
    <t>9 = 4/PIB</t>
  </si>
  <si>
    <t>Anexo 1. Ingresos por Clasificación Económica (Enero - Marzo 2025)</t>
  </si>
  <si>
    <t>Valores en RD$ millones</t>
  </si>
  <si>
    <t>PRESUPUESTO INICIAL
LEY 80-24</t>
  </si>
  <si>
    <t>PERCIBIDO*</t>
  </si>
  <si>
    <t>(Título - Subtítulo - Grupo - Auxiliar)</t>
  </si>
  <si>
    <t>1.1.1.1-Impuestos sobre el ingreso, las utilidades  y las ganancias de capital</t>
  </si>
  <si>
    <t>1.1.1.1.01-Impuesto sobre la renta de las personas</t>
  </si>
  <si>
    <t>1.1.1.1.02-Impuesto sobre la renta proveniente de salarios</t>
  </si>
  <si>
    <t>1.1.1.1.03-Impuesto sobre la renta originada en la prestación de servicios en general</t>
  </si>
  <si>
    <t>1.1.1.1.04-Impuesto sobre premios</t>
  </si>
  <si>
    <t>1.1.1.1.05-Retención sobre premios bancas de lotería y deportivas</t>
  </si>
  <si>
    <t>1.1.1.1.06-Impuesto sobre la renta proveniente de alquileres y arrendamientos</t>
  </si>
  <si>
    <t>1.1.1.1.07-Impuesto sobre retribuciones complementarias</t>
  </si>
  <si>
    <t>1.1.1.1.08-Impuesto sobre intereses pagados por entidades financieras a personas  físicas residentes</t>
  </si>
  <si>
    <t>1.1.1.1.09-Impuesto sobre intereses pagados por entidades financieras a personas  físicas no residentes</t>
  </si>
  <si>
    <t>1.1.1.2.01-Impuesto sobre la renta de las empresas</t>
  </si>
  <si>
    <t>1.1.1.2.02-Impuesto casinos de juego</t>
  </si>
  <si>
    <t>1.1.1.2.03-Impuesto por juegos telefónicos</t>
  </si>
  <si>
    <t>1.1.1.2.04-Impuesto sobre ventas zonas francas</t>
  </si>
  <si>
    <t>1.1.1.2.05-Impuesto sobre ventas zonas francas comerciales</t>
  </si>
  <si>
    <t>1.1.1.2.07-Impuesto sobre utilidades netas mineras</t>
  </si>
  <si>
    <t>1.1.1.2.09-Impuesto sobre las ganancias de capital</t>
  </si>
  <si>
    <t>1.1.1.2.12-Impuesto sobre intereses pagados por entidades financieras a personas  jurídicas  residentes</t>
  </si>
  <si>
    <t>1.1.1.3.01-Impuesto por provisión de bienes y servicios en general</t>
  </si>
  <si>
    <t>1.1.1.3.02-Impuesto por otro tipo de rentas no especificado</t>
  </si>
  <si>
    <t>1.1.1.3.03-Impuesto por pagos al exterior en general</t>
  </si>
  <si>
    <t>1.1.1.3.04-Impuesto sobre ventas bancas de apuesta de lotería</t>
  </si>
  <si>
    <t>1.1.1.3.05-Impuesto sobre ventas bancas deportivas</t>
  </si>
  <si>
    <t>1.1.1.3.06-Impuesto sobre máquinas tragamonedas</t>
  </si>
  <si>
    <t>1.1.1.3.07-Impuesto por dividendos pagados o acreditados en el país</t>
  </si>
  <si>
    <t>1.1.1.3.08-Impuesto por intereses pagados o acreditados en el exterior</t>
  </si>
  <si>
    <t>1.1.1.4.03-Interés indemnizatorio de los impuestos sobre los ingresos de empresas y otras corporaciones</t>
  </si>
  <si>
    <t>1.1.1.4.04-Recargos, multas y sanciones del impuesto sobre los ingresos de empresas y otras corporaciones</t>
  </si>
  <si>
    <t>1.1.1.4.05-Recargo casinos</t>
  </si>
  <si>
    <t>1.1.1.4.06-Recargo máquinas tragamonedas</t>
  </si>
  <si>
    <t>1.1.1.4.07-Intereses y recargos en la contribución de residuos sólidos</t>
  </si>
  <si>
    <t>1.1.1.3-Impuestos sobre la propiedad</t>
  </si>
  <si>
    <t>1.1.3.1.01-Impuesto sobre viviendas suntuarias y solares urbanos no edificados</t>
  </si>
  <si>
    <t>1.1.3.1.02-Impuesto sobre los activos</t>
  </si>
  <si>
    <t>1.1.3.1.03-Impuesto sobre las operaciones inmobiliarias</t>
  </si>
  <si>
    <t>1.1.3.1.04-Impuesto sobre las sucesiones y donaciones</t>
  </si>
  <si>
    <t>1.1.3.1.05-Impuesto sobre transferencia de bienes muebles</t>
  </si>
  <si>
    <t>1.1.3.1.07-Impuesto sobre la constitución de compañías por acciones y en comandita</t>
  </si>
  <si>
    <t>1.1.3.1.08-Impuesto sobre transacciones vehículo de motor</t>
  </si>
  <si>
    <t>1.1.3.1.09-Impuesto sobre cheques</t>
  </si>
  <si>
    <t>1.1.3.2.01-Intereses indemnizatorios sobre el patrimonio</t>
  </si>
  <si>
    <t>1.1.3.2.06-Interés indemnizatorio sobre operaciones inmobiliarias</t>
  </si>
  <si>
    <t>1.1.3.2.07-Recargo por mora impuesto sobre operaciones inmobiliarias</t>
  </si>
  <si>
    <t>1.1.3.2.08-Interés indemnizatorio sobre las sucesiones y donaciones</t>
  </si>
  <si>
    <t>1.1.3.2.09-Recargo por mora impuesto sobre las sucesiones y donaciones</t>
  </si>
  <si>
    <t>1.1.3.2.10-Recargos sobre cheques</t>
  </si>
  <si>
    <t>1.1.3.2.11-Interés indemnizatorio sobre cheques</t>
  </si>
  <si>
    <t>1.1.3.2.12-Interés indemnizatorio traspasos vehículos de motor</t>
  </si>
  <si>
    <t>1.1.3.2.13-Recargo por mora, multas y sanciones sobre la tenencia del patrimonio</t>
  </si>
  <si>
    <t>1.1.1.4-Impuestos sobre los bienes y servicios</t>
  </si>
  <si>
    <t>1.1.4.1.01-Impuesto sobre la Transferencia de Bienes Industrializados y Servicios (ITBIS)</t>
  </si>
  <si>
    <t>1.1.4.2.01-Impuesto específico sobre los hidrocarburos, Ley  112-00</t>
  </si>
  <si>
    <t>1.1.4.2.02-Impuesto selectivo ad  valorem sobre  hidrocarburos, Ley  557-05</t>
  </si>
  <si>
    <t>1.1.4.2.03-Impuesto adicional de RD$2.0 al consumo de gasoil y gasolina premium-regular</t>
  </si>
  <si>
    <t>1.1.4.2.04-Impuesto selectivo ad  valorem alcohol</t>
  </si>
  <si>
    <t>1.1.4.2.07-Impuesto selectivo ron y demás aguardientes de caña</t>
  </si>
  <si>
    <t>1.1.4.2.08-Impuesto a las demás  bebidas alcoholicas</t>
  </si>
  <si>
    <t>1.1.4.2.10-Impuesto selectivo aguardiente de uvas</t>
  </si>
  <si>
    <t>1.1.4.2.11-Impuesto selectivo gin y ginebra</t>
  </si>
  <si>
    <t>1.1.4.2.12-Impuesto selectivo whisky</t>
  </si>
  <si>
    <t>1.1.4.2.13-Impuesto selectivo licores</t>
  </si>
  <si>
    <t>1.1.4.2.14-Impuesto selectivo vodka</t>
  </si>
  <si>
    <t>1.1.4.2.15-Impuesto selectivo vinos de uvas</t>
  </si>
  <si>
    <t>1.1.4.2.16-Impuesto selectivo vermut y derivados de uvas frescas</t>
  </si>
  <si>
    <t>1.1.4.2.17-Impuesto selectivo a las cervezas</t>
  </si>
  <si>
    <t>1.1.4.2.18-Impuesto selectivo demás bebidas fermentadas</t>
  </si>
  <si>
    <t>1.1.4.2.19-Impuesto específico a derivados del alcohol</t>
  </si>
  <si>
    <t>1.1.4.2.22-Impuesto sobre estampillas de los fósforos</t>
  </si>
  <si>
    <t>1.1.4.2.23-Impuesto selectivo cigarrillos que contengan tabaco</t>
  </si>
  <si>
    <t>1.1.4.2.26-Impuesto selectivo ad valorem a los cigarrillos</t>
  </si>
  <si>
    <t>1.1.4.2.27-Impuesto específico al tabaco y el cigarrillo</t>
  </si>
  <si>
    <t>1.1.4.2.28-Impuesto selectivo demás mercancías</t>
  </si>
  <si>
    <t>1.1.4.2.29-Impuesto selectivo de seguros</t>
  </si>
  <si>
    <t>1.1.4.2.30-Impuesto selectivo sobre las telecomunicaciones</t>
  </si>
  <si>
    <t>1.1.4.2.31-Impuesto para contribuir al desarrollo de las telecomunicaciones (CDT)</t>
  </si>
  <si>
    <t>1.1.4.2.37-Impuesto por uso de servicio de las telecomunicaciones para el sistema de emergencia 9-1-1</t>
  </si>
  <si>
    <t>1.1.4.3.01-Impuesto de 17 % registro propiedad de vehículos</t>
  </si>
  <si>
    <t>1.1.4.3.02-Derecho de circulación vehículos de motor</t>
  </si>
  <si>
    <t>1.1.4.3.03-Impuesto específico de bancas de lotería</t>
  </si>
  <si>
    <t>1.1.4.3.04-Impuesto específico bancas deportivas</t>
  </si>
  <si>
    <t>1.1.4.3.05-Licencias para portar armas de fuego</t>
  </si>
  <si>
    <t>1.1.4.3.10-Permiso sobre venta de medicinas</t>
  </si>
  <si>
    <t>1.1.4.4.01-Interés indemnizatorio sobre ITBIS</t>
  </si>
  <si>
    <t>1.1.4.4.02-Recargos por mora, multas y sanciones sobre ITBIS</t>
  </si>
  <si>
    <t>1.1.4.4.03-Interés indemnizatorio sobre las mercancías</t>
  </si>
  <si>
    <t>1.1.4.4.04-Recargos por mora, multas y sanciones sobre mercancías</t>
  </si>
  <si>
    <t>1.1.4.4.05-Interés indemnizatorio sobre los servicios</t>
  </si>
  <si>
    <t>1.1.4.4.06-Recargo por mora y multa sobre los servicios</t>
  </si>
  <si>
    <t>1.1.4.4.07-Interés indemnizatorio selectivo de seguros</t>
  </si>
  <si>
    <t>1.1.4.4.08-Recargo y sanciones selectivo de seguros</t>
  </si>
  <si>
    <t>1.1.4.4.09-Interés indemnizatorio sobre las telecomunicaciones</t>
  </si>
  <si>
    <t>1.1.4.4.10-Recargo por mora, multas y sanciones sobre las telecomunicaciones</t>
  </si>
  <si>
    <t>1.1.4.4.12-Recargo y sanciones vehículos de motor</t>
  </si>
  <si>
    <t>1.1.1.5-Impuestos sobre el comercio y las transacciones internacionales/comercio exterior</t>
  </si>
  <si>
    <t>1.1.5.1.01-Impuestos arancelarios</t>
  </si>
  <si>
    <t>1.1.5.3.01-Impuesto a la salida de pasajeros al exterior por aeropuertos y puertos</t>
  </si>
  <si>
    <t>1.1.5.3.02-Impuesto a la salida de pasajeros al exterior por la región fronteriza</t>
  </si>
  <si>
    <t>1.1.5.3.03-Derechos consulares</t>
  </si>
  <si>
    <t>1.1.5.3.08-Impuesto sobre mercancías declaradas en depósitos</t>
  </si>
  <si>
    <t>1.1.1.6-Impuestos ecológicos</t>
  </si>
  <si>
    <t>1.1.6.1.02-Impuestos sobre las emisiones del Co2 por km de los vehículos de motor</t>
  </si>
  <si>
    <t>1.1.1.9-Impuestos diversos</t>
  </si>
  <si>
    <t>1.1.9.1.01-Impuesto sobre constitución de fianzas y consignación de valores</t>
  </si>
  <si>
    <t>1.1.2.1-Contribuciones de los empleados</t>
  </si>
  <si>
    <t>1.2.1.2.02-Contribución de empleados del sector público</t>
  </si>
  <si>
    <t>1.2.2.2.02-Contribución de empleados del sector público</t>
  </si>
  <si>
    <t>1.2.2.2.03-Contribución de empleados al plan de pensiones de la P.N</t>
  </si>
  <si>
    <t>1.1.2.2-Contribuciones de los empleadores</t>
  </si>
  <si>
    <t>1.2.2.1.02-Contribución patronal del sector público</t>
  </si>
  <si>
    <t>1.2.3.1.03-1 % Plan de construcciones (Ley 6-86) -Fondo Pensiones Trabajadores de la Construcción</t>
  </si>
  <si>
    <t>1.1.3.1-Ventas de establecimientos no de mercado</t>
  </si>
  <si>
    <t>1.5.1.1.01-Ventas de almonedas (pública subasta)</t>
  </si>
  <si>
    <t>1.5.1.1.02-Venta de medicamentos PROMESE</t>
  </si>
  <si>
    <t>1.5.1.1.03-Venta de gacetas oficiales</t>
  </si>
  <si>
    <t>1.5.1.1.99-Otras ventas de mercancías</t>
  </si>
  <si>
    <t>1.5.1.2.02-Venta de formularios de aduanas</t>
  </si>
  <si>
    <t>1.5.1.2.03-Otras ventas de servicios del gobierno central</t>
  </si>
  <si>
    <t>1.5.1.2.04-Ingresos de la CUT</t>
  </si>
  <si>
    <t>1.5.1.2.05-Servicios de transporte (incluye OMSA, METRO)</t>
  </si>
  <si>
    <t>1.5.1.2.06-Otras ventas de servicios de las descentralizadas y autónomas no financieras</t>
  </si>
  <si>
    <t>1.5.1.2.99-Otras ventas de servicios</t>
  </si>
  <si>
    <t>1.1.3.3-Derechos administrativos</t>
  </si>
  <si>
    <t>1.5.1.3.01-Tasas judiciales sobre actos  expedidos por el Poder Judicial</t>
  </si>
  <si>
    <t>1.5.1.3.02-Tasa por expedición y renovación de pasaportes</t>
  </si>
  <si>
    <t>1.5.1.3.03-Tarjeta de turismo</t>
  </si>
  <si>
    <t>1.5.1.3.18-Certificaciones vida y costumbre</t>
  </si>
  <si>
    <t>1.5.1.4.01-Venta de sellos especiales para el Colegio de Abogados</t>
  </si>
  <si>
    <t>1.5.1.4.03-Impuesto sobre inscripciones en registro de tierra</t>
  </si>
  <si>
    <t>1.5.1.4.15-Contribución por costo confección placas exoneradas</t>
  </si>
  <si>
    <t>1.5.1.4.35-Otros registros contratos y cobros</t>
  </si>
  <si>
    <t>1.5.1.4.41-Retención a contratistas de obras públicas (supervisión de obras y otros)</t>
  </si>
  <si>
    <t>1.5.1.4.43-Margen de desarrollo del gas natural vehicular</t>
  </si>
  <si>
    <t>1.1.4.1-Intereses</t>
  </si>
  <si>
    <t>1.6.1.2.02-Intereses por colocación de inversiones financieras del mercado interno</t>
  </si>
  <si>
    <t>1.1.4.2-Rentas de la propiedad distinta de intereses</t>
  </si>
  <si>
    <t>1.6.1.1.01-Fondo Patrimonial de Empresas Reformadas (Fonper)</t>
  </si>
  <si>
    <t>1.6.1.1.02-Dividendos Banco de Reservas</t>
  </si>
  <si>
    <t>1.6.1.1.08-Dividendos termoeléctrica punta catalina</t>
  </si>
  <si>
    <t>1.6.1.3.01-Regalías netas de fundición minera</t>
  </si>
  <si>
    <t>1.6.1.3.02-Permisos para explotar yacimientos mineros</t>
  </si>
  <si>
    <t>1.6.1.3.03-Explotación yacimientos mineros</t>
  </si>
  <si>
    <t>1.6.1.3.04-Explotación Falconbridge</t>
  </si>
  <si>
    <t>1.6.1.5.01-Interés indemnizatorio de las regalías mineras en US$</t>
  </si>
  <si>
    <t>1.6.1.5.02-Recargos, multas y sanciones de las regalías  mineras en US$</t>
  </si>
  <si>
    <t>1.1.6.1-Transferencias del sector privado</t>
  </si>
  <si>
    <t>1.4.1.1.99-Otras</t>
  </si>
  <si>
    <t>1.1.6.2-Transferencias del sector público</t>
  </si>
  <si>
    <t>1.4.1.3.01-De instituciones públicas descentralizadas y autónomas no financieras</t>
  </si>
  <si>
    <t>1.3.1.1.01-Donaciones corrientes en dinero de gobiernos extranjeros</t>
  </si>
  <si>
    <t>1.3.1.2.01-Donaciones corrientes  en dinero de organismos internacionales</t>
  </si>
  <si>
    <t>1.1.7.1-Multas y sanciones Pecuniarias</t>
  </si>
  <si>
    <t>1.6.3.1.01-Multas por delitos, evasión e incumplimiento al Código Tributario</t>
  </si>
  <si>
    <t>1.6.3.1.03-Multas de tránsito</t>
  </si>
  <si>
    <t>1.6.3.1.07-Multas Seguro Social, contratos de trabajo</t>
  </si>
  <si>
    <t>1.6.3.1.15-Multas por incautación</t>
  </si>
  <si>
    <t>1.1.9.1-Otros ingresos corrientes</t>
  </si>
  <si>
    <t>1.6.4.1.01-Depósitos en exceso</t>
  </si>
  <si>
    <t>1.6.4.1.02-Miscelaneos</t>
  </si>
  <si>
    <t>1.6.4.1.07-Ingresos por diferencial del gas licuado de petróleo</t>
  </si>
  <si>
    <t>1.6.4.1.09-Devolución de recursos a la CUT años anteriores</t>
  </si>
  <si>
    <t>1.6.4.1.10-Patrimonio público recuperado</t>
  </si>
  <si>
    <t>1.6.4.1.99-Otros ingresos diversos</t>
  </si>
  <si>
    <t>1.7.1.4.01-Automóviles y camiones</t>
  </si>
  <si>
    <t>1.2.4-Transferencias de capital recibidas</t>
  </si>
  <si>
    <t>1.3.2.1.01-Donaciones de capital en dinero de gobiernos extranjeros</t>
  </si>
  <si>
    <t>1.3.2.2.01-Donaciones de capital en dinero de organismos internacionales</t>
  </si>
  <si>
    <t>1.8.1.4.01-Recuperación de préstamos de largo plazo del sector público</t>
  </si>
  <si>
    <t>3-FINANCIAMIENTO</t>
  </si>
  <si>
    <t>3.1-Fuentes financieras</t>
  </si>
  <si>
    <t>3.1.1-Disminución de activos financieros</t>
  </si>
  <si>
    <t>3.1.1.2-Disminución de activos financieros no corrientes</t>
  </si>
  <si>
    <t>3.1.2.2.01-Disminución de documentos por cobrar internos de largo plazo</t>
  </si>
  <si>
    <t>3.1.2-Incremento de pasivos</t>
  </si>
  <si>
    <t>3.1.2.1-Incremento de pasivos corrientes</t>
  </si>
  <si>
    <t>3.2.1.1.01-Incremento de cuentas por pagar internas de corto plazo</t>
  </si>
  <si>
    <t>3.1.2.2-Incremento de pasivos no corrientes</t>
  </si>
  <si>
    <t>3.2.2.3.01-Colocación de títulos valores de la deuda pública interna de largo plazo</t>
  </si>
  <si>
    <t>3.2.2.3.02-Colocación de títulos valores de la deuda pública externa de largo plazo</t>
  </si>
  <si>
    <t>3.2.2.4.02-Obtención de préstamos de la deuda pública externa de largo plazo</t>
  </si>
  <si>
    <t xml:space="preserve">Notas: </t>
  </si>
  <si>
    <t>Cifras preliminares*</t>
  </si>
  <si>
    <t>1. Fecha de recaudación al 31/03/2025// Fecha de imputación al 15/04/2025.</t>
  </si>
  <si>
    <t>Anexo 2. Fideicomisos (Enero - Marzo 2025)</t>
  </si>
  <si>
    <t>Gobierno Central &amp; Organismos Autónomos y Descentralizados</t>
  </si>
  <si>
    <t>(Concepto- Cuenta-Subcuenta-Auxiliar- Beneficiario)</t>
  </si>
  <si>
    <t xml:space="preserve"> (Ley 80-24)</t>
  </si>
  <si>
    <t>1-ADMINISTRACION CENTRAL</t>
  </si>
  <si>
    <t>2.4-TRANSFERENCIAS CORRIENTES</t>
  </si>
  <si>
    <t>2.4.4-TRANSFERENCIAS CORRIENTES A EMPRESAS PÚBLICAS NO FINANCIERAS</t>
  </si>
  <si>
    <t>2.4.4.1-Transferencias corrientes a empresas públicas no financieras nacionales</t>
  </si>
  <si>
    <t>2.4.4.1.06-Transferencias corrientes a empresas públicas no financieras nacionales para fideicomiso</t>
  </si>
  <si>
    <t>2.5-TRANSFERENCIAS DE CAPITAL</t>
  </si>
  <si>
    <t>2.5.4-TRANSFERENCIAS DE CAPITAL  A EMPRESAS PÚBLICAS NO FINANCIERAS</t>
  </si>
  <si>
    <t>2.5.4.1-Transferencias de capital a empresas públicas no financieras nacionales</t>
  </si>
  <si>
    <t>2.5.4.1.03-Transferencias de capital a empresas públicas no financieras nacionales para fideicomiso</t>
  </si>
  <si>
    <t>FIDEICOMISO DE ADMINISTRACION PND</t>
  </si>
  <si>
    <t>FIDEICOMISO PARA LA CREACION DEL FONDO NACIONAL DE LA VIVIENDA FONVIVIENDA</t>
  </si>
  <si>
    <t>FIDEICOMISO PARA EL DESARROLLO DEL SISTEMA DE TRANSPORTE MASIVO DE LA REPUBLICA DOMINICANA FITRAM</t>
  </si>
  <si>
    <t>FIDEICOMISO PARA LA GESTION INTEGRAL DE RESIDUOS SOLIDOS FIDEICOMISO DO SOSTENIBLE</t>
  </si>
  <si>
    <t>2-INSTITUCIONES PUBLICAS DESCENTRALIZADAS O AUTONOMAS</t>
  </si>
  <si>
    <t>FIDEICOMISO DE MOVILIDAD Y TRANSPORTE FIMOVIT</t>
  </si>
  <si>
    <t>Anexo 3. Ejecución por Clasificación Programática (Enero - Marzo 2025)</t>
  </si>
  <si>
    <t xml:space="preserve">Gobierno Central </t>
  </si>
  <si>
    <t>(Capítulo - Subcapítulo - Unidad Ejecutora - Programa)</t>
  </si>
  <si>
    <t>0101-SENADO DE LA REPÚBLICA</t>
  </si>
  <si>
    <t>01-CÁMARA DE SENADORES</t>
  </si>
  <si>
    <t>0001-SENADO DE LA REPÚBLICA DOMINICANA</t>
  </si>
  <si>
    <t>11-Representación, fiscalización y gestión legislativa</t>
  </si>
  <si>
    <t>98-Administración de contribuciones especiales</t>
  </si>
  <si>
    <t>0102-CÁMARA DE DIPUTADOS</t>
  </si>
  <si>
    <t>01-CÁMARA DE DIPUTADOS</t>
  </si>
  <si>
    <t>0001-CÁMARA DE DIPUTADOS</t>
  </si>
  <si>
    <t>0201-PRESIDENCIA DE LA REPÚBLICA</t>
  </si>
  <si>
    <t>01-MINISTERIO ADMINISTRATIVO DE LA PRESIDENCIA</t>
  </si>
  <si>
    <t>0001-SECRETARIADO ADMINISTRATIVO DE LA PRESIDENCIA</t>
  </si>
  <si>
    <t>01-Actividades centrales</t>
  </si>
  <si>
    <t>11-Fondo a cargo del Poder Ejecutivo</t>
  </si>
  <si>
    <t>99-Administración de activos, pasivos y transferencias</t>
  </si>
  <si>
    <t>0005-GOBERNACIÓN DEL EDIFICIO GUBERNAMENTAL JUAN PABLO DUARTE</t>
  </si>
  <si>
    <t>0009-COMISIÓN PRESIDENCIAL DE APOYO AL DESARROLLO PROVINCIAL</t>
  </si>
  <si>
    <t>22-Apoyo al desarrollo provincial</t>
  </si>
  <si>
    <t>0010-CONSEJO NACIONAL PARA EL CAMBIO CLIMÁTICO Y MECANISMO DE DESARROLLO LIMPIO</t>
  </si>
  <si>
    <t>24-Formulación de políticas para la mitigación y adaptación al cambio climático</t>
  </si>
  <si>
    <t>0012-CONSEJO NACIONAL DE DROGAS</t>
  </si>
  <si>
    <t>15-Gestión integrada del control y reducción de la demanda de drogas y administración de bienes incautados</t>
  </si>
  <si>
    <t>0018-COMISIÓN PERMANENTE DE EFEMÉRIDES PATRIA</t>
  </si>
  <si>
    <t>18-Coordinación y fomento de las actividades culturales</t>
  </si>
  <si>
    <t>0024-AUTORIDAD NACIONAL DE ASUNTOS MARÍTIMOS (ANAMAR)</t>
  </si>
  <si>
    <t>23-Promoción del desarrollo y fortalecimiento del sector marítimo y marino nacional</t>
  </si>
  <si>
    <t>0029-VICE PRESIDENCIA DE LA REPÚBLICA</t>
  </si>
  <si>
    <t>0031-DIRECCION DE PRENSA DEL PRESIDENTE</t>
  </si>
  <si>
    <t>25-Estrategia, comunicación, publicidad y prensa gubernamental</t>
  </si>
  <si>
    <t>0032-DIRECCION DE ESTRATEGIA Y COMUNICACION GUBERNAMENTAL</t>
  </si>
  <si>
    <t>0033-ECO5RD</t>
  </si>
  <si>
    <t>26-Implementación de estrategias y acciones para la economía circular y gestión de residuos sólidos</t>
  </si>
  <si>
    <t>0034-DIRECCIÓN NACIONAL DE CONTROL DE DROGAS (DNCD)</t>
  </si>
  <si>
    <t>02-GABINETE DE LA POLÍTICA SOCIAL</t>
  </si>
  <si>
    <t>0001-GABINETE SOCIAL DE LA PRESIDENCIA</t>
  </si>
  <si>
    <t>12-Protección social</t>
  </si>
  <si>
    <t>16-Fomento de la inclusión socioeconómica de adolescentes y jóvenes de 14 a 24 años en condición de vulnerabilidad</t>
  </si>
  <si>
    <t>0003-PLAN PRESIDENCIAL CONTRA LA POBREZA</t>
  </si>
  <si>
    <t>14-Asistencia social integral</t>
  </si>
  <si>
    <t>0004-COMISION PRESIDENCIAL DE APOYO AL DESARROLLO BARRIAL</t>
  </si>
  <si>
    <t>13-Desarrollo social comunitario</t>
  </si>
  <si>
    <t>0007-PROGRAMA SUPÉRATE</t>
  </si>
  <si>
    <t>41-Prevención y atención de la tuberculosis</t>
  </si>
  <si>
    <t>45-Reducción de embarazo en adolescentes</t>
  </si>
  <si>
    <t>0008-ADMINISTRADORA DE SUBSIDIOS SOCIALES</t>
  </si>
  <si>
    <t>0010-CONSEJO NACIONAL DE LA PERSONA ENVEJECIENTE</t>
  </si>
  <si>
    <t>15-Desarrollo integral y protección al adulto mayor</t>
  </si>
  <si>
    <t>0014-COMEDORES ECONOMICOS DEL ESTADO</t>
  </si>
  <si>
    <t>0015-DIRECCIÓN GENERAL DE DESARROLLO DE LA COMUNIDAD</t>
  </si>
  <si>
    <t>0016-DIRECCION GENERAL DE DESARROLLO FRONTERIZO</t>
  </si>
  <si>
    <t>04-CONTRALORIA GENERAL DE LA REPUBLICA</t>
  </si>
  <si>
    <t>0001-CONTRALORIA GENERAL DE LA REPUBLICA</t>
  </si>
  <si>
    <t>11-Control fiscal</t>
  </si>
  <si>
    <t>06-MINISTERIO DE LA PRESIDENCIA</t>
  </si>
  <si>
    <t>0001-MINISTERIO DE LA PRESIDENCIA</t>
  </si>
  <si>
    <t>13-Atención y prevención de desastres</t>
  </si>
  <si>
    <t>0004-SERVICIO INTEGRAL DE EMERGENCIAS</t>
  </si>
  <si>
    <t>12-Servicio integral de emergencias</t>
  </si>
  <si>
    <t>0005-UNIDAD EJECUTORA PARA LA READECUACION DE BARRIOS Y ENTORNOS (URBE)</t>
  </si>
  <si>
    <t>18-Desarrollo territorial y de comunidades</t>
  </si>
  <si>
    <t>0006-CENTRO DE OPERACIONES DE EMERGENCIAS (COE)</t>
  </si>
  <si>
    <t>0008-DIRECCION GENERAL DE ETICA E INTEGRIDAD GUBERNAMENTAL</t>
  </si>
  <si>
    <t>16-Promoción y fomento de la ética en el sector público</t>
  </si>
  <si>
    <t>0009-DIRECCIÓN GENERAL DE PROYECTOS ESTRATÉGICOS Y ESPECIALES DE LA PRESIDENCIA DE LA REPÚBLICA (PROPEEP)</t>
  </si>
  <si>
    <t>19-Coordinación e implementación de intervenciones estratégica</t>
  </si>
  <si>
    <t>0010-UNIDAD TECNICA EJECUTORA DE TITULACION DE TERRENOS DEL ESTADO</t>
  </si>
  <si>
    <t>14-Fomento del sector inmobiliario del Estado</t>
  </si>
  <si>
    <t>0202-MINISTERIO DE INTERIOR Y POLICÍA</t>
  </si>
  <si>
    <t>01-MINISTERIO DE INTERIOR Y POLICIA</t>
  </si>
  <si>
    <t>0001-MINISTERIO DE INTERIOR Y POLICIA</t>
  </si>
  <si>
    <t>11-Asistencia y prevención para seguridad ciudadana</t>
  </si>
  <si>
    <t>12-Servicios de control y regulación migratoria</t>
  </si>
  <si>
    <t>15-Gestión integral provincial</t>
  </si>
  <si>
    <t>50-Reducción de crímenes y delitos que afectan a la seguridad ciudadana</t>
  </si>
  <si>
    <t>0002-DIRECCIÓN GENERAL DE MIGRACIÓN</t>
  </si>
  <si>
    <t>0003-INSTITUTO NACIONAL DE MIGRACION</t>
  </si>
  <si>
    <t>14-Investigación, formación y capacitación</t>
  </si>
  <si>
    <t>0004-CUERPO DE BOMBEROS DE SANTO DOMINGO, DISTRITO NACIONAL</t>
  </si>
  <si>
    <t>13-Atención de emergencia a ciudadanos</t>
  </si>
  <si>
    <t>0005-CUERPO DE BOMBEROS SANTO DOMINGO NORTE</t>
  </si>
  <si>
    <t>0006-CUERPO DE BOMBEROS SANTO DOMINGO ESTE</t>
  </si>
  <si>
    <t>0007-CUERPO DE BOMBEROS DE SANTO DOMINGO DE BOCA CHICA</t>
  </si>
  <si>
    <t>0008-CUERPO DE BOMBEROS DE SANTO DOMINGO DE LOS ALCARRIZOS</t>
  </si>
  <si>
    <t>0009-CUERPO DE BOMBEROS DE SANTO DOMINGO DE PEDRO BRAND</t>
  </si>
  <si>
    <t>0010-CUERPO DE BOMBEROS DE SANTO DOMINGO OESTE</t>
  </si>
  <si>
    <t>02-POLICIA NACIONAL</t>
  </si>
  <si>
    <t>0001-POLICIA NACIONAL</t>
  </si>
  <si>
    <t>11-Servicios de seguridad ciudadana y orden público</t>
  </si>
  <si>
    <t>0002-INSTITUTO POLICIAL DE EDUCACION SUPERIOR</t>
  </si>
  <si>
    <t>13-Formación y cultura de la P.N.</t>
  </si>
  <si>
    <t>0004-DIRECCION CENTRAL DE POLICIA DE TURISMO</t>
  </si>
  <si>
    <t>0005-DIRECCION GENERAL DE SEGURIDAD DE TRANSITO Y TRANSPORTE TERRESTRE (DIGESETT)</t>
  </si>
  <si>
    <t>12-Servicios de ordenamiento y asistencia del transporte terrestre</t>
  </si>
  <si>
    <t>0007-DIRECCION GENERAL DE LA RESERVA DE LA POLICIA NACIONAL</t>
  </si>
  <si>
    <t>14-Servicios de salud, seguridad y bienestar social de la P.N.</t>
  </si>
  <si>
    <t>0008-HOSPITAL GENERAL DOCENTE DE LA POLICIA NACIONAL</t>
  </si>
  <si>
    <t>0009-COMITÉ DE RETIRO DE LA POLICIA NACIONAL</t>
  </si>
  <si>
    <t>0203-MINISTERIO DE DEFENSA</t>
  </si>
  <si>
    <t>01-MINISTERIO DE DEFENSA</t>
  </si>
  <si>
    <t>0001-MINISTERIO DE DEFENSA</t>
  </si>
  <si>
    <t>0002-DIRECCION GENERAL DE ESCUELAS VOCACIONALES</t>
  </si>
  <si>
    <t>13-Educación y capacitación militar</t>
  </si>
  <si>
    <t>0003-DIRECCIÓN GENERAL DE COMUNIDADES FRONTERIZAS</t>
  </si>
  <si>
    <t>12-Servicios de salud y asistencia social</t>
  </si>
  <si>
    <t>0004-INSTITUTO DE SEGURIDAD SOCIAL DE LAS FUERZAS ARMADAS</t>
  </si>
  <si>
    <t>0005-HOSPITAL CENTRAL FUERZAS ARMADAS</t>
  </si>
  <si>
    <t>0006-INSTITUTO CARTOGRÁFICO MILITAR DE LAS FUERZAS ARMADAS</t>
  </si>
  <si>
    <t>11-Defensa nacional</t>
  </si>
  <si>
    <t>0007-ESC DE GRAD.DE COM.Y ESTADO MAYOR CONJ.'GRAL DE DIV. GREGORIO LUPERON'</t>
  </si>
  <si>
    <t>0008-CÍRCULO DEPORTIVO DE LAS FUERZAS ARMADAS Y LA POLICIA NACIONAL</t>
  </si>
  <si>
    <t>0009-ESCUELA DE GRADUADOS EN DERECHOS HUMANOS Y DERECHO INTERNACIONAL HUMANITARIO</t>
  </si>
  <si>
    <t>0010-'ESCUELA DE GRADUADOS DE ALTOS ESTUDIOS ESTRATÉGICOS' (EGAEE)</t>
  </si>
  <si>
    <t>0011-COMISION PERMANENTE PARA LA REFORMA Y MODERNIZACIÓN DE LAS FF.AA Y P.N.</t>
  </si>
  <si>
    <t>0012-CUERPO ESPECIALIZADO DE SEGURIDAD FRONTERIZA TERRESTRE</t>
  </si>
  <si>
    <t>0014-DIRECCION GENERAL DE LA RESERVA DE LAS FUERZAS ARMADAS Y POLICIA NACIONAL</t>
  </si>
  <si>
    <t>0015-CUERPOS ESPECIALIZADOS DE SEGURIDAD PORTUARIA</t>
  </si>
  <si>
    <t>0017-SERVICIO MILITAR VOLUNTARIO</t>
  </si>
  <si>
    <t>0019-SUPERINTENDENCIA DE VIGILANCIA Y SEGURIDAD PRIVADA</t>
  </si>
  <si>
    <t>0020-CUERPO ESPECIALIZADO PARA LA SEGURIDAD DEL METRO DE SANTO DOMINGO</t>
  </si>
  <si>
    <t>0026-Cuerpo Especializado de Seguridad Aeroportuaria y de Aviación Civil (CESAC)</t>
  </si>
  <si>
    <t>0027-DIRECCION GENERAL DEL PLAN SOCIAL DEL MINISTERIO DE DEFENSA</t>
  </si>
  <si>
    <t>0028-UNIVERSIDAD NACIONAL PARA LA DEFENSA GENERAL JUAN PABLO DUARTE Y DIEZ (UNADE)</t>
  </si>
  <si>
    <t>0030-SERVICIO NACIONAL DE PROTECCION AMBIENTAL</t>
  </si>
  <si>
    <t>0031-DIRECCIÓN GENERAL DE LA INDUSTRIA MILITAR DE LAS FUERZAS ARMADAS</t>
  </si>
  <si>
    <t>0032-CUERPO DE SEGURIDAD PRESIDENCIAL (CUSEP)</t>
  </si>
  <si>
    <t>02-EJERCITO DE LA REPUBLICA DOMINICANA</t>
  </si>
  <si>
    <t>0001-EJERCITO DE LA REPUBLICA DOMINICANA</t>
  </si>
  <si>
    <t>11-Defensa terrestre</t>
  </si>
  <si>
    <t>0002-ACADEMIA MILITAR BATALLA DE LA CARRERA</t>
  </si>
  <si>
    <t>12-Educación y capacitación militar</t>
  </si>
  <si>
    <t>0003-ESCUELA DE GRADUADOS DE ESTUDIOS MILITARES DEL EJERCITO DE REP. DOM.</t>
  </si>
  <si>
    <t>0004-PRIMER REGIMIENTO DE LA GUARDIA PRESIDENCIAL</t>
  </si>
  <si>
    <t>03-ARMADA DE LA REPUBLICA DOMINICANA</t>
  </si>
  <si>
    <t>0001-ARMADA DE LA REPUBLICA DOMINICANA</t>
  </si>
  <si>
    <t>11-Defensa naval</t>
  </si>
  <si>
    <t>12-Educación y capacitación naval</t>
  </si>
  <si>
    <t>13-Servicios de salud</t>
  </si>
  <si>
    <t>0002-DIRECCION GENERAL DE DRAGAS, PRESAS Y BALIZAMIENTO, M.G</t>
  </si>
  <si>
    <t>0003-SERVICIOS DE PESCA</t>
  </si>
  <si>
    <t>04-FUERZA AEREA DE LA REPUBLICA DOMINICANA</t>
  </si>
  <si>
    <t>0001-FUERZA AEREA DE LA REPUBLICA DOMINICANA</t>
  </si>
  <si>
    <t>11-Defensa aérea</t>
  </si>
  <si>
    <t>0002-HOSPITAL MILITAR FAD DR RAMON DE LARA</t>
  </si>
  <si>
    <t>13-Servicio de salud</t>
  </si>
  <si>
    <t>0003-FORMACION Y CAPACITACION TECNICO PROFESIONAL (IMESA)</t>
  </si>
  <si>
    <t>0204-MINISTERIO DE RELACIONES EXTERIORES</t>
  </si>
  <si>
    <t>01-MINISTERIO DE RELACIONES EXTERIORES</t>
  </si>
  <si>
    <t>0001-MINISTERIO DE RELACIONES EXTERIORES</t>
  </si>
  <si>
    <t>11-Aplicación de política exterior y fomento de las relaciones comerciales</t>
  </si>
  <si>
    <t>0002-DIRECCION GENERAL DE PASAPORTES</t>
  </si>
  <si>
    <t>12-Expedición, renovación y control de pasaportes</t>
  </si>
  <si>
    <t>0003-INSTITUTO DE EDUCACION SUPERIOR</t>
  </si>
  <si>
    <t>13-Desarrollo y fortalecimiento de las capacidades en el ámbito diplomático consular y comercial</t>
  </si>
  <si>
    <t>0004-CONSEJO NACIONAL DE FRONTERAS</t>
  </si>
  <si>
    <t>14-Promoción del desarrollo social y económico de los pueblos fronterizos</t>
  </si>
  <si>
    <t>0005-COMISION NACIONAL DE NEGOCIACIONES COMERCIALES (CNNC)</t>
  </si>
  <si>
    <t>0205-MINISTERIO DE HACIENDA</t>
  </si>
  <si>
    <t>01-MINISTERIO DE HACIENDA</t>
  </si>
  <si>
    <t>0001-MINISTERIO DE HACIENDA</t>
  </si>
  <si>
    <t>16-Desarrollo y fortalecimiento de las capacidades en finanzas públicas</t>
  </si>
  <si>
    <t>19-Modernización de la administración financiera</t>
  </si>
  <si>
    <t>0002-DIRECCION NACIONAL DE CATASTRO</t>
  </si>
  <si>
    <t>12-Catastro de bienes inmuebles a nivel nacional</t>
  </si>
  <si>
    <t>0003-ADMINISTRACION GENERAL DE BIENES NACIONALES</t>
  </si>
  <si>
    <t>13-Administración general de bienes nacionales</t>
  </si>
  <si>
    <t>0004-DIRECCION GENERAL DE CONTRATACIONES PUBLICAS</t>
  </si>
  <si>
    <t>14-Regulación, supervisión y fomento de las compras públicas</t>
  </si>
  <si>
    <t>0005-DIRECCION GENERAL DE POLITICA Y LEGISLACION TRIBUTARIA</t>
  </si>
  <si>
    <t>15-Formulación de políticas tributaria y gestión de las exoneraciones</t>
  </si>
  <si>
    <t>0006-CENTRO DE CAPACITACIÓN EN POLITICA Y GESTION FISCAL</t>
  </si>
  <si>
    <t>0008-TESORERIA NACIONAL</t>
  </si>
  <si>
    <t>11-Administración de las operaciones del tesoro</t>
  </si>
  <si>
    <t>0009-DIRECCIÓN GENERAL DE CONTABILIDAD GUBERNAMENTAL</t>
  </si>
  <si>
    <t>17-Servicios de contabilidad gubernamental</t>
  </si>
  <si>
    <t>0010-DIRECCION GENERAL DE PRESUPUESTO</t>
  </si>
  <si>
    <t>20-Gestión del sistema presupuestario dominicano</t>
  </si>
  <si>
    <t>0011-DIRECCION GENERAL DE CREDITO PUBLICO</t>
  </si>
  <si>
    <t>18-Administración de crédito público</t>
  </si>
  <si>
    <t>0012-DIRECCION GENERAL DE JUBILACIONES Y PENSIONES A CARGO DEL ESTADO</t>
  </si>
  <si>
    <t>21-Administración de pensiones y jubilaciones</t>
  </si>
  <si>
    <t>0206-MINISTERIO DE EDUCACIÓN</t>
  </si>
  <si>
    <t>01-MINISTERIO DE EDUCACION</t>
  </si>
  <si>
    <t>0001-MINISTERIO DE EDUCACION</t>
  </si>
  <si>
    <t>03-Actividades comunes a los programas 13, 14, 19 y 23</t>
  </si>
  <si>
    <t>11-Servicios técnicos pedagógicos</t>
  </si>
  <si>
    <t>13-Servicios de educación primaria para niños y niñas de 6 a 11 años</t>
  </si>
  <si>
    <t>14-Servicios de educación secundaria para niños (as) y adolescentes de 12 a 17 años</t>
  </si>
  <si>
    <t>15-Servicios de educación de adultos - incluye adolescentes y jóvenes mayores de 14 años</t>
  </si>
  <si>
    <t>17-Instalaciones escolares seguras, inclusivas y sostenibles</t>
  </si>
  <si>
    <t>18-Formación y desarrollo de la carrera docente</t>
  </si>
  <si>
    <t>19-Servicios de educación especial para niños(as), adolescentes y jóvenes de 0-20 años</t>
  </si>
  <si>
    <t>23-Servicio educativo del grado preprimario nivel inicial</t>
  </si>
  <si>
    <t>24-Alfabetización de estudiantes del primer ciclo del nivel primario</t>
  </si>
  <si>
    <t>46-Salud escolar</t>
  </si>
  <si>
    <t>0002-OFICINA DE COOPERACIÓN INTERNACIONAL (OCI)</t>
  </si>
  <si>
    <t>21-Gestión y coordinación de la cooperación internacional educativa</t>
  </si>
  <si>
    <t>0004-INSTITUTO NACIONAL DE EDUCACIÓN FISICA</t>
  </si>
  <si>
    <t>0005-INSTITUTO NACIONAL DE BIENESTAR MAGISTERIAL</t>
  </si>
  <si>
    <t>20-Gestión y coordinación de los servicios de bienestar magisterial</t>
  </si>
  <si>
    <t>0006-INSTITUTO DOM. DE EVALUACIÓN E INVESTIGACIÓN DE LA CALIDAD EDUCATIVA</t>
  </si>
  <si>
    <t>0007-INSTITUTO NACIONAL DE FORMACIÓN Y CAPACITACIÓN MAGISTERIAL</t>
  </si>
  <si>
    <t>0008-INSTITUTO SUPERIOR DE FORMACIÓN DOCENTE SALOME UREÑA</t>
  </si>
  <si>
    <t>0010-INSTITUTO NACIONAL DE BIENESTAR ESTUDIANTIL (INABIE)</t>
  </si>
  <si>
    <t>16-Servicios de bienestar estudiantil</t>
  </si>
  <si>
    <t>0011-CENTRO DE ATENCIÓN INTEGRAL PARA LA DISCAPACIDAD (CAID)</t>
  </si>
  <si>
    <t>0012-DIRECCION DE INFRAESTRUCTURA ESCOLAR</t>
  </si>
  <si>
    <t>0207-MINISTERIO DE SALUD PÚBLICA Y ASISTENCIA SOCIAL</t>
  </si>
  <si>
    <t>01-MINISTERIO DE SALUD PUBLICA Y ASISTENCIA SOCIAL</t>
  </si>
  <si>
    <t>0001-MINISTERIO DE SALUD PUBLICA Y ASISTENCIA SOCIAL</t>
  </si>
  <si>
    <t>23-Dirección y coordinación del Sistema Nacional de Salud</t>
  </si>
  <si>
    <t>24-Regulación sanitaria</t>
  </si>
  <si>
    <t>25-Gestión y provisión de salud colectiva</t>
  </si>
  <si>
    <t>42-Prevención, diagnóstico y tratamiento VIH/SIDA</t>
  </si>
  <si>
    <t>43-Detección oportuna y atención al cáncer</t>
  </si>
  <si>
    <t>0007-CONSEJO NACIONAL PARA EL VIH SIDA</t>
  </si>
  <si>
    <t>0017-PROGRAMA DE MEDICAMENTOS ESENCIALES</t>
  </si>
  <si>
    <t>18-Provisión de medicamentos, insumos sanitarios y reactivos de laboratorio</t>
  </si>
  <si>
    <t>0032-DIRECCIÓN GENERAL DE MEDICAMENTOS, ALIMENTOS Y PRODUCTOS SANITARIOS (DIGEMAPS)</t>
  </si>
  <si>
    <t>0208-MINISTERIO DE DEPORTES Y RECREACIÓN</t>
  </si>
  <si>
    <t>01-MINISTERIO DE DEPORTES Y RECREACIÓN</t>
  </si>
  <si>
    <t>0001-MINISTERIO DE DEPORTES Y RECREACIÓN</t>
  </si>
  <si>
    <t>11-Construcción, reparación y mantenimiento de instalaciones deportivas</t>
  </si>
  <si>
    <t>12-Apoyo y supervisión al deporte federado y alto rendimiento</t>
  </si>
  <si>
    <t>13-Formación, capacitación y asistencia técnica deportiva</t>
  </si>
  <si>
    <t>14-Fomento del deporte escolar y universitario</t>
  </si>
  <si>
    <t>15-Fomento de la recreación, la actividad física y el deporte de tiempo libre</t>
  </si>
  <si>
    <t>0002-COMISIÓN HÍPICA NACIONAL</t>
  </si>
  <si>
    <t>0003-DIRECCION DEL COMISIONADO NACIONAL DE BEISBOL</t>
  </si>
  <si>
    <t>20-Fomento y apoyo al desarrollo y regulación del béisbol</t>
  </si>
  <si>
    <t>0209-MINISTERIO DE TRABAJO</t>
  </si>
  <si>
    <t>01-MINISTERIO DE TRABAJO</t>
  </si>
  <si>
    <t>0001-MINISTERIO DE TRABAJO</t>
  </si>
  <si>
    <t>12-Libre ejercicio de los derechos laborales en el sector formal privado</t>
  </si>
  <si>
    <t>13-Protección de la seguridad social de los trabajadores y trabajadoras: ambiente laboral sano y seguro</t>
  </si>
  <si>
    <t>21-Aumento del empleo</t>
  </si>
  <si>
    <t>0210-MINISTERIO DE AGRICULTURA</t>
  </si>
  <si>
    <t>01-MINISTERIO DE AGRICULTURA</t>
  </si>
  <si>
    <t>0001-MINISTERIO DE AGRICULTURA</t>
  </si>
  <si>
    <t>03-Actividades comunes a los programas 11 y 14</t>
  </si>
  <si>
    <t>11-Fomento de la producción agrícola</t>
  </si>
  <si>
    <t>12-Transferencia de tecnologías agropecuarias</t>
  </si>
  <si>
    <t>14-Inocuidad agroalimentaria y sanidad vegetal</t>
  </si>
  <si>
    <t>0002-DIRECCION GENERAL DE GANADERIA</t>
  </si>
  <si>
    <t>13-Sanidad animal, asistencia técnica y fomento pecuario</t>
  </si>
  <si>
    <t>18-Prevención y control de enfermedades bovinas</t>
  </si>
  <si>
    <t>19-Fomento y desarrollo de la productividad de los sistemas de producción de leche bovina</t>
  </si>
  <si>
    <t>0003-OFICINA DE TRATADOS COMERCIALES AGRICOLAS</t>
  </si>
  <si>
    <t>0005-DIRECCION EJECUTIVA DE LA COMISION DE FOMENTO A LA TECNIFICACION DEL SISTEMA NACIONAL DE RIEGO</t>
  </si>
  <si>
    <t>15-Fomento del uso eficiente y racional del agua para la agricultura</t>
  </si>
  <si>
    <t>0006-CONSEJO NACIONAL DE PRODUCCIÓN PECUARIA (CONAPROPE)</t>
  </si>
  <si>
    <t>0007-CONSEJO NACIONAL PARA LA REGLAMENTACIÓN Y FOMENTO DE LA INDUSTRIA LECHERA</t>
  </si>
  <si>
    <t>0211-MINISTERIO DE OBRAS PÚBLICAS Y COMUNICACIONES</t>
  </si>
  <si>
    <t>01-MINISTERIO DE OBRAS PUBLICAS Y COMUNICACIONES</t>
  </si>
  <si>
    <t>0001-MINISTERIO DE OBRAS PUBLICAS Y COMUNICACIONES</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</si>
  <si>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</si>
  <si>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</si>
  <si>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</si>
  <si>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</si>
  <si>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</si>
  <si>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16-Reconstrucción y Rehabilitación de Obras Hidráulicas y de Drenaje</t>
  </si>
  <si>
    <t>17-Desarrollo en la infraestructura física de edificaciones para los servicios sociales</t>
  </si>
  <si>
    <t>18-Desarrollo en la infraestructura física de muelles y puertos</t>
  </si>
  <si>
    <t>19-Gestión del sistema de peajes</t>
  </si>
  <si>
    <t>20-Reducción de vulnerabilidades en infraestructura ante la ocurrencia de desastres naturales</t>
  </si>
  <si>
    <t>0002-DIRECCION GENERAL DE EMBELLECIMIENTO DE CARRETERAS Y AVENIDAS DE CIRCUNV.</t>
  </si>
  <si>
    <t>22-Embellecimiento de avenidas y carreteras</t>
  </si>
  <si>
    <t>0003-OFICINA PARA EL REORDENAMIENTO DEL TRANSPORTE</t>
  </si>
  <si>
    <t>23-Acceso y uso adecuado del servicio de transporte</t>
  </si>
  <si>
    <t>0006-OFICINA NAC. DE EVALUACIÓN SÍSMICA Y VULNERABILIDAD DE INFRAESTRUCTURA</t>
  </si>
  <si>
    <t>0011-JUNTA DE AVIACIÓN CIVIL</t>
  </si>
  <si>
    <t>26-Reglamentación y supervisión del transporte aéreo</t>
  </si>
  <si>
    <t>0212-MINISTERIO DE INDUSTRIA, COMERCIO Y MIPYMES (MICM)</t>
  </si>
  <si>
    <t>01-MINISTERIO DE INDUSTRIA, COMERCIO Y MIPYMES (MICM)</t>
  </si>
  <si>
    <t>0001-MINISTERIO DE INDUSTRIA, COMERCIO y MIPYMES (MICM)</t>
  </si>
  <si>
    <t>11-Fomento y desarrollo de la productividad y competitividad del sector industrial</t>
  </si>
  <si>
    <t>17-Supervisión, regulación y fomento del comercio</t>
  </si>
  <si>
    <t>18-Fomento y desarrollo de la micro, pequeña y mediana empresa</t>
  </si>
  <si>
    <t>19-Fortalecimiento del Sistema Dominicano de la Calidad</t>
  </si>
  <si>
    <t>0007-INDUSTRIA NACIONAL DE LA AGUJA</t>
  </si>
  <si>
    <t>16-Fomento y desarrollo de la industria de la confección textil</t>
  </si>
  <si>
    <t>0008-OFICINA NACIONAL DE DERECHO DE AUTOR</t>
  </si>
  <si>
    <t>0009-DIRECCION DE FOMENTO Y DESARROLLO DE LA ARTESANIA NACIONAL (FODEARTE)</t>
  </si>
  <si>
    <t>0010-CONSEJO DE COORDINACIÓN DE LA ZONA ESPECIAL DE DESARROLLO FRONTERIZO (CCDF)</t>
  </si>
  <si>
    <t>0213-MINISTERIO DE TURISMO</t>
  </si>
  <si>
    <t>01-MINISTERIO DE TURISMO</t>
  </si>
  <si>
    <t>0001-MINISTERIO DE TURISMO</t>
  </si>
  <si>
    <t>11-Fomento y promoción turística</t>
  </si>
  <si>
    <t>12-Supervisión y regulación de los servicios turísticos</t>
  </si>
  <si>
    <t>0002-COMITE EJECUTOR DE INFRAESTRUCTA EN ZONAS TURISTICAS (CEIZTUR)</t>
  </si>
  <si>
    <t>13-Fomento y desarrollo de infraestructuras turísticas</t>
  </si>
  <si>
    <t>0214-PROCURADURÍA GENERAL DE LA REPÚBLICA</t>
  </si>
  <si>
    <t>01-PROCURADURIA GENERAL DE LA REPUBLICA</t>
  </si>
  <si>
    <t>0001-PROCURADURIA GENERAL DE LA REPUBLICA DOMINICANA</t>
  </si>
  <si>
    <t>11-Representación y defensa del interés público social</t>
  </si>
  <si>
    <t>12-Coordinación y funcionamiento del Sistema Penitenciario Dominicano</t>
  </si>
  <si>
    <t>13-Gestión de los Servicios Periciales e Investigación Forense</t>
  </si>
  <si>
    <t>0215-MINISTERIO DE LA MUJER</t>
  </si>
  <si>
    <t>01-MINISTERIO DE LA MUJER</t>
  </si>
  <si>
    <t>0001-MINISTERIO DE LA MUJER</t>
  </si>
  <si>
    <t>11-Coordinación intersectorial</t>
  </si>
  <si>
    <t>12-Fomento y promoción de la perspectiva de género en la educación y capacitación</t>
  </si>
  <si>
    <t>13-Prevención y atención a la violencia de género e intrafamiliar</t>
  </si>
  <si>
    <t>15-Promoción de los derechos integrales de la mujer</t>
  </si>
  <si>
    <t>0216-MINISTERIO DE CULTURA</t>
  </si>
  <si>
    <t>01-MINISTERIO DE CULTURA</t>
  </si>
  <si>
    <t>0001-MINISTERIO DE CULTURA</t>
  </si>
  <si>
    <t>11-Conservación, restauración, salvaguarda patrimonio cultura material e inmaterial</t>
  </si>
  <si>
    <t>13-Fomento, difusión y desarrollo de la cultura</t>
  </si>
  <si>
    <t>0002-ORQUESTA SINFÓNICA NACIONAL</t>
  </si>
  <si>
    <t>0003-BIBLIOTECA NACIONAL PEDRO HENRÍQUEZ UREÑA</t>
  </si>
  <si>
    <t>12-Difusión patrimonio cultural (material e inmaterial)</t>
  </si>
  <si>
    <t>0005-DIRECCIÓN GENERAL DE BELLAS ARTES</t>
  </si>
  <si>
    <t>0006-DIRECCIÓN GENERAL DE MUSEOS</t>
  </si>
  <si>
    <t>0217-MINISTERIO DE LA JUVENTUD</t>
  </si>
  <si>
    <t>01-MINISTERIO DE LA JUVENTUD</t>
  </si>
  <si>
    <t>0001-MINISTERIO DE LA JUVENTUD</t>
  </si>
  <si>
    <t>11-Desarrollo integral de la juventud</t>
  </si>
  <si>
    <t>0218-MINISTERIO DE MEDIO AMBIENTE Y RECURSOS NATURALES</t>
  </si>
  <si>
    <t>01-MINISTERIO DE MEDIO AMBIENTE Y REC. NAT.</t>
  </si>
  <si>
    <t>0001-MINISTERIO DE MEDIO AMBIENTE Y RECURSOS NATURALES</t>
  </si>
  <si>
    <t>03-Actividades comunes a los programas del 11 al 15</t>
  </si>
  <si>
    <t>11-Conservación de la biodiversidad</t>
  </si>
  <si>
    <t>12-Manejo sostenible de los recursos forestales</t>
  </si>
  <si>
    <t>13-Manejo sostenible de recursos no renovables, de los suelos y las aguas</t>
  </si>
  <si>
    <t>14-Gestión sostenible de los recursos costeros y marinos</t>
  </si>
  <si>
    <t>15-Prevención y control de la calidad ambiental</t>
  </si>
  <si>
    <t>17-Transversalización del cambio climático en las políticas nacionales</t>
  </si>
  <si>
    <t>0007-UNIDAD TÉCNICA EJECUTORA DE PROYECTOS DE DESARROLLO AGROFORESTAL</t>
  </si>
  <si>
    <t>0219-MINISTERIO DE EDUCACIÓN SUPERIOR CIENCIA Y TECNOLOGÍA</t>
  </si>
  <si>
    <t>01-MINISTERIO DE EDUCACION SUPERIOR CIENCIA Y TECNOLOGIA</t>
  </si>
  <si>
    <t>0001-MINISTERIO DE EDUCACION SUPERIOR, CIENCIA Y TECNOLOGIA</t>
  </si>
  <si>
    <t>11-Fomento y desarrollo de la educación superior</t>
  </si>
  <si>
    <t>12-Fomento y desarrollo de la ciencia y la tecnología</t>
  </si>
  <si>
    <t>0002-INSTITUTO TECNOLÓGICO DE LAS AMÉRICAS</t>
  </si>
  <si>
    <t>0003-INSTITUTO TECNICO SUPERIOR COMUNITARIO</t>
  </si>
  <si>
    <t>0004-COMISION INTERNACIONAL ASESORA CIENCIA Y TECNOLOGIA</t>
  </si>
  <si>
    <t>0220-MINISTERIO DE ECONOMÍA, PLANIFICACIÓN Y DESARROLLO</t>
  </si>
  <si>
    <t>01-MINISTERIO DE ECONOMIA, PLANIFICACION Y DESARROLLO</t>
  </si>
  <si>
    <t>0001-MINISTERIO DE ECONOMIA, PLANIFICACION Y DESARROLLO</t>
  </si>
  <si>
    <t>13-Análisis de estudios económicos y sociales</t>
  </si>
  <si>
    <t>14-Planificación económica y social</t>
  </si>
  <si>
    <t>16-Coordinación de la cooperación internacional</t>
  </si>
  <si>
    <t>18-Ordenamiento territorial y desarrollo regional</t>
  </si>
  <si>
    <t>98-Administracion de contribuciones especiales</t>
  </si>
  <si>
    <t>99-Administracion de activos, pasivos y transferencias</t>
  </si>
  <si>
    <t>0005-DIRECCION GENERAL DE COOPERACION MULTILATERAL</t>
  </si>
  <si>
    <t>0009-OFICINA NACIONAL DE ESTADISTICAS</t>
  </si>
  <si>
    <t>12-Normalización y producción de estadísticas nacionales</t>
  </si>
  <si>
    <t>0017-GOBERNACION DEL EDIFICIO DE OFICINAS GUBERNAMENTALES</t>
  </si>
  <si>
    <t>0018-SISTEMA ÚNICO DE BENEFICIARIOS</t>
  </si>
  <si>
    <t>0221-MINISTERIO DE ADMINISTRACIÓN PÚBLICA</t>
  </si>
  <si>
    <t>01-MINISTERIO DE ADMINISTRACION PUBLICA (MAP)</t>
  </si>
  <si>
    <t>0001-MINISTERIO DE ADMINISTRACION PUBLICA</t>
  </si>
  <si>
    <t>11-Profesionalización de la función pública</t>
  </si>
  <si>
    <t>0002-INSTITUTO NACIONAL DE ADMINISTRACION PUBLICA</t>
  </si>
  <si>
    <t>17-Formación y capacitación de servidores de la administración pública</t>
  </si>
  <si>
    <t>0003-OFICINA GUBERNAMENTAL DE TECNOLOGIA DE LA INFORMACION Y LA COMUNICACION (OGTIC)</t>
  </si>
  <si>
    <t>18-Programación e implementación del gobierno electrónico y atención ciudadana</t>
  </si>
  <si>
    <t>0222-MINISTERIO DE ENERGIA Y MINAS</t>
  </si>
  <si>
    <t>01-MINISTERIO DE ENERGIA Y MINAS</t>
  </si>
  <si>
    <t>0001-MINISTERIO DE ENERGIA Y MINAS</t>
  </si>
  <si>
    <t>11-Regulación, fiscalización y desarrollo de la minería metálica, no metálica y MAPE</t>
  </si>
  <si>
    <t>12-Regulación y desarrollo energético</t>
  </si>
  <si>
    <t>13-Regulación y desarrollo de hidrocarburos</t>
  </si>
  <si>
    <t>0002-DIRECCION GENERAL DE MINERIA</t>
  </si>
  <si>
    <t>0223-MINISTERIO DE LA VIVIENDA, HABITAT Y EDIFICACIONES (MIVHED)</t>
  </si>
  <si>
    <t>01-MINISTERIO DE LA VIVIENDA, HABITAT Y EDIFICACIONES (MIVHED)</t>
  </si>
  <si>
    <t>0001-MINISTERIO DE LA VIVIENDA, HABITAT Y EDIFICACIONES (MIVHED)</t>
  </si>
  <si>
    <t>11-Desarrollo de la vivienda y el hábitat</t>
  </si>
  <si>
    <t>12-Construcción, reconstrucción y mejoramiento de edificaciones</t>
  </si>
  <si>
    <t>0301-PODER JUDICIAL</t>
  </si>
  <si>
    <t>01-PODER JUDICIAL</t>
  </si>
  <si>
    <t>0001-CONSEJO DEL PODER JUDICIAL</t>
  </si>
  <si>
    <t>11-Administración de justicia</t>
  </si>
  <si>
    <t>0401-JUNTA CENTRAL ELECTORAL</t>
  </si>
  <si>
    <t>01-JUNTA CENTRAL ELECTORAL</t>
  </si>
  <si>
    <t>0001-JUNTA CENTRAL ELECTORAL</t>
  </si>
  <si>
    <t>12-Gestión del registro del estado civil</t>
  </si>
  <si>
    <t>13-Administración de la cédula de identidad y electoral</t>
  </si>
  <si>
    <t>0402-CÁMARA DE CUENTAS</t>
  </si>
  <si>
    <t>01-CAMARA DE CUENTAS</t>
  </si>
  <si>
    <t>0001-CAMARA DE CUENTAS DE LA REPUBLICA DOMINICANA</t>
  </si>
  <si>
    <t>11-Control externo, fiscalización y análisis de los recursos públicos</t>
  </si>
  <si>
    <t>0403-TRIBUNAL CONSTITUCIONAL</t>
  </si>
  <si>
    <t>01-TRIBUNAL CONSTITUCIONAL</t>
  </si>
  <si>
    <t>0001-TRIBUNAL CONSTITUCIONAL</t>
  </si>
  <si>
    <t>11-Administración constitucional</t>
  </si>
  <si>
    <t>0404-DEFENSOR DEL PUEBLO</t>
  </si>
  <si>
    <t>01-DEFENSOR DEL PUEBLO</t>
  </si>
  <si>
    <t>0001-DEFENSOR DEL PUEBLO</t>
  </si>
  <si>
    <t>11-Defensa de los derechos personales y colectivos frente a los servicios públicos</t>
  </si>
  <si>
    <t>0405-TRIBUNAL SUPERIOR ELECTORAL ( TSE)</t>
  </si>
  <si>
    <t>01-TRIBUNAL SUPERIOR ELECTORAL ( TSE)</t>
  </si>
  <si>
    <t>0001-TRIBUNAL SUPERIOR ELECTORAL TSE</t>
  </si>
  <si>
    <t>11-Administración de justicia y derechos Electorales</t>
  </si>
  <si>
    <t>0406-OFICINA NACIONAL DE DEFENSA PUBLICA</t>
  </si>
  <si>
    <t>01-OFICINA NACIONAL DE DEFENSA PUBLICA</t>
  </si>
  <si>
    <t>0001-OFICINA NACIONAL DE DEFENSA PUBLICA</t>
  </si>
  <si>
    <t>11-Servicio nacional de defensa pública</t>
  </si>
  <si>
    <t>0998-ADMINISTRACION DE DEUDA PUBLICA Y ACTIVOS FINANCIEROS</t>
  </si>
  <si>
    <t>01-DEUDA PUBLICA Y OTRAS OPERACIONES FINANCIERAS</t>
  </si>
  <si>
    <t>0001-MINISTERIO DE HACIENDA (DEUDA PUBLICA)</t>
  </si>
  <si>
    <t>96-Deuda pública y otras operaciones financieras</t>
  </si>
  <si>
    <t>0999-ADMINISTRACION DE OBLIGACIONES DEL TESORO NACIONAL</t>
  </si>
  <si>
    <t>01-ADM. DE OBLIGACIONES DEL TESORO</t>
  </si>
  <si>
    <t>0001-MINISTERIO DE HACIENDA (OBLIGACIONES DEL TESORO)</t>
  </si>
  <si>
    <t>11-Pago Energia No Cortable</t>
  </si>
  <si>
    <t>97-Subsidios del Estado</t>
  </si>
  <si>
    <t>TOTAL GENERAL</t>
  </si>
  <si>
    <t>Anexo 4. Ejecución por Clasificación Programática (Enero - Marzo 2025)</t>
  </si>
  <si>
    <t>Organismos Autonómos y Descentralizados</t>
  </si>
  <si>
    <t>5102-CENTRO DE EXPORTACIONES E INVERSIONES DE LA REP. DOM.</t>
  </si>
  <si>
    <t>01-CENTRO DE EXPORTACION E INVERSION DE LA REPUBLICA DOMINICANA</t>
  </si>
  <si>
    <t>0001-CENTRO DE EXPORTACION E INVERSION DE LA REPUBLICA DOMINICANA</t>
  </si>
  <si>
    <t>11-Fomento a las exportaciones y la atracción a la inversión extranjera</t>
  </si>
  <si>
    <t>5103-CONSEJO NACIONAL DE POBLACIÓN Y FAMILIA</t>
  </si>
  <si>
    <t>01-CONSEJO NACIONAL DE POBLACION Y FAMILIA</t>
  </si>
  <si>
    <t>0001-CONSEJO NACIONAL DE POBLACION Y FAMILIA</t>
  </si>
  <si>
    <t>11-Investigación, planificación y asesoría de la población y familia</t>
  </si>
  <si>
    <t>5104-DEPARTAMENTO AEROPORTUARIO</t>
  </si>
  <si>
    <t>01-DEPARTAMENTO AEROPORTUARIO</t>
  </si>
  <si>
    <t>0001-DEPARTAMENTO AEROPORTUARIO</t>
  </si>
  <si>
    <t>11-Regulación y control de los aeropuertos en el país</t>
  </si>
  <si>
    <t>5109-DEFENSA CIVIL</t>
  </si>
  <si>
    <t>01-DEFENSA CIVIL</t>
  </si>
  <si>
    <t>0001-DEFENSA CIVIL</t>
  </si>
  <si>
    <t>11-Coordinación y prevención de vidas y bienes en emergencias y desastres</t>
  </si>
  <si>
    <t>5111-INSTITUTO AGRARIO DOMINICANO</t>
  </si>
  <si>
    <t>01-INSTITUTO AGRARIO DOMINICANO</t>
  </si>
  <si>
    <t>0001-INSTITUTO AGRARIO DOMINICANO</t>
  </si>
  <si>
    <t>11-Captación, distribución y titulación de tierras para la transformación de la estructura y producción agraria</t>
  </si>
  <si>
    <t>12-Apoyo y fomento a la producción agropecuaria</t>
  </si>
  <si>
    <t>5112-INSTITUTO AZUCARERO DOMINICANO</t>
  </si>
  <si>
    <t>01-INSTITUTO AZUCARERO DOMINICANO</t>
  </si>
  <si>
    <t>0001-INSTITUTO AZUCARERO DOMINICANO</t>
  </si>
  <si>
    <t>11-Formulación de políticas, coordinación y normas de la producción</t>
  </si>
  <si>
    <t>5118-INSTITUTO NACIONAL DE RECURSOS HIDRAÚLICOS (INDRHI)</t>
  </si>
  <si>
    <t>01-INSTITUTO NACIONAL DE RECURSOS HIDRAULICOS -INDRHI-</t>
  </si>
  <si>
    <t>0001-INSTITUTO NACIONAL DE RECURSOS HIDRAULICOS -INDRHI-</t>
  </si>
  <si>
    <t>11-Construcción y rehabilitación de presas</t>
  </si>
  <si>
    <t>12-Construcción y rehabilitación de sistemas de riego y obras hidráulicas</t>
  </si>
  <si>
    <t>5119-INSTITUTO PARA EL DESARROLLO DEL SUROESTE</t>
  </si>
  <si>
    <t>01-INSTITUTO PARA EL DESARROLLO DEL SUROESTE -INDESUR-</t>
  </si>
  <si>
    <t>0001-INSTITUTO PARA EL DESARROLLO DEL SUROESTE -INDESUR-</t>
  </si>
  <si>
    <t>11-Desarrollo de la región Suroeste</t>
  </si>
  <si>
    <t>5120-JARDÍN BOTÁNICO</t>
  </si>
  <si>
    <t>01-JARDIN BOTANICO NACIONAL</t>
  </si>
  <si>
    <t>0001-JARDIN BOTANICO NACIONAL</t>
  </si>
  <si>
    <t>11-Preservación y exhibición de la flora del país</t>
  </si>
  <si>
    <t>5121-LIGA MUNICIPAL DOMINICANA</t>
  </si>
  <si>
    <t>01-LIGA MUNICIPAL DOMINICANA</t>
  </si>
  <si>
    <t>0001-LIGA MUNICIPAL DOMINICANA</t>
  </si>
  <si>
    <t>11-Planificación, fomento y asesoría municipal</t>
  </si>
  <si>
    <t>5127-SUPERINTENDENCIA DE SEGUROS</t>
  </si>
  <si>
    <t>01-SUPERINTENDENCIA DE SEGUROS</t>
  </si>
  <si>
    <t>0001-SUPERINTENDENCIA DE SEGUROS</t>
  </si>
  <si>
    <t>11-Control y fiscalización compañía de seguros</t>
  </si>
  <si>
    <t>5128-UNIVERSIDAD AUTÓNOMA DE SANTO DOMINGO</t>
  </si>
  <si>
    <t>01-UNIVERSIDAD AUTONOMA DE SANTO DOMINGO</t>
  </si>
  <si>
    <t>0001-UNIVERSIDAD AUTONOMA DE SANTO DOMINGO</t>
  </si>
  <si>
    <t>11-Docencia</t>
  </si>
  <si>
    <t>12-Investigación</t>
  </si>
  <si>
    <t>13-Extensión</t>
  </si>
  <si>
    <t>14-Bienestar estudiantil</t>
  </si>
  <si>
    <t>15-Perfeccionamiento del perfil educativo</t>
  </si>
  <si>
    <t>16-Servicios bibliográficos y de internet</t>
  </si>
  <si>
    <t>17-Producción de bienes y servicios</t>
  </si>
  <si>
    <t>96-Deuda publica y otras operaciones financieras</t>
  </si>
  <si>
    <t>99-Administración de transferencias y activos financieros</t>
  </si>
  <si>
    <t>5130-PARQUE ZOOLÓGICO NACIONAL</t>
  </si>
  <si>
    <t>01-PARQUE ZOOLOGICO NACIONAL</t>
  </si>
  <si>
    <t>0001-PARQUE ZOOLOGICO NACIONAL</t>
  </si>
  <si>
    <t>11-Conservación y exhibición de la fauna</t>
  </si>
  <si>
    <t>5131-INSTITUTO DOMINICANO DE LAS TELECOMUNICACIONES</t>
  </si>
  <si>
    <t>01-INSTITUTO DOMINICANO DE LA TELECOMUNICACIONES</t>
  </si>
  <si>
    <t>0001-INSTITUTO DOMINICANO DE LA TELECOMUNICACIONES</t>
  </si>
  <si>
    <t>11-Regulación y supervisión para el desarrollo de las comunicaciones</t>
  </si>
  <si>
    <t>5132-INSTITUTO DOMINICANO DE INVESTIGACIONES AGROPECUARIAS Y FORESTALES</t>
  </si>
  <si>
    <t>01-INSTITUTO DOMINICANO DE INVESTIGACIONES AGROPECUARIAS Y FORESTALES</t>
  </si>
  <si>
    <t>0001-INSTITUTO DOMINICANO DE INVESTIGACIONES AGROPECUARIAS Y FORESTALES</t>
  </si>
  <si>
    <t>11-Investigación para el desarrollo agropecuario y forestal</t>
  </si>
  <si>
    <t>5133-MUSEO DE HISTORIA NATURAL</t>
  </si>
  <si>
    <t>01-MUSEO DE HISTORIA NATURAL</t>
  </si>
  <si>
    <t>0001-MUSEO DE HISTORIA NATURAL</t>
  </si>
  <si>
    <t>11-Estudio y conservación de la biodiversidad</t>
  </si>
  <si>
    <t>5134-ACUARIO NACIONAL</t>
  </si>
  <si>
    <t>01-ACUARIO NACIONAL</t>
  </si>
  <si>
    <t>0001-ACUARIO NACIONAL</t>
  </si>
  <si>
    <t>11-Conservación y exhibición de la flora y fauna acuáticas</t>
  </si>
  <si>
    <t>5135-OFICINA NACIONAL DE PROPIEDAD INDUSTRIAL</t>
  </si>
  <si>
    <t>01-OFICINA NACIONAL DE LA PROPIEDAD INDUSTRIAL</t>
  </si>
  <si>
    <t>0001-OFICINA NACIONAL DE LA PROPIEDAD INDUSTRIAL</t>
  </si>
  <si>
    <t>11-Administración, concesión y registro de signos distintivos</t>
  </si>
  <si>
    <t>5136-INSTITUTO DOMINICANO DEL CAFÉ</t>
  </si>
  <si>
    <t>01-INSTITUTO DOMINICANO DEL CAFÉ</t>
  </si>
  <si>
    <t>0001-INSTITUTO DOMINICANO DEL CAFÉ</t>
  </si>
  <si>
    <t>11-Regulación y desarrollo de la caficultura</t>
  </si>
  <si>
    <t>5137-INSTITUTO DUARTIANO</t>
  </si>
  <si>
    <t>01-INSTITUTO DUARTIANO</t>
  </si>
  <si>
    <t>0001-INSTITUTO DUARTIANO</t>
  </si>
  <si>
    <t>11-Concientización y educación sobre la vida y obra del Patricio Juan Pablo Duarte y Díez</t>
  </si>
  <si>
    <t>5138-COMISIÓN NACIONAL DE ENERGÍA</t>
  </si>
  <si>
    <t>01-COMISION NACIONAL DE ENERGIA</t>
  </si>
  <si>
    <t>0001-COMISION NACIONAL DE ENERGIA</t>
  </si>
  <si>
    <t>11-Desarrollo sostenible del sector energético nacional</t>
  </si>
  <si>
    <t>5139-SUPERINTENDENCIA DE ELECTRICIDAD</t>
  </si>
  <si>
    <t>01-SUPERINTENDENCIA DE ELECTRICIDAD</t>
  </si>
  <si>
    <t>0001-SUPERINTENDENCIA DE ELECTRICIDAD</t>
  </si>
  <si>
    <t>11-Protección al consumidor, regulación y fiscalización</t>
  </si>
  <si>
    <t>5140-INSTITUTO DEL TABACO DE LA REPÚBLICA DOMINICANA</t>
  </si>
  <si>
    <t>01-INSTITUTO DEL TABACO DE LA REPÚBLICA DOMINICANA</t>
  </si>
  <si>
    <t>0001-INSTITUTO DEL TABACO DE LA REPÚBLICA DOMINICANA</t>
  </si>
  <si>
    <t>11-Control y mejoramiento de la producción de tabaco</t>
  </si>
  <si>
    <t>5142-FONDO PATRIMONIAL DE LAS EMPRESAS REFORMADAS</t>
  </si>
  <si>
    <t>01-FONDO PATRIMONIAL DE EMPRESAS REFORMADAS</t>
  </si>
  <si>
    <t>0001-FONDO PATRIMONIAL DE EMPRESAS REFORMADAS</t>
  </si>
  <si>
    <t>11-Supervisión y administración del patrimonio de las empresas</t>
  </si>
  <si>
    <t>5143-INSTITUTO DE DESARROLLO Y CRÉDITO COOPERATIVO</t>
  </si>
  <si>
    <t>01-INSTITUTO DE DESARROLLO Y CREDITO COOPERATIVO</t>
  </si>
  <si>
    <t>0001-INSTITUTO DE DESARROLLO Y CREDITO COOPERATIVO</t>
  </si>
  <si>
    <t>11-Fomento y desarrollo cooperativo</t>
  </si>
  <si>
    <t>5144-FONDO ESPECIAL PARA EL DESARROLLO AGROPECUARIO</t>
  </si>
  <si>
    <t>01-FONDO ESPECIAL PARA EL DESARROLLO AGROPECUARIO</t>
  </si>
  <si>
    <t>0001-FONDO ESPECIAL PARA EL DESARROLLO AGROPECUARIO</t>
  </si>
  <si>
    <t>11-Fomento, apoyo al desarrollo rural, adquisición y distribución especial</t>
  </si>
  <si>
    <t>5147-INSTITUTO NACIONAL DE LA UVA</t>
  </si>
  <si>
    <t>01-INSTITUTO NACIONAL DE LA UVA</t>
  </si>
  <si>
    <t>0001-INSTITUTO NACIONAL DE LA UVA</t>
  </si>
  <si>
    <t>12-Fomento y desarrollo del cultivo, industrialización y comercialización de la vid a nivel nacional</t>
  </si>
  <si>
    <t>5150-CONSEJO NACIONAL DE ZONAS FRANCAS</t>
  </si>
  <si>
    <t>01-CONSEJO NACIONAL DE ZONAS FRANCAS</t>
  </si>
  <si>
    <t>0001-Consejo Nacional de Zonas Francas</t>
  </si>
  <si>
    <t>11-Promoción y desarrollo de las zonas francas</t>
  </si>
  <si>
    <t>5151-CONSEJO NACIONAL PARA LA NIÑEZ Y LA ADOLESCENCIA</t>
  </si>
  <si>
    <t>01-CONSEJO NACIONAL PARA LA NIÑEZ Y LA ADOLESCENCIA</t>
  </si>
  <si>
    <t>0001-CONSEJO NACIONAL PARA LA NIÑEZ Y LA ADOLESCENCIA</t>
  </si>
  <si>
    <t>03-Actividades comunes a los programas 12, 14 y 15</t>
  </si>
  <si>
    <t>12-Integración de niños, niñas y adolescentes para el derecho de vivir en familia</t>
  </si>
  <si>
    <t>14-Protección de los derechos de niños, niñas y adolescentes</t>
  </si>
  <si>
    <t>15-Atención integral de niños, niñas y adolescentes</t>
  </si>
  <si>
    <t>5154-INSTITUTO DE INNOVACION EN BIOTECNOLOGIA E INDUSTRIAL (IIBI)</t>
  </si>
  <si>
    <t>01-INSTITUTO NACIONAL DE INNOVACION EN BIOTECNOLOGIA E INDUSTRIA</t>
  </si>
  <si>
    <t>0001-INSTITUTO  DE INNOVACION EN BIOTECNOLOGIA E INDUSTRIA</t>
  </si>
  <si>
    <t>11-Investigación y desarrollo en biotecnología e industria</t>
  </si>
  <si>
    <t>12-Servicios de análisis y transferencias en biotecnología</t>
  </si>
  <si>
    <t>5155-INSTITUTO DE FORMACIÓN TÉCNICO PROFESIONAL (INFOTEP)</t>
  </si>
  <si>
    <t>01-INSTITUTO NACIONAL DE FORMACION TECNICO PROFESIONAL - INFOTEP</t>
  </si>
  <si>
    <t>0001-INSTITUTO NACIONAL DE FORMACION TECNICO PROFESIONAL - INFOTEP</t>
  </si>
  <si>
    <t>11-Formación técnico profesional a los trabajadores del sector productivo</t>
  </si>
  <si>
    <t>5157-CORPORACION DOMICANA DE EMPRESAS ESTATALES (CORDE)</t>
  </si>
  <si>
    <t>01-CORPORACION DOMICANA DE EMPRESAS ESTATALES (CORDE)</t>
  </si>
  <si>
    <t>0001-CORPORACION DOMICANA DE EMPRESAS ESTATALES (CORDE)</t>
  </si>
  <si>
    <t>11-Dirección y Coordinación</t>
  </si>
  <si>
    <t>5158-DIRECCION GENERAL DE ADUANAS</t>
  </si>
  <si>
    <t>01-DIRECCION GENERAL DE ADUANAS</t>
  </si>
  <si>
    <t>0001-DIRECCION GENERAL DE ADUANAS</t>
  </si>
  <si>
    <t>11-Servicios de administración aduanera</t>
  </si>
  <si>
    <t>12-Inspección y supervisión en las zonas francas</t>
  </si>
  <si>
    <t>13-Servicios y operaciones técnicas</t>
  </si>
  <si>
    <t>5159-DIRECCION GENERAL DE IMPUESTOS INTERNOS</t>
  </si>
  <si>
    <t>01-DIRECCION GENERAL DE IMPUESTOS INTERNOS</t>
  </si>
  <si>
    <t>0001-DIRECCION GENERAL DE IMPUESTOS INTERNOS</t>
  </si>
  <si>
    <t>11-Recaudaciones de impuestos</t>
  </si>
  <si>
    <t>5161-INSTITUTO DE PROTECCION DE LOS DERECHOS AL CONSUMIDOR</t>
  </si>
  <si>
    <t>01-INSTITUTO NACIONAL DE PROTECCION DE LOS DERECHOS DEL CONSUMIDOR</t>
  </si>
  <si>
    <t>0001-INSTITUTO NACIONAL DE PROTECCION DE LOS DERECHOS DEL CONSUMIDOR</t>
  </si>
  <si>
    <t>11-Defensa y protección a los derechos del consumidor</t>
  </si>
  <si>
    <t>5162-INSTITUTO DOMINICANO DE AVIACION CIVIL</t>
  </si>
  <si>
    <t>01-INSTITUTO DOMINICANO DE AVIACION CIVIL</t>
  </si>
  <si>
    <t>0001-INSTITUTO DOMINICANO DE AVIACION CIVIL</t>
  </si>
  <si>
    <t>11-Regulación y desarrollo de la aviación civil</t>
  </si>
  <si>
    <t>12-Provisión de los servicios de navegación aérea para la aviación civil nacional</t>
  </si>
  <si>
    <t>5163-CONSEJO DOMINICANO DE PESCA Y ACUICULTURA</t>
  </si>
  <si>
    <t>01-CONSEJO DOMINICANO DE PESCA Y ACUICULTURA</t>
  </si>
  <si>
    <t>0001-CONSEJO DOMINICANO DE PESCA Y ACUICULTURA</t>
  </si>
  <si>
    <t>11-Fomento y regulación de las actividades pesqueras y acuícolas</t>
  </si>
  <si>
    <t>5165-COMISION REGULADORA DE PRACTICAS DESLEALES</t>
  </si>
  <si>
    <t>01-COMISION REGULADORA DE PRACTICAS DESLEALES</t>
  </si>
  <si>
    <t>0001-COMISION REGULADORA DE PRACTICAS DESLEALES EN EL COMERCIO</t>
  </si>
  <si>
    <t>11-Defensa de las prácticas desleales del comercio internacional</t>
  </si>
  <si>
    <t>5166-COMISION NACIONAL DE DEFENSA DE LA COMPETENCIA</t>
  </si>
  <si>
    <t>01-COMISION NACIONAL DE DEFENSA DE LA COMPETENCIA</t>
  </si>
  <si>
    <t>0001-COMISION NACIONAL  DE DEFENSA DE LA COMPETENCIA</t>
  </si>
  <si>
    <t>11-Defensa, promoción y abogacía de la competencia de los mercados</t>
  </si>
  <si>
    <t>5168-ARCHIVO GENERAL DE LA NACIÓN</t>
  </si>
  <si>
    <t>01-ARCHIVO GENERAL DE LA NACION</t>
  </si>
  <si>
    <t>0001-ARCHIVO GENERAL DE LA NACION</t>
  </si>
  <si>
    <t>11-Servicios generales de archivo</t>
  </si>
  <si>
    <t>5169-DIRECCIÓN GENERAL DE CINE (DGCINE)</t>
  </si>
  <si>
    <t>01-DIRECCION GENERAL DE CINE (DGCINE)</t>
  </si>
  <si>
    <t>0001-DIRECCION GENERAL DE CINE (DGCINE)</t>
  </si>
  <si>
    <t>11-Fomento y promoción cinematográficas</t>
  </si>
  <si>
    <t>5171-INSTITUTO DOMINICANO PARA LA CALIDAD (INDOCAL)</t>
  </si>
  <si>
    <t>01-INSTITUTO DOMINICANO PARA LA CALIDAD (INDOCAL)</t>
  </si>
  <si>
    <t>0001-INSTITUTO DOMINICANO PARA LA CALIDAD (INDOCAL)</t>
  </si>
  <si>
    <t>11-Servicios de normalización, evaluación de la conformidad y metrología legal e industrial</t>
  </si>
  <si>
    <t>5172-ORGANISMO DOMINICANO DE ACREDITACION (ODAC)</t>
  </si>
  <si>
    <t>01-ORGANISMO DOMINICANO DE ACREDITACION (ODAC)</t>
  </si>
  <si>
    <t>0001-ORGANISMO DOMINICANO DE ACREDITACION</t>
  </si>
  <si>
    <t>11-Acreditación de los organismos evaluadores de la conformidad</t>
  </si>
  <si>
    <t>5174-MERCADOS DOMINICANOS DE ABASTO AGROPECUARIO</t>
  </si>
  <si>
    <t>01-MERCADOS DOMINICANOS DE ABASTO AGROPECUARIO</t>
  </si>
  <si>
    <t>0001-Mercados Dominicanos de Abasto Agropecuario</t>
  </si>
  <si>
    <t>11-Gestión y regularización de mercados agropecuarios</t>
  </si>
  <si>
    <t>5175-CONSEJO NACIONAL DE COMPETITIVIDAD</t>
  </si>
  <si>
    <t>01-CONSEJO NACIONAL DE COMPETITIVIDAD</t>
  </si>
  <si>
    <t>0001-CONSEJO NACIONAL DE COMPETITIVIDAD</t>
  </si>
  <si>
    <t>11-Fomento de la productividad y la competitividad empresarial</t>
  </si>
  <si>
    <t>5176-CONSEJO NACIONAL DE DISCAPACIDAD (CONADIS)</t>
  </si>
  <si>
    <t>01-CONSEJO NACIONAL DE DISCAPACIDAD (CONADIS)</t>
  </si>
  <si>
    <t>0001-CONSEJO NACIONAL DE DISCAPACITADOS (CONADIS)</t>
  </si>
  <si>
    <t>11-Inclusión social de personas con discapacidad para mejorar la calidad de vida de las personas</t>
  </si>
  <si>
    <t>5177-CONSEJO NAC. DE INVESTIGACIONES AGROPECUARIAS Y FORESTALES (CONIAF)</t>
  </si>
  <si>
    <t>01-CONSEJO NACIONAL DE INVESTIGACIONES AGROPECUARIAS Y FORESTALES (CONIAF)</t>
  </si>
  <si>
    <t>0001-CONSEJO NACIONAL DE INVESTIGACIONES AGROPECUARIAS Y FORESTALES (CONIAF)</t>
  </si>
  <si>
    <t>11-Desarrollo de políticas para el fomento de las investigaciones tecnológicas agropecuarias y forestales</t>
  </si>
  <si>
    <t>5178-FONDO NACIONAL PARA EL MEDIO AMBIENTE Y RECURSOS NATURALES</t>
  </si>
  <si>
    <t>01-FONDO NACIONAL PARA EL MEDIO AMBIENTE Y RECURSOS NATURALES</t>
  </si>
  <si>
    <t>0001-FONDO NACIONAL PARA EL MEDIO AMBIENTE Y RECURSOS NATURALES</t>
  </si>
  <si>
    <t>11-Desarrollo y financiamiento de proyectos medioambientales y de conservación de los recursos naturales</t>
  </si>
  <si>
    <t>5179-SERVICIO GEOLOGICO NACIONAL</t>
  </si>
  <si>
    <t>01-SERVICIO GEOLOGICO NACIONAL</t>
  </si>
  <si>
    <t>0001-SERVICIO GEOLOGICO NACIONAL</t>
  </si>
  <si>
    <t>11-Investigación y estudios geocientíficos</t>
  </si>
  <si>
    <t>5180-DIRECCION CENTRAL DEL SERVICIO NACIONAL DE SALUD</t>
  </si>
  <si>
    <t>01-DIRECCION CENTRAL DEL SERVICIO NACIONAL DE SALUD</t>
  </si>
  <si>
    <t>0001-DIRECCIÓN CENTRAL DEL SERVICIO NACIONAL DE SALUD</t>
  </si>
  <si>
    <t>03-Actividades comunes (a los programas 11 y 12)</t>
  </si>
  <si>
    <t>11-Provisión de servicios de salud en establecimientos de primer nivel de atención</t>
  </si>
  <si>
    <t>12-Provisión de servicios de salud en establecimientos no auto gestionados</t>
  </si>
  <si>
    <t>13-Provisión de servicios de salud en establecimientos autogestionados</t>
  </si>
  <si>
    <t>44-Detección oportuna y atención al déficit auditivo en niños hasta 5 años</t>
  </si>
  <si>
    <t>0002-HOSPITAL GENERAL DR. VINICIO CALVENTI</t>
  </si>
  <si>
    <t>0003-HOSPITAL GENERAL DE ESPECIALIDADES DR. NELSON ASTACIO</t>
  </si>
  <si>
    <t>15-Provisión de servicios de salud especializados Ciudad Sanitaria Luis E. Aybar</t>
  </si>
  <si>
    <t>0004-HOSPITAL REGIONAL DR. MARCELINO VELEZ SANTANA</t>
  </si>
  <si>
    <t>0005-HOSPITAL TRAUMATOLOGICO QUIRURGICO PROFESOR JUAN BOSCH</t>
  </si>
  <si>
    <t>0006-HOSPITAL TRAUMATOLOGICO DR. NEY ARIAS LORA</t>
  </si>
  <si>
    <t>0007-INSTITUTO NACIONAL DEL CANCER ROSA EMILIA SANCHEZ PEREZ DE TAVAREZ</t>
  </si>
  <si>
    <t>0008-HOSPITAL PEDIATRICO DR. HUGO MENDOZA, CIUDAD DE LA SALUD</t>
  </si>
  <si>
    <t>0009-HOSPITAL MATERNO DR. REYNALDO ALMANZAR, CIUDAD DE LA SALUD</t>
  </si>
  <si>
    <t>0010-CENTRO CARDIO-NEURO OFTALMOLÓGICO Y DE TRASPLANTE (CECANOT)</t>
  </si>
  <si>
    <t>0011-CENTRO DE EDUCACIÓN MÉDICA DE AMISTAD DOMINICO-JAPONÉS (CEMADOJA)</t>
  </si>
  <si>
    <t>0012-HOSPITAL GENERAL Y DE ESPECIALIDADES NUESTRA SRA. DE LA ALTAGRACIA</t>
  </si>
  <si>
    <t>0013-CIUDAD SANITARIA LUIS EDUARDO AYBAR</t>
  </si>
  <si>
    <t>0014-HOSPITAL MATERNO-INFANTIL SAN LORENZO DE LOS MINA</t>
  </si>
  <si>
    <t>40-Salud materno neonatal</t>
  </si>
  <si>
    <t>0015-HOSPITAL UNIVERSITARIO MATERNIDAD NUESTRA SEÑORA DE LA ALTAGRACIA</t>
  </si>
  <si>
    <t>0016-DIRECCIÓN DE SERVICIOS DE ATENCIÓN A EMERGENCIAS EXTRAHOSPITALARIAS</t>
  </si>
  <si>
    <t>14-Atención de emergencias extrahospitalarias</t>
  </si>
  <si>
    <t>0017-HOSPITAL GENERAL DE ESPECIALIDADES DOCTOR MARIO TOLENTINO DIPP</t>
  </si>
  <si>
    <t>5181-INSTITUTO GEOGRÁFICO NACIONAL JOSÉ JOAQUÍN HUNGRÍA MORELL</t>
  </si>
  <si>
    <t>01-INSTITUTO GEOGRÁFICO NACIONAL JOSÉ JOAQUÍN HUNGRÍA MORELL</t>
  </si>
  <si>
    <t>0001-INSTITUTO GEOGRÁFICO NACIONAL JOSÉ JOAQUÍN HUNGRÍA MORELL</t>
  </si>
  <si>
    <t>11-Regular, producir y coordinar la geografía, cartografía y geodesia a nivel nacional</t>
  </si>
  <si>
    <t>5182-INSTITUTO NACIONAL DE TRÁNSITO Y TRANSPORTE TERRESTRE</t>
  </si>
  <si>
    <t>01-INSTITUTO NACIONAL DE TRÁNSITO Y TRANSPORTE TERRESTRE</t>
  </si>
  <si>
    <t>0001-INSTITUTO NACIONAL DE TRÁNSITO Y TRANSPORTE TERRESTRE</t>
  </si>
  <si>
    <t>11-Transporte y tránsito terrestre</t>
  </si>
  <si>
    <t>12-Seguridad vial integral y movilidad sostenible</t>
  </si>
  <si>
    <t>5183-UNIDAD DE ANÁLISIS FINANCIERO (UAF)</t>
  </si>
  <si>
    <t>01-UNIDAD DE ANÁLISIS FINANCIERO (UAF)</t>
  </si>
  <si>
    <t>0001-UNIDAD DE ANÁLISIS FINANCIERO (UAF)</t>
  </si>
  <si>
    <t>11-Coordinación nacional e internacional y prevención del sistema contra el lavado de activos y financiamiento del terrorismo</t>
  </si>
  <si>
    <t>5184-DIRECCIÓN GENERAL DE ALIANZAS PÚBLICO-PRIVADAS</t>
  </si>
  <si>
    <t>01-DIRECCIÓN GENERAL DE ALIANZAS PÚBLICO-PRIVADAS</t>
  </si>
  <si>
    <t>0001-DIRECCIÓN GENERAL DE ALIANZAS PÚBLICO-PRIVADAS</t>
  </si>
  <si>
    <t>11-Promoción estructuración y regulación de alianzas público-privadas</t>
  </si>
  <si>
    <t>5186-INSTITUTO PARA EL FOMENTO, ACCESO Y GARANTIA PARA MI CASA (INFAMICASA)</t>
  </si>
  <si>
    <t>01-INSTITUTO PARA EL FOMENTO, ACCESO Y GARANTIA PARA MI CASA (INFAMICASA)</t>
  </si>
  <si>
    <t>0001-INSTITUTO PARA EL FOMENTO, ACCESO Y  GARANTÍA PARA MI CASA (INFAMICASA)</t>
  </si>
  <si>
    <t>11-Administración de Subsidios de Viviendas</t>
  </si>
  <si>
    <t>5187-DIRECCIÓN GENERAL DE RIESGOS AGROPECUARIOS</t>
  </si>
  <si>
    <t>01-DIRECCIÓN GENERAL DE RIESGOS AGROPECUARIOS</t>
  </si>
  <si>
    <t>0001-DIRECCIÓN GENERAL DE RIESGOS AGROPECUARIOS</t>
  </si>
  <si>
    <t>11-Administración del subsidio para el seguro agropecuario</t>
  </si>
  <si>
    <t>5188-INSTITUTO NACIONAL DE ATENCIÓN INTEGRAL A LA PRIMERA INFANCIA (INAIPI)</t>
  </si>
  <si>
    <t>01-INSTITUTO NACIONAL DE ATENCIÓN INTEGRAL A LA PRIMERA INFANCIA (INAIPI)</t>
  </si>
  <si>
    <t>0001-INSTITUTO NACIONAL DE ATENCIÓN INTEGRAL A LA PRIMERA INFANCIA (INAIPI)</t>
  </si>
  <si>
    <t>22-Desarrollo infantil para niños y niñas de 0 a 4 años y 11 meses</t>
  </si>
  <si>
    <t>5189-DIRECCION GENERAL DE MECENAZGO (DGM)</t>
  </si>
  <si>
    <t>01-DIRECCION GENERAL DE MECENAZGO (DGM)</t>
  </si>
  <si>
    <t>0001-DIRECCION GENERAL DE MECENAZGO (DGM)</t>
  </si>
  <si>
    <t>11-Fomento y promoción de proyectos de interés cultural para la nación</t>
  </si>
  <si>
    <t>5190-INSTITUTO NACIONAL DE COORDINACIÓN DE TRASPLANTE (INCORT)</t>
  </si>
  <si>
    <t>01-INSTITUTO NACIONAL DE COORDINACIÓN DE TRASPLANTE (INCORT)</t>
  </si>
  <si>
    <t>0001-INSTITUTO NACIONAL DE COORDINACIÓN DE TRASPLANTE (INCORT)</t>
  </si>
  <si>
    <t>11-Aumento de la donación de órganos y tejidos para trasplante</t>
  </si>
  <si>
    <t>5191-INSTITUTO NACIONAL DE CUSTODIA Y ADMINISTRACION DE BIENES INCAUTADOS, DECOMISADOS Y EN EXTINCION DE DOMINIO (INCABIDE)</t>
  </si>
  <si>
    <t>01-INSTITUTO NACIONAL DE CUSTODIA Y ADMINISTRACION DE BIENES INCAUTADOS, DECOMISADOS Y EN EXTINCION DE DOMINIO (INCABIDE)</t>
  </si>
  <si>
    <t>0001-INSTITUTO NACIONAL DE CUSTODIA Y ADMINISTRACION DE BIENES INCAUTADOS, DECOMISADOS Y EN EXTINCION DE DOMINIO (INCABIDE)</t>
  </si>
  <si>
    <t>11-Gestión del sistema de administración de bienes muebles e inmuebles, decomisados y en extinción de dominio</t>
  </si>
  <si>
    <t>5193-INSTITUTO DOMINICANO DE METEOROLOGÍA (INDOMET)</t>
  </si>
  <si>
    <t>01-INSTITUTO DOMINICANO DE METEOROLOGÍA (INDOMET)</t>
  </si>
  <si>
    <t>0001-INSTITUTO DOMINICANO DE METEOROLOGÍA (INDOMET)</t>
  </si>
  <si>
    <t>11-Investigación e información meteorológica</t>
  </si>
  <si>
    <t>Anexo 5. Ejecución por Clasificación Programática (Enero-Marzo 2025)</t>
  </si>
  <si>
    <t xml:space="preserve">Seguridad Social </t>
  </si>
  <si>
    <t>01-INSTITUTO DE AUXILIOS</t>
  </si>
  <si>
    <t>0001-INSTITUTO DE AUXILIOS</t>
  </si>
  <si>
    <t>11-Acceso a bajo costo de los servicios para el público en general</t>
  </si>
  <si>
    <t>13-Mejora de la calidad de vida de personas de escasos recursos</t>
  </si>
  <si>
    <t>01-SUPERINTENDENCIA DE PENSIONES</t>
  </si>
  <si>
    <t>0001-SUPERINTENDENCIA DE PENSIONES</t>
  </si>
  <si>
    <t>11-Supervisión y fiscalización del Sistema Dominicano de Pensiones</t>
  </si>
  <si>
    <t>01-SUPERINTENDENCIA DE SALUD Y RIESGO LABORAL</t>
  </si>
  <si>
    <t>0001-SUPERINTENDENCIA DE SALUD Y RIESGO LABORAL</t>
  </si>
  <si>
    <t>11-Supervisión y regularización de los servicios de salud</t>
  </si>
  <si>
    <t>01-CONSEJO NACIONAL DE LA SEGURIDAD SOCIAL -CNSS-</t>
  </si>
  <si>
    <t>0001-CONSEJO NACIONAL DE LA SEGURIDAD SOCIAL -CNSS-</t>
  </si>
  <si>
    <t>13-Regulación del Sistema Dominicano de Seguridad Social</t>
  </si>
  <si>
    <t>01-SEGURO NACIONAL DE SALUD</t>
  </si>
  <si>
    <t>0001-SEGURO NACIONAL DE SALUD</t>
  </si>
  <si>
    <t>11-Gestión de atención al usuario de afiliación y salud</t>
  </si>
  <si>
    <t>01-DIRECCIÓN GENERAL DE INFORMACIÓN Y DEFENSA DE LOS AFILIADOS</t>
  </si>
  <si>
    <t>0001-DIRECCIÓN GENERAL DE INFORMACIÓN Y DEFENSA DE LOS AFILIADOS</t>
  </si>
  <si>
    <t>11-Promoción del SDSS y defensa de los afiliados</t>
  </si>
  <si>
    <t>01-INSTITUTO DOMINICANO DE PREVENCIÓN Y PROTECCIÓN DE RIESGOS LABORALES</t>
  </si>
  <si>
    <t>0001-INSTITUTO DOMINICANO DE PREVENCIÓN Y PROTECCIÓN DE RIESGOS LABORALES</t>
  </si>
  <si>
    <t>11-Administración de riesgos laborales del Sistema Dominicano de Seguridad Social</t>
  </si>
  <si>
    <t>01-TESORERÍA DE LA SEGURIDAD SOCIAL</t>
  </si>
  <si>
    <t>0001-TESORERÍA DE LA SEGURIDAD SOCIAL</t>
  </si>
  <si>
    <t>11-Gestión de la tesorería del Sistema Dominicano de Seguridad Social</t>
  </si>
  <si>
    <t>Anexo 6. Distribución Geográfica de Proyectos de Inversión (Enero - Marzo 2024 y 2025)</t>
  </si>
  <si>
    <t>Vars.</t>
  </si>
  <si>
    <t>(Región - Provincia - Función)</t>
  </si>
  <si>
    <t xml:space="preserve">Abs. </t>
  </si>
  <si>
    <t>01-REGION CIBAO NORTE</t>
  </si>
  <si>
    <t>09-ESPAILLAT</t>
  </si>
  <si>
    <t>18-PUERTO PLATA</t>
  </si>
  <si>
    <t>25-SANTIAGO</t>
  </si>
  <si>
    <t>99-MULTIPROVINCIAL</t>
  </si>
  <si>
    <t>02-REGION CIBAO SUR</t>
  </si>
  <si>
    <t>13-LA VEGA</t>
  </si>
  <si>
    <t>24-SANCHEZ RAMIREZ</t>
  </si>
  <si>
    <t>28-MONSENOR NOUEL</t>
  </si>
  <si>
    <t>03-REGION CIBAO NORDESTE</t>
  </si>
  <si>
    <t>06-DUARTE</t>
  </si>
  <si>
    <t>14-MARIA TRINIDAD SANCHEZ</t>
  </si>
  <si>
    <t>19-HERMANAS MIRABAL</t>
  </si>
  <si>
    <t>20-SAMANA</t>
  </si>
  <si>
    <t>04-REGION CIBAO NOROESTE</t>
  </si>
  <si>
    <t>05-DAJABON</t>
  </si>
  <si>
    <t>15-MONTE CRISTI</t>
  </si>
  <si>
    <t>26-SANTIAGO RODRIGUEZ</t>
  </si>
  <si>
    <t>27-VALVERDE</t>
  </si>
  <si>
    <t>05-REGION VALDESIA</t>
  </si>
  <si>
    <t>17-PERAVIA</t>
  </si>
  <si>
    <t>21-SAN CRISTOBAL</t>
  </si>
  <si>
    <t>31-SAN JOSE DE OCOA</t>
  </si>
  <si>
    <t>06-REGION ENRIQUILLO</t>
  </si>
  <si>
    <t>03-BAHORUCO</t>
  </si>
  <si>
    <t>04-BARAHONA</t>
  </si>
  <si>
    <t>10-INDEPENDENCIA</t>
  </si>
  <si>
    <t>16-PEDERNALES</t>
  </si>
  <si>
    <t>07-REGION EL VALLE</t>
  </si>
  <si>
    <t>02-AZUA</t>
  </si>
  <si>
    <t>07-ELIAS PINA</t>
  </si>
  <si>
    <t>22-SAN JUAN</t>
  </si>
  <si>
    <t>08-REGION YUMA</t>
  </si>
  <si>
    <t>08-EL SEIBO</t>
  </si>
  <si>
    <t>11-LA ALTAGRACIA</t>
  </si>
  <si>
    <t>12-LA ROMANA</t>
  </si>
  <si>
    <t>09-REGION HIGUAMO</t>
  </si>
  <si>
    <t>23-SAN PEDRO DE MACORIS</t>
  </si>
  <si>
    <t>29-MONTE PLATA</t>
  </si>
  <si>
    <t>30-HATO MAYOR</t>
  </si>
  <si>
    <t>10-REGION OZAMA O METROPOLITANA</t>
  </si>
  <si>
    <t>01-DISTRITO NACIONAL</t>
  </si>
  <si>
    <t>32-SANTO DOMINGO</t>
  </si>
  <si>
    <t>88-MULTIREGIONAL</t>
  </si>
  <si>
    <t>98-NACIONAL</t>
  </si>
  <si>
    <t>Total General</t>
  </si>
  <si>
    <t>Tabla 4. Proyecciones de la tasa de interés a corto plazo y largo plazo 2025-2029</t>
  </si>
  <si>
    <r>
      <rPr>
        <b/>
        <sz val="8"/>
        <color theme="1"/>
        <rFont val="Avenir Next LT Pro"/>
        <family val="2"/>
      </rPr>
      <t xml:space="preserve">Nota: </t>
    </r>
    <r>
      <rPr>
        <sz val="8"/>
        <color theme="1"/>
        <rFont val="Avenir Next LT Pro"/>
        <family val="2"/>
      </rPr>
      <t>Para el año 2024 se toma la tasa activa promedio ponderado en % nominal anual de banco múltiples de 0 a 90 días del Banco Central de la República Dominicana. A partir de 2025 corresponde a proyecciones del MEPyD, y para el periodo de 2027-2029 se consideran el valor de largo plazo arrojado por el modelo</t>
    </r>
  </si>
  <si>
    <t>3) Fuente Financieras</t>
  </si>
  <si>
    <t xml:space="preserve">2. Del período 2025 en adelante se proyecta la inflación meta con la consecución de la meta establecida por el Banco Central. </t>
  </si>
  <si>
    <r>
      <t xml:space="preserve">Fuente: </t>
    </r>
    <r>
      <rPr>
        <sz val="8"/>
        <color theme="1"/>
        <rFont val="Avenir Next LT Pro"/>
        <family val="2"/>
      </rPr>
      <t>Panorama macroeconómico 2025-2029 revisado al 25 de marzo de 2025</t>
    </r>
  </si>
  <si>
    <r>
      <t xml:space="preserve">Fuente: </t>
    </r>
    <r>
      <rPr>
        <sz val="8"/>
        <color theme="1"/>
        <rFont val="Avenir Next LT Pro"/>
        <family val="2"/>
      </rPr>
      <t>Panorama macroeconómico usado en formulación 2024 -2028 revisado al 21/08/2024 y el vigente 2025-2029 revisado al 25/03/2025.</t>
    </r>
  </si>
  <si>
    <t>VARIACIÓN 
2024/2023</t>
  </si>
  <si>
    <t>Tabla 7. Gastos del Gobierno Central por Clasificación Económica 
Enero - Marzo 2024 y 2025</t>
  </si>
  <si>
    <r>
      <t xml:space="preserve">Notas: </t>
    </r>
    <r>
      <rPr>
        <sz val="7"/>
        <color theme="1"/>
        <rFont val="Avenir Next LT Pro"/>
        <family val="2"/>
      </rPr>
      <t>*Cifras preliminares.</t>
    </r>
  </si>
  <si>
    <t>1. Fecha de imputación al 30/04/2025 // Fecha de registro al 15/04/2025.</t>
  </si>
  <si>
    <r>
      <t xml:space="preserve">Fuente: </t>
    </r>
    <r>
      <rPr>
        <sz val="7"/>
        <color theme="1"/>
        <rFont val="Avenir Next LT Pro"/>
        <family val="2"/>
      </rPr>
      <t>Sistema de Información de la Gestión Financiera (SIGEF).</t>
    </r>
  </si>
  <si>
    <r>
      <t>Notas:</t>
    </r>
    <r>
      <rPr>
        <sz val="7"/>
        <color rgb="FF000000"/>
        <rFont val="Avenir Next LT Pro"/>
        <family val="2"/>
      </rPr>
      <t xml:space="preserve"> *Cifras preliminares.</t>
    </r>
  </si>
  <si>
    <r>
      <t>Fuente:</t>
    </r>
    <r>
      <rPr>
        <sz val="7"/>
        <color rgb="FF000000"/>
        <rFont val="Avenir Next LT Pro"/>
        <family val="2"/>
      </rPr>
      <t xml:space="preserve"> Sistema de Información de la Gestión Financiera (SIGEF).</t>
    </r>
  </si>
  <si>
    <r>
      <t>Notas:</t>
    </r>
    <r>
      <rPr>
        <sz val="8"/>
        <color rgb="FF000000"/>
        <rFont val="Avenir Next LT Pro"/>
        <family val="2"/>
      </rPr>
      <t xml:space="preserve"> *Cifras preliminares.</t>
    </r>
  </si>
  <si>
    <r>
      <t>Fuente:</t>
    </r>
    <r>
      <rPr>
        <sz val="8"/>
        <color rgb="FF000000"/>
        <rFont val="Avenir Next LT Pro"/>
        <family val="2"/>
      </rPr>
      <t xml:space="preserve"> Sistema de Información de la Gestión Financiera (SIGEF).</t>
    </r>
  </si>
  <si>
    <r>
      <t>Notas:</t>
    </r>
    <r>
      <rPr>
        <sz val="9"/>
        <color rgb="FF000000"/>
        <rFont val="Avenir Next LT Pro"/>
        <family val="2"/>
      </rPr>
      <t xml:space="preserve"> *Cifras preliminares.</t>
    </r>
  </si>
  <si>
    <r>
      <t>Fuente:</t>
    </r>
    <r>
      <rPr>
        <sz val="9"/>
        <color rgb="FF000000"/>
        <rFont val="Avenir Next LT Pro"/>
        <family val="2"/>
      </rPr>
      <t xml:space="preserve"> Sistema de Información de la Gestión Financiera (SIGEF).</t>
    </r>
  </si>
  <si>
    <r>
      <t xml:space="preserve">Notas: </t>
    </r>
    <r>
      <rPr>
        <sz val="9"/>
        <color theme="1"/>
        <rFont val="Avenir Next LT Pro"/>
        <family val="2"/>
      </rPr>
      <t>*Cifras preliminares.</t>
    </r>
  </si>
  <si>
    <t>2. Fecha de imputación al 31/03/2025 // Fecha de registro al 15/04/2025</t>
  </si>
  <si>
    <t>1.Fecha de imputación al 31/03/2025 // Fecha de registro al 15/04/2025.</t>
  </si>
  <si>
    <t>3. Los ingresos incluyen donaciones.</t>
  </si>
  <si>
    <r>
      <t xml:space="preserve">Notas: </t>
    </r>
    <r>
      <rPr>
        <sz val="10"/>
        <color theme="1"/>
        <rFont val="Avenir Next LT Pro"/>
        <family val="2"/>
      </rPr>
      <t>*Cifras preliminares.</t>
    </r>
  </si>
  <si>
    <t>3.Fecha de registro: 31/03/2025 // Fecha de recaudación: 15/04/2025</t>
  </si>
  <si>
    <r>
      <t>Fuente:</t>
    </r>
    <r>
      <rPr>
        <sz val="14"/>
        <color theme="1"/>
        <rFont val="Avenir Next LT Pro"/>
        <family val="2"/>
      </rPr>
      <t xml:space="preserve"> Sistema de Información de la Gestión Financiera (SIGEF).</t>
    </r>
  </si>
  <si>
    <r>
      <t xml:space="preserve">Notas: </t>
    </r>
    <r>
      <rPr>
        <sz val="12"/>
        <color theme="1"/>
        <rFont val="Avenir Next LT Pro"/>
        <family val="2"/>
      </rPr>
      <t>*Cifras preliminares.</t>
    </r>
  </si>
  <si>
    <r>
      <rPr>
        <b/>
        <sz val="12"/>
        <color theme="1"/>
        <rFont val="Avenir Next LT Pro"/>
        <family val="2"/>
      </rPr>
      <t xml:space="preserve">Fuente: </t>
    </r>
    <r>
      <rPr>
        <sz val="12"/>
        <color theme="1"/>
        <rFont val="Avenir Next LT Pro"/>
        <family val="2"/>
      </rPr>
      <t>Sistema de Información de la Gestión Financiera (SIGEF).</t>
    </r>
  </si>
  <si>
    <r>
      <rPr>
        <b/>
        <sz val="10"/>
        <color theme="1"/>
        <rFont val="Avenir Next LT Pro"/>
        <family val="2"/>
      </rPr>
      <t xml:space="preserve">Fuente: </t>
    </r>
    <r>
      <rPr>
        <sz val="10"/>
        <color theme="1"/>
        <rFont val="Avenir Next LT Pro"/>
        <family val="2"/>
      </rPr>
      <t>Sistema de Información de la Gestión Financiera (SIGEF).</t>
    </r>
  </si>
  <si>
    <t>NA</t>
  </si>
  <si>
    <t>*Cifras preliminares.</t>
  </si>
  <si>
    <t>PROGRAMAS PRESUPUESTARIOS ORIENTADOS A RESULTADOS</t>
  </si>
  <si>
    <t>PROGRAMAS PROTEGIDOS/PRIORITARIOS</t>
  </si>
  <si>
    <t>Tabla 15. Programas Prioritarios y PoRs Protegidos</t>
  </si>
  <si>
    <t>Febrero 2025</t>
  </si>
  <si>
    <t>Tabla 41. Resultado Financiero y Balance Primario de Organismos Autónomos y Descentralizados no Financieros e Instituciones Públicas de la Seguridad Social</t>
  </si>
  <si>
    <t>Tabla 40. Incidencia del gasto de los Organismos Autónomos y Descentralizados No Financieros en el cambio climático</t>
  </si>
  <si>
    <t>Tabla 39. Gastos para reducir la brecha de género según clasificador funcional de los Organismos Autónomos y Descentralizados No Financieros</t>
  </si>
  <si>
    <r>
      <t xml:space="preserve">Notas: </t>
    </r>
    <r>
      <rPr>
        <sz val="14"/>
        <color theme="1"/>
        <rFont val="Avenir Next LT Pro"/>
        <family val="2"/>
      </rPr>
      <t>*Cifras preliminares.</t>
    </r>
  </si>
  <si>
    <t>Tabla 38. Ejecución Presupuestaria según clasificación funcional del Gasto de los Organismos Autónomos y Descentralizados No Financieros e Instituciones Públicas de la Seguridad Social</t>
  </si>
  <si>
    <t>Tabla 37. Programación y Ejecución de Metas Físicas - Dirección General de Información y Defensa de los Afiliados (DIDA)</t>
  </si>
  <si>
    <t>Tabla 36. Programación y Ejecución de Metas Físicas - Instituto Dominicano de Prevención y Protección de Riesgos Laborales</t>
  </si>
  <si>
    <t>Tabla 35. Programación y Ejecución de Metas Físicas - Tesorería de la Seguridad Social</t>
  </si>
  <si>
    <t xml:space="preserve">Tabla 34. Ejecución Presupuestaria Según Clasificación Institucional Gasto de las Instituciones Públicas de la Seguridad Social </t>
  </si>
  <si>
    <t>Tabla 33. Programación y Ejecución de Metas Físicas - Instituto Dominicano de Aviacion Civil (IDAC)</t>
  </si>
  <si>
    <t>Tabla 32. Programación y Ejecución de Metas Físicas - INSTITUTO NACIONAL DE ATENCIÓN INTEGRAL A LA PRIMERA INFANCIA (INAIPI)</t>
  </si>
  <si>
    <t>Tabla 31. Programación y Ejecución de Metas Físicas - Dirección Central del Servicio Nacional de Salud</t>
  </si>
  <si>
    <t xml:space="preserve">Tabla 30. Clasificación Institucional de los Organismos Autónomos y Descentralizados No Financieros  </t>
  </si>
  <si>
    <t xml:space="preserve">Tabla 29. Ejecución Presupuestaria Según Clasificación Institucional Gasto de los Organismos Autónomos y Descentralizados No Financieros e Instituciones Públicas de la Seguridad Social </t>
  </si>
  <si>
    <t>Tabla 28. Organismos Autónomos y Descentralizados No Financieros e Instituciones Públicas de la Seguridad Social registradas en el SIGEF Enero - Marzo 2024 y 2025</t>
  </si>
  <si>
    <t xml:space="preserve">Tabla 27. Recaudación de Ingresos por Clasificación Económica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</si>
</sst>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quot;* #,##0.00_);_(&quot;$&quot;* \(#,##0.00\);_(&quot;$&quot;* &quot;-&quot;??_);_(@_)"/>
    <numFmt numFmtId="43" formatCode="_(* #,##0.00_);_(* \(#,##0.00\);_(* &quot;-&quot;??_);_(@_)"/>
    <numFmt numFmtId="164" formatCode="0.0"/>
    <numFmt numFmtId="165" formatCode="0.0%"/>
    <numFmt numFmtId="166" formatCode="#,##0.0"/>
    <numFmt numFmtId="167" formatCode="_(&quot;$&quot;* #,##0_);_(&quot;$&quot;* \(#,##0\);_(&quot;$&quot;* &quot;-&quot;??_);_(@_)"/>
    <numFmt numFmtId="168" formatCode="_(* #,##0.0_);_(* \(#,##0.0\);_(* &quot;-&quot;??_);_(@_)"/>
    <numFmt numFmtId="169" formatCode="_(* #,##0_);_(* \(#,##0\);_(* &quot;-&quot;??_);_(@_)"/>
    <numFmt numFmtId="170" formatCode="#,##0.0,,"/>
    <numFmt numFmtId="171" formatCode="#,##0.0,,_);\(#,##0.0,,\)"/>
    <numFmt numFmtId="172" formatCode="#,###.0,,"/>
    <numFmt numFmtId="173" formatCode="#,##0.0000000_);\(#,##0.0000000\)"/>
    <numFmt numFmtId="174" formatCode="#,##0.0_);\(#,##0.0\)"/>
    <numFmt numFmtId="175" formatCode="dd\-mm\-yy;@"/>
    <numFmt numFmtId="176" formatCode="_(* #,##0.0000_);_(* \(#,##0.0000\);_(* &quot;-&quot;??_);_(@_)"/>
    <numFmt numFmtId="177" formatCode="0.000%"/>
    <numFmt numFmtId="178" formatCode="_(* #,##0.0_);_(* \(#,##0.0\);_(* &quot;-&quot;_);_(@_)"/>
    <numFmt numFmtId="179" formatCode="%#,#00"/>
    <numFmt numFmtId="180" formatCode="_-* #,##0.0,,_-;\-* #,##0.0_-;_-* &quot;-&quot;??_-;_-@_-"/>
    <numFmt numFmtId="181" formatCode="0#,###.0,,"/>
    <numFmt numFmtId="182" formatCode="#,##0.0,,;\(#,##0.0,,\)"/>
    <numFmt numFmtId="183" formatCode="#,##0.00;\-#,##0.00"/>
    <numFmt numFmtId="184" formatCode="#,0##.0,,"/>
    <numFmt numFmtId="185" formatCode="_(* #,##0.0_);_(* \(#,##0.0\);_(* &quot;-&quot;?_);_(@_)"/>
  </numFmts>
  <fonts count="159">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11"/>
      <color theme="1"/>
      <name val="Avenir Next LT Pro"/>
      <family val="2"/>
    </font>
    <font>
      <i/>
      <sz val="10"/>
      <color theme="1"/>
      <name val="Avenir Next LT Pro"/>
      <family val="2"/>
    </font>
    <font>
      <i/>
      <sz val="10"/>
      <color theme="1"/>
      <name val="Aptos Narrow"/>
      <family val="2"/>
      <scheme val="minor"/>
    </font>
    <font>
      <sz val="10"/>
      <color theme="1"/>
      <name val="Aptos Narrow"/>
      <family val="2"/>
      <scheme val="minor"/>
    </font>
    <font>
      <b/>
      <sz val="9"/>
      <color theme="1"/>
      <name val="Avenir Next LT Pro"/>
      <family val="2"/>
    </font>
    <font>
      <sz val="9"/>
      <color theme="1"/>
      <name val="Avenir Next LT Pro"/>
      <family val="2"/>
    </font>
    <font>
      <i/>
      <sz val="9"/>
      <color theme="1"/>
      <name val="Avenir Next LT Pro"/>
      <family val="2"/>
    </font>
    <font>
      <b/>
      <sz val="10"/>
      <color theme="0"/>
      <name val="Aptos Narrow"/>
      <family val="2"/>
      <scheme val="minor"/>
    </font>
    <font>
      <sz val="11"/>
      <color theme="1"/>
      <name val="Avenir Next LT Pro"/>
      <family val="2"/>
    </font>
    <font>
      <b/>
      <sz val="8"/>
      <color theme="1"/>
      <name val="Avenir Next LT Pro"/>
      <family val="2"/>
    </font>
    <font>
      <sz val="8"/>
      <color theme="1"/>
      <name val="Avenir Next LT Pro"/>
      <family val="2"/>
    </font>
    <font>
      <sz val="8"/>
      <color theme="1"/>
      <name val="Aptos Narrow"/>
      <family val="2"/>
      <scheme val="minor"/>
    </font>
    <font>
      <i/>
      <sz val="11"/>
      <color theme="1"/>
      <name val="Avenir Next LT Pro"/>
      <family val="2"/>
    </font>
    <font>
      <sz val="10"/>
      <name val="Times New Roman"/>
      <family val="1"/>
    </font>
    <font>
      <sz val="11"/>
      <name val="Aptos Narrow"/>
      <family val="2"/>
      <scheme val="minor"/>
    </font>
    <font>
      <sz val="12"/>
      <name val="Arial"/>
      <family val="2"/>
    </font>
    <font>
      <sz val="12"/>
      <name val="Aptos Narrow"/>
      <family val="2"/>
      <scheme val="minor"/>
    </font>
    <font>
      <sz val="8"/>
      <color theme="1"/>
      <name val="Arial"/>
      <family val="2"/>
    </font>
    <font>
      <b/>
      <sz val="11"/>
      <name val="Avenir Next LT Pro"/>
      <family val="2"/>
    </font>
    <font>
      <b/>
      <sz val="8"/>
      <name val="Avenir Next LT Pro"/>
      <family val="2"/>
    </font>
    <font>
      <sz val="8"/>
      <name val="Avenir Next LT Pro"/>
      <family val="2"/>
    </font>
    <font>
      <i/>
      <sz val="8"/>
      <name val="Avenir Next LT Pro"/>
      <family val="2"/>
    </font>
    <font>
      <b/>
      <sz val="11"/>
      <color theme="0"/>
      <name val="Avenir Next LT Pro"/>
      <family val="2"/>
    </font>
    <font>
      <b/>
      <sz val="11"/>
      <name val="Aptos Narrow"/>
      <family val="2"/>
      <scheme val="minor"/>
    </font>
    <font>
      <i/>
      <sz val="11"/>
      <color theme="0"/>
      <name val="Avenir Next LT Pro"/>
      <family val="2"/>
    </font>
    <font>
      <b/>
      <sz val="8"/>
      <color theme="0"/>
      <name val="Avenir Next LT Pro"/>
      <family val="2"/>
    </font>
    <font>
      <sz val="8"/>
      <color theme="0"/>
      <name val="Avenir Next LT Pro"/>
      <family val="2"/>
    </font>
    <font>
      <i/>
      <sz val="8"/>
      <color theme="0"/>
      <name val="Avenir Next LT Pro"/>
      <family val="2"/>
    </font>
    <font>
      <sz val="8"/>
      <color theme="0"/>
      <name val="Aptos Narrow"/>
      <family val="2"/>
      <scheme val="minor"/>
    </font>
    <font>
      <sz val="10"/>
      <color theme="1"/>
      <name val="Avenir Next LT Pro"/>
      <family val="2"/>
    </font>
    <font>
      <sz val="11"/>
      <color rgb="FFFF0000"/>
      <name val="Aptos Narrow"/>
      <family val="2"/>
      <scheme val="minor"/>
    </font>
    <font>
      <sz val="11"/>
      <color rgb="FF000000"/>
      <name val="Avenir Next LT Pro"/>
      <family val="2"/>
    </font>
    <font>
      <b/>
      <sz val="11"/>
      <color rgb="FF000000"/>
      <name val="Avenir Next LT Pro"/>
      <family val="2"/>
    </font>
    <font>
      <sz val="11"/>
      <name val="Avenir Next LT Pro"/>
      <family val="2"/>
    </font>
    <font>
      <sz val="10"/>
      <color rgb="FF000000"/>
      <name val="Aptos Narrow"/>
      <family val="2"/>
      <scheme val="minor"/>
    </font>
    <font>
      <b/>
      <sz val="10"/>
      <color rgb="FF000000"/>
      <name val="Aptos Narrow"/>
      <family val="2"/>
      <scheme val="minor"/>
    </font>
    <font>
      <b/>
      <sz val="9"/>
      <color rgb="FFFFFFFF"/>
      <name val="Avenir Next LT Pro"/>
      <family val="2"/>
    </font>
    <font>
      <sz val="9"/>
      <color rgb="FF000000"/>
      <name val="Avenir Next LT Pro"/>
      <family val="2"/>
    </font>
    <font>
      <b/>
      <sz val="9"/>
      <color rgb="FF000000"/>
      <name val="Avenir Next LT Pro"/>
      <family val="2"/>
    </font>
    <font>
      <sz val="10"/>
      <name val="Tahoma"/>
      <family val="2"/>
    </font>
    <font>
      <b/>
      <sz val="10"/>
      <name val="Tahoma"/>
      <family val="2"/>
    </font>
    <font>
      <sz val="12"/>
      <name val="Arial MT"/>
    </font>
    <font>
      <b/>
      <sz val="11"/>
      <color theme="0"/>
      <name val="Times New Roman"/>
      <family val="1"/>
    </font>
    <font>
      <b/>
      <sz val="11"/>
      <color theme="1"/>
      <name val="Gill Sans MT"/>
      <family val="2"/>
    </font>
    <font>
      <b/>
      <sz val="11"/>
      <color theme="0"/>
      <name val="Gill Sans MT"/>
      <family val="2"/>
    </font>
    <font>
      <sz val="10"/>
      <color theme="1"/>
      <name val="Tahoma"/>
      <family val="2"/>
    </font>
    <font>
      <sz val="9"/>
      <color theme="1"/>
      <name val="Gill Sans MT"/>
      <family val="2"/>
    </font>
    <font>
      <vertAlign val="superscript"/>
      <sz val="9"/>
      <color theme="1"/>
      <name val="Gill Sans MT"/>
      <family val="2"/>
    </font>
    <font>
      <sz val="11"/>
      <color theme="1"/>
      <name val="Gill Sans MT"/>
      <family val="2"/>
    </font>
    <font>
      <i/>
      <sz val="11"/>
      <color theme="0"/>
      <name val="Gill Sans MT"/>
      <family val="2"/>
    </font>
    <font>
      <sz val="11"/>
      <color theme="0"/>
      <name val="Gill Sans MT"/>
      <family val="2"/>
    </font>
    <font>
      <vertAlign val="superscript"/>
      <sz val="8"/>
      <color theme="1"/>
      <name val="Avenir Next LT Pro"/>
      <family val="2"/>
    </font>
    <font>
      <sz val="10"/>
      <name val="Avenir Next LT Pro"/>
      <family val="2"/>
    </font>
    <font>
      <b/>
      <sz val="10"/>
      <color theme="0"/>
      <name val="Avenir Next LT Pro"/>
      <family val="2"/>
    </font>
    <font>
      <b/>
      <sz val="10"/>
      <color theme="1"/>
      <name val="Avenir Next LT Pro"/>
      <family val="2"/>
    </font>
    <font>
      <b/>
      <sz val="10"/>
      <name val="Avenir Next LT Pro"/>
      <family val="2"/>
    </font>
    <font>
      <b/>
      <sz val="10"/>
      <name val="Avenir Next LT Pro"/>
      <family val="2"/>
    </font>
    <font>
      <b/>
      <sz val="10"/>
      <color theme="0"/>
      <name val="Avenir Next LT Pro"/>
      <family val="2"/>
    </font>
    <font>
      <b/>
      <sz val="8"/>
      <color theme="1"/>
      <name val="Times New Roman"/>
      <family val="1"/>
    </font>
    <font>
      <b/>
      <sz val="11"/>
      <color rgb="FFFF0000"/>
      <name val="Times New Roman"/>
      <family val="1"/>
    </font>
    <font>
      <sz val="11"/>
      <color theme="0"/>
      <name val="Avenir Next LT Pro"/>
      <family val="2"/>
    </font>
    <font>
      <sz val="11"/>
      <color indexed="8"/>
      <name val="Aptos Narrow"/>
      <family val="2"/>
      <scheme val="minor"/>
    </font>
    <font>
      <sz val="10"/>
      <color theme="4" tint="-0.249977111117893"/>
      <name val="Avenir Next LT Pro"/>
      <family val="2"/>
    </font>
    <font>
      <b/>
      <sz val="11"/>
      <color rgb="FFFF0000"/>
      <name val="Avenir Next LT Pro"/>
      <family val="2"/>
    </font>
    <font>
      <sz val="10"/>
      <color theme="3" tint="0.499984740745262"/>
      <name val="Avenir Next LT Pro"/>
      <family val="2"/>
    </font>
    <font>
      <b/>
      <vertAlign val="superscript"/>
      <sz val="10"/>
      <color theme="0"/>
      <name val="Avenir Next LT Pro"/>
      <family val="2"/>
    </font>
    <font>
      <sz val="10"/>
      <name val="Arial"/>
      <family val="2"/>
    </font>
    <font>
      <sz val="11"/>
      <color indexed="8"/>
      <name val="Aptos"/>
      <family val="2"/>
    </font>
    <font>
      <b/>
      <sz val="11"/>
      <color indexed="8"/>
      <name val="Aptos Narrow"/>
      <family val="2"/>
      <scheme val="minor"/>
    </font>
    <font>
      <b/>
      <sz val="10"/>
      <color indexed="8"/>
      <name val="Avenir Next LT Pro"/>
      <family val="2"/>
    </font>
    <font>
      <sz val="11"/>
      <name val="Calibri "/>
    </font>
    <font>
      <b/>
      <sz val="11"/>
      <name val="Calibri "/>
    </font>
    <font>
      <b/>
      <sz val="16"/>
      <color theme="0"/>
      <name val="Avenir Next LT Pro"/>
      <family val="2"/>
    </font>
    <font>
      <b/>
      <sz val="16"/>
      <color theme="1"/>
      <name val="Avenir Next LT Pro"/>
      <family val="2"/>
    </font>
    <font>
      <sz val="16"/>
      <color theme="1"/>
      <name val="Avenir Next LT Pro"/>
      <family val="2"/>
    </font>
    <font>
      <sz val="12"/>
      <color theme="1"/>
      <name val="Aptos"/>
      <family val="2"/>
    </font>
    <font>
      <b/>
      <vertAlign val="superscript"/>
      <sz val="16"/>
      <color theme="0"/>
      <name val="Avenir Next LT Pro"/>
      <family val="2"/>
    </font>
    <font>
      <b/>
      <sz val="12"/>
      <color theme="1"/>
      <name val="Aptos Narrow"/>
      <family val="2"/>
      <scheme val="minor"/>
    </font>
    <font>
      <b/>
      <sz val="11"/>
      <color theme="4" tint="-0.249977111117893"/>
      <name val="Avenir Next LT Pro"/>
      <family val="2"/>
    </font>
    <font>
      <b/>
      <vertAlign val="superscript"/>
      <sz val="11"/>
      <color theme="0"/>
      <name val="Avenir Next LT Pro"/>
      <family val="2"/>
    </font>
    <font>
      <b/>
      <sz val="16"/>
      <color theme="4" tint="-0.249977111117893"/>
      <name val="Avenir Next LT Pro"/>
      <family val="2"/>
    </font>
    <font>
      <b/>
      <sz val="16"/>
      <name val="Avenir Next LT Pro"/>
      <family val="2"/>
    </font>
    <font>
      <sz val="18"/>
      <color theme="1"/>
      <name val="Avenir Next LT Pro"/>
      <family val="2"/>
    </font>
    <font>
      <b/>
      <sz val="18"/>
      <color theme="1"/>
      <name val="Avenir Next LT Pro"/>
      <family val="2"/>
    </font>
    <font>
      <sz val="11"/>
      <color theme="1"/>
      <name val="Times New Roman"/>
      <family val="1"/>
    </font>
    <font>
      <sz val="16"/>
      <color theme="8" tint="-0.499984740745262"/>
      <name val="Avenir Next LT Pro"/>
      <family val="2"/>
    </font>
    <font>
      <b/>
      <sz val="11"/>
      <color theme="1"/>
      <name val="Times New Roman"/>
      <family val="1"/>
    </font>
    <font>
      <b/>
      <sz val="14"/>
      <color theme="0"/>
      <name val="Avenir Next LT Pro"/>
      <family val="2"/>
    </font>
    <font>
      <sz val="11"/>
      <color indexed="8"/>
      <name val="Calibri"/>
      <family val="2"/>
    </font>
    <font>
      <sz val="14"/>
      <color theme="1"/>
      <name val="Avenir Next LT Pro"/>
      <family val="2"/>
    </font>
    <font>
      <b/>
      <sz val="14"/>
      <color theme="1"/>
      <name val="Avenir Next LT Pro"/>
      <family val="2"/>
    </font>
    <font>
      <b/>
      <sz val="14"/>
      <color rgb="FFFF0000"/>
      <name val="Avenir Next LT Pro"/>
      <family val="2"/>
    </font>
    <font>
      <sz val="14"/>
      <name val="Avenir Next LT Pro"/>
      <family val="2"/>
    </font>
    <font>
      <b/>
      <sz val="14"/>
      <name val="Avenir Next LT Pro"/>
      <family val="2"/>
    </font>
    <font>
      <sz val="14"/>
      <color theme="1"/>
      <name val="Aptos Narrow"/>
      <family val="2"/>
      <scheme val="minor"/>
    </font>
    <font>
      <sz val="12"/>
      <color theme="1"/>
      <name val="Avenir Next LT Pro"/>
      <family val="2"/>
    </font>
    <font>
      <b/>
      <sz val="12"/>
      <color theme="1"/>
      <name val="Avenir Next LT Pro"/>
      <family val="2"/>
    </font>
    <font>
      <b/>
      <sz val="14"/>
      <color theme="1"/>
      <name val="Aptos Narrow"/>
      <family val="2"/>
      <scheme val="minor"/>
    </font>
    <font>
      <b/>
      <sz val="14"/>
      <color rgb="FFC00000"/>
      <name val="Aptos Narrow"/>
      <family val="2"/>
      <scheme val="minor"/>
    </font>
    <font>
      <b/>
      <sz val="9"/>
      <color indexed="8"/>
      <name val="Avenir Next LT Pro"/>
      <family val="2"/>
    </font>
    <font>
      <sz val="9"/>
      <color indexed="8"/>
      <name val="Avenir Next LT Pro"/>
      <family val="2"/>
    </font>
    <font>
      <sz val="14"/>
      <color indexed="8"/>
      <name val="Aptos Narrow"/>
      <family val="2"/>
      <scheme val="minor"/>
    </font>
    <font>
      <b/>
      <sz val="14"/>
      <color indexed="8"/>
      <name val="Aptos Narrow"/>
      <family val="2"/>
      <scheme val="minor"/>
    </font>
    <font>
      <b/>
      <sz val="9"/>
      <name val="Avenir Next LT Pro"/>
      <family val="2"/>
    </font>
    <font>
      <b/>
      <sz val="12"/>
      <color theme="0"/>
      <name val="Avenir Next LT Pro"/>
      <family val="2"/>
    </font>
    <font>
      <b/>
      <sz val="11"/>
      <color indexed="9"/>
      <name val="Avenir Next LT Pro"/>
      <family val="2"/>
    </font>
    <font>
      <b/>
      <sz val="11"/>
      <color theme="0" tint="-4.9989318521683403E-2"/>
      <name val="Avenir Next LT Pro"/>
      <family val="2"/>
    </font>
    <font>
      <sz val="11"/>
      <color rgb="FFFF0000"/>
      <name val="Avenir Next LT Pro"/>
      <family val="2"/>
    </font>
    <font>
      <sz val="10"/>
      <color theme="0"/>
      <name val="Avenir Next LT Pro"/>
      <family val="2"/>
    </font>
    <font>
      <sz val="9"/>
      <name val="Avenir Next LT Pro"/>
      <family val="2"/>
    </font>
    <font>
      <b/>
      <sz val="22"/>
      <color theme="1"/>
      <name val="Avenir Next LT Pro"/>
      <family val="2"/>
    </font>
    <font>
      <b/>
      <sz val="22"/>
      <name val="Avenir Next LT Pro"/>
      <family val="2"/>
    </font>
    <font>
      <sz val="10"/>
      <color rgb="FF000000"/>
      <name val="Avenir Next LT Pro"/>
      <family val="2"/>
    </font>
    <font>
      <vertAlign val="superscript"/>
      <sz val="10"/>
      <color theme="1"/>
      <name val="Avenir Next LT Pro"/>
      <family val="2"/>
    </font>
    <font>
      <b/>
      <sz val="10"/>
      <color rgb="FF000000"/>
      <name val="Avenir Next LT Pro"/>
      <family val="2"/>
    </font>
    <font>
      <b/>
      <sz val="8"/>
      <name val="Verdana"/>
      <family val="2"/>
    </font>
    <font>
      <sz val="8"/>
      <color rgb="FF000000"/>
      <name val="Avenir Next LT Pro"/>
      <family val="2"/>
    </font>
    <font>
      <sz val="1"/>
      <color indexed="8"/>
      <name val="Courier"/>
      <family val="3"/>
    </font>
    <font>
      <b/>
      <sz val="8"/>
      <color theme="1"/>
      <name val="Calibri "/>
    </font>
    <font>
      <sz val="8"/>
      <color theme="1"/>
      <name val="Calibri "/>
    </font>
    <font>
      <b/>
      <sz val="12"/>
      <color rgb="FFFFFFFF"/>
      <name val="Avenir Next LT Pro"/>
      <family val="2"/>
    </font>
    <font>
      <sz val="12"/>
      <name val="Avenir Next LT Pro"/>
      <family val="2"/>
    </font>
    <font>
      <b/>
      <sz val="12"/>
      <name val="Avenir Next LT Pro"/>
      <family val="2"/>
    </font>
    <font>
      <b/>
      <sz val="12"/>
      <color theme="4" tint="-0.249977111117893"/>
      <name val="Avenir Next LT Pro"/>
      <family val="2"/>
    </font>
    <font>
      <sz val="16"/>
      <name val="Avenir Next LT Pro"/>
      <family val="2"/>
    </font>
    <font>
      <b/>
      <sz val="16"/>
      <color rgb="FFFFFFFF"/>
      <name val="Avenir Next LT Pro"/>
      <family val="2"/>
    </font>
    <font>
      <u/>
      <sz val="11"/>
      <color theme="10"/>
      <name val="Aptos Narrow"/>
      <family val="2"/>
      <scheme val="minor"/>
    </font>
    <font>
      <u/>
      <sz val="11"/>
      <color theme="10"/>
      <name val="Avenir Next LT Pro"/>
      <family val="2"/>
    </font>
    <font>
      <b/>
      <sz val="11"/>
      <color indexed="8"/>
      <name val="Avenir Next LT Pro"/>
      <family val="2"/>
    </font>
    <font>
      <sz val="11"/>
      <name val="Times New Roman"/>
      <family val="1"/>
    </font>
    <font>
      <i/>
      <sz val="11"/>
      <color theme="1"/>
      <name val="Times New Roman"/>
      <family val="1"/>
    </font>
    <font>
      <i/>
      <sz val="11"/>
      <color rgb="FFFF0000"/>
      <name val="Times New Roman"/>
      <family val="1"/>
    </font>
    <font>
      <i/>
      <sz val="11"/>
      <color rgb="FFFF0000"/>
      <name val="Avenir Next LT Pro"/>
      <family val="2"/>
    </font>
    <font>
      <i/>
      <sz val="11"/>
      <name val="Avenir Next LT Pro"/>
      <family val="2"/>
    </font>
    <font>
      <sz val="11"/>
      <color rgb="FF000000"/>
      <name val="Aptos Narrow"/>
      <family val="2"/>
      <scheme val="minor"/>
    </font>
    <font>
      <sz val="11"/>
      <color indexed="8"/>
      <name val="Avenir Next LT Pro"/>
      <family val="2"/>
    </font>
    <font>
      <b/>
      <sz val="11"/>
      <color theme="4"/>
      <name val="Avenir Next LT Pro"/>
      <family val="2"/>
    </font>
    <font>
      <sz val="11"/>
      <color indexed="8"/>
      <name val="Avenir Next LT Pro"/>
      <family val="2"/>
    </font>
    <font>
      <b/>
      <sz val="11"/>
      <color theme="1"/>
      <name val="Avenir Next LT Pro"/>
      <family val="2"/>
    </font>
    <font>
      <sz val="7"/>
      <color theme="1"/>
      <name val="Avenir Next LT Pro"/>
      <family val="2"/>
    </font>
    <font>
      <b/>
      <sz val="7"/>
      <color theme="1"/>
      <name val="Avenir Next LT Pro"/>
      <family val="2"/>
    </font>
    <font>
      <sz val="7"/>
      <color theme="1"/>
      <name val="Avenir Next LT Pro"/>
      <family val="2"/>
    </font>
    <font>
      <sz val="7"/>
      <color rgb="FF000000"/>
      <name val="Avenir Next LT Pro"/>
      <family val="2"/>
    </font>
    <font>
      <b/>
      <sz val="7"/>
      <color rgb="FF000000"/>
      <name val="Avenir Next LT Pro"/>
      <family val="2"/>
    </font>
    <font>
      <sz val="7"/>
      <color rgb="FF000000"/>
      <name val="Avenir Next LT Pro"/>
      <family val="2"/>
    </font>
    <font>
      <b/>
      <sz val="8"/>
      <color rgb="FF000000"/>
      <name val="Avenir Next LT Pro"/>
      <family val="2"/>
    </font>
    <font>
      <sz val="11"/>
      <color theme="1"/>
      <name val="Avenir Next LT Pro"/>
      <family val="2"/>
    </font>
    <font>
      <sz val="11"/>
      <name val="Avenir Next LT Pro"/>
      <family val="2"/>
    </font>
    <font>
      <b/>
      <sz val="9"/>
      <color theme="1"/>
      <name val="Avenir Next LT Pro"/>
      <family val="2"/>
    </font>
    <font>
      <sz val="9"/>
      <color theme="1"/>
      <name val="Avenir Next LT Pro"/>
      <family val="2"/>
    </font>
    <font>
      <sz val="8"/>
      <color theme="1"/>
      <name val="Avenir Next LT Pro"/>
      <family val="2"/>
    </font>
    <font>
      <sz val="11"/>
      <color theme="0"/>
      <name val="Avenir Next LT Pro"/>
      <family val="2"/>
    </font>
    <font>
      <sz val="12"/>
      <color theme="1"/>
      <name val="Aptos Narrow"/>
      <family val="2"/>
      <scheme val="minor"/>
    </font>
    <font>
      <b/>
      <sz val="11"/>
      <color theme="1"/>
      <name val="Calibri "/>
    </font>
  </fonts>
  <fills count="31">
    <fill>
      <patternFill patternType="none"/>
    </fill>
    <fill>
      <patternFill patternType="gray125"/>
    </fill>
    <fill>
      <patternFill patternType="solid">
        <fgColor theme="0"/>
        <bgColor indexed="64"/>
      </patternFill>
    </fill>
    <fill>
      <patternFill patternType="solid">
        <fgColor theme="8" tint="0.79998168889431442"/>
        <bgColor theme="8" tint="0.79998168889431442"/>
      </patternFill>
    </fill>
    <fill>
      <patternFill patternType="solid">
        <fgColor rgb="FFDFDCC7"/>
        <bgColor indexed="64"/>
      </patternFill>
    </fill>
    <fill>
      <patternFill patternType="solid">
        <fgColor rgb="FF967D2C"/>
        <bgColor indexed="22"/>
      </patternFill>
    </fill>
    <fill>
      <patternFill patternType="solid">
        <fgColor theme="3" tint="0.89999084444715716"/>
        <bgColor indexed="64"/>
      </patternFill>
    </fill>
    <fill>
      <patternFill patternType="solid">
        <fgColor theme="2"/>
        <bgColor indexed="64"/>
      </patternFill>
    </fill>
    <fill>
      <patternFill patternType="solid">
        <fgColor theme="9" tint="0.59999389629810485"/>
        <bgColor indexed="64"/>
      </patternFill>
    </fill>
    <fill>
      <patternFill patternType="solid">
        <fgColor theme="3" tint="0.749992370372631"/>
        <bgColor indexed="64"/>
      </patternFill>
    </fill>
    <fill>
      <patternFill patternType="solid">
        <fgColor theme="8" tint="-0.249977111117893"/>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indexed="9"/>
        <bgColor indexed="64"/>
      </patternFill>
    </fill>
    <fill>
      <patternFill patternType="solid">
        <fgColor theme="8" tint="0.79998168889431442"/>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DEECF9"/>
        <bgColor indexed="64"/>
      </patternFill>
    </fill>
    <fill>
      <patternFill patternType="solid">
        <fgColor theme="3" tint="0.499984740745262"/>
        <bgColor theme="4" tint="0.79998168889431442"/>
      </patternFill>
    </fill>
    <fill>
      <patternFill patternType="solid">
        <fgColor indexed="65"/>
        <bgColor indexed="64"/>
      </patternFill>
    </fill>
    <fill>
      <patternFill patternType="solid">
        <fgColor theme="4" tint="-0.249977111117893"/>
        <bgColor theme="4" tint="0.79998168889431442"/>
      </patternFill>
    </fill>
    <fill>
      <patternFill patternType="solid">
        <fgColor indexed="65"/>
        <bgColor theme="0"/>
      </patternFill>
    </fill>
    <fill>
      <patternFill patternType="solid">
        <fgColor rgb="FFDEECF9"/>
        <bgColor theme="0"/>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1F4E78"/>
        <bgColor theme="4" tint="0.79998168889431442"/>
      </patternFill>
    </fill>
    <fill>
      <patternFill patternType="solid">
        <fgColor rgb="FF1F4E78"/>
        <bgColor indexed="64"/>
      </patternFill>
    </fill>
  </fills>
  <borders count="201">
    <border>
      <left/>
      <right/>
      <top/>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right style="thin">
        <color theme="0"/>
      </right>
      <top/>
      <bottom style="thin">
        <color theme="0"/>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rgb="FFFFFFFF"/>
      </right>
      <top/>
      <bottom style="medium">
        <color indexed="64"/>
      </bottom>
      <diagonal/>
    </border>
    <border>
      <left style="thin">
        <color theme="2" tint="-0.249977111117893"/>
      </left>
      <right style="medium">
        <color theme="1"/>
      </right>
      <top style="thin">
        <color theme="2" tint="-0.249977111117893"/>
      </top>
      <bottom style="thin">
        <color theme="2" tint="-0.249977111117893"/>
      </bottom>
      <diagonal/>
    </border>
    <border>
      <left style="medium">
        <color theme="1"/>
      </left>
      <right style="thin">
        <color theme="2" tint="-0.249977111117893"/>
      </right>
      <top style="thin">
        <color theme="2" tint="-0.249977111117893"/>
      </top>
      <bottom style="thin">
        <color theme="2" tint="-0.249977111117893"/>
      </bottom>
      <diagonal/>
    </border>
    <border>
      <left style="medium">
        <color theme="1"/>
      </left>
      <right/>
      <top/>
      <bottom/>
      <diagonal/>
    </border>
    <border>
      <left style="thin">
        <color theme="2" tint="-0.249977111117893"/>
      </left>
      <right style="medium">
        <color theme="1"/>
      </right>
      <top style="thin">
        <color theme="2" tint="-0.249977111117893"/>
      </top>
      <bottom/>
      <diagonal/>
    </border>
    <border>
      <left style="medium">
        <color theme="1"/>
      </left>
      <right style="thin">
        <color theme="2" tint="-0.249977111117893"/>
      </right>
      <top style="thin">
        <color theme="2" tint="-0.249977111117893"/>
      </top>
      <bottom/>
      <diagonal/>
    </border>
    <border>
      <left style="thin">
        <color theme="2" tint="-0.249977111117893"/>
      </left>
      <right style="medium">
        <color theme="1"/>
      </right>
      <top/>
      <bottom/>
      <diagonal/>
    </border>
    <border>
      <left style="thin">
        <color theme="2" tint="-0.249977111117893"/>
      </left>
      <right style="medium">
        <color theme="1"/>
      </right>
      <top/>
      <bottom style="thin">
        <color theme="2" tint="-0.249977111117893"/>
      </bottom>
      <diagonal/>
    </border>
    <border>
      <left style="medium">
        <color theme="1"/>
      </left>
      <right/>
      <top style="thin">
        <color theme="2" tint="-0.249977111117893"/>
      </top>
      <bottom style="thin">
        <color theme="2" tint="-0.249977111117893"/>
      </bottom>
      <diagonal/>
    </border>
    <border>
      <left style="thin">
        <color theme="2" tint="-0.249977111117893"/>
      </left>
      <right style="medium">
        <color theme="1"/>
      </right>
      <top style="medium">
        <color theme="1"/>
      </top>
      <bottom style="thin">
        <color theme="2" tint="-0.249977111117893"/>
      </bottom>
      <diagonal/>
    </border>
    <border>
      <left style="medium">
        <color theme="1"/>
      </left>
      <right/>
      <top style="medium">
        <color theme="1"/>
      </top>
      <bottom style="thin">
        <color theme="2" tint="-0.249977111117893"/>
      </bottom>
      <diagonal/>
    </border>
    <border>
      <left style="medium">
        <color rgb="FFFFFFFF"/>
      </left>
      <right style="medium">
        <color indexed="64"/>
      </right>
      <top/>
      <bottom style="medium">
        <color theme="1"/>
      </bottom>
      <diagonal/>
    </border>
    <border>
      <left style="medium">
        <color indexed="64"/>
      </left>
      <right style="medium">
        <color rgb="FFFFFFFF"/>
      </right>
      <top/>
      <bottom/>
      <diagonal/>
    </border>
    <border>
      <left style="medium">
        <color rgb="FFFFFFFF"/>
      </left>
      <right style="medium">
        <color indexed="64"/>
      </right>
      <top style="medium">
        <color rgb="FFFFFFFF"/>
      </top>
      <bottom/>
      <diagonal/>
    </border>
    <border>
      <left style="medium">
        <color indexed="64"/>
      </left>
      <right style="medium">
        <color rgb="FFFFFFFF"/>
      </right>
      <top style="medium">
        <color rgb="FFFFFFFF"/>
      </top>
      <bottom/>
      <diagonal/>
    </border>
    <border>
      <left/>
      <right style="medium">
        <color indexed="64"/>
      </right>
      <top style="medium">
        <color indexed="64"/>
      </top>
      <bottom style="medium">
        <color rgb="FFFFFFFF"/>
      </bottom>
      <diagonal/>
    </border>
    <border>
      <left style="medium">
        <color indexed="64"/>
      </left>
      <right/>
      <top style="medium">
        <color indexed="64"/>
      </top>
      <bottom style="medium">
        <color rgb="FFFFFFFF"/>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theme="0"/>
      </top>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diagonal/>
    </border>
    <border>
      <left style="thin">
        <color theme="0"/>
      </left>
      <right style="thin">
        <color theme="0"/>
      </right>
      <top style="medium">
        <color indexed="64"/>
      </top>
      <bottom/>
      <diagonal/>
    </border>
    <border>
      <left style="medium">
        <color indexed="64"/>
      </left>
      <right style="thin">
        <color theme="0"/>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medium">
        <color theme="0"/>
      </right>
      <top/>
      <bottom style="medium">
        <color indexed="64"/>
      </bottom>
      <diagonal/>
    </border>
    <border>
      <left style="medium">
        <color theme="0"/>
      </left>
      <right style="medium">
        <color theme="0"/>
      </right>
      <top/>
      <bottom style="medium">
        <color indexed="64"/>
      </bottom>
      <diagonal/>
    </border>
    <border>
      <left style="medium">
        <color theme="0"/>
      </left>
      <right/>
      <top/>
      <bottom style="medium">
        <color indexed="64"/>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top style="medium">
        <color indexed="64"/>
      </top>
      <bottom/>
      <diagonal/>
    </border>
    <border>
      <left style="medium">
        <color indexed="64"/>
      </left>
      <right style="medium">
        <color theme="0"/>
      </right>
      <top/>
      <bottom style="medium">
        <color indexed="64"/>
      </bottom>
      <diagonal/>
    </border>
    <border>
      <left style="medium">
        <color theme="0"/>
      </left>
      <right style="medium">
        <color indexed="64"/>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indexed="64"/>
      </left>
      <right style="medium">
        <color theme="0"/>
      </right>
      <top/>
      <bottom/>
      <diagonal/>
    </border>
    <border>
      <left style="medium">
        <color theme="0"/>
      </left>
      <right style="medium">
        <color indexed="64"/>
      </right>
      <top/>
      <bottom/>
      <diagonal/>
    </border>
    <border>
      <left style="medium">
        <color theme="0"/>
      </left>
      <right/>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medium">
        <color indexed="64"/>
      </right>
      <top style="medium">
        <color indexed="64"/>
      </top>
      <bottom/>
      <diagonal/>
    </border>
    <border>
      <left/>
      <right style="medium">
        <color theme="0"/>
      </right>
      <top style="medium">
        <color indexed="64"/>
      </top>
      <bottom style="medium">
        <color theme="0"/>
      </bottom>
      <diagonal/>
    </border>
    <border>
      <left/>
      <right/>
      <top style="medium">
        <color indexed="64"/>
      </top>
      <bottom style="medium">
        <color theme="0"/>
      </bottom>
      <diagonal/>
    </border>
    <border>
      <left style="medium">
        <color theme="0"/>
      </left>
      <right/>
      <top style="medium">
        <color indexed="64"/>
      </top>
      <bottom style="medium">
        <color theme="0"/>
      </bottom>
      <diagonal/>
    </border>
    <border>
      <left style="medium">
        <color indexed="64"/>
      </left>
      <right style="medium">
        <color theme="0"/>
      </right>
      <top style="medium">
        <color indexed="64"/>
      </top>
      <bottom/>
      <diagonal/>
    </border>
    <border>
      <left/>
      <right/>
      <top/>
      <bottom style="thin">
        <color theme="4" tint="0.39997558519241921"/>
      </bottom>
      <diagonal/>
    </border>
    <border>
      <left/>
      <right/>
      <top style="thin">
        <color theme="4" tint="0.39997558519241921"/>
      </top>
      <bottom/>
      <diagonal/>
    </border>
    <border>
      <left/>
      <right/>
      <top style="thin">
        <color theme="8" tint="0.39997558519241921"/>
      </top>
      <bottom/>
      <diagonal/>
    </border>
    <border>
      <left style="medium">
        <color theme="0"/>
      </left>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indexed="64"/>
      </bottom>
      <diagonal/>
    </border>
    <border>
      <left/>
      <right/>
      <top style="thin">
        <color theme="2"/>
      </top>
      <bottom style="thin">
        <color theme="2"/>
      </bottom>
      <diagonal/>
    </border>
    <border>
      <left/>
      <right/>
      <top/>
      <bottom style="thin">
        <color theme="2"/>
      </bottom>
      <diagonal/>
    </border>
    <border>
      <left/>
      <right/>
      <top style="thin">
        <color theme="4"/>
      </top>
      <bottom style="thin">
        <color theme="2"/>
      </bottom>
      <diagonal/>
    </border>
    <border>
      <left/>
      <right/>
      <top/>
      <bottom style="thin">
        <color theme="4"/>
      </bottom>
      <diagonal/>
    </border>
    <border>
      <left/>
      <right/>
      <top style="thin">
        <color indexed="65"/>
      </top>
      <bottom style="thin">
        <color theme="4"/>
      </bottom>
      <diagonal/>
    </border>
    <border>
      <left/>
      <right/>
      <top style="thin">
        <color indexed="65"/>
      </top>
      <bottom style="thin">
        <color theme="2"/>
      </bottom>
      <diagonal/>
    </border>
    <border>
      <left/>
      <right/>
      <top style="medium">
        <color theme="0"/>
      </top>
      <bottom style="thin">
        <color theme="4"/>
      </bottom>
      <diagonal/>
    </border>
    <border>
      <left style="medium">
        <color theme="0"/>
      </left>
      <right style="medium">
        <color theme="0"/>
      </right>
      <top style="medium">
        <color indexed="64"/>
      </top>
      <bottom style="medium">
        <color theme="0"/>
      </bottom>
      <diagonal/>
    </border>
    <border>
      <left/>
      <right/>
      <top style="medium">
        <color theme="0"/>
      </top>
      <bottom style="medium">
        <color indexed="64"/>
      </bottom>
      <diagonal/>
    </border>
    <border>
      <left style="medium">
        <color theme="0"/>
      </left>
      <right/>
      <top style="medium">
        <color theme="0"/>
      </top>
      <bottom/>
      <diagonal/>
    </border>
    <border>
      <left/>
      <right/>
      <top style="medium">
        <color theme="0"/>
      </top>
      <bottom style="medium">
        <color theme="0"/>
      </bottom>
      <diagonal/>
    </border>
    <border>
      <left/>
      <right/>
      <top/>
      <bottom style="medium">
        <color theme="0"/>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theme="0"/>
      </left>
      <right style="thin">
        <color indexed="64"/>
      </right>
      <top/>
      <bottom/>
      <diagonal/>
    </border>
    <border>
      <left style="thin">
        <color indexed="64"/>
      </left>
      <right style="medium">
        <color theme="0"/>
      </right>
      <top/>
      <bottom/>
      <diagonal/>
    </border>
    <border>
      <left style="medium">
        <color theme="0"/>
      </left>
      <right style="thin">
        <color indexed="64"/>
      </right>
      <top style="thin">
        <color indexed="64"/>
      </top>
      <bottom/>
      <diagonal/>
    </border>
    <border>
      <left style="medium">
        <color theme="0"/>
      </left>
      <right style="medium">
        <color theme="0"/>
      </right>
      <top style="thin">
        <color indexed="64"/>
      </top>
      <bottom/>
      <diagonal/>
    </border>
    <border>
      <left style="thin">
        <color indexed="64"/>
      </left>
      <right style="medium">
        <color theme="0"/>
      </right>
      <top style="thin">
        <color indexed="64"/>
      </top>
      <bottom/>
      <diagonal/>
    </border>
    <border>
      <left/>
      <right/>
      <top/>
      <bottom style="thin">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theme="4" tint="0.79998168889431442"/>
      </top>
      <bottom/>
      <diagonal/>
    </border>
    <border>
      <left/>
      <right/>
      <top style="medium">
        <color theme="0"/>
      </top>
      <bottom/>
      <diagonal/>
    </border>
    <border>
      <left style="medium">
        <color theme="0"/>
      </left>
      <right style="medium">
        <color theme="0"/>
      </right>
      <top style="medium">
        <color indexed="64"/>
      </top>
      <bottom style="medium">
        <color indexed="64"/>
      </bottom>
      <diagonal/>
    </border>
    <border>
      <left/>
      <right style="medium">
        <color theme="0"/>
      </right>
      <top style="medium">
        <color indexed="64"/>
      </top>
      <bottom style="medium">
        <color indexed="64"/>
      </bottom>
      <diagonal/>
    </border>
    <border>
      <left style="medium">
        <color theme="0"/>
      </left>
      <right style="medium">
        <color theme="0"/>
      </right>
      <top style="medium">
        <color theme="0"/>
      </top>
      <bottom style="double">
        <color rgb="FF00B0F0"/>
      </bottom>
      <diagonal/>
    </border>
    <border>
      <left style="medium">
        <color theme="0"/>
      </left>
      <right/>
      <top style="medium">
        <color theme="0"/>
      </top>
      <bottom style="double">
        <color rgb="FF00B0F0"/>
      </bottom>
      <diagonal/>
    </border>
    <border>
      <left/>
      <right/>
      <top style="medium">
        <color theme="4"/>
      </top>
      <bottom/>
      <diagonal/>
    </border>
    <border>
      <left style="medium">
        <color theme="0"/>
      </left>
      <right style="medium">
        <color theme="0"/>
      </right>
      <top style="medium">
        <color theme="0"/>
      </top>
      <bottom style="thin">
        <color theme="0"/>
      </bottom>
      <diagonal/>
    </border>
    <border>
      <left style="medium">
        <color theme="0"/>
      </left>
      <right style="medium">
        <color theme="0"/>
      </right>
      <top/>
      <bottom style="thin">
        <color theme="0"/>
      </bottom>
      <diagonal/>
    </border>
    <border>
      <left style="thin">
        <color theme="0"/>
      </left>
      <right style="medium">
        <color theme="0"/>
      </right>
      <top/>
      <bottom style="thin">
        <color theme="0"/>
      </bottom>
      <diagonal/>
    </border>
    <border>
      <left style="medium">
        <color theme="0"/>
      </left>
      <right style="thin">
        <color theme="0"/>
      </right>
      <top/>
      <bottom style="medium">
        <color theme="0"/>
      </bottom>
      <diagonal/>
    </border>
    <border>
      <left style="thin">
        <color theme="0"/>
      </left>
      <right style="medium">
        <color theme="0"/>
      </right>
      <top/>
      <bottom/>
      <diagonal/>
    </border>
    <border>
      <left style="medium">
        <color theme="0"/>
      </left>
      <right style="thin">
        <color theme="0"/>
      </right>
      <top style="thin">
        <color theme="0"/>
      </top>
      <bottom/>
      <diagonal/>
    </border>
    <border>
      <left/>
      <right style="medium">
        <color theme="0"/>
      </right>
      <top/>
      <bottom style="medium">
        <color theme="4"/>
      </bottom>
      <diagonal/>
    </border>
    <border>
      <left/>
      <right/>
      <top/>
      <bottom style="medium">
        <color theme="4"/>
      </bottom>
      <diagonal/>
    </border>
    <border>
      <left style="medium">
        <color theme="0"/>
      </left>
      <right/>
      <top/>
      <bottom style="medium">
        <color theme="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thin">
        <color theme="0"/>
      </bottom>
      <diagonal/>
    </border>
    <border>
      <left/>
      <right style="thick">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right/>
      <top/>
      <bottom style="medium">
        <color theme="0" tint="-0.34998626667073579"/>
      </bottom>
      <diagonal/>
    </border>
    <border>
      <left/>
      <right/>
      <top style="thin">
        <color indexed="64"/>
      </top>
      <bottom style="thin">
        <color indexed="64"/>
      </bottom>
      <diagonal/>
    </border>
    <border>
      <left style="medium">
        <color indexed="64"/>
      </left>
      <right style="medium">
        <color theme="0"/>
      </right>
      <top style="medium">
        <color theme="0"/>
      </top>
      <bottom style="medium">
        <color indexed="64"/>
      </bottom>
      <diagonal/>
    </border>
    <border>
      <left style="medium">
        <color theme="0"/>
      </left>
      <right/>
      <top style="medium">
        <color indexed="64"/>
      </top>
      <bottom style="medium">
        <color indexed="64"/>
      </bottom>
      <diagonal/>
    </border>
    <border>
      <left style="medium">
        <color theme="0"/>
      </left>
      <right/>
      <top style="medium">
        <color theme="0"/>
      </top>
      <bottom style="thin">
        <color indexed="64"/>
      </bottom>
      <diagonal/>
    </border>
    <border>
      <left/>
      <right style="thin">
        <color auto="1"/>
      </right>
      <top style="thin">
        <color auto="1"/>
      </top>
      <bottom style="thin">
        <color auto="1"/>
      </bottom>
      <diagonal/>
    </border>
    <border>
      <left style="thin">
        <color theme="0"/>
      </left>
      <right style="thin">
        <color theme="0"/>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theme="8" tint="-0.249977111117893"/>
      </bottom>
      <diagonal/>
    </border>
    <border>
      <left style="thin">
        <color theme="0"/>
      </left>
      <right style="thin">
        <color theme="0"/>
      </right>
      <top/>
      <bottom style="thin">
        <color theme="8" tint="-0.249977111117893"/>
      </bottom>
      <diagonal/>
    </border>
    <border>
      <left style="medium">
        <color theme="0"/>
      </left>
      <right/>
      <top style="thin">
        <color indexed="64"/>
      </top>
      <bottom style="medium">
        <color theme="0"/>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thin">
        <color theme="0"/>
      </top>
      <bottom/>
      <diagonal/>
    </border>
    <border>
      <left/>
      <right style="medium">
        <color theme="0"/>
      </right>
      <top style="thin">
        <color theme="0"/>
      </top>
      <bottom style="medium">
        <color theme="0"/>
      </bottom>
      <diagonal/>
    </border>
    <border>
      <left style="medium">
        <color theme="0"/>
      </left>
      <right/>
      <top style="thin">
        <color theme="0"/>
      </top>
      <bottom style="medium">
        <color theme="0"/>
      </bottom>
      <diagonal/>
    </border>
    <border>
      <left/>
      <right/>
      <top style="thin">
        <color theme="0"/>
      </top>
      <bottom style="medium">
        <color theme="0"/>
      </bottom>
      <diagonal/>
    </border>
    <border>
      <left style="medium">
        <color theme="0"/>
      </left>
      <right style="medium">
        <color theme="0"/>
      </right>
      <top style="thin">
        <color theme="0"/>
      </top>
      <bottom style="medium">
        <color theme="0"/>
      </bottom>
      <diagonal/>
    </border>
    <border>
      <left/>
      <right style="thin">
        <color indexed="64"/>
      </right>
      <top style="medium">
        <color indexed="64"/>
      </top>
      <bottom/>
      <diagonal/>
    </border>
    <border>
      <left style="thin">
        <color indexed="64"/>
      </left>
      <right/>
      <top/>
      <bottom style="thin">
        <color indexed="64"/>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theme="0"/>
      </left>
      <right/>
      <top style="thin">
        <color indexed="64"/>
      </top>
      <bottom style="thin">
        <color theme="0"/>
      </bottom>
      <diagonal/>
    </border>
    <border>
      <left style="thin">
        <color theme="0"/>
      </left>
      <right style="thin">
        <color theme="0"/>
      </right>
      <top style="thin">
        <color indexed="64"/>
      </top>
      <bottom/>
      <diagonal/>
    </border>
    <border>
      <left style="thin">
        <color indexed="64"/>
      </left>
      <right style="thin">
        <color theme="0"/>
      </right>
      <top style="thin">
        <color indexed="64"/>
      </top>
      <bottom/>
      <diagonal/>
    </border>
    <border>
      <left/>
      <right/>
      <top style="thin">
        <color theme="4" tint="-0.249977111117893"/>
      </top>
      <bottom style="medium">
        <color theme="4" tint="-0.249977111117893"/>
      </bottom>
      <diagonal/>
    </border>
    <border>
      <left/>
      <right/>
      <top/>
      <bottom style="thin">
        <color theme="4" tint="-0.249977111117893"/>
      </bottom>
      <diagonal/>
    </border>
    <border>
      <left style="medium">
        <color theme="0"/>
      </left>
      <right/>
      <top/>
      <bottom style="thin">
        <color theme="0"/>
      </bottom>
      <diagonal/>
    </border>
    <border>
      <left/>
      <right style="medium">
        <color theme="0"/>
      </right>
      <top/>
      <bottom style="thin">
        <color theme="0"/>
      </bottom>
      <diagonal/>
    </border>
    <border>
      <left/>
      <right/>
      <top style="medium">
        <color theme="0"/>
      </top>
      <bottom style="thin">
        <color theme="1"/>
      </bottom>
      <diagonal/>
    </border>
    <border>
      <left style="thin">
        <color theme="0"/>
      </left>
      <right style="thin">
        <color theme="0"/>
      </right>
      <top style="medium">
        <color theme="0"/>
      </top>
      <bottom style="thin">
        <color theme="1"/>
      </bottom>
      <diagonal/>
    </border>
    <border>
      <left/>
      <right/>
      <top style="medium">
        <color theme="0"/>
      </top>
      <bottom style="double">
        <color rgb="FF00B0F0"/>
      </bottom>
      <diagonal/>
    </border>
    <border>
      <left style="thin">
        <color theme="1"/>
      </left>
      <right style="thin">
        <color theme="1"/>
      </right>
      <top style="thin">
        <color theme="1"/>
      </top>
      <bottom style="thin">
        <color theme="1"/>
      </bottom>
      <diagonal/>
    </border>
    <border>
      <left/>
      <right/>
      <top/>
      <bottom style="thin">
        <color theme="1"/>
      </bottom>
      <diagonal/>
    </border>
  </borders>
  <cellStyleXfs count="36">
    <xf numFmtId="0" fontId="0" fillId="0" borderId="0"/>
    <xf numFmtId="9" fontId="1" fillId="0" borderId="0" applyFont="0" applyFill="0" applyBorder="0" applyAlignment="0" applyProtection="0"/>
    <xf numFmtId="0" fontId="18" fillId="0" borderId="0"/>
    <xf numFmtId="43" fontId="1" fillId="0" borderId="0" applyFont="0" applyFill="0" applyBorder="0" applyAlignment="0" applyProtection="0"/>
    <xf numFmtId="44" fontId="1" fillId="0" borderId="0" applyFont="0" applyFill="0" applyBorder="0" applyAlignment="0" applyProtection="0"/>
    <xf numFmtId="0" fontId="46"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66" fillId="0" borderId="0" applyFont="0" applyFill="0" applyBorder="0" applyAlignment="0" applyProtection="0"/>
    <xf numFmtId="0" fontId="66" fillId="0" borderId="0"/>
    <xf numFmtId="0" fontId="71" fillId="0" borderId="0"/>
    <xf numFmtId="0" fontId="1" fillId="0" borderId="0"/>
    <xf numFmtId="9" fontId="66" fillId="0" borderId="0" applyFont="0" applyFill="0" applyBorder="0" applyAlignment="0" applyProtection="0"/>
    <xf numFmtId="9" fontId="1" fillId="0" borderId="0" applyFont="0" applyFill="0" applyBorder="0" applyAlignment="0" applyProtection="0"/>
    <xf numFmtId="0" fontId="71" fillId="0" borderId="0"/>
    <xf numFmtId="43" fontId="1" fillId="0" borderId="0" applyFont="0" applyFill="0" applyBorder="0" applyAlignment="0" applyProtection="0"/>
    <xf numFmtId="0" fontId="71" fillId="0" borderId="0"/>
    <xf numFmtId="0" fontId="1" fillId="0" borderId="0"/>
    <xf numFmtId="0" fontId="66" fillId="0" borderId="0"/>
    <xf numFmtId="0" fontId="1" fillId="0" borderId="0"/>
    <xf numFmtId="0" fontId="93" fillId="0" borderId="0"/>
    <xf numFmtId="0" fontId="71" fillId="0" borderId="0"/>
    <xf numFmtId="9" fontId="66" fillId="0" borderId="0" applyFont="0" applyFill="0" applyBorder="0" applyAlignment="0" applyProtection="0"/>
    <xf numFmtId="0" fontId="71" fillId="0" borderId="0"/>
    <xf numFmtId="0" fontId="1" fillId="0" borderId="0"/>
    <xf numFmtId="9" fontId="1" fillId="0" borderId="0" applyFont="0" applyFill="0" applyBorder="0" applyAlignment="0" applyProtection="0"/>
    <xf numFmtId="9" fontId="71" fillId="0" borderId="0" applyFont="0" applyFill="0" applyBorder="0" applyAlignment="0" applyProtection="0"/>
    <xf numFmtId="0" fontId="71" fillId="0" borderId="0"/>
    <xf numFmtId="179" fontId="122" fillId="0" borderId="0">
      <protection locked="0"/>
    </xf>
    <xf numFmtId="43" fontId="1" fillId="0" borderId="0" applyFont="0" applyFill="0" applyBorder="0" applyAlignment="0" applyProtection="0"/>
    <xf numFmtId="0" fontId="131" fillId="0" borderId="0" applyNumberFormat="0" applyFill="0" applyBorder="0" applyAlignment="0" applyProtection="0"/>
    <xf numFmtId="0" fontId="7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025">
    <xf numFmtId="0" fontId="0" fillId="0" borderId="0" xfId="0"/>
    <xf numFmtId="0" fontId="5" fillId="0" borderId="0" xfId="0" applyFont="1" applyAlignment="1">
      <alignment horizontal="center" vertical="top"/>
    </xf>
    <xf numFmtId="0" fontId="0" fillId="0" borderId="0" xfId="0" applyAlignment="1">
      <alignment horizontal="center"/>
    </xf>
    <xf numFmtId="0" fontId="0" fillId="0" borderId="0" xfId="0" applyAlignment="1">
      <alignment horizontal="left" vertical="top" wrapText="1"/>
    </xf>
    <xf numFmtId="0" fontId="5" fillId="0" borderId="0" xfId="0" applyFont="1" applyAlignment="1">
      <alignment horizontal="center" vertical="center"/>
    </xf>
    <xf numFmtId="0" fontId="8" fillId="0" borderId="0" xfId="0" applyFont="1" applyAlignment="1">
      <alignment vertical="center"/>
    </xf>
    <xf numFmtId="0" fontId="9" fillId="0" borderId="0" xfId="0" applyFont="1" applyAlignment="1">
      <alignment horizontal="left" vertical="top"/>
    </xf>
    <xf numFmtId="0" fontId="4" fillId="0" borderId="0" xfId="0" applyFont="1"/>
    <xf numFmtId="0" fontId="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left" vertical="top"/>
    </xf>
    <xf numFmtId="0" fontId="13" fillId="0" borderId="0" xfId="0" applyFont="1" applyAlignment="1">
      <alignment horizontal="center" vertical="center"/>
    </xf>
    <xf numFmtId="0" fontId="4" fillId="0" borderId="0" xfId="0" applyFont="1" applyAlignment="1">
      <alignment horizontal="center"/>
    </xf>
    <xf numFmtId="2" fontId="14" fillId="0" borderId="0" xfId="0" applyNumberFormat="1" applyFont="1" applyAlignment="1">
      <alignment horizontal="left" vertical="center"/>
    </xf>
    <xf numFmtId="0" fontId="0" fillId="0" borderId="1" xfId="0" applyBorder="1"/>
    <xf numFmtId="0" fontId="5" fillId="0" borderId="0" xfId="0" applyFont="1"/>
    <xf numFmtId="0" fontId="0" fillId="0" borderId="2" xfId="0" applyBorder="1"/>
    <xf numFmtId="0" fontId="14" fillId="0" borderId="0" xfId="0" applyFont="1" applyAlignment="1">
      <alignment horizontal="left" vertical="center"/>
    </xf>
    <xf numFmtId="0" fontId="0" fillId="0" borderId="3" xfId="0" applyBorder="1"/>
    <xf numFmtId="0" fontId="0" fillId="0" borderId="4" xfId="0" applyBorder="1"/>
    <xf numFmtId="0" fontId="0" fillId="0" borderId="0" xfId="0" applyAlignment="1">
      <alignment horizontal="left"/>
    </xf>
    <xf numFmtId="0" fontId="20" fillId="0" borderId="0" xfId="0" applyFont="1" applyAlignment="1">
      <alignment horizontal="right"/>
    </xf>
    <xf numFmtId="165" fontId="20" fillId="0" borderId="0" xfId="0" applyNumberFormat="1" applyFont="1" applyAlignment="1">
      <alignment horizontal="right"/>
    </xf>
    <xf numFmtId="17" fontId="21" fillId="0" borderId="2" xfId="0" applyNumberFormat="1" applyFont="1" applyBorder="1" applyAlignment="1">
      <alignment horizontal="right"/>
    </xf>
    <xf numFmtId="2" fontId="0" fillId="0" borderId="2" xfId="0" applyNumberFormat="1" applyBorder="1"/>
    <xf numFmtId="17" fontId="0" fillId="0" borderId="0" xfId="0" applyNumberFormat="1"/>
    <xf numFmtId="2" fontId="0" fillId="0" borderId="0" xfId="0" applyNumberFormat="1"/>
    <xf numFmtId="0" fontId="3" fillId="0" borderId="2" xfId="0" applyFont="1" applyBorder="1" applyAlignment="1">
      <alignment horizontal="center" vertical="center"/>
    </xf>
    <xf numFmtId="17" fontId="0" fillId="0" borderId="2" xfId="0" applyNumberFormat="1" applyBorder="1" applyAlignment="1">
      <alignment horizontal="center" vertical="center"/>
    </xf>
    <xf numFmtId="165" fontId="0" fillId="0" borderId="2" xfId="1" applyNumberFormat="1" applyFont="1" applyBorder="1"/>
    <xf numFmtId="0" fontId="0" fillId="0" borderId="2" xfId="0" applyBorder="1" applyAlignment="1">
      <alignment horizontal="right"/>
    </xf>
    <xf numFmtId="0" fontId="0" fillId="0" borderId="2" xfId="0" applyBorder="1" applyAlignment="1">
      <alignment horizontal="right" vertical="center"/>
    </xf>
    <xf numFmtId="0" fontId="22" fillId="0" borderId="0" xfId="0" applyFont="1"/>
    <xf numFmtId="0" fontId="0" fillId="0" borderId="0" xfId="0" applyAlignment="1">
      <alignment horizontal="right"/>
    </xf>
    <xf numFmtId="0" fontId="17" fillId="0" borderId="0" xfId="0" applyFont="1" applyAlignment="1">
      <alignment horizontal="center" vertical="center"/>
    </xf>
    <xf numFmtId="0" fontId="3" fillId="0" borderId="0" xfId="0" applyFont="1" applyAlignment="1">
      <alignment horizontal="center" vertical="center"/>
    </xf>
    <xf numFmtId="165" fontId="0" fillId="0" borderId="0" xfId="1" applyNumberFormat="1" applyFont="1" applyBorder="1"/>
    <xf numFmtId="17" fontId="0" fillId="0" borderId="0" xfId="0" applyNumberFormat="1" applyAlignment="1">
      <alignment vertical="center" wrapText="1"/>
    </xf>
    <xf numFmtId="0" fontId="0" fillId="0" borderId="0" xfId="0" applyAlignment="1">
      <alignment vertical="center" wrapText="1"/>
    </xf>
    <xf numFmtId="0" fontId="19" fillId="0" borderId="0" xfId="0" applyFont="1"/>
    <xf numFmtId="0" fontId="19" fillId="0" borderId="0" xfId="0" applyFont="1" applyAlignment="1">
      <alignment horizontal="left" vertical="top" wrapText="1"/>
    </xf>
    <xf numFmtId="49" fontId="0" fillId="0" borderId="0" xfId="0" applyNumberFormat="1"/>
    <xf numFmtId="2" fontId="24" fillId="0" borderId="0" xfId="0" applyNumberFormat="1" applyFont="1" applyAlignment="1">
      <alignment horizontal="left" vertical="center"/>
    </xf>
    <xf numFmtId="17" fontId="19" fillId="0" borderId="0" xfId="0" applyNumberFormat="1" applyFont="1"/>
    <xf numFmtId="4" fontId="19" fillId="0" borderId="0" xfId="0" applyNumberFormat="1" applyFont="1"/>
    <xf numFmtId="0" fontId="28" fillId="0" borderId="0" xfId="0" applyFont="1" applyAlignment="1">
      <alignment horizontal="center" vertical="center"/>
    </xf>
    <xf numFmtId="164" fontId="4" fillId="0" borderId="0" xfId="0" applyNumberFormat="1" applyFont="1"/>
    <xf numFmtId="164" fontId="4" fillId="0" borderId="0" xfId="0" applyNumberFormat="1" applyFont="1" applyAlignment="1">
      <alignment horizontal="center"/>
    </xf>
    <xf numFmtId="0" fontId="27" fillId="0" borderId="0" xfId="0" applyFont="1"/>
    <xf numFmtId="0" fontId="29" fillId="0" borderId="0" xfId="0" applyFont="1"/>
    <xf numFmtId="2" fontId="30" fillId="0" borderId="0" xfId="0" applyNumberFormat="1" applyFont="1" applyAlignment="1">
      <alignment horizontal="left" vertical="center"/>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164" fontId="4" fillId="0" borderId="0" xfId="0" applyNumberFormat="1" applyFont="1" applyAlignment="1">
      <alignment horizontal="center" vertical="center"/>
    </xf>
    <xf numFmtId="0" fontId="4" fillId="0" borderId="0" xfId="2" applyFont="1" applyAlignment="1">
      <alignment horizontal="left" vertical="center" wrapText="1"/>
    </xf>
    <xf numFmtId="0" fontId="4" fillId="0" borderId="0" xfId="2" applyFont="1" applyAlignment="1">
      <alignment horizontal="left" vertical="center"/>
    </xf>
    <xf numFmtId="2" fontId="4" fillId="0" borderId="0" xfId="0" applyNumberFormat="1" applyFont="1"/>
    <xf numFmtId="0" fontId="4" fillId="2" borderId="0" xfId="0" applyFont="1" applyFill="1"/>
    <xf numFmtId="164" fontId="4" fillId="2" borderId="0" xfId="0" applyNumberFormat="1" applyFont="1" applyFill="1" applyAlignment="1">
      <alignment horizontal="center" vertical="center"/>
    </xf>
    <xf numFmtId="0" fontId="4" fillId="2" borderId="0" xfId="0" applyFont="1" applyFill="1" applyAlignment="1">
      <alignment horizontal="center"/>
    </xf>
    <xf numFmtId="0" fontId="4" fillId="2" borderId="0" xfId="2" applyFont="1" applyFill="1" applyAlignment="1">
      <alignment horizontal="left" vertical="center"/>
    </xf>
    <xf numFmtId="164" fontId="4" fillId="2" borderId="0" xfId="0" applyNumberFormat="1" applyFont="1" applyFill="1" applyAlignment="1">
      <alignment horizontal="center"/>
    </xf>
    <xf numFmtId="2" fontId="19" fillId="0" borderId="0" xfId="0" applyNumberFormat="1" applyFont="1"/>
    <xf numFmtId="17" fontId="4" fillId="0" borderId="0" xfId="0" applyNumberFormat="1" applyFont="1" applyAlignment="1">
      <alignment horizontal="right"/>
    </xf>
    <xf numFmtId="2" fontId="4" fillId="0" borderId="0" xfId="0" applyNumberFormat="1" applyFont="1" applyAlignment="1">
      <alignment horizontal="right" vertical="center"/>
    </xf>
    <xf numFmtId="2" fontId="4" fillId="0" borderId="0" xfId="0" applyNumberFormat="1" applyFont="1" applyAlignment="1">
      <alignment vertical="center"/>
    </xf>
    <xf numFmtId="0" fontId="4" fillId="0" borderId="0" xfId="0" applyFont="1" applyAlignment="1">
      <alignment vertical="center"/>
    </xf>
    <xf numFmtId="2" fontId="4" fillId="0" borderId="0" xfId="0" applyNumberFormat="1" applyFont="1" applyAlignment="1">
      <alignment horizontal="right"/>
    </xf>
    <xf numFmtId="165" fontId="19" fillId="0" borderId="0" xfId="1" applyNumberFormat="1" applyFont="1" applyBorder="1"/>
    <xf numFmtId="165" fontId="0" fillId="0" borderId="0" xfId="0" applyNumberFormat="1"/>
    <xf numFmtId="17" fontId="4" fillId="2" borderId="0" xfId="0" applyNumberFormat="1" applyFont="1" applyFill="1"/>
    <xf numFmtId="4" fontId="4" fillId="2" borderId="0" xfId="0" applyNumberFormat="1" applyFont="1" applyFill="1"/>
    <xf numFmtId="2" fontId="4" fillId="2" borderId="0" xfId="0" applyNumberFormat="1" applyFont="1" applyFill="1"/>
    <xf numFmtId="165" fontId="4" fillId="2" borderId="0" xfId="1" applyNumberFormat="1" applyFont="1" applyFill="1" applyBorder="1"/>
    <xf numFmtId="0" fontId="5" fillId="0" borderId="0" xfId="0" applyFont="1" applyAlignment="1">
      <alignment horizontal="left" vertical="center"/>
    </xf>
    <xf numFmtId="0" fontId="0" fillId="0" borderId="0" xfId="0" applyAlignment="1">
      <alignment horizontal="center" vertical="center"/>
    </xf>
    <xf numFmtId="0" fontId="9" fillId="0" borderId="0" xfId="0" applyFont="1" applyAlignment="1">
      <alignment vertical="center"/>
    </xf>
    <xf numFmtId="164" fontId="0" fillId="0" borderId="0" xfId="1" applyNumberFormat="1" applyFont="1"/>
    <xf numFmtId="166" fontId="13" fillId="0" borderId="0" xfId="1" applyNumberFormat="1" applyFont="1"/>
    <xf numFmtId="164" fontId="13" fillId="0" borderId="0" xfId="1" applyNumberFormat="1" applyFont="1"/>
    <xf numFmtId="0" fontId="13" fillId="0" borderId="0" xfId="0" applyFont="1" applyAlignment="1">
      <alignment horizontal="left" indent="1"/>
    </xf>
    <xf numFmtId="164" fontId="0" fillId="0" borderId="0" xfId="3" applyNumberFormat="1" applyFont="1" applyAlignment="1">
      <alignment horizontal="center" vertical="center"/>
    </xf>
    <xf numFmtId="164" fontId="13" fillId="0" borderId="0" xfId="3" applyNumberFormat="1" applyFont="1" applyFill="1" applyAlignment="1">
      <alignment horizontal="center" vertical="center"/>
    </xf>
    <xf numFmtId="164" fontId="13" fillId="0" borderId="0" xfId="3" applyNumberFormat="1" applyFont="1" applyAlignment="1">
      <alignment horizontal="center" vertical="center"/>
    </xf>
    <xf numFmtId="0" fontId="5" fillId="3" borderId="0" xfId="0" applyFont="1" applyFill="1" applyAlignment="1">
      <alignment horizontal="center" vertical="center"/>
    </xf>
    <xf numFmtId="0" fontId="38" fillId="0" borderId="0" xfId="0" applyFont="1"/>
    <xf numFmtId="0" fontId="38" fillId="0" borderId="0" xfId="0" applyFont="1" applyAlignment="1">
      <alignment vertical="top" wrapText="1" readingOrder="1"/>
    </xf>
    <xf numFmtId="0" fontId="38" fillId="0" borderId="0" xfId="0" applyFont="1" applyAlignment="1">
      <alignment horizontal="center" vertical="top" wrapText="1" readingOrder="1"/>
    </xf>
    <xf numFmtId="0" fontId="23" fillId="0" borderId="0" xfId="0" applyFont="1" applyAlignment="1">
      <alignment vertical="center" wrapText="1" readingOrder="1"/>
    </xf>
    <xf numFmtId="0" fontId="23" fillId="0" borderId="0" xfId="0" applyFont="1" applyAlignment="1">
      <alignment horizontal="center" vertical="center" wrapText="1" readingOrder="1"/>
    </xf>
    <xf numFmtId="0" fontId="39" fillId="0" borderId="0" xfId="0" applyFont="1" applyAlignment="1">
      <alignment horizontal="center" vertical="center"/>
    </xf>
    <xf numFmtId="0" fontId="40" fillId="0" borderId="0" xfId="0" applyFont="1" applyAlignment="1">
      <alignment horizontal="center" vertical="center"/>
    </xf>
    <xf numFmtId="0" fontId="9" fillId="0" borderId="0" xfId="0" applyFont="1" applyAlignment="1">
      <alignment horizontal="left" vertical="center"/>
    </xf>
    <xf numFmtId="164" fontId="10" fillId="0" borderId="10" xfId="0" applyNumberFormat="1" applyFont="1" applyBorder="1" applyAlignment="1">
      <alignment horizontal="center" vertical="center"/>
    </xf>
    <xf numFmtId="0" fontId="42" fillId="0" borderId="11" xfId="0" applyFont="1" applyBorder="1" applyAlignment="1">
      <alignment horizontal="left" vertical="center" indent="1"/>
    </xf>
    <xf numFmtId="0" fontId="42" fillId="0" borderId="12" xfId="0" applyFont="1" applyBorder="1" applyAlignment="1">
      <alignment horizontal="left" vertical="center" indent="1"/>
    </xf>
    <xf numFmtId="164" fontId="10" fillId="0" borderId="13" xfId="0" applyNumberFormat="1" applyFont="1" applyBorder="1" applyAlignment="1">
      <alignment horizontal="center" vertical="center"/>
    </xf>
    <xf numFmtId="0" fontId="42" fillId="0" borderId="14" xfId="0" applyFont="1" applyBorder="1" applyAlignment="1">
      <alignment horizontal="left" vertical="center" indent="1"/>
    </xf>
    <xf numFmtId="164" fontId="10" fillId="0" borderId="15" xfId="0" applyNumberFormat="1" applyFont="1" applyBorder="1" applyAlignment="1">
      <alignment horizontal="center" vertical="center"/>
    </xf>
    <xf numFmtId="164" fontId="9" fillId="0" borderId="13" xfId="0" applyNumberFormat="1" applyFont="1" applyBorder="1" applyAlignment="1">
      <alignment horizontal="center" vertical="center"/>
    </xf>
    <xf numFmtId="0" fontId="43" fillId="0" borderId="12" xfId="0" applyFont="1" applyBorder="1" applyAlignment="1">
      <alignment vertical="center"/>
    </xf>
    <xf numFmtId="164" fontId="9" fillId="0" borderId="15" xfId="0" applyNumberFormat="1" applyFont="1" applyBorder="1" applyAlignment="1">
      <alignment horizontal="center" vertical="center"/>
    </xf>
    <xf numFmtId="0" fontId="43" fillId="0" borderId="11" xfId="0" applyFont="1" applyBorder="1" applyAlignment="1">
      <alignment vertical="center"/>
    </xf>
    <xf numFmtId="164" fontId="9" fillId="0" borderId="10" xfId="0" applyNumberFormat="1" applyFont="1" applyBorder="1" applyAlignment="1">
      <alignment horizontal="center" vertical="center"/>
    </xf>
    <xf numFmtId="164" fontId="9" fillId="0" borderId="16" xfId="0" applyNumberFormat="1" applyFont="1" applyBorder="1" applyAlignment="1">
      <alignment horizontal="center" vertical="center"/>
    </xf>
    <xf numFmtId="0" fontId="43" fillId="0" borderId="17" xfId="0" applyFont="1" applyBorder="1" applyAlignment="1">
      <alignment vertical="center"/>
    </xf>
    <xf numFmtId="164" fontId="9" fillId="0" borderId="18" xfId="0" applyNumberFormat="1" applyFont="1" applyBorder="1" applyAlignment="1">
      <alignment horizontal="center" vertical="center"/>
    </xf>
    <xf numFmtId="0" fontId="43" fillId="0" borderId="19" xfId="0" applyFont="1" applyBorder="1" applyAlignment="1">
      <alignment vertical="center"/>
    </xf>
    <xf numFmtId="167" fontId="0" fillId="0" borderId="0" xfId="4" applyNumberFormat="1" applyFont="1"/>
    <xf numFmtId="165" fontId="4" fillId="0" borderId="0" xfId="1" applyNumberFormat="1" applyFont="1"/>
    <xf numFmtId="43" fontId="4" fillId="0" borderId="0" xfId="3" applyFont="1"/>
    <xf numFmtId="3" fontId="44" fillId="0" borderId="27" xfId="0" applyNumberFormat="1" applyFont="1" applyBorder="1" applyAlignment="1">
      <alignment horizontal="center" vertical="center"/>
    </xf>
    <xf numFmtId="0" fontId="45" fillId="0" borderId="27" xfId="0" applyFont="1" applyBorder="1" applyAlignment="1">
      <alignment horizontal="left"/>
    </xf>
    <xf numFmtId="3" fontId="44" fillId="0" borderId="28" xfId="0" applyNumberFormat="1" applyFont="1" applyBorder="1" applyAlignment="1">
      <alignment horizontal="center" vertical="center"/>
    </xf>
    <xf numFmtId="0" fontId="45" fillId="0" borderId="28" xfId="0" applyFont="1" applyBorder="1" applyAlignment="1">
      <alignment horizontal="left"/>
    </xf>
    <xf numFmtId="3" fontId="44" fillId="0" borderId="29" xfId="0" applyNumberFormat="1" applyFont="1" applyBorder="1" applyAlignment="1">
      <alignment horizontal="center" vertical="center"/>
    </xf>
    <xf numFmtId="0" fontId="45" fillId="0" borderId="29" xfId="0" applyFont="1" applyBorder="1" applyAlignment="1">
      <alignment horizontal="left"/>
    </xf>
    <xf numFmtId="0" fontId="47" fillId="5" borderId="35" xfId="5" applyFont="1" applyFill="1" applyBorder="1" applyAlignment="1">
      <alignment horizontal="center" vertical="center"/>
    </xf>
    <xf numFmtId="0" fontId="47" fillId="5" borderId="7" xfId="5" applyFont="1" applyFill="1" applyBorder="1" applyAlignment="1">
      <alignment horizontal="center" vertical="center"/>
    </xf>
    <xf numFmtId="0" fontId="0" fillId="2" borderId="0" xfId="0" applyFill="1"/>
    <xf numFmtId="2" fontId="48" fillId="2" borderId="31" xfId="0" applyNumberFormat="1" applyFont="1" applyFill="1" applyBorder="1"/>
    <xf numFmtId="0" fontId="48" fillId="2" borderId="31" xfId="0" applyFont="1" applyFill="1" applyBorder="1"/>
    <xf numFmtId="2" fontId="48" fillId="2" borderId="36" xfId="0" applyNumberFormat="1" applyFont="1" applyFill="1" applyBorder="1"/>
    <xf numFmtId="0" fontId="48" fillId="2" borderId="36" xfId="0" applyFont="1" applyFill="1" applyBorder="1"/>
    <xf numFmtId="2" fontId="48" fillId="6" borderId="36" xfId="0" applyNumberFormat="1" applyFont="1" applyFill="1" applyBorder="1"/>
    <xf numFmtId="0" fontId="48" fillId="6" borderId="36" xfId="0" applyFont="1" applyFill="1" applyBorder="1"/>
    <xf numFmtId="0" fontId="14" fillId="2" borderId="0" xfId="0" applyFont="1" applyFill="1" applyAlignment="1">
      <alignment vertical="center"/>
    </xf>
    <xf numFmtId="2" fontId="48" fillId="6" borderId="31" xfId="0" applyNumberFormat="1" applyFont="1" applyFill="1" applyBorder="1"/>
    <xf numFmtId="0" fontId="48" fillId="6" borderId="31" xfId="0" applyFont="1" applyFill="1" applyBorder="1"/>
    <xf numFmtId="0" fontId="0" fillId="2" borderId="0" xfId="0" applyFill="1" applyAlignment="1">
      <alignment horizontal="center" vertical="center"/>
    </xf>
    <xf numFmtId="164" fontId="0" fillId="2" borderId="8" xfId="0" applyNumberFormat="1" applyFill="1" applyBorder="1" applyAlignment="1">
      <alignment horizontal="center" vertical="center"/>
    </xf>
    <xf numFmtId="164" fontId="0" fillId="2" borderId="37" xfId="0" applyNumberFormat="1" applyFill="1" applyBorder="1" applyAlignment="1">
      <alignment horizontal="center" vertical="center"/>
    </xf>
    <xf numFmtId="164" fontId="0" fillId="2" borderId="38" xfId="0" applyNumberFormat="1" applyFill="1" applyBorder="1" applyAlignment="1">
      <alignment horizontal="center" vertical="center"/>
    </xf>
    <xf numFmtId="164" fontId="0" fillId="2" borderId="39" xfId="0" applyNumberFormat="1" applyFill="1" applyBorder="1" applyAlignment="1">
      <alignment horizontal="center" vertical="center"/>
    </xf>
    <xf numFmtId="164" fontId="0" fillId="2" borderId="40" xfId="0" applyNumberFormat="1" applyFill="1" applyBorder="1" applyAlignment="1">
      <alignment horizontal="center" vertical="center"/>
    </xf>
    <xf numFmtId="164" fontId="0" fillId="2" borderId="41" xfId="0" applyNumberFormat="1" applyFill="1" applyBorder="1" applyAlignment="1">
      <alignment horizontal="center" vertical="center"/>
    </xf>
    <xf numFmtId="2" fontId="48" fillId="2" borderId="34" xfId="0" applyNumberFormat="1" applyFont="1" applyFill="1" applyBorder="1"/>
    <xf numFmtId="0" fontId="48" fillId="2" borderId="34" xfId="0" applyFont="1" applyFill="1" applyBorder="1"/>
    <xf numFmtId="0" fontId="36" fillId="2" borderId="0" xfId="0" applyFont="1" applyFill="1" applyAlignment="1">
      <alignment horizontal="center" vertical="center"/>
    </xf>
    <xf numFmtId="0" fontId="37" fillId="2" borderId="0" xfId="0" applyFont="1" applyFill="1" applyAlignment="1">
      <alignment horizontal="center" vertical="center"/>
    </xf>
    <xf numFmtId="2" fontId="50" fillId="2" borderId="8" xfId="0" applyNumberFormat="1" applyFont="1" applyFill="1" applyBorder="1" applyAlignment="1">
      <alignment horizontal="center"/>
    </xf>
    <xf numFmtId="2" fontId="50" fillId="2" borderId="31" xfId="0" applyNumberFormat="1" applyFont="1" applyFill="1" applyBorder="1" applyAlignment="1">
      <alignment horizontal="center"/>
    </xf>
    <xf numFmtId="0" fontId="48" fillId="2" borderId="37" xfId="0" applyFont="1" applyFill="1" applyBorder="1"/>
    <xf numFmtId="2" fontId="50" fillId="2" borderId="38" xfId="0" applyNumberFormat="1" applyFont="1" applyFill="1" applyBorder="1" applyAlignment="1">
      <alignment horizontal="center"/>
    </xf>
    <xf numFmtId="2" fontId="50" fillId="2" borderId="36" xfId="0" applyNumberFormat="1" applyFont="1" applyFill="1" applyBorder="1" applyAlignment="1">
      <alignment horizontal="center"/>
    </xf>
    <xf numFmtId="0" fontId="48" fillId="2" borderId="39" xfId="0" applyFont="1" applyFill="1" applyBorder="1"/>
    <xf numFmtId="2" fontId="50" fillId="2" borderId="40" xfId="0" applyNumberFormat="1" applyFont="1" applyFill="1" applyBorder="1" applyAlignment="1">
      <alignment horizontal="center"/>
    </xf>
    <xf numFmtId="2" fontId="50" fillId="2" borderId="34" xfId="0" applyNumberFormat="1" applyFont="1" applyFill="1" applyBorder="1" applyAlignment="1">
      <alignment horizontal="center"/>
    </xf>
    <xf numFmtId="0" fontId="48" fillId="2" borderId="41" xfId="0" applyFont="1" applyFill="1" applyBorder="1"/>
    <xf numFmtId="0" fontId="48" fillId="2" borderId="0" xfId="0" applyFont="1" applyFill="1"/>
    <xf numFmtId="2" fontId="50" fillId="0" borderId="38" xfId="0" applyNumberFormat="1" applyFont="1" applyBorder="1" applyAlignment="1">
      <alignment horizontal="center"/>
    </xf>
    <xf numFmtId="2" fontId="50" fillId="0" borderId="36" xfId="0" applyNumberFormat="1" applyFont="1" applyBorder="1" applyAlignment="1">
      <alignment horizontal="center"/>
    </xf>
    <xf numFmtId="0" fontId="0" fillId="0" borderId="42" xfId="0" applyBorder="1"/>
    <xf numFmtId="0" fontId="48" fillId="2" borderId="26" xfId="0" applyFont="1" applyFill="1" applyBorder="1"/>
    <xf numFmtId="0" fontId="13" fillId="0" borderId="0" xfId="0" applyFont="1" applyAlignment="1">
      <alignment horizontal="center"/>
    </xf>
    <xf numFmtId="0" fontId="5" fillId="0" borderId="0" xfId="0" applyFont="1" applyAlignment="1">
      <alignment vertical="center"/>
    </xf>
    <xf numFmtId="0" fontId="48" fillId="2" borderId="33" xfId="0" applyFont="1" applyFill="1" applyBorder="1"/>
    <xf numFmtId="0" fontId="51" fillId="0" borderId="0" xfId="0" applyFont="1" applyAlignment="1">
      <alignment vertical="center" wrapText="1"/>
    </xf>
    <xf numFmtId="10" fontId="53" fillId="2" borderId="0" xfId="6" applyNumberFormat="1" applyFont="1" applyFill="1" applyBorder="1" applyAlignment="1">
      <alignment horizontal="center" vertical="center"/>
    </xf>
    <xf numFmtId="0" fontId="53" fillId="2" borderId="0" xfId="0" applyFont="1" applyFill="1"/>
    <xf numFmtId="10" fontId="53" fillId="7" borderId="0" xfId="6" applyNumberFormat="1" applyFont="1" applyFill="1" applyBorder="1" applyAlignment="1">
      <alignment horizontal="center" vertical="center"/>
    </xf>
    <xf numFmtId="0" fontId="53" fillId="7" borderId="0" xfId="0" applyFont="1" applyFill="1"/>
    <xf numFmtId="0" fontId="53" fillId="2" borderId="0" xfId="0" applyFont="1" applyFill="1" applyAlignment="1">
      <alignment horizontal="center" vertical="center" wrapText="1"/>
    </xf>
    <xf numFmtId="10" fontId="53" fillId="7" borderId="8" xfId="6" applyNumberFormat="1" applyFont="1" applyFill="1" applyBorder="1" applyAlignment="1">
      <alignment horizontal="center" vertical="center"/>
    </xf>
    <xf numFmtId="10" fontId="53" fillId="7" borderId="26" xfId="6" applyNumberFormat="1" applyFont="1" applyFill="1" applyBorder="1" applyAlignment="1">
      <alignment horizontal="center" vertical="center"/>
    </xf>
    <xf numFmtId="0" fontId="53" fillId="7" borderId="26" xfId="0" applyFont="1" applyFill="1" applyBorder="1"/>
    <xf numFmtId="0" fontId="53" fillId="2" borderId="37" xfId="0" applyFont="1" applyFill="1" applyBorder="1" applyAlignment="1">
      <alignment horizontal="center" vertical="center" wrapText="1"/>
    </xf>
    <xf numFmtId="10" fontId="53" fillId="7" borderId="38" xfId="6" applyNumberFormat="1" applyFont="1" applyFill="1" applyBorder="1" applyAlignment="1">
      <alignment horizontal="center" vertical="center"/>
    </xf>
    <xf numFmtId="0" fontId="53" fillId="2" borderId="39" xfId="0" applyFont="1" applyFill="1" applyBorder="1" applyAlignment="1">
      <alignment horizontal="center" vertical="center" wrapText="1"/>
    </xf>
    <xf numFmtId="10" fontId="53" fillId="2" borderId="38" xfId="6" applyNumberFormat="1" applyFont="1" applyFill="1" applyBorder="1" applyAlignment="1">
      <alignment horizontal="center" vertical="center"/>
    </xf>
    <xf numFmtId="10" fontId="53" fillId="2" borderId="40" xfId="6" applyNumberFormat="1" applyFont="1" applyFill="1" applyBorder="1" applyAlignment="1">
      <alignment horizontal="center" vertical="center"/>
    </xf>
    <xf numFmtId="10" fontId="53" fillId="2" borderId="33" xfId="6" applyNumberFormat="1" applyFont="1" applyFill="1" applyBorder="1" applyAlignment="1">
      <alignment horizontal="center" vertical="center"/>
    </xf>
    <xf numFmtId="0" fontId="53" fillId="2" borderId="33" xfId="0" applyFont="1" applyFill="1" applyBorder="1"/>
    <xf numFmtId="0" fontId="54" fillId="0" borderId="0" xfId="0" applyFont="1"/>
    <xf numFmtId="0" fontId="55" fillId="0" borderId="0" xfId="0" applyFont="1"/>
    <xf numFmtId="0" fontId="49" fillId="0" borderId="0" xfId="0" applyFont="1"/>
    <xf numFmtId="0" fontId="14" fillId="0" borderId="0" xfId="0" applyFont="1" applyAlignment="1">
      <alignment vertical="center"/>
    </xf>
    <xf numFmtId="164" fontId="57" fillId="0" borderId="8" xfId="0" applyNumberFormat="1" applyFont="1" applyBorder="1"/>
    <xf numFmtId="164" fontId="57" fillId="0" borderId="47" xfId="0" applyNumberFormat="1" applyFont="1" applyBorder="1"/>
    <xf numFmtId="0" fontId="34" fillId="0" borderId="48" xfId="0" applyFont="1" applyBorder="1"/>
    <xf numFmtId="164" fontId="57" fillId="0" borderId="38" xfId="0" applyNumberFormat="1" applyFont="1" applyBorder="1"/>
    <xf numFmtId="164" fontId="57" fillId="0" borderId="49" xfId="0" applyNumberFormat="1" applyFont="1" applyBorder="1"/>
    <xf numFmtId="164" fontId="57" fillId="0" borderId="50" xfId="0" applyNumberFormat="1" applyFont="1" applyBorder="1"/>
    <xf numFmtId="0" fontId="34" fillId="0" borderId="51" xfId="0" applyFont="1" applyBorder="1"/>
    <xf numFmtId="164" fontId="34" fillId="0" borderId="49" xfId="0" applyNumberFormat="1" applyFont="1" applyBorder="1"/>
    <xf numFmtId="166" fontId="57" fillId="0" borderId="38" xfId="0" applyNumberFormat="1" applyFont="1" applyBorder="1"/>
    <xf numFmtId="166" fontId="57" fillId="0" borderId="49" xfId="0" applyNumberFormat="1" applyFont="1" applyBorder="1"/>
    <xf numFmtId="164" fontId="57" fillId="0" borderId="52" xfId="0" applyNumberFormat="1" applyFont="1" applyBorder="1" applyAlignment="1">
      <alignment horizontal="right"/>
    </xf>
    <xf numFmtId="164" fontId="57" fillId="0" borderId="49" xfId="0" applyNumberFormat="1" applyFont="1" applyBorder="1" applyAlignment="1">
      <alignment horizontal="right"/>
    </xf>
    <xf numFmtId="164" fontId="34" fillId="0" borderId="49" xfId="0" applyNumberFormat="1" applyFont="1" applyBorder="1" applyAlignment="1">
      <alignment horizontal="right"/>
    </xf>
    <xf numFmtId="164" fontId="34" fillId="0" borderId="53" xfId="0" applyNumberFormat="1" applyFont="1" applyBorder="1" applyAlignment="1">
      <alignment horizontal="right"/>
    </xf>
    <xf numFmtId="0" fontId="58" fillId="8" borderId="49" xfId="0" applyFont="1" applyFill="1" applyBorder="1" applyAlignment="1">
      <alignment vertical="center"/>
    </xf>
    <xf numFmtId="166" fontId="0" fillId="0" borderId="0" xfId="0" applyNumberFormat="1"/>
    <xf numFmtId="2" fontId="34" fillId="0" borderId="38" xfId="0" quotePrefix="1" applyNumberFormat="1" applyFont="1" applyBorder="1" applyAlignment="1">
      <alignment horizontal="right"/>
    </xf>
    <xf numFmtId="2" fontId="34" fillId="0" borderId="49" xfId="0" quotePrefix="1" applyNumberFormat="1" applyFont="1" applyBorder="1" applyAlignment="1">
      <alignment horizontal="right"/>
    </xf>
    <xf numFmtId="4" fontId="57" fillId="0" borderId="49" xfId="3" applyNumberFormat="1" applyFont="1" applyFill="1" applyBorder="1"/>
    <xf numFmtId="4" fontId="57" fillId="0" borderId="47" xfId="3" applyNumberFormat="1" applyFont="1" applyFill="1" applyBorder="1"/>
    <xf numFmtId="0" fontId="57" fillId="0" borderId="51" xfId="0" applyFont="1" applyBorder="1" applyAlignment="1">
      <alignment horizontal="left" indent="1"/>
    </xf>
    <xf numFmtId="2" fontId="57" fillId="0" borderId="49" xfId="0" quotePrefix="1" applyNumberFormat="1" applyFont="1" applyBorder="1" applyAlignment="1">
      <alignment horizontal="right"/>
    </xf>
    <xf numFmtId="2" fontId="34" fillId="0" borderId="49" xfId="0" applyNumberFormat="1" applyFont="1" applyBorder="1"/>
    <xf numFmtId="0" fontId="57" fillId="0" borderId="51" xfId="0" applyFont="1" applyBorder="1"/>
    <xf numFmtId="166" fontId="57" fillId="8" borderId="49" xfId="0" applyNumberFormat="1" applyFont="1" applyFill="1" applyBorder="1"/>
    <xf numFmtId="2" fontId="34" fillId="0" borderId="0" xfId="0" quotePrefix="1" applyNumberFormat="1" applyFont="1" applyAlignment="1">
      <alignment horizontal="right"/>
    </xf>
    <xf numFmtId="164" fontId="0" fillId="0" borderId="0" xfId="0" applyNumberFormat="1"/>
    <xf numFmtId="2" fontId="57" fillId="0" borderId="50" xfId="0" quotePrefix="1" applyNumberFormat="1" applyFont="1" applyBorder="1" applyAlignment="1">
      <alignment horizontal="right"/>
    </xf>
    <xf numFmtId="2" fontId="34" fillId="0" borderId="49" xfId="0" applyNumberFormat="1" applyFont="1" applyBorder="1" applyAlignment="1">
      <alignment horizontal="right"/>
    </xf>
    <xf numFmtId="2" fontId="57" fillId="0" borderId="49" xfId="0" applyNumberFormat="1" applyFont="1" applyBorder="1" applyAlignment="1">
      <alignment horizontal="right"/>
    </xf>
    <xf numFmtId="2" fontId="34" fillId="0" borderId="50" xfId="0" quotePrefix="1" applyNumberFormat="1" applyFont="1" applyBorder="1" applyAlignment="1">
      <alignment horizontal="right"/>
    </xf>
    <xf numFmtId="166" fontId="57" fillId="0" borderId="38" xfId="0" applyNumberFormat="1" applyFont="1" applyBorder="1" applyAlignment="1">
      <alignment horizontal="right"/>
    </xf>
    <xf numFmtId="166" fontId="57" fillId="0" borderId="49" xfId="0" applyNumberFormat="1" applyFont="1" applyBorder="1" applyAlignment="1">
      <alignment horizontal="right"/>
    </xf>
    <xf numFmtId="166" fontId="57" fillId="0" borderId="50" xfId="3" applyNumberFormat="1" applyFont="1" applyFill="1" applyBorder="1" applyAlignment="1"/>
    <xf numFmtId="166" fontId="57" fillId="0" borderId="49" xfId="3" applyNumberFormat="1" applyFont="1" applyFill="1" applyBorder="1" applyAlignment="1"/>
    <xf numFmtId="166" fontId="34" fillId="0" borderId="49" xfId="3" applyNumberFormat="1" applyFont="1" applyFill="1" applyBorder="1"/>
    <xf numFmtId="166" fontId="34" fillId="0" borderId="49" xfId="3" applyNumberFormat="1" applyFont="1" applyFill="1" applyBorder="1" applyAlignment="1"/>
    <xf numFmtId="166" fontId="57" fillId="0" borderId="50" xfId="3" applyNumberFormat="1" applyFont="1" applyFill="1" applyBorder="1"/>
    <xf numFmtId="166" fontId="57" fillId="0" borderId="49" xfId="3" applyNumberFormat="1" applyFont="1" applyFill="1" applyBorder="1"/>
    <xf numFmtId="166" fontId="57" fillId="0" borderId="50" xfId="0" applyNumberFormat="1" applyFont="1" applyBorder="1" applyAlignment="1">
      <alignment horizontal="right"/>
    </xf>
    <xf numFmtId="166" fontId="57" fillId="0" borderId="54" xfId="3" applyNumberFormat="1" applyFont="1" applyFill="1" applyBorder="1"/>
    <xf numFmtId="166" fontId="57" fillId="0" borderId="0" xfId="0" applyNumberFormat="1" applyFont="1" applyAlignment="1">
      <alignment horizontal="right"/>
    </xf>
    <xf numFmtId="166" fontId="57" fillId="0" borderId="40" xfId="0" applyNumberFormat="1" applyFont="1" applyBorder="1" applyAlignment="1">
      <alignment horizontal="right"/>
    </xf>
    <xf numFmtId="166" fontId="57" fillId="0" borderId="53" xfId="0" applyNumberFormat="1" applyFont="1" applyBorder="1" applyAlignment="1">
      <alignment horizontal="right"/>
    </xf>
    <xf numFmtId="166" fontId="34" fillId="0" borderId="50" xfId="3" applyNumberFormat="1" applyFont="1" applyFill="1" applyBorder="1"/>
    <xf numFmtId="0" fontId="15" fillId="0" borderId="0" xfId="0" applyFont="1"/>
    <xf numFmtId="0" fontId="59" fillId="0" borderId="59" xfId="0" applyFont="1" applyBorder="1" applyAlignment="1">
      <alignment horizontal="center" vertical="center" wrapText="1"/>
    </xf>
    <xf numFmtId="0" fontId="23" fillId="0" borderId="0" xfId="0" applyFont="1" applyAlignment="1">
      <alignment vertical="center"/>
    </xf>
    <xf numFmtId="0" fontId="59" fillId="0" borderId="0" xfId="0" applyFont="1"/>
    <xf numFmtId="0" fontId="63" fillId="0" borderId="0" xfId="0" applyFont="1" applyAlignment="1">
      <alignment vertical="center"/>
    </xf>
    <xf numFmtId="0" fontId="64" fillId="0" borderId="0" xfId="0" applyFont="1" applyAlignment="1">
      <alignment horizontal="center" vertical="center"/>
    </xf>
    <xf numFmtId="165" fontId="64" fillId="0" borderId="0" xfId="1" applyNumberFormat="1" applyFont="1" applyAlignment="1">
      <alignment horizontal="center" vertical="center"/>
    </xf>
    <xf numFmtId="43" fontId="64" fillId="0" borderId="0" xfId="3" applyFont="1" applyAlignment="1">
      <alignment horizontal="center" vertical="center"/>
    </xf>
    <xf numFmtId="0" fontId="34" fillId="0" borderId="55" xfId="0" applyFont="1" applyBorder="1"/>
    <xf numFmtId="4" fontId="64" fillId="0" borderId="0" xfId="0" applyNumberFormat="1" applyFont="1" applyAlignment="1">
      <alignment horizontal="center" vertical="center"/>
    </xf>
    <xf numFmtId="4" fontId="57" fillId="0" borderId="30" xfId="3" applyNumberFormat="1" applyFont="1" applyFill="1" applyBorder="1" applyAlignment="1">
      <alignment horizontal="center"/>
    </xf>
    <xf numFmtId="4" fontId="57" fillId="0" borderId="47" xfId="3" applyNumberFormat="1" applyFont="1" applyFill="1" applyBorder="1" applyAlignment="1">
      <alignment horizontal="center"/>
    </xf>
    <xf numFmtId="0" fontId="57" fillId="0" borderId="48" xfId="0" applyFont="1" applyBorder="1" applyAlignment="1">
      <alignment horizontal="left" indent="1"/>
    </xf>
    <xf numFmtId="0" fontId="34" fillId="0" borderId="52" xfId="0" applyFont="1" applyBorder="1" applyAlignment="1">
      <alignment horizontal="center"/>
    </xf>
    <xf numFmtId="0" fontId="34" fillId="0" borderId="49" xfId="0" applyFont="1" applyBorder="1" applyAlignment="1">
      <alignment horizontal="center"/>
    </xf>
    <xf numFmtId="2" fontId="64" fillId="0" borderId="0" xfId="0" applyNumberFormat="1" applyFont="1" applyAlignment="1">
      <alignment horizontal="center" vertical="center"/>
    </xf>
    <xf numFmtId="2" fontId="34" fillId="0" borderId="52" xfId="0" quotePrefix="1" applyNumberFormat="1" applyFont="1" applyBorder="1" applyAlignment="1">
      <alignment horizontal="center"/>
    </xf>
    <xf numFmtId="2" fontId="34" fillId="0" borderId="49" xfId="0" quotePrefix="1" applyNumberFormat="1" applyFont="1" applyBorder="1" applyAlignment="1">
      <alignment horizontal="center"/>
    </xf>
    <xf numFmtId="2" fontId="34" fillId="0" borderId="52" xfId="0" applyNumberFormat="1" applyFont="1" applyBorder="1" applyAlignment="1">
      <alignment horizontal="center"/>
    </xf>
    <xf numFmtId="2" fontId="34" fillId="0" borderId="49" xfId="0" applyNumberFormat="1" applyFont="1" applyBorder="1" applyAlignment="1">
      <alignment horizontal="center"/>
    </xf>
    <xf numFmtId="166" fontId="57" fillId="0" borderId="52" xfId="3" applyNumberFormat="1" applyFont="1" applyFill="1" applyBorder="1" applyAlignment="1">
      <alignment horizontal="center"/>
    </xf>
    <xf numFmtId="166" fontId="57" fillId="0" borderId="49" xfId="3" applyNumberFormat="1" applyFont="1" applyFill="1" applyBorder="1" applyAlignment="1">
      <alignment horizontal="center"/>
    </xf>
    <xf numFmtId="169" fontId="64" fillId="0" borderId="0" xfId="3" applyNumberFormat="1" applyFont="1" applyAlignment="1">
      <alignment horizontal="center" vertical="center"/>
    </xf>
    <xf numFmtId="166" fontId="57" fillId="0" borderId="52" xfId="0" applyNumberFormat="1" applyFont="1" applyBorder="1" applyAlignment="1">
      <alignment horizontal="center"/>
    </xf>
    <xf numFmtId="166" fontId="57" fillId="0" borderId="49" xfId="0" applyNumberFormat="1" applyFont="1" applyBorder="1" applyAlignment="1">
      <alignment horizontal="center"/>
    </xf>
    <xf numFmtId="0" fontId="13" fillId="0" borderId="0" xfId="7" applyFont="1"/>
    <xf numFmtId="0" fontId="65" fillId="0" borderId="0" xfId="7" applyFont="1"/>
    <xf numFmtId="169" fontId="13" fillId="0" borderId="0" xfId="7" applyNumberFormat="1" applyFont="1"/>
    <xf numFmtId="43" fontId="13" fillId="0" borderId="0" xfId="8" applyFont="1"/>
    <xf numFmtId="0" fontId="1" fillId="0" borderId="0" xfId="7"/>
    <xf numFmtId="170" fontId="38" fillId="0" borderId="0" xfId="8" applyNumberFormat="1" applyFont="1" applyFill="1" applyBorder="1" applyAlignment="1">
      <alignment horizontal="center" vertical="center"/>
    </xf>
    <xf numFmtId="0" fontId="23" fillId="0" borderId="0" xfId="7" applyFont="1" applyAlignment="1">
      <alignment horizontal="left" vertical="center"/>
    </xf>
    <xf numFmtId="0" fontId="38" fillId="0" borderId="0" xfId="7" applyFont="1" applyAlignment="1">
      <alignment horizontal="left" vertical="center"/>
    </xf>
    <xf numFmtId="0" fontId="23" fillId="0" borderId="0" xfId="7" applyFont="1" applyAlignment="1">
      <alignment horizontal="left" vertical="center" wrapText="1"/>
    </xf>
    <xf numFmtId="165" fontId="23" fillId="0" borderId="0" xfId="9" applyNumberFormat="1" applyFont="1" applyAlignment="1">
      <alignment horizontal="left" vertical="center" wrapText="1"/>
    </xf>
    <xf numFmtId="0" fontId="66" fillId="0" borderId="0" xfId="10"/>
    <xf numFmtId="165" fontId="57" fillId="0" borderId="8" xfId="6" applyNumberFormat="1" applyFont="1" applyBorder="1" applyAlignment="1">
      <alignment horizontal="center" vertical="center"/>
    </xf>
    <xf numFmtId="165" fontId="57" fillId="0" borderId="62" xfId="6" applyNumberFormat="1" applyFont="1" applyBorder="1" applyAlignment="1">
      <alignment horizontal="center" vertical="center"/>
    </xf>
    <xf numFmtId="170" fontId="57" fillId="0" borderId="63" xfId="8" applyNumberFormat="1" applyFont="1" applyBorder="1" applyAlignment="1">
      <alignment horizontal="center" vertical="center"/>
    </xf>
    <xf numFmtId="165" fontId="57" fillId="0" borderId="63" xfId="6" applyNumberFormat="1" applyFont="1" applyBorder="1" applyAlignment="1">
      <alignment horizontal="center" vertical="center"/>
    </xf>
    <xf numFmtId="170" fontId="57" fillId="0" borderId="64" xfId="8" applyNumberFormat="1" applyFont="1" applyBorder="1" applyAlignment="1">
      <alignment horizontal="center" vertical="center"/>
    </xf>
    <xf numFmtId="170" fontId="57" fillId="0" borderId="26" xfId="8" applyNumberFormat="1" applyFont="1" applyBorder="1" applyAlignment="1">
      <alignment horizontal="center" vertical="center"/>
    </xf>
    <xf numFmtId="0" fontId="34" fillId="0" borderId="37" xfId="7" applyFont="1" applyBorder="1" applyAlignment="1">
      <alignment horizontal="left" wrapText="1" indent="1"/>
    </xf>
    <xf numFmtId="165" fontId="57" fillId="0" borderId="38" xfId="6" applyNumberFormat="1" applyFont="1" applyBorder="1" applyAlignment="1">
      <alignment horizontal="center" vertical="center"/>
    </xf>
    <xf numFmtId="165" fontId="57" fillId="0" borderId="65" xfId="6" applyNumberFormat="1" applyFont="1" applyBorder="1" applyAlignment="1">
      <alignment horizontal="center" vertical="center"/>
    </xf>
    <xf numFmtId="170" fontId="57" fillId="0" borderId="66" xfId="8" applyNumberFormat="1" applyFont="1" applyBorder="1" applyAlignment="1">
      <alignment horizontal="center" vertical="center"/>
    </xf>
    <xf numFmtId="165" fontId="57" fillId="0" borderId="66" xfId="6" applyNumberFormat="1" applyFont="1" applyBorder="1" applyAlignment="1">
      <alignment horizontal="center" vertical="center"/>
    </xf>
    <xf numFmtId="170" fontId="57" fillId="0" borderId="67" xfId="8" applyNumberFormat="1" applyFont="1" applyBorder="1" applyAlignment="1">
      <alignment horizontal="center" vertical="center"/>
    </xf>
    <xf numFmtId="170" fontId="57" fillId="0" borderId="0" xfId="8" applyNumberFormat="1" applyFont="1" applyBorder="1" applyAlignment="1">
      <alignment horizontal="center" vertical="center"/>
    </xf>
    <xf numFmtId="0" fontId="34" fillId="0" borderId="39" xfId="7" applyFont="1" applyBorder="1" applyAlignment="1">
      <alignment horizontal="left" wrapText="1" indent="1"/>
    </xf>
    <xf numFmtId="165" fontId="61" fillId="6" borderId="40" xfId="6" applyNumberFormat="1" applyFont="1" applyFill="1" applyBorder="1" applyAlignment="1">
      <alignment horizontal="center" vertical="center"/>
    </xf>
    <xf numFmtId="165" fontId="61" fillId="6" borderId="68" xfId="6" applyNumberFormat="1" applyFont="1" applyFill="1" applyBorder="1" applyAlignment="1">
      <alignment horizontal="center" vertical="center"/>
    </xf>
    <xf numFmtId="170" fontId="61" fillId="6" borderId="69" xfId="8" applyNumberFormat="1" applyFont="1" applyFill="1" applyBorder="1" applyAlignment="1">
      <alignment horizontal="center" vertical="center"/>
    </xf>
    <xf numFmtId="165" fontId="61" fillId="6" borderId="69" xfId="6" applyNumberFormat="1" applyFont="1" applyFill="1" applyBorder="1" applyAlignment="1">
      <alignment horizontal="center" vertical="center"/>
    </xf>
    <xf numFmtId="170" fontId="61" fillId="6" borderId="70" xfId="8" applyNumberFormat="1" applyFont="1" applyFill="1" applyBorder="1" applyAlignment="1">
      <alignment horizontal="center" vertical="center"/>
    </xf>
    <xf numFmtId="170" fontId="61" fillId="6" borderId="33" xfId="8" applyNumberFormat="1" applyFont="1" applyFill="1" applyBorder="1" applyAlignment="1">
      <alignment horizontal="center" vertical="center"/>
    </xf>
    <xf numFmtId="0" fontId="59" fillId="6" borderId="41" xfId="7" applyFont="1" applyFill="1" applyBorder="1" applyAlignment="1">
      <alignment horizontal="left" wrapText="1"/>
    </xf>
    <xf numFmtId="43" fontId="57" fillId="0" borderId="66" xfId="8" applyFont="1" applyBorder="1" applyAlignment="1">
      <alignment horizontal="center" vertical="center"/>
    </xf>
    <xf numFmtId="170" fontId="57" fillId="0" borderId="66" xfId="8" applyNumberFormat="1" applyFont="1" applyFill="1" applyBorder="1" applyAlignment="1">
      <alignment horizontal="center" vertical="center"/>
    </xf>
    <xf numFmtId="0" fontId="34" fillId="0" borderId="39" xfId="7" applyFont="1" applyBorder="1" applyAlignment="1">
      <alignment horizontal="left" wrapText="1" indent="2"/>
    </xf>
    <xf numFmtId="165" fontId="61" fillId="0" borderId="38" xfId="6" applyNumberFormat="1" applyFont="1" applyBorder="1" applyAlignment="1">
      <alignment horizontal="center" vertical="center"/>
    </xf>
    <xf numFmtId="165" fontId="61" fillId="0" borderId="65" xfId="6" applyNumberFormat="1" applyFont="1" applyBorder="1" applyAlignment="1">
      <alignment horizontal="center" vertical="center"/>
    </xf>
    <xf numFmtId="170" fontId="61" fillId="0" borderId="66" xfId="8" applyNumberFormat="1" applyFont="1" applyBorder="1" applyAlignment="1">
      <alignment horizontal="center" vertical="center"/>
    </xf>
    <xf numFmtId="43" fontId="61" fillId="0" borderId="66" xfId="8" applyFont="1" applyBorder="1" applyAlignment="1">
      <alignment horizontal="center" vertical="center"/>
    </xf>
    <xf numFmtId="170" fontId="61" fillId="0" borderId="67" xfId="8" applyNumberFormat="1" applyFont="1" applyBorder="1" applyAlignment="1">
      <alignment horizontal="center" vertical="center"/>
    </xf>
    <xf numFmtId="170" fontId="61" fillId="0" borderId="66" xfId="8" applyNumberFormat="1" applyFont="1" applyFill="1" applyBorder="1" applyAlignment="1">
      <alignment horizontal="center" vertical="center"/>
    </xf>
    <xf numFmtId="0" fontId="59" fillId="0" borderId="39" xfId="7" applyFont="1" applyBorder="1" applyAlignment="1">
      <alignment horizontal="left" wrapText="1" indent="1"/>
    </xf>
    <xf numFmtId="165" fontId="61" fillId="0" borderId="66" xfId="6" applyNumberFormat="1" applyFont="1" applyBorder="1" applyAlignment="1">
      <alignment horizontal="center" vertical="center"/>
    </xf>
    <xf numFmtId="0" fontId="59" fillId="0" borderId="39" xfId="7" applyFont="1" applyBorder="1" applyAlignment="1">
      <alignment horizontal="left" indent="1"/>
    </xf>
    <xf numFmtId="165" fontId="61" fillId="6" borderId="38" xfId="6" applyNumberFormat="1" applyFont="1" applyFill="1" applyBorder="1" applyAlignment="1">
      <alignment horizontal="center" vertical="center"/>
    </xf>
    <xf numFmtId="165" fontId="61" fillId="6" borderId="65" xfId="6" applyNumberFormat="1" applyFont="1" applyFill="1" applyBorder="1" applyAlignment="1">
      <alignment horizontal="center" vertical="center"/>
    </xf>
    <xf numFmtId="170" fontId="61" fillId="6" borderId="66" xfId="8" applyNumberFormat="1" applyFont="1" applyFill="1" applyBorder="1" applyAlignment="1">
      <alignment horizontal="center" vertical="center"/>
    </xf>
    <xf numFmtId="165" fontId="61" fillId="6" borderId="66" xfId="6" applyNumberFormat="1" applyFont="1" applyFill="1" applyBorder="1" applyAlignment="1">
      <alignment horizontal="center" vertical="center"/>
    </xf>
    <xf numFmtId="170" fontId="61" fillId="6" borderId="67" xfId="8" applyNumberFormat="1" applyFont="1" applyFill="1" applyBorder="1" applyAlignment="1">
      <alignment horizontal="center" vertical="center"/>
    </xf>
    <xf numFmtId="0" fontId="59" fillId="6" borderId="39" xfId="7" applyFont="1" applyFill="1" applyBorder="1" applyAlignment="1">
      <alignment horizontal="left" wrapText="1"/>
    </xf>
    <xf numFmtId="165" fontId="67" fillId="0" borderId="38" xfId="6" applyNumberFormat="1" applyFont="1" applyBorder="1" applyAlignment="1">
      <alignment horizontal="center" vertical="center"/>
    </xf>
    <xf numFmtId="165" fontId="67" fillId="0" borderId="65" xfId="6" applyNumberFormat="1" applyFont="1" applyBorder="1" applyAlignment="1">
      <alignment horizontal="center" vertical="center"/>
    </xf>
    <xf numFmtId="170" fontId="67" fillId="0" borderId="66" xfId="8" applyNumberFormat="1" applyFont="1" applyBorder="1" applyAlignment="1">
      <alignment horizontal="center" vertical="center"/>
    </xf>
    <xf numFmtId="165" fontId="67" fillId="0" borderId="66" xfId="6" applyNumberFormat="1" applyFont="1" applyBorder="1" applyAlignment="1">
      <alignment horizontal="center" vertical="center"/>
    </xf>
    <xf numFmtId="170" fontId="67" fillId="0" borderId="67" xfId="8" applyNumberFormat="1" applyFont="1" applyBorder="1" applyAlignment="1">
      <alignment horizontal="center" vertical="center"/>
    </xf>
    <xf numFmtId="170" fontId="67" fillId="0" borderId="0" xfId="8" applyNumberFormat="1" applyFont="1" applyBorder="1" applyAlignment="1">
      <alignment horizontal="center" vertical="center"/>
    </xf>
    <xf numFmtId="0" fontId="57" fillId="0" borderId="39" xfId="7" applyFont="1" applyBorder="1" applyAlignment="1">
      <alignment horizontal="left" wrapText="1" indent="3"/>
    </xf>
    <xf numFmtId="0" fontId="61" fillId="0" borderId="39" xfId="7" applyFont="1" applyBorder="1" applyAlignment="1">
      <alignment horizontal="left" wrapText="1" indent="1"/>
    </xf>
    <xf numFmtId="170" fontId="61" fillId="0" borderId="0" xfId="8" applyNumberFormat="1" applyFont="1" applyBorder="1" applyAlignment="1">
      <alignment horizontal="center" vertical="center"/>
    </xf>
    <xf numFmtId="0" fontId="57" fillId="0" borderId="39" xfId="7" applyFont="1" applyBorder="1" applyAlignment="1">
      <alignment horizontal="left" wrapText="1" indent="2"/>
    </xf>
    <xf numFmtId="0" fontId="68" fillId="0" borderId="0" xfId="7" applyFont="1"/>
    <xf numFmtId="165" fontId="69" fillId="0" borderId="38" xfId="6" applyNumberFormat="1" applyFont="1" applyFill="1" applyBorder="1" applyAlignment="1">
      <alignment horizontal="center" vertical="center"/>
    </xf>
    <xf numFmtId="165" fontId="69" fillId="0" borderId="65" xfId="6" applyNumberFormat="1" applyFont="1" applyFill="1" applyBorder="1" applyAlignment="1">
      <alignment horizontal="center" vertical="center"/>
    </xf>
    <xf numFmtId="170" fontId="69" fillId="0" borderId="66" xfId="8" applyNumberFormat="1" applyFont="1" applyFill="1" applyBorder="1" applyAlignment="1">
      <alignment horizontal="center" vertical="center"/>
    </xf>
    <xf numFmtId="165" fontId="69" fillId="0" borderId="66" xfId="6" applyNumberFormat="1" applyFont="1" applyFill="1" applyBorder="1" applyAlignment="1">
      <alignment horizontal="center" vertical="center"/>
    </xf>
    <xf numFmtId="170" fontId="69" fillId="0" borderId="67" xfId="8" applyNumberFormat="1" applyFont="1" applyFill="1" applyBorder="1" applyAlignment="1">
      <alignment horizontal="center" vertical="center"/>
    </xf>
    <xf numFmtId="170" fontId="69" fillId="0" borderId="0" xfId="8" applyNumberFormat="1" applyFont="1" applyFill="1" applyBorder="1" applyAlignment="1">
      <alignment horizontal="center" vertical="center"/>
    </xf>
    <xf numFmtId="0" fontId="69" fillId="0" borderId="39" xfId="7" applyFont="1" applyBorder="1" applyAlignment="1">
      <alignment horizontal="left" indent="3"/>
    </xf>
    <xf numFmtId="0" fontId="69" fillId="0" borderId="39" xfId="7" applyFont="1" applyBorder="1" applyAlignment="1">
      <alignment horizontal="left" wrapText="1" indent="3"/>
    </xf>
    <xf numFmtId="0" fontId="5" fillId="0" borderId="0" xfId="7" applyFont="1"/>
    <xf numFmtId="10" fontId="61" fillId="0" borderId="66" xfId="8" applyNumberFormat="1" applyFont="1" applyBorder="1" applyAlignment="1">
      <alignment horizontal="center" vertical="center"/>
    </xf>
    <xf numFmtId="9" fontId="57" fillId="0" borderId="66" xfId="6" applyFont="1" applyBorder="1" applyAlignment="1">
      <alignment horizontal="center" vertical="center"/>
    </xf>
    <xf numFmtId="0" fontId="57" fillId="0" borderId="39" xfId="7" applyFont="1" applyBorder="1" applyAlignment="1">
      <alignment horizontal="left" vertical="center" wrapText="1" indent="2"/>
    </xf>
    <xf numFmtId="165" fontId="69" fillId="0" borderId="38" xfId="6" applyNumberFormat="1" applyFont="1" applyBorder="1" applyAlignment="1">
      <alignment horizontal="center" vertical="center"/>
    </xf>
    <xf numFmtId="165" fontId="69" fillId="0" borderId="65" xfId="6" applyNumberFormat="1" applyFont="1" applyBorder="1" applyAlignment="1">
      <alignment horizontal="center" vertical="center"/>
    </xf>
    <xf numFmtId="170" fontId="69" fillId="0" borderId="66" xfId="8" applyNumberFormat="1" applyFont="1" applyBorder="1" applyAlignment="1">
      <alignment horizontal="center" vertical="center"/>
    </xf>
    <xf numFmtId="165" fontId="69" fillId="0" borderId="66" xfId="6" applyNumberFormat="1" applyFont="1" applyBorder="1" applyAlignment="1">
      <alignment horizontal="center" vertical="center"/>
    </xf>
    <xf numFmtId="170" fontId="69" fillId="0" borderId="67" xfId="8" applyNumberFormat="1" applyFont="1" applyBorder="1" applyAlignment="1">
      <alignment horizontal="center" vertical="center"/>
    </xf>
    <xf numFmtId="170" fontId="69" fillId="0" borderId="0" xfId="8" applyNumberFormat="1" applyFont="1" applyBorder="1" applyAlignment="1">
      <alignment horizontal="center" vertical="center"/>
    </xf>
    <xf numFmtId="10" fontId="61" fillId="6" borderId="65" xfId="6" applyNumberFormat="1" applyFont="1" applyFill="1" applyBorder="1" applyAlignment="1">
      <alignment horizontal="center" vertical="center"/>
    </xf>
    <xf numFmtId="0" fontId="38" fillId="0" borderId="0" xfId="7" applyFont="1"/>
    <xf numFmtId="168" fontId="38" fillId="0" borderId="5" xfId="8" applyNumberFormat="1" applyFont="1" applyFill="1" applyBorder="1" applyAlignment="1">
      <alignment horizontal="center" vertical="center"/>
    </xf>
    <xf numFmtId="0" fontId="71" fillId="0" borderId="35" xfId="7" applyFont="1" applyBorder="1"/>
    <xf numFmtId="0" fontId="38" fillId="0" borderId="0" xfId="7" applyFont="1" applyAlignment="1">
      <alignment vertical="top" wrapText="1" readingOrder="1"/>
    </xf>
    <xf numFmtId="0" fontId="23" fillId="0" borderId="0" xfId="7" applyFont="1" applyAlignment="1">
      <alignment vertical="center" wrapText="1" readingOrder="1"/>
    </xf>
    <xf numFmtId="0" fontId="72" fillId="0" borderId="0" xfId="10" applyFont="1" applyAlignment="1">
      <alignment vertical="center"/>
    </xf>
    <xf numFmtId="0" fontId="38" fillId="0" borderId="0" xfId="10" applyFont="1" applyAlignment="1">
      <alignment horizontal="center" vertical="center"/>
    </xf>
    <xf numFmtId="0" fontId="23" fillId="0" borderId="0" xfId="10" applyFont="1" applyAlignment="1">
      <alignment horizontal="center" vertical="center"/>
    </xf>
    <xf numFmtId="165" fontId="0" fillId="0" borderId="0" xfId="9" applyNumberFormat="1" applyFont="1"/>
    <xf numFmtId="0" fontId="66" fillId="0" borderId="0" xfId="10" applyAlignment="1">
      <alignment horizontal="left" indent="1"/>
    </xf>
    <xf numFmtId="0" fontId="73" fillId="0" borderId="0" xfId="10" applyFont="1" applyAlignment="1">
      <alignment horizontal="left"/>
    </xf>
    <xf numFmtId="0" fontId="73" fillId="0" borderId="0" xfId="10" applyFont="1"/>
    <xf numFmtId="170" fontId="66" fillId="0" borderId="0" xfId="10" applyNumberFormat="1"/>
    <xf numFmtId="0" fontId="66" fillId="0" borderId="0" xfId="10" applyAlignment="1">
      <alignment horizontal="left"/>
    </xf>
    <xf numFmtId="0" fontId="3" fillId="0" borderId="0" xfId="10" applyFont="1" applyAlignment="1">
      <alignment horizontal="left" indent="1"/>
    </xf>
    <xf numFmtId="0" fontId="9" fillId="0" borderId="0" xfId="10" applyFont="1"/>
    <xf numFmtId="170" fontId="73" fillId="0" borderId="0" xfId="10" applyNumberFormat="1" applyFont="1"/>
    <xf numFmtId="0" fontId="3" fillId="13" borderId="88" xfId="10" applyFont="1" applyFill="1" applyBorder="1"/>
    <xf numFmtId="0" fontId="3" fillId="13" borderId="0" xfId="10" applyFont="1" applyFill="1"/>
    <xf numFmtId="0" fontId="38" fillId="0" borderId="0" xfId="10" applyFont="1"/>
    <xf numFmtId="171" fontId="0" fillId="0" borderId="0" xfId="0" applyNumberFormat="1" applyAlignment="1">
      <alignment horizontal="center" vertical="center"/>
    </xf>
    <xf numFmtId="171" fontId="0" fillId="0" borderId="0" xfId="0" applyNumberFormat="1"/>
    <xf numFmtId="10" fontId="0" fillId="0" borderId="0" xfId="1" applyNumberFormat="1" applyFont="1"/>
    <xf numFmtId="171" fontId="3" fillId="12" borderId="89" xfId="0" applyNumberFormat="1" applyFont="1" applyFill="1" applyBorder="1"/>
    <xf numFmtId="0" fontId="3" fillId="12" borderId="89" xfId="0" applyFont="1" applyFill="1" applyBorder="1" applyAlignment="1">
      <alignment horizontal="left"/>
    </xf>
    <xf numFmtId="165" fontId="0" fillId="0" borderId="0" xfId="1" applyNumberFormat="1" applyFont="1"/>
    <xf numFmtId="0" fontId="0" fillId="0" borderId="0" xfId="0" applyAlignment="1">
      <alignment horizontal="left" indent="1"/>
    </xf>
    <xf numFmtId="0" fontId="75" fillId="14" borderId="0" xfId="0" applyFont="1" applyFill="1" applyProtection="1">
      <protection locked="0"/>
    </xf>
    <xf numFmtId="0" fontId="76" fillId="14" borderId="0" xfId="0" applyFont="1" applyFill="1" applyProtection="1">
      <protection locked="0"/>
    </xf>
    <xf numFmtId="0" fontId="13" fillId="0" borderId="0" xfId="12" applyFont="1"/>
    <xf numFmtId="165" fontId="13" fillId="0" borderId="0" xfId="13" applyNumberFormat="1" applyFont="1"/>
    <xf numFmtId="165" fontId="13" fillId="0" borderId="0" xfId="1" applyNumberFormat="1" applyFont="1"/>
    <xf numFmtId="165" fontId="13" fillId="0" borderId="0" xfId="12" applyNumberFormat="1" applyFont="1"/>
    <xf numFmtId="171" fontId="5" fillId="0" borderId="0" xfId="12" applyNumberFormat="1" applyFont="1" applyAlignment="1">
      <alignment horizontal="center" vertical="center"/>
    </xf>
    <xf numFmtId="171" fontId="13" fillId="0" borderId="0" xfId="12" applyNumberFormat="1" applyFont="1" applyAlignment="1">
      <alignment horizontal="center" vertical="center"/>
    </xf>
    <xf numFmtId="165" fontId="13" fillId="0" borderId="0" xfId="14" applyNumberFormat="1" applyFont="1"/>
    <xf numFmtId="0" fontId="5" fillId="0" borderId="0" xfId="12" applyFont="1" applyAlignment="1">
      <alignment vertical="center"/>
    </xf>
    <xf numFmtId="0" fontId="13" fillId="0" borderId="0" xfId="12" applyFont="1" applyAlignment="1">
      <alignment vertical="center"/>
    </xf>
    <xf numFmtId="165" fontId="13" fillId="0" borderId="0" xfId="14" applyNumberFormat="1" applyFont="1" applyFill="1" applyBorder="1"/>
    <xf numFmtId="165" fontId="27" fillId="0" borderId="0" xfId="14" applyNumberFormat="1" applyFont="1" applyFill="1" applyBorder="1" applyAlignment="1">
      <alignment horizontal="center" vertical="center"/>
    </xf>
    <xf numFmtId="171" fontId="27" fillId="0" borderId="0" xfId="12" applyNumberFormat="1" applyFont="1" applyAlignment="1">
      <alignment horizontal="center" vertical="center"/>
    </xf>
    <xf numFmtId="43" fontId="3" fillId="0" borderId="90" xfId="12" applyNumberFormat="1" applyFont="1" applyBorder="1"/>
    <xf numFmtId="165" fontId="3" fillId="0" borderId="90" xfId="13" applyNumberFormat="1" applyFont="1" applyBorder="1"/>
    <xf numFmtId="0" fontId="27" fillId="0" borderId="0" xfId="12" applyFont="1" applyAlignment="1">
      <alignment horizontal="left" vertical="center"/>
    </xf>
    <xf numFmtId="165" fontId="13" fillId="0" borderId="0" xfId="14" applyNumberFormat="1" applyFont="1" applyBorder="1"/>
    <xf numFmtId="39" fontId="13" fillId="0" borderId="0" xfId="12" applyNumberFormat="1" applyFont="1"/>
    <xf numFmtId="165" fontId="78" fillId="0" borderId="0" xfId="14" applyNumberFormat="1" applyFont="1" applyBorder="1" applyAlignment="1">
      <alignment horizontal="center" vertical="center"/>
    </xf>
    <xf numFmtId="165" fontId="78" fillId="0" borderId="0" xfId="14" applyNumberFormat="1" applyFont="1" applyAlignment="1">
      <alignment horizontal="center" vertical="center"/>
    </xf>
    <xf numFmtId="171" fontId="78" fillId="0" borderId="0" xfId="12" applyNumberFormat="1" applyFont="1" applyAlignment="1">
      <alignment horizontal="center" vertical="center"/>
    </xf>
    <xf numFmtId="0" fontId="78" fillId="0" borderId="0" xfId="12" applyFont="1" applyAlignment="1">
      <alignment horizontal="left" vertical="center" wrapText="1" indent="1"/>
    </xf>
    <xf numFmtId="10" fontId="13" fillId="0" borderId="0" xfId="1" applyNumberFormat="1" applyFont="1"/>
    <xf numFmtId="165" fontId="79" fillId="0" borderId="94" xfId="14" applyNumberFormat="1" applyFont="1" applyBorder="1" applyAlignment="1">
      <alignment horizontal="center" vertical="center"/>
    </xf>
    <xf numFmtId="171" fontId="79" fillId="0" borderId="94" xfId="12" applyNumberFormat="1" applyFont="1" applyBorder="1" applyAlignment="1">
      <alignment horizontal="center" vertical="center"/>
    </xf>
    <xf numFmtId="171" fontId="79" fillId="0" borderId="95" xfId="12" applyNumberFormat="1" applyFont="1" applyBorder="1" applyAlignment="1">
      <alignment horizontal="center" vertical="center"/>
    </xf>
    <xf numFmtId="0" fontId="79" fillId="0" borderId="94" xfId="15" applyFont="1" applyBorder="1" applyAlignment="1">
      <alignment horizontal="left" vertical="center" wrapText="1" indent="2"/>
    </xf>
    <xf numFmtId="165" fontId="79" fillId="0" borderId="95" xfId="14" applyNumberFormat="1" applyFont="1" applyBorder="1" applyAlignment="1">
      <alignment horizontal="center" vertical="center"/>
    </xf>
    <xf numFmtId="0" fontId="79" fillId="0" borderId="95" xfId="15" applyFont="1" applyBorder="1" applyAlignment="1">
      <alignment horizontal="left" vertical="center" wrapText="1" indent="2"/>
    </xf>
    <xf numFmtId="165" fontId="78" fillId="0" borderId="94" xfId="14" applyNumberFormat="1" applyFont="1" applyBorder="1" applyAlignment="1">
      <alignment horizontal="center" vertical="center"/>
    </xf>
    <xf numFmtId="171" fontId="78" fillId="0" borderId="94" xfId="12" applyNumberFormat="1" applyFont="1" applyBorder="1" applyAlignment="1">
      <alignment horizontal="center" vertical="center"/>
    </xf>
    <xf numFmtId="0" fontId="78" fillId="0" borderId="94" xfId="12" applyFont="1" applyBorder="1" applyAlignment="1">
      <alignment horizontal="left" vertical="center" wrapText="1" indent="1"/>
    </xf>
    <xf numFmtId="0" fontId="78" fillId="0" borderId="94" xfId="12" applyFont="1" applyBorder="1" applyAlignment="1">
      <alignment horizontal="left" vertical="center" indent="1"/>
    </xf>
    <xf numFmtId="165" fontId="78" fillId="0" borderId="96" xfId="14" applyNumberFormat="1" applyFont="1" applyBorder="1" applyAlignment="1">
      <alignment horizontal="center" vertical="center"/>
    </xf>
    <xf numFmtId="171" fontId="78" fillId="0" borderId="96" xfId="12" applyNumberFormat="1" applyFont="1" applyBorder="1" applyAlignment="1">
      <alignment horizontal="center" vertical="center"/>
    </xf>
    <xf numFmtId="0" fontId="78" fillId="0" borderId="96" xfId="12" applyFont="1" applyBorder="1" applyAlignment="1">
      <alignment horizontal="left" vertical="center" indent="1"/>
    </xf>
    <xf numFmtId="165" fontId="13" fillId="0" borderId="0" xfId="14" applyNumberFormat="1" applyFont="1" applyBorder="1" applyAlignment="1">
      <alignment horizontal="center" vertical="center"/>
    </xf>
    <xf numFmtId="165" fontId="78" fillId="6" borderId="97" xfId="14" applyNumberFormat="1" applyFont="1" applyFill="1" applyBorder="1" applyAlignment="1">
      <alignment horizontal="center" vertical="center"/>
    </xf>
    <xf numFmtId="171" fontId="78" fillId="6" borderId="97" xfId="12" applyNumberFormat="1" applyFont="1" applyFill="1" applyBorder="1" applyAlignment="1">
      <alignment horizontal="center" vertical="center"/>
    </xf>
    <xf numFmtId="0" fontId="78" fillId="6" borderId="98" xfId="12" applyFont="1" applyFill="1" applyBorder="1" applyAlignment="1">
      <alignment horizontal="left" vertical="center" wrapText="1"/>
    </xf>
    <xf numFmtId="0" fontId="79" fillId="0" borderId="99" xfId="15" applyFont="1" applyBorder="1" applyAlignment="1">
      <alignment horizontal="left" vertical="center" wrapText="1" indent="2"/>
    </xf>
    <xf numFmtId="171" fontId="78" fillId="0" borderId="95" xfId="12" applyNumberFormat="1" applyFont="1" applyBorder="1" applyAlignment="1">
      <alignment horizontal="center" vertical="center"/>
    </xf>
    <xf numFmtId="165" fontId="78" fillId="0" borderId="95" xfId="14" applyNumberFormat="1" applyFont="1" applyBorder="1" applyAlignment="1">
      <alignment horizontal="center" vertical="center"/>
    </xf>
    <xf numFmtId="0" fontId="78" fillId="0" borderId="95" xfId="12" applyFont="1" applyBorder="1" applyAlignment="1">
      <alignment horizontal="left" vertical="center" wrapText="1" indent="1"/>
    </xf>
    <xf numFmtId="0" fontId="79" fillId="0" borderId="94" xfId="12" applyFont="1" applyBorder="1" applyAlignment="1">
      <alignment horizontal="left" vertical="center" wrapText="1" indent="2"/>
    </xf>
    <xf numFmtId="0" fontId="79" fillId="0" borderId="95" xfId="12" applyFont="1" applyBorder="1" applyAlignment="1">
      <alignment horizontal="left" vertical="center" wrapText="1" indent="2"/>
    </xf>
    <xf numFmtId="4" fontId="13" fillId="0" borderId="0" xfId="12" applyNumberFormat="1" applyFont="1"/>
    <xf numFmtId="4" fontId="80" fillId="0" borderId="0" xfId="0" applyNumberFormat="1" applyFont="1"/>
    <xf numFmtId="0" fontId="78" fillId="0" borderId="96" xfId="12" applyFont="1" applyBorder="1" applyAlignment="1">
      <alignment horizontal="left" vertical="center" wrapText="1" indent="1"/>
    </xf>
    <xf numFmtId="4" fontId="35" fillId="0" borderId="0" xfId="12" applyNumberFormat="1" applyFont="1" applyAlignment="1">
      <alignment vertical="center" wrapText="1"/>
    </xf>
    <xf numFmtId="165" fontId="78" fillId="6" borderId="100" xfId="14" applyNumberFormat="1" applyFont="1" applyFill="1" applyBorder="1" applyAlignment="1">
      <alignment horizontal="center" vertical="center"/>
    </xf>
    <xf numFmtId="171" fontId="78" fillId="6" borderId="100" xfId="12" applyNumberFormat="1" applyFont="1" applyFill="1" applyBorder="1" applyAlignment="1">
      <alignment horizontal="center" vertical="center"/>
    </xf>
    <xf numFmtId="0" fontId="78" fillId="6" borderId="100" xfId="12" applyFont="1" applyFill="1" applyBorder="1" applyAlignment="1">
      <alignment horizontal="left" vertical="center" wrapText="1"/>
    </xf>
    <xf numFmtId="43" fontId="13" fillId="0" borderId="0" xfId="16" applyFont="1"/>
    <xf numFmtId="0" fontId="38" fillId="0" borderId="0" xfId="12" applyFont="1" applyAlignment="1">
      <alignment vertical="top" wrapText="1" readingOrder="1"/>
    </xf>
    <xf numFmtId="0" fontId="13" fillId="0" borderId="102" xfId="12" applyFont="1" applyBorder="1" applyAlignment="1">
      <alignment horizontal="center"/>
    </xf>
    <xf numFmtId="0" fontId="23" fillId="0" borderId="0" xfId="12" applyFont="1" applyAlignment="1">
      <alignment vertical="center" wrapText="1" readingOrder="1"/>
    </xf>
    <xf numFmtId="0" fontId="1" fillId="0" borderId="0" xfId="18"/>
    <xf numFmtId="0" fontId="15" fillId="0" borderId="0" xfId="0" applyFont="1" applyAlignment="1">
      <alignment vertical="center"/>
    </xf>
    <xf numFmtId="0" fontId="13" fillId="0" borderId="0" xfId="0" applyFont="1" applyAlignment="1">
      <alignment vertical="center"/>
    </xf>
    <xf numFmtId="0" fontId="66" fillId="0" borderId="0" xfId="19" applyAlignment="1">
      <alignment horizontal="left"/>
    </xf>
    <xf numFmtId="170" fontId="66" fillId="0" borderId="0" xfId="19" applyNumberFormat="1"/>
    <xf numFmtId="0" fontId="82" fillId="16" borderId="0" xfId="18" applyFont="1" applyFill="1"/>
    <xf numFmtId="0" fontId="66" fillId="0" borderId="0" xfId="19"/>
    <xf numFmtId="0" fontId="13" fillId="0" borderId="0" xfId="0" applyFont="1"/>
    <xf numFmtId="165" fontId="13" fillId="0" borderId="0" xfId="1" applyNumberFormat="1" applyFont="1" applyAlignment="1">
      <alignment horizontal="center" vertical="center"/>
    </xf>
    <xf numFmtId="171" fontId="13" fillId="0" borderId="0" xfId="0" applyNumberFormat="1" applyFont="1" applyAlignment="1">
      <alignment horizontal="right" vertical="center"/>
    </xf>
    <xf numFmtId="172" fontId="13" fillId="0" borderId="0" xfId="0" applyNumberFormat="1" applyFont="1" applyAlignment="1">
      <alignment horizontal="right" vertical="center"/>
    </xf>
    <xf numFmtId="0" fontId="13" fillId="0" borderId="0" xfId="0" applyFont="1" applyAlignment="1">
      <alignment horizontal="left" wrapText="1" indent="1"/>
    </xf>
    <xf numFmtId="0" fontId="13" fillId="0" borderId="0" xfId="0" applyFont="1" applyAlignment="1">
      <alignment horizontal="left" vertical="top" indent="1"/>
    </xf>
    <xf numFmtId="43" fontId="13" fillId="0" borderId="0" xfId="3" applyFont="1"/>
    <xf numFmtId="0" fontId="5" fillId="0" borderId="0" xfId="0" applyFont="1" applyAlignment="1">
      <alignment horizontal="center"/>
    </xf>
    <xf numFmtId="0" fontId="13" fillId="0" borderId="0" xfId="0" applyFont="1" applyAlignment="1">
      <alignment wrapText="1"/>
    </xf>
    <xf numFmtId="170" fontId="13" fillId="0" borderId="106" xfId="0" applyNumberFormat="1" applyFont="1" applyBorder="1" applyAlignment="1">
      <alignment horizontal="center" vertical="center" wrapText="1"/>
    </xf>
    <xf numFmtId="165" fontId="13" fillId="0" borderId="107" xfId="1" applyNumberFormat="1" applyFont="1" applyFill="1" applyBorder="1" applyAlignment="1">
      <alignment horizontal="center" vertical="center"/>
    </xf>
    <xf numFmtId="3" fontId="38" fillId="17" borderId="107" xfId="0" applyNumberFormat="1" applyFont="1" applyFill="1" applyBorder="1" applyAlignment="1">
      <alignment horizontal="center" vertical="center" wrapText="1"/>
    </xf>
    <xf numFmtId="3" fontId="38" fillId="0" borderId="107" xfId="0" applyNumberFormat="1" applyFont="1" applyBorder="1" applyAlignment="1">
      <alignment horizontal="center" vertical="center" wrapText="1"/>
    </xf>
    <xf numFmtId="0" fontId="38" fillId="0" borderId="107" xfId="0" applyFont="1" applyBorder="1" applyAlignment="1">
      <alignment horizontal="center" vertical="center" wrapText="1"/>
    </xf>
    <xf numFmtId="0" fontId="13" fillId="0" borderId="47" xfId="0" applyFont="1" applyBorder="1" applyAlignment="1">
      <alignment vertical="center" wrapText="1"/>
    </xf>
    <xf numFmtId="0" fontId="5" fillId="13" borderId="48" xfId="0" applyFont="1" applyFill="1" applyBorder="1" applyAlignment="1">
      <alignment horizontal="center" vertical="center" wrapText="1"/>
    </xf>
    <xf numFmtId="170" fontId="13" fillId="0" borderId="108" xfId="0" applyNumberFormat="1" applyFont="1" applyBorder="1" applyAlignment="1">
      <alignment horizontal="center" vertical="center" wrapText="1"/>
    </xf>
    <xf numFmtId="165" fontId="13" fillId="0" borderId="109" xfId="1" applyNumberFormat="1" applyFont="1" applyFill="1" applyBorder="1" applyAlignment="1">
      <alignment horizontal="center" vertical="center"/>
    </xf>
    <xf numFmtId="3" fontId="38" fillId="17" borderId="2" xfId="0" applyNumberFormat="1" applyFont="1" applyFill="1" applyBorder="1" applyAlignment="1">
      <alignment horizontal="center" vertical="center" wrapText="1"/>
    </xf>
    <xf numFmtId="3" fontId="38" fillId="0" borderId="2" xfId="0" applyNumberFormat="1" applyFont="1" applyBorder="1" applyAlignment="1">
      <alignment horizontal="center" vertical="center" wrapText="1"/>
    </xf>
    <xf numFmtId="0" fontId="38" fillId="0" borderId="53" xfId="0" applyFont="1" applyBorder="1" applyAlignment="1">
      <alignment horizontal="center" vertical="center" wrapText="1"/>
    </xf>
    <xf numFmtId="0" fontId="13" fillId="0" borderId="109" xfId="0" applyFont="1" applyBorder="1" applyAlignment="1">
      <alignment vertical="center" wrapText="1"/>
    </xf>
    <xf numFmtId="165" fontId="13" fillId="0" borderId="47" xfId="1" applyNumberFormat="1" applyFont="1" applyFill="1" applyBorder="1" applyAlignment="1">
      <alignment horizontal="center" vertical="center"/>
    </xf>
    <xf numFmtId="0" fontId="38" fillId="0" borderId="47" xfId="0" applyFont="1" applyBorder="1" applyAlignment="1">
      <alignment horizontal="center" vertical="center" wrapText="1"/>
    </xf>
    <xf numFmtId="0" fontId="13" fillId="0" borderId="49" xfId="0" applyFont="1" applyBorder="1" applyAlignment="1">
      <alignment vertical="center" wrapText="1"/>
    </xf>
    <xf numFmtId="165" fontId="13" fillId="0" borderId="2" xfId="1" applyNumberFormat="1" applyFont="1" applyFill="1" applyBorder="1" applyAlignment="1">
      <alignment horizontal="center" vertical="center"/>
    </xf>
    <xf numFmtId="0" fontId="38" fillId="0" borderId="2" xfId="0" applyFont="1" applyBorder="1" applyAlignment="1">
      <alignment horizontal="center" vertical="center" wrapText="1"/>
    </xf>
    <xf numFmtId="0" fontId="13" fillId="0" borderId="2" xfId="0" applyFont="1" applyBorder="1" applyAlignment="1">
      <alignment vertical="center" wrapText="1"/>
    </xf>
    <xf numFmtId="170" fontId="13" fillId="0" borderId="110" xfId="0" applyNumberFormat="1" applyFont="1" applyBorder="1" applyAlignment="1">
      <alignment horizontal="center" vertical="center" wrapText="1"/>
    </xf>
    <xf numFmtId="165" fontId="13" fillId="0" borderId="53" xfId="1" applyNumberFormat="1" applyFont="1" applyFill="1" applyBorder="1" applyAlignment="1">
      <alignment horizontal="center" vertical="center"/>
    </xf>
    <xf numFmtId="3" fontId="38" fillId="17" borderId="109" xfId="0" applyNumberFormat="1" applyFont="1" applyFill="1" applyBorder="1" applyAlignment="1">
      <alignment horizontal="center" vertical="center" wrapText="1"/>
    </xf>
    <xf numFmtId="3" fontId="38" fillId="0" borderId="109" xfId="0" applyNumberFormat="1" applyFont="1" applyBorder="1" applyAlignment="1">
      <alignment horizontal="center" vertical="center" wrapText="1"/>
    </xf>
    <xf numFmtId="0" fontId="38" fillId="0" borderId="109" xfId="0" applyFont="1" applyBorder="1" applyAlignment="1">
      <alignment horizontal="center" vertical="center" wrapText="1"/>
    </xf>
    <xf numFmtId="0" fontId="5" fillId="13" borderId="55" xfId="0" applyFont="1" applyFill="1" applyBorder="1" applyAlignment="1">
      <alignment horizontal="center" vertical="center" wrapText="1"/>
    </xf>
    <xf numFmtId="170" fontId="13" fillId="0" borderId="52" xfId="0" applyNumberFormat="1" applyFont="1" applyBorder="1" applyAlignment="1">
      <alignment horizontal="center" vertical="center" wrapText="1"/>
    </xf>
    <xf numFmtId="3" fontId="38" fillId="17" borderId="49" xfId="0" applyNumberFormat="1" applyFont="1" applyFill="1" applyBorder="1" applyAlignment="1">
      <alignment horizontal="center" vertical="center" wrapText="1"/>
    </xf>
    <xf numFmtId="3" fontId="38" fillId="0" borderId="49" xfId="0" applyNumberFormat="1" applyFont="1" applyBorder="1" applyAlignment="1">
      <alignment horizontal="center" vertical="center" wrapText="1"/>
    </xf>
    <xf numFmtId="0" fontId="38" fillId="0" borderId="49" xfId="0" applyFont="1" applyBorder="1" applyAlignment="1">
      <alignment horizontal="center" vertical="center" wrapText="1"/>
    </xf>
    <xf numFmtId="0" fontId="38" fillId="0" borderId="2" xfId="0" applyFont="1" applyBorder="1" applyAlignment="1">
      <alignment vertical="center" wrapText="1"/>
    </xf>
    <xf numFmtId="170" fontId="13" fillId="0" borderId="56" xfId="0" applyNumberFormat="1" applyFont="1" applyBorder="1" applyAlignment="1">
      <alignment horizontal="center" vertical="center" wrapText="1"/>
    </xf>
    <xf numFmtId="165" fontId="13" fillId="0" borderId="57" xfId="1" applyNumberFormat="1" applyFont="1" applyFill="1" applyBorder="1" applyAlignment="1">
      <alignment horizontal="center" vertical="center"/>
    </xf>
    <xf numFmtId="3" fontId="38" fillId="17" borderId="57" xfId="0" applyNumberFormat="1" applyFont="1" applyFill="1" applyBorder="1" applyAlignment="1">
      <alignment horizontal="center" vertical="center" wrapText="1"/>
    </xf>
    <xf numFmtId="3" fontId="38" fillId="0" borderId="57" xfId="0" applyNumberFormat="1" applyFont="1" applyBorder="1" applyAlignment="1">
      <alignment horizontal="center" vertical="center" wrapText="1"/>
    </xf>
    <xf numFmtId="0" fontId="38" fillId="0" borderId="57" xfId="0" applyFont="1" applyBorder="1" applyAlignment="1">
      <alignment horizontal="center" vertical="center" wrapText="1"/>
    </xf>
    <xf numFmtId="0" fontId="13" fillId="0" borderId="57" xfId="0" applyFont="1" applyBorder="1" applyAlignment="1">
      <alignment vertical="center" wrapText="1"/>
    </xf>
    <xf numFmtId="0" fontId="5" fillId="13" borderId="7" xfId="0" applyFont="1" applyFill="1" applyBorder="1" applyAlignment="1">
      <alignment horizontal="center" vertical="center" wrapText="1"/>
    </xf>
    <xf numFmtId="0" fontId="13" fillId="0" borderId="107" xfId="0" applyFont="1" applyBorder="1" applyAlignment="1">
      <alignment vertical="center" wrapText="1"/>
    </xf>
    <xf numFmtId="0" fontId="5" fillId="13" borderId="41" xfId="0" applyFont="1" applyFill="1" applyBorder="1" applyAlignment="1">
      <alignment horizontal="center" vertical="center" wrapText="1"/>
    </xf>
    <xf numFmtId="165" fontId="13" fillId="0" borderId="0" xfId="1" applyNumberFormat="1" applyFont="1" applyAlignment="1">
      <alignment wrapText="1"/>
    </xf>
    <xf numFmtId="3" fontId="13" fillId="0" borderId="0" xfId="0" applyNumberFormat="1" applyFont="1" applyAlignment="1">
      <alignment wrapText="1"/>
    </xf>
    <xf numFmtId="166" fontId="13" fillId="0" borderId="0" xfId="0" applyNumberFormat="1" applyFont="1" applyAlignment="1">
      <alignment wrapText="1"/>
    </xf>
    <xf numFmtId="170" fontId="13" fillId="0" borderId="111" xfId="0" applyNumberFormat="1" applyFont="1" applyBorder="1" applyAlignment="1">
      <alignment horizontal="center" vertical="center" wrapText="1"/>
    </xf>
    <xf numFmtId="165" fontId="13" fillId="0" borderId="112" xfId="1" applyNumberFormat="1" applyFont="1" applyFill="1" applyBorder="1" applyAlignment="1">
      <alignment horizontal="center" vertical="center"/>
    </xf>
    <xf numFmtId="3" fontId="38" fillId="17" borderId="112" xfId="0" applyNumberFormat="1" applyFont="1" applyFill="1" applyBorder="1" applyAlignment="1">
      <alignment horizontal="center" vertical="center" wrapText="1"/>
    </xf>
    <xf numFmtId="3" fontId="38" fillId="0" borderId="112" xfId="0" applyNumberFormat="1" applyFont="1" applyBorder="1" applyAlignment="1">
      <alignment horizontal="center" vertical="center" wrapText="1"/>
    </xf>
    <xf numFmtId="0" fontId="38" fillId="0" borderId="112" xfId="0" applyFont="1" applyBorder="1" applyAlignment="1">
      <alignment horizontal="center" vertical="center" wrapText="1"/>
    </xf>
    <xf numFmtId="0" fontId="13" fillId="0" borderId="112" xfId="0" applyFont="1" applyBorder="1" applyAlignment="1">
      <alignment vertical="center" wrapText="1"/>
    </xf>
    <xf numFmtId="0" fontId="13" fillId="0" borderId="113" xfId="0" applyFont="1" applyBorder="1" applyAlignment="1">
      <alignment vertical="center" wrapText="1"/>
    </xf>
    <xf numFmtId="0" fontId="13" fillId="0" borderId="114" xfId="0" applyFont="1" applyBorder="1" applyAlignment="1">
      <alignment vertical="center" wrapText="1"/>
    </xf>
    <xf numFmtId="170" fontId="13" fillId="0" borderId="115" xfId="0" applyNumberFormat="1" applyFont="1" applyBorder="1" applyAlignment="1">
      <alignment horizontal="center" vertical="center" wrapText="1"/>
    </xf>
    <xf numFmtId="165" fontId="13" fillId="0" borderId="116" xfId="1" applyNumberFormat="1" applyFont="1" applyFill="1" applyBorder="1" applyAlignment="1">
      <alignment horizontal="center" vertical="center"/>
    </xf>
    <xf numFmtId="3" fontId="38" fillId="17" borderId="116" xfId="0" applyNumberFormat="1" applyFont="1" applyFill="1" applyBorder="1" applyAlignment="1">
      <alignment horizontal="center" vertical="center" wrapText="1"/>
    </xf>
    <xf numFmtId="3" fontId="38" fillId="0" borderId="116" xfId="0" applyNumberFormat="1" applyFont="1" applyBorder="1" applyAlignment="1">
      <alignment horizontal="center" vertical="center" wrapText="1"/>
    </xf>
    <xf numFmtId="0" fontId="13" fillId="0" borderId="116" xfId="0" applyFont="1" applyBorder="1" applyAlignment="1">
      <alignment vertical="center" wrapText="1"/>
    </xf>
    <xf numFmtId="10" fontId="13" fillId="0" borderId="0" xfId="1" applyNumberFormat="1" applyFont="1" applyAlignment="1">
      <alignment wrapText="1"/>
    </xf>
    <xf numFmtId="0" fontId="38" fillId="0" borderId="0" xfId="0" applyFont="1" applyAlignment="1">
      <alignment wrapText="1"/>
    </xf>
    <xf numFmtId="0" fontId="38" fillId="0" borderId="0" xfId="0" applyFont="1" applyAlignment="1">
      <alignment horizontal="left" vertical="top" wrapText="1" readingOrder="1"/>
    </xf>
    <xf numFmtId="0" fontId="5" fillId="13" borderId="59" xfId="0" applyFont="1" applyFill="1" applyBorder="1" applyAlignment="1">
      <alignment horizontal="center" vertical="center" wrapText="1"/>
    </xf>
    <xf numFmtId="170" fontId="13" fillId="0" borderId="8" xfId="0" applyNumberFormat="1" applyFont="1" applyBorder="1" applyAlignment="1">
      <alignment horizontal="center" vertical="center" wrapText="1"/>
    </xf>
    <xf numFmtId="3" fontId="13" fillId="0" borderId="123" xfId="0" applyNumberFormat="1" applyFont="1" applyBorder="1" applyAlignment="1">
      <alignment horizontal="center" vertical="center" wrapText="1"/>
    </xf>
    <xf numFmtId="0" fontId="13" fillId="0" borderId="47" xfId="0" applyFont="1" applyBorder="1" applyAlignment="1">
      <alignment horizontal="center" vertical="center" wrapText="1"/>
    </xf>
    <xf numFmtId="0" fontId="13" fillId="0" borderId="47" xfId="0" applyFont="1" applyBorder="1" applyAlignment="1">
      <alignment wrapText="1"/>
    </xf>
    <xf numFmtId="3" fontId="13" fillId="0" borderId="124" xfId="0" applyNumberFormat="1" applyFont="1" applyBorder="1" applyAlignment="1">
      <alignment horizontal="center" vertical="center" wrapText="1"/>
    </xf>
    <xf numFmtId="0" fontId="13" fillId="0" borderId="112" xfId="0" applyFont="1" applyBorder="1" applyAlignment="1">
      <alignment horizontal="center" vertical="center" wrapText="1"/>
    </xf>
    <xf numFmtId="0" fontId="13" fillId="0" borderId="112" xfId="0" applyFont="1" applyBorder="1" applyAlignment="1">
      <alignment wrapText="1"/>
    </xf>
    <xf numFmtId="3" fontId="38" fillId="0" borderId="125" xfId="0" applyNumberFormat="1" applyFont="1" applyBorder="1" applyAlignment="1">
      <alignment horizontal="center" vertical="center" wrapText="1"/>
    </xf>
    <xf numFmtId="3" fontId="13" fillId="0" borderId="107" xfId="0" applyNumberFormat="1" applyFont="1" applyBorder="1" applyAlignment="1">
      <alignment horizontal="center" vertical="center" wrapText="1"/>
    </xf>
    <xf numFmtId="170" fontId="13" fillId="0" borderId="56" xfId="0" applyNumberFormat="1" applyFont="1" applyBorder="1" applyAlignment="1">
      <alignment horizontal="center" vertical="center"/>
    </xf>
    <xf numFmtId="3" fontId="13" fillId="17" borderId="57" xfId="0" applyNumberFormat="1" applyFont="1" applyFill="1" applyBorder="1" applyAlignment="1">
      <alignment horizontal="center" vertical="center" wrapText="1"/>
    </xf>
    <xf numFmtId="3" fontId="13" fillId="0" borderId="57" xfId="0" applyNumberFormat="1" applyFont="1" applyBorder="1" applyAlignment="1">
      <alignment horizontal="center" vertical="center" wrapText="1"/>
    </xf>
    <xf numFmtId="0" fontId="13" fillId="0" borderId="57" xfId="0" applyFont="1" applyBorder="1" applyAlignment="1">
      <alignment horizontal="center" vertical="center" wrapText="1"/>
    </xf>
    <xf numFmtId="0" fontId="13" fillId="0" borderId="58" xfId="0" applyFont="1" applyBorder="1" applyAlignment="1">
      <alignment horizontal="left" vertical="center" wrapText="1"/>
    </xf>
    <xf numFmtId="170" fontId="13" fillId="0" borderId="52" xfId="0" applyNumberFormat="1" applyFont="1" applyBorder="1" applyAlignment="1">
      <alignment horizontal="center" vertical="center"/>
    </xf>
    <xf numFmtId="165" fontId="13" fillId="0" borderId="49" xfId="1" applyNumberFormat="1" applyFont="1" applyFill="1" applyBorder="1" applyAlignment="1">
      <alignment horizontal="center" vertical="center"/>
    </xf>
    <xf numFmtId="3" fontId="13" fillId="17" borderId="49" xfId="0" applyNumberFormat="1" applyFont="1" applyFill="1" applyBorder="1" applyAlignment="1">
      <alignment horizontal="center" vertical="center" wrapText="1"/>
    </xf>
    <xf numFmtId="3" fontId="13" fillId="0" borderId="49" xfId="0" applyNumberFormat="1" applyFont="1" applyBorder="1" applyAlignment="1">
      <alignment horizontal="center" vertical="center" wrapText="1"/>
    </xf>
    <xf numFmtId="0" fontId="13" fillId="0" borderId="49" xfId="0" applyFont="1" applyBorder="1" applyAlignment="1">
      <alignment horizontal="center" vertical="center" wrapText="1"/>
    </xf>
    <xf numFmtId="0" fontId="13" fillId="0" borderId="57" xfId="0" applyFont="1" applyBorder="1" applyAlignment="1">
      <alignment horizontal="left" vertical="center" wrapText="1"/>
    </xf>
    <xf numFmtId="170" fontId="13" fillId="0" borderId="106" xfId="0" applyNumberFormat="1" applyFont="1" applyBorder="1" applyAlignment="1">
      <alignment horizontal="center" vertical="center"/>
    </xf>
    <xf numFmtId="3" fontId="13" fillId="17" borderId="107" xfId="0" applyNumberFormat="1" applyFont="1" applyFill="1" applyBorder="1" applyAlignment="1">
      <alignment horizontal="center" vertical="center" wrapText="1"/>
    </xf>
    <xf numFmtId="3" fontId="13" fillId="0" borderId="107" xfId="0" applyNumberFormat="1" applyFont="1" applyBorder="1" applyAlignment="1">
      <alignment horizontal="center" vertical="center"/>
    </xf>
    <xf numFmtId="0" fontId="13" fillId="0" borderId="107" xfId="0" applyFont="1" applyBorder="1" applyAlignment="1">
      <alignment horizontal="center" vertical="center" wrapText="1"/>
    </xf>
    <xf numFmtId="0" fontId="13" fillId="0" borderId="128" xfId="0" applyFont="1" applyBorder="1" applyAlignment="1">
      <alignment horizontal="left" wrapText="1"/>
    </xf>
    <xf numFmtId="3" fontId="13" fillId="0" borderId="109" xfId="0" applyNumberFormat="1" applyFont="1" applyBorder="1" applyAlignment="1">
      <alignment horizontal="center" vertical="center"/>
    </xf>
    <xf numFmtId="0" fontId="13" fillId="0" borderId="109" xfId="0" applyFont="1" applyBorder="1" applyAlignment="1">
      <alignment horizontal="center" vertical="center" wrapText="1"/>
    </xf>
    <xf numFmtId="0" fontId="13" fillId="0" borderId="125" xfId="0" applyFont="1" applyBorder="1" applyAlignment="1">
      <alignment horizontal="left" wrapText="1"/>
    </xf>
    <xf numFmtId="3" fontId="13" fillId="0" borderId="2"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13" fillId="0" borderId="2" xfId="0" applyFont="1" applyBorder="1" applyAlignment="1">
      <alignment horizontal="left" vertical="center" wrapText="1"/>
    </xf>
    <xf numFmtId="170" fontId="13" fillId="0" borderId="108" xfId="0" applyNumberFormat="1" applyFont="1" applyBorder="1" applyAlignment="1">
      <alignment horizontal="center" vertical="center"/>
    </xf>
    <xf numFmtId="3" fontId="13" fillId="17" borderId="2" xfId="0" applyNumberFormat="1" applyFont="1" applyFill="1" applyBorder="1" applyAlignment="1">
      <alignment horizontal="center" vertical="center" wrapText="1"/>
    </xf>
    <xf numFmtId="170" fontId="13" fillId="0" borderId="111" xfId="0" applyNumberFormat="1" applyFont="1" applyBorder="1" applyAlignment="1">
      <alignment horizontal="center" vertical="center"/>
    </xf>
    <xf numFmtId="3" fontId="13" fillId="17" borderId="112" xfId="0" applyNumberFormat="1" applyFont="1" applyFill="1" applyBorder="1" applyAlignment="1">
      <alignment horizontal="center" vertical="center" wrapText="1"/>
    </xf>
    <xf numFmtId="3" fontId="13" fillId="0" borderId="112" xfId="0" applyNumberFormat="1" applyFont="1" applyBorder="1" applyAlignment="1">
      <alignment horizontal="center" vertical="center" wrapText="1"/>
    </xf>
    <xf numFmtId="0" fontId="13" fillId="0" borderId="112" xfId="0" applyFont="1" applyBorder="1" applyAlignment="1">
      <alignment horizontal="left" vertical="center" wrapText="1"/>
    </xf>
    <xf numFmtId="0" fontId="13" fillId="0" borderId="107" xfId="0" applyFont="1" applyBorder="1" applyAlignment="1">
      <alignment horizontal="left" vertical="center" wrapText="1"/>
    </xf>
    <xf numFmtId="170" fontId="13" fillId="0" borderId="110" xfId="0" applyNumberFormat="1" applyFont="1" applyBorder="1" applyAlignment="1">
      <alignment horizontal="center" vertical="center"/>
    </xf>
    <xf numFmtId="3" fontId="13" fillId="17" borderId="109" xfId="0" applyNumberFormat="1" applyFont="1" applyFill="1" applyBorder="1" applyAlignment="1">
      <alignment horizontal="center" vertical="center" wrapText="1"/>
    </xf>
    <xf numFmtId="3" fontId="13" fillId="0" borderId="109" xfId="0" applyNumberFormat="1" applyFont="1" applyBorder="1" applyAlignment="1">
      <alignment horizontal="center" vertical="center" wrapText="1"/>
    </xf>
    <xf numFmtId="0" fontId="13" fillId="0" borderId="109" xfId="0" applyFont="1" applyBorder="1" applyAlignment="1">
      <alignment horizontal="left" vertical="center" wrapText="1"/>
    </xf>
    <xf numFmtId="170" fontId="13" fillId="0" borderId="32" xfId="0" applyNumberFormat="1" applyFont="1" applyBorder="1" applyAlignment="1">
      <alignment horizontal="center" vertical="center"/>
    </xf>
    <xf numFmtId="3" fontId="13" fillId="17" borderId="53" xfId="0" applyNumberFormat="1" applyFont="1" applyFill="1" applyBorder="1" applyAlignment="1">
      <alignment horizontal="center" vertical="center" wrapText="1"/>
    </xf>
    <xf numFmtId="3" fontId="13" fillId="0" borderId="53" xfId="0" applyNumberFormat="1" applyFont="1" applyBorder="1" applyAlignment="1">
      <alignment horizontal="center" vertical="center" wrapText="1"/>
    </xf>
    <xf numFmtId="0" fontId="13" fillId="0" borderId="53" xfId="0" applyFont="1" applyBorder="1" applyAlignment="1">
      <alignment horizontal="center" vertical="center" wrapText="1"/>
    </xf>
    <xf numFmtId="0" fontId="13" fillId="0" borderId="53" xfId="0" applyFont="1" applyBorder="1" applyAlignment="1">
      <alignment horizontal="left" vertical="center" wrapText="1"/>
    </xf>
    <xf numFmtId="170" fontId="13" fillId="0" borderId="30" xfId="0" applyNumberFormat="1" applyFont="1" applyBorder="1" applyAlignment="1">
      <alignment horizontal="center" vertical="center"/>
    </xf>
    <xf numFmtId="3" fontId="13" fillId="17" borderId="47" xfId="0" applyNumberFormat="1" applyFont="1" applyFill="1" applyBorder="1" applyAlignment="1">
      <alignment horizontal="center" vertical="center" wrapText="1"/>
    </xf>
    <xf numFmtId="3" fontId="13" fillId="0" borderId="47" xfId="0" applyNumberFormat="1" applyFont="1" applyBorder="1" applyAlignment="1">
      <alignment horizontal="center" vertical="center" wrapText="1"/>
    </xf>
    <xf numFmtId="0" fontId="13" fillId="0" borderId="47" xfId="0" applyFont="1" applyBorder="1" applyAlignment="1">
      <alignment horizontal="left" vertical="center" wrapText="1"/>
    </xf>
    <xf numFmtId="0" fontId="13" fillId="0" borderId="116" xfId="0" applyFont="1" applyBorder="1" applyAlignment="1">
      <alignment horizontal="center" vertical="center" wrapText="1"/>
    </xf>
    <xf numFmtId="170" fontId="13" fillId="0" borderId="115" xfId="0" applyNumberFormat="1" applyFont="1" applyBorder="1" applyAlignment="1">
      <alignment horizontal="center" vertical="center"/>
    </xf>
    <xf numFmtId="0" fontId="13" fillId="0" borderId="116" xfId="0" applyFont="1" applyBorder="1" applyAlignment="1">
      <alignment horizontal="left" vertical="center" wrapText="1"/>
    </xf>
    <xf numFmtId="0" fontId="13" fillId="0" borderId="49" xfId="0" applyFont="1" applyBorder="1" applyAlignment="1">
      <alignment horizontal="left" vertical="center" wrapText="1"/>
    </xf>
    <xf numFmtId="3" fontId="13" fillId="17" borderId="2" xfId="0" applyNumberFormat="1" applyFont="1" applyFill="1" applyBorder="1" applyAlignment="1">
      <alignment horizontal="center" vertical="center"/>
    </xf>
    <xf numFmtId="3" fontId="13" fillId="17" borderId="53" xfId="0" applyNumberFormat="1" applyFont="1" applyFill="1" applyBorder="1" applyAlignment="1">
      <alignment horizontal="center" vertical="center"/>
    </xf>
    <xf numFmtId="3" fontId="13" fillId="17" borderId="116" xfId="0" applyNumberFormat="1" applyFont="1" applyFill="1" applyBorder="1" applyAlignment="1">
      <alignment horizontal="center" vertical="center"/>
    </xf>
    <xf numFmtId="3" fontId="13" fillId="0" borderId="116" xfId="0" applyNumberFormat="1" applyFont="1" applyBorder="1" applyAlignment="1">
      <alignment horizontal="center" vertical="center"/>
    </xf>
    <xf numFmtId="3" fontId="13" fillId="0" borderId="2" xfId="0" applyNumberFormat="1" applyFont="1" applyBorder="1" applyAlignment="1">
      <alignment horizontal="center" vertical="center"/>
    </xf>
    <xf numFmtId="3" fontId="13" fillId="17" borderId="109" xfId="0" applyNumberFormat="1" applyFont="1" applyFill="1" applyBorder="1" applyAlignment="1">
      <alignment horizontal="center" vertical="center"/>
    </xf>
    <xf numFmtId="3" fontId="13" fillId="17" borderId="57" xfId="0" applyNumberFormat="1" applyFont="1" applyFill="1" applyBorder="1" applyAlignment="1">
      <alignment horizontal="center" vertical="center"/>
    </xf>
    <xf numFmtId="3" fontId="13" fillId="0" borderId="57" xfId="0" applyNumberFormat="1" applyFont="1" applyBorder="1" applyAlignment="1">
      <alignment horizontal="center" vertical="center"/>
    </xf>
    <xf numFmtId="3" fontId="13" fillId="17" borderId="107" xfId="0" applyNumberFormat="1" applyFont="1" applyFill="1" applyBorder="1" applyAlignment="1">
      <alignment horizontal="center" vertical="center"/>
    </xf>
    <xf numFmtId="3" fontId="13" fillId="17" borderId="47" xfId="0" applyNumberFormat="1" applyFont="1" applyFill="1" applyBorder="1" applyAlignment="1">
      <alignment horizontal="center" vertical="center"/>
    </xf>
    <xf numFmtId="171" fontId="13" fillId="0" borderId="115" xfId="0" applyNumberFormat="1" applyFont="1" applyBorder="1" applyAlignment="1">
      <alignment horizontal="center" vertical="center"/>
    </xf>
    <xf numFmtId="9" fontId="13" fillId="0" borderId="116" xfId="0" applyNumberFormat="1" applyFont="1" applyBorder="1" applyAlignment="1">
      <alignment horizontal="center" vertical="center"/>
    </xf>
    <xf numFmtId="3" fontId="13" fillId="18" borderId="116" xfId="0" applyNumberFormat="1" applyFont="1" applyFill="1" applyBorder="1" applyAlignment="1">
      <alignment horizontal="center" vertical="center"/>
    </xf>
    <xf numFmtId="171" fontId="13" fillId="0" borderId="108" xfId="0" applyNumberFormat="1" applyFont="1" applyBorder="1" applyAlignment="1">
      <alignment horizontal="center" vertical="center"/>
    </xf>
    <xf numFmtId="9" fontId="13" fillId="0" borderId="2" xfId="0" applyNumberFormat="1" applyFont="1" applyBorder="1" applyAlignment="1">
      <alignment horizontal="center" vertical="center"/>
    </xf>
    <xf numFmtId="3" fontId="13" fillId="18" borderId="2" xfId="0" applyNumberFormat="1" applyFont="1" applyFill="1" applyBorder="1" applyAlignment="1">
      <alignment horizontal="center" vertical="center"/>
    </xf>
    <xf numFmtId="171" fontId="13" fillId="0" borderId="110" xfId="0" applyNumberFormat="1" applyFont="1" applyBorder="1" applyAlignment="1">
      <alignment horizontal="center" vertical="center"/>
    </xf>
    <xf numFmtId="9" fontId="13" fillId="0" borderId="109" xfId="0" applyNumberFormat="1" applyFont="1" applyBorder="1" applyAlignment="1">
      <alignment horizontal="center" vertical="center"/>
    </xf>
    <xf numFmtId="3" fontId="13" fillId="18" borderId="109" xfId="0" applyNumberFormat="1" applyFont="1" applyFill="1" applyBorder="1" applyAlignment="1">
      <alignment horizontal="center" vertical="center"/>
    </xf>
    <xf numFmtId="171" fontId="13" fillId="0" borderId="106" xfId="0" applyNumberFormat="1" applyFont="1" applyBorder="1" applyAlignment="1">
      <alignment horizontal="center" vertical="center"/>
    </xf>
    <xf numFmtId="9" fontId="13" fillId="0" borderId="107" xfId="0" applyNumberFormat="1" applyFont="1" applyBorder="1" applyAlignment="1">
      <alignment horizontal="center" vertical="center"/>
    </xf>
    <xf numFmtId="3" fontId="13" fillId="18" borderId="107" xfId="0" applyNumberFormat="1" applyFont="1" applyFill="1" applyBorder="1" applyAlignment="1">
      <alignment horizontal="center" vertical="center"/>
    </xf>
    <xf numFmtId="170" fontId="13" fillId="0" borderId="30" xfId="0" applyNumberFormat="1" applyFont="1" applyBorder="1" applyAlignment="1">
      <alignment horizontal="center" vertical="center" wrapText="1"/>
    </xf>
    <xf numFmtId="3" fontId="38" fillId="17" borderId="47" xfId="0" applyNumberFormat="1" applyFont="1" applyFill="1" applyBorder="1" applyAlignment="1">
      <alignment horizontal="center" vertical="center" wrapText="1"/>
    </xf>
    <xf numFmtId="3" fontId="38" fillId="0" borderId="47" xfId="0" applyNumberFormat="1" applyFont="1" applyBorder="1" applyAlignment="1">
      <alignment horizontal="center" vertical="center" wrapText="1"/>
    </xf>
    <xf numFmtId="0" fontId="83" fillId="6" borderId="0" xfId="0" applyFont="1" applyFill="1"/>
    <xf numFmtId="171" fontId="83" fillId="6" borderId="0" xfId="0" applyNumberFormat="1" applyFont="1" applyFill="1" applyAlignment="1">
      <alignment horizontal="right" vertical="center"/>
    </xf>
    <xf numFmtId="165" fontId="83" fillId="6" borderId="0" xfId="1" applyNumberFormat="1" applyFont="1" applyFill="1" applyAlignment="1">
      <alignment horizontal="center" vertical="center"/>
    </xf>
    <xf numFmtId="0" fontId="5" fillId="0" borderId="0" xfId="0" applyFont="1" applyAlignment="1">
      <alignment horizontal="left" vertical="center" indent="1"/>
    </xf>
    <xf numFmtId="165" fontId="79" fillId="0" borderId="0" xfId="1" applyNumberFormat="1" applyFont="1" applyAlignment="1">
      <alignment horizontal="center" vertical="center"/>
    </xf>
    <xf numFmtId="171" fontId="79" fillId="0" borderId="0" xfId="0" applyNumberFormat="1" applyFont="1" applyAlignment="1">
      <alignment horizontal="center" vertical="center"/>
    </xf>
    <xf numFmtId="0" fontId="79" fillId="0" borderId="132" xfId="0" applyFont="1" applyBorder="1" applyAlignment="1">
      <alignment horizontal="left" indent="1"/>
    </xf>
    <xf numFmtId="0" fontId="79" fillId="0" borderId="0" xfId="0" applyFont="1" applyAlignment="1">
      <alignment horizontal="left" indent="1"/>
    </xf>
    <xf numFmtId="10" fontId="13" fillId="0" borderId="0" xfId="0" applyNumberFormat="1" applyFont="1"/>
    <xf numFmtId="165" fontId="79" fillId="0" borderId="0" xfId="1" applyNumberFormat="1" applyFont="1" applyFill="1" applyAlignment="1">
      <alignment horizontal="center" vertical="center"/>
    </xf>
    <xf numFmtId="166" fontId="78" fillId="19" borderId="35" xfId="3" applyNumberFormat="1" applyFont="1" applyFill="1" applyBorder="1" applyAlignment="1">
      <alignment horizontal="right" vertical="center" wrapText="1"/>
    </xf>
    <xf numFmtId="0" fontId="86" fillId="19" borderId="35" xfId="12" applyFont="1" applyFill="1" applyBorder="1"/>
    <xf numFmtId="0" fontId="13" fillId="0" borderId="105" xfId="0" applyFont="1" applyBorder="1"/>
    <xf numFmtId="0" fontId="87" fillId="0" borderId="0" xfId="0" applyFont="1"/>
    <xf numFmtId="0" fontId="85" fillId="6" borderId="0" xfId="0" applyFont="1" applyFill="1"/>
    <xf numFmtId="171" fontId="85" fillId="6" borderId="0" xfId="0" applyNumberFormat="1" applyFont="1" applyFill="1" applyAlignment="1">
      <alignment horizontal="center" vertical="center"/>
    </xf>
    <xf numFmtId="165" fontId="85" fillId="6" borderId="0" xfId="1" applyNumberFormat="1" applyFont="1" applyFill="1" applyAlignment="1">
      <alignment horizontal="center" vertical="center"/>
    </xf>
    <xf numFmtId="0" fontId="0" fillId="0" borderId="76" xfId="0" applyBorder="1"/>
    <xf numFmtId="0" fontId="0" fillId="0" borderId="105" xfId="0" applyBorder="1"/>
    <xf numFmtId="0" fontId="0" fillId="0" borderId="65" xfId="0" applyBorder="1"/>
    <xf numFmtId="0" fontId="0" fillId="0" borderId="77" xfId="0" applyBorder="1"/>
    <xf numFmtId="0" fontId="0" fillId="0" borderId="66" xfId="0" applyBorder="1"/>
    <xf numFmtId="0" fontId="89" fillId="0" borderId="0" xfId="20" applyFont="1"/>
    <xf numFmtId="0" fontId="90" fillId="0" borderId="76" xfId="0" applyFont="1" applyBorder="1" applyAlignment="1">
      <alignment vertical="top" wrapText="1"/>
    </xf>
    <xf numFmtId="0" fontId="90" fillId="0" borderId="105" xfId="0" applyFont="1" applyBorder="1" applyAlignment="1">
      <alignment vertical="top" wrapText="1"/>
    </xf>
    <xf numFmtId="0" fontId="90" fillId="0" borderId="65" xfId="0" applyFont="1" applyBorder="1" applyAlignment="1">
      <alignment vertical="top" wrapText="1"/>
    </xf>
    <xf numFmtId="0" fontId="90" fillId="0" borderId="0" xfId="0" applyFont="1" applyAlignment="1">
      <alignment vertical="top" wrapText="1"/>
    </xf>
    <xf numFmtId="0" fontId="0" fillId="0" borderId="133" xfId="0" applyBorder="1"/>
    <xf numFmtId="0" fontId="0" fillId="0" borderId="81" xfId="0" applyBorder="1"/>
    <xf numFmtId="170" fontId="0" fillId="0" borderId="133" xfId="0" applyNumberFormat="1" applyBorder="1"/>
    <xf numFmtId="165" fontId="95" fillId="0" borderId="82" xfId="1" applyNumberFormat="1" applyFont="1" applyBorder="1" applyAlignment="1">
      <alignment horizontal="center" vertical="center"/>
    </xf>
    <xf numFmtId="170" fontId="94" fillId="0" borderId="82" xfId="0" applyNumberFormat="1" applyFont="1" applyBorder="1" applyAlignment="1">
      <alignment horizontal="center" vertical="center"/>
    </xf>
    <xf numFmtId="170" fontId="95" fillId="17" borderId="0" xfId="0" applyNumberFormat="1" applyFont="1" applyFill="1" applyAlignment="1">
      <alignment horizontal="center" vertical="center"/>
    </xf>
    <xf numFmtId="171" fontId="96" fillId="20" borderId="74" xfId="21" applyNumberFormat="1" applyFont="1" applyFill="1" applyBorder="1" applyAlignment="1">
      <alignment horizontal="center" vertical="center"/>
    </xf>
    <xf numFmtId="170" fontId="97" fillId="0" borderId="103" xfId="3" applyNumberFormat="1" applyFont="1" applyFill="1" applyBorder="1" applyAlignment="1">
      <alignment horizontal="center" vertical="center" wrapText="1"/>
    </xf>
    <xf numFmtId="170" fontId="95" fillId="17" borderId="77" xfId="0" applyNumberFormat="1" applyFont="1" applyFill="1" applyBorder="1" applyAlignment="1">
      <alignment horizontal="center" vertical="center"/>
    </xf>
    <xf numFmtId="170" fontId="97" fillId="20" borderId="80" xfId="0" applyNumberFormat="1" applyFont="1" applyFill="1" applyBorder="1" applyAlignment="1">
      <alignment horizontal="center" vertical="center"/>
    </xf>
    <xf numFmtId="165" fontId="95" fillId="0" borderId="77" xfId="1" applyNumberFormat="1" applyFont="1" applyBorder="1" applyAlignment="1">
      <alignment horizontal="center" vertical="center"/>
    </xf>
    <xf numFmtId="170" fontId="94" fillId="0" borderId="77" xfId="0" applyNumberFormat="1" applyFont="1" applyBorder="1" applyAlignment="1">
      <alignment horizontal="center" vertical="center"/>
    </xf>
    <xf numFmtId="170" fontId="95" fillId="17" borderId="74" xfId="0" applyNumberFormat="1" applyFont="1" applyFill="1" applyBorder="1" applyAlignment="1">
      <alignment horizontal="center" vertical="center"/>
    </xf>
    <xf numFmtId="170" fontId="94" fillId="0" borderId="74" xfId="0" applyNumberFormat="1" applyFont="1" applyBorder="1" applyAlignment="1">
      <alignment horizontal="center" vertical="center"/>
    </xf>
    <xf numFmtId="170" fontId="97" fillId="0" borderId="104" xfId="3" applyNumberFormat="1" applyFont="1" applyFill="1" applyBorder="1" applyAlignment="1">
      <alignment horizontal="center" vertical="center" wrapText="1"/>
    </xf>
    <xf numFmtId="165" fontId="95" fillId="0" borderId="66" xfId="1" applyNumberFormat="1" applyFont="1" applyBorder="1" applyAlignment="1">
      <alignment horizontal="center" vertical="center"/>
    </xf>
    <xf numFmtId="170" fontId="94" fillId="0" borderId="66" xfId="0" applyNumberFormat="1" applyFont="1" applyBorder="1" applyAlignment="1">
      <alignment horizontal="center" vertical="center"/>
    </xf>
    <xf numFmtId="170" fontId="97" fillId="0" borderId="0" xfId="3" applyNumberFormat="1" applyFont="1" applyFill="1" applyBorder="1" applyAlignment="1">
      <alignment horizontal="center" vertical="center" wrapText="1"/>
    </xf>
    <xf numFmtId="170" fontId="98" fillId="17" borderId="77" xfId="0" applyNumberFormat="1" applyFont="1" applyFill="1" applyBorder="1" applyAlignment="1">
      <alignment horizontal="center" vertical="center"/>
    </xf>
    <xf numFmtId="170" fontId="99" fillId="0" borderId="133" xfId="0" applyNumberFormat="1" applyFont="1" applyBorder="1"/>
    <xf numFmtId="0" fontId="99" fillId="0" borderId="133" xfId="0" applyFont="1" applyBorder="1"/>
    <xf numFmtId="165" fontId="99" fillId="0" borderId="133" xfId="1" applyNumberFormat="1" applyFont="1" applyBorder="1"/>
    <xf numFmtId="0" fontId="99" fillId="0" borderId="65" xfId="0" applyFont="1" applyBorder="1"/>
    <xf numFmtId="0" fontId="99" fillId="0" borderId="66" xfId="0" applyFont="1" applyBorder="1"/>
    <xf numFmtId="170" fontId="99" fillId="0" borderId="0" xfId="0" applyNumberFormat="1" applyFont="1"/>
    <xf numFmtId="0" fontId="99" fillId="0" borderId="0" xfId="0" applyFont="1"/>
    <xf numFmtId="173" fontId="99" fillId="0" borderId="0" xfId="0" applyNumberFormat="1" applyFont="1"/>
    <xf numFmtId="170" fontId="95" fillId="17" borderId="82" xfId="0" applyNumberFormat="1" applyFont="1" applyFill="1" applyBorder="1" applyAlignment="1">
      <alignment horizontal="center" vertical="center"/>
    </xf>
    <xf numFmtId="170" fontId="97" fillId="0" borderId="133" xfId="3" applyNumberFormat="1" applyFont="1" applyFill="1" applyBorder="1" applyAlignment="1">
      <alignment horizontal="center" vertical="center" wrapText="1"/>
    </xf>
    <xf numFmtId="170" fontId="98" fillId="17" borderId="82" xfId="0" applyNumberFormat="1" applyFont="1" applyFill="1" applyBorder="1" applyAlignment="1">
      <alignment horizontal="center" vertical="center"/>
    </xf>
    <xf numFmtId="165" fontId="98" fillId="0" borderId="82" xfId="1" applyNumberFormat="1" applyFont="1" applyBorder="1" applyAlignment="1">
      <alignment horizontal="center" vertical="center"/>
    </xf>
    <xf numFmtId="170" fontId="97" fillId="0" borderId="82" xfId="0" applyNumberFormat="1" applyFont="1" applyBorder="1" applyAlignment="1">
      <alignment horizontal="center" vertical="center"/>
    </xf>
    <xf numFmtId="4" fontId="0" fillId="0" borderId="0" xfId="0" applyNumberFormat="1"/>
    <xf numFmtId="0" fontId="0" fillId="0" borderId="64" xfId="0" applyBorder="1"/>
    <xf numFmtId="171" fontId="20" fillId="0" borderId="0" xfId="21" applyNumberFormat="1" applyFont="1" applyAlignment="1">
      <alignment horizontal="center" vertical="center"/>
    </xf>
    <xf numFmtId="170" fontId="0" fillId="0" borderId="0" xfId="0" applyNumberFormat="1"/>
    <xf numFmtId="0" fontId="95" fillId="2" borderId="0" xfId="0" applyFont="1" applyFill="1"/>
    <xf numFmtId="0" fontId="103" fillId="2" borderId="0" xfId="0" applyFont="1" applyFill="1" applyAlignment="1">
      <alignment wrapText="1"/>
    </xf>
    <xf numFmtId="165" fontId="66" fillId="0" borderId="0" xfId="1" applyNumberFormat="1" applyFont="1"/>
    <xf numFmtId="0" fontId="13" fillId="0" borderId="0" xfId="19" applyFont="1"/>
    <xf numFmtId="49" fontId="104" fillId="0" borderId="0" xfId="19" applyNumberFormat="1" applyFont="1" applyAlignment="1">
      <alignment horizontal="left"/>
    </xf>
    <xf numFmtId="49" fontId="105" fillId="0" borderId="0" xfId="19" applyNumberFormat="1" applyFont="1" applyAlignment="1">
      <alignment horizontal="left"/>
    </xf>
    <xf numFmtId="49" fontId="105" fillId="0" borderId="0" xfId="19" applyNumberFormat="1" applyFont="1" applyAlignment="1">
      <alignment vertical="center"/>
    </xf>
    <xf numFmtId="49" fontId="104" fillId="0" borderId="138" xfId="19" applyNumberFormat="1" applyFont="1" applyBorder="1"/>
    <xf numFmtId="165" fontId="99" fillId="0" borderId="0" xfId="23" applyNumberFormat="1" applyFont="1" applyAlignment="1">
      <alignment horizontal="center"/>
    </xf>
    <xf numFmtId="170" fontId="106" fillId="0" borderId="0" xfId="19" applyNumberFormat="1" applyFont="1"/>
    <xf numFmtId="170" fontId="106" fillId="0" borderId="0" xfId="19" applyNumberFormat="1" applyFont="1" applyAlignment="1">
      <alignment horizontal="left" indent="5"/>
    </xf>
    <xf numFmtId="170" fontId="106" fillId="0" borderId="0" xfId="19" applyNumberFormat="1" applyFont="1" applyAlignment="1">
      <alignment horizontal="left" indent="4"/>
    </xf>
    <xf numFmtId="170" fontId="99" fillId="0" borderId="0" xfId="19" applyNumberFormat="1" applyFont="1"/>
    <xf numFmtId="170" fontId="99" fillId="0" borderId="0" xfId="19" applyNumberFormat="1" applyFont="1" applyAlignment="1">
      <alignment horizontal="left" indent="3"/>
    </xf>
    <xf numFmtId="165" fontId="107" fillId="0" borderId="0" xfId="23" applyNumberFormat="1" applyFont="1" applyAlignment="1">
      <alignment horizontal="center"/>
    </xf>
    <xf numFmtId="170" fontId="107" fillId="0" borderId="0" xfId="19" applyNumberFormat="1" applyFont="1"/>
    <xf numFmtId="170" fontId="107" fillId="0" borderId="0" xfId="19" applyNumberFormat="1" applyFont="1" applyAlignment="1">
      <alignment horizontal="left" indent="2"/>
    </xf>
    <xf numFmtId="165" fontId="107" fillId="6" borderId="0" xfId="23" applyNumberFormat="1" applyFont="1" applyFill="1" applyAlignment="1">
      <alignment horizontal="center"/>
    </xf>
    <xf numFmtId="170" fontId="102" fillId="6" borderId="0" xfId="19" applyNumberFormat="1" applyFont="1" applyFill="1"/>
    <xf numFmtId="170" fontId="102" fillId="6" borderId="0" xfId="19" applyNumberFormat="1" applyFont="1" applyFill="1" applyAlignment="1">
      <alignment horizontal="left" indent="1"/>
    </xf>
    <xf numFmtId="0" fontId="106" fillId="0" borderId="0" xfId="19" applyFont="1" applyAlignment="1">
      <alignment horizontal="left" indent="5"/>
    </xf>
    <xf numFmtId="0" fontId="106" fillId="0" borderId="0" xfId="19" applyFont="1" applyAlignment="1">
      <alignment horizontal="left" indent="4"/>
    </xf>
    <xf numFmtId="0" fontId="99" fillId="0" borderId="0" xfId="19" applyFont="1" applyAlignment="1">
      <alignment horizontal="left" indent="3"/>
    </xf>
    <xf numFmtId="0" fontId="107" fillId="0" borderId="0" xfId="19" applyFont="1" applyAlignment="1">
      <alignment horizontal="left" indent="2"/>
    </xf>
    <xf numFmtId="165" fontId="94" fillId="0" borderId="0" xfId="23" applyNumberFormat="1" applyFont="1" applyAlignment="1">
      <alignment horizontal="center"/>
    </xf>
    <xf numFmtId="165" fontId="95" fillId="0" borderId="0" xfId="23" applyNumberFormat="1" applyFont="1" applyAlignment="1">
      <alignment horizontal="center"/>
    </xf>
    <xf numFmtId="170" fontId="107" fillId="6" borderId="0" xfId="19" applyNumberFormat="1" applyFont="1" applyFill="1"/>
    <xf numFmtId="0" fontId="102" fillId="6" borderId="0" xfId="19" applyFont="1" applyFill="1" applyAlignment="1">
      <alignment horizontal="left" indent="1"/>
    </xf>
    <xf numFmtId="170" fontId="5" fillId="13" borderId="5" xfId="17" applyNumberFormat="1" applyFont="1" applyFill="1" applyBorder="1" applyAlignment="1">
      <alignment horizontal="center" vertical="center"/>
    </xf>
    <xf numFmtId="0" fontId="5" fillId="13" borderId="59" xfId="19" applyFont="1" applyFill="1" applyBorder="1"/>
    <xf numFmtId="4" fontId="65" fillId="0" borderId="0" xfId="0" applyNumberFormat="1" applyFont="1"/>
    <xf numFmtId="4" fontId="38" fillId="0" borderId="0" xfId="0" applyNumberFormat="1" applyFont="1"/>
    <xf numFmtId="49" fontId="108" fillId="0" borderId="0" xfId="0" applyNumberFormat="1" applyFont="1" applyAlignment="1">
      <alignment horizontal="left"/>
    </xf>
    <xf numFmtId="43" fontId="38" fillId="0" borderId="0" xfId="3" applyFont="1"/>
    <xf numFmtId="4" fontId="5" fillId="0" borderId="0" xfId="0" applyNumberFormat="1" applyFont="1"/>
    <xf numFmtId="49" fontId="104" fillId="0" borderId="0" xfId="0" applyNumberFormat="1" applyFont="1" applyAlignment="1">
      <alignment horizontal="left"/>
    </xf>
    <xf numFmtId="49" fontId="105" fillId="0" borderId="0" xfId="0" applyNumberFormat="1" applyFont="1" applyAlignment="1">
      <alignment horizontal="left"/>
    </xf>
    <xf numFmtId="49" fontId="104" fillId="0" borderId="0" xfId="0" applyNumberFormat="1" applyFont="1" applyAlignment="1">
      <alignment vertical="center"/>
    </xf>
    <xf numFmtId="49" fontId="105" fillId="0" borderId="0" xfId="0" applyNumberFormat="1" applyFont="1" applyAlignment="1">
      <alignment vertical="center"/>
    </xf>
    <xf numFmtId="49" fontId="104" fillId="0" borderId="0" xfId="0" applyNumberFormat="1" applyFont="1" applyAlignment="1">
      <alignment wrapText="1"/>
    </xf>
    <xf numFmtId="49" fontId="104" fillId="0" borderId="138" xfId="0" applyNumberFormat="1" applyFont="1" applyBorder="1" applyAlignment="1">
      <alignment wrapText="1"/>
    </xf>
    <xf numFmtId="49" fontId="104" fillId="0" borderId="138" xfId="0" applyNumberFormat="1" applyFont="1" applyBorder="1"/>
    <xf numFmtId="43" fontId="13" fillId="0" borderId="0" xfId="0" applyNumberFormat="1" applyFont="1"/>
    <xf numFmtId="165" fontId="100" fillId="0" borderId="145" xfId="1" applyNumberFormat="1" applyFont="1" applyBorder="1" applyAlignment="1">
      <alignment horizontal="center"/>
    </xf>
    <xf numFmtId="170" fontId="100" fillId="0" borderId="146" xfId="3" applyNumberFormat="1" applyFont="1" applyFill="1" applyBorder="1" applyAlignment="1">
      <alignment horizontal="right"/>
    </xf>
    <xf numFmtId="0" fontId="100" fillId="0" borderId="147" xfId="0" applyFont="1" applyBorder="1" applyAlignment="1">
      <alignment horizontal="left" indent="2"/>
    </xf>
    <xf numFmtId="165" fontId="100" fillId="0" borderId="65" xfId="1" applyNumberFormat="1" applyFont="1" applyBorder="1" applyAlignment="1">
      <alignment horizontal="center"/>
    </xf>
    <xf numFmtId="170" fontId="100" fillId="0" borderId="0" xfId="3" applyNumberFormat="1" applyFont="1" applyFill="1" applyBorder="1" applyAlignment="1">
      <alignment horizontal="right"/>
    </xf>
    <xf numFmtId="0" fontId="100" fillId="0" borderId="67" xfId="0" applyFont="1" applyBorder="1" applyAlignment="1">
      <alignment horizontal="left" indent="2"/>
    </xf>
    <xf numFmtId="165" fontId="101" fillId="0" borderId="65" xfId="1" applyNumberFormat="1" applyFont="1" applyBorder="1" applyAlignment="1">
      <alignment horizontal="center"/>
    </xf>
    <xf numFmtId="170" fontId="101" fillId="0" borderId="0" xfId="3" applyNumberFormat="1" applyFont="1" applyBorder="1" applyAlignment="1">
      <alignment horizontal="right"/>
    </xf>
    <xf numFmtId="0" fontId="101" fillId="0" borderId="67" xfId="0" applyFont="1" applyBorder="1" applyAlignment="1">
      <alignment horizontal="left" indent="1"/>
    </xf>
    <xf numFmtId="165" fontId="101" fillId="21" borderId="73" xfId="1" applyNumberFormat="1" applyFont="1" applyFill="1" applyBorder="1" applyAlignment="1">
      <alignment horizontal="center" vertical="center"/>
    </xf>
    <xf numFmtId="170" fontId="101" fillId="21" borderId="74" xfId="3" applyNumberFormat="1" applyFont="1" applyFill="1" applyBorder="1" applyAlignment="1">
      <alignment horizontal="right" vertical="center"/>
    </xf>
    <xf numFmtId="0" fontId="101" fillId="21" borderId="75" xfId="24" applyFont="1" applyFill="1" applyBorder="1" applyAlignment="1">
      <alignment horizontal="left"/>
    </xf>
    <xf numFmtId="165" fontId="0" fillId="0" borderId="0" xfId="14" applyNumberFormat="1" applyFont="1"/>
    <xf numFmtId="10" fontId="0" fillId="0" borderId="0" xfId="14" applyNumberFormat="1" applyFont="1"/>
    <xf numFmtId="165" fontId="1" fillId="0" borderId="0" xfId="1" applyNumberFormat="1"/>
    <xf numFmtId="0" fontId="5" fillId="0" borderId="0" xfId="25" applyFont="1" applyAlignment="1">
      <alignment vertical="center"/>
    </xf>
    <xf numFmtId="0" fontId="13" fillId="0" borderId="0" xfId="25" applyFont="1"/>
    <xf numFmtId="165" fontId="79" fillId="0" borderId="0" xfId="14" applyNumberFormat="1" applyFont="1" applyBorder="1" applyAlignment="1">
      <alignment horizontal="center" vertical="center"/>
    </xf>
    <xf numFmtId="171" fontId="79" fillId="0" borderId="0" xfId="12" applyNumberFormat="1" applyFont="1" applyAlignment="1">
      <alignment horizontal="center" vertical="center"/>
    </xf>
    <xf numFmtId="176" fontId="79" fillId="0" borderId="0" xfId="3" applyNumberFormat="1" applyFont="1" applyFill="1" applyBorder="1" applyAlignment="1">
      <alignment vertical="center"/>
    </xf>
    <xf numFmtId="0" fontId="79" fillId="0" borderId="0" xfId="12" applyFont="1" applyAlignment="1">
      <alignment horizontal="left" vertical="center" wrapText="1" indent="2"/>
    </xf>
    <xf numFmtId="165" fontId="78" fillId="6" borderId="0" xfId="14" applyNumberFormat="1" applyFont="1" applyFill="1" applyBorder="1" applyAlignment="1">
      <alignment horizontal="center" vertical="center"/>
    </xf>
    <xf numFmtId="171" fontId="78" fillId="6" borderId="0" xfId="12" applyNumberFormat="1" applyFont="1" applyFill="1" applyAlignment="1">
      <alignment horizontal="center" vertical="center"/>
    </xf>
    <xf numFmtId="0" fontId="78" fillId="6" borderId="0" xfId="12" applyFont="1" applyFill="1" applyAlignment="1">
      <alignment horizontal="left" vertical="center" wrapText="1"/>
    </xf>
    <xf numFmtId="0" fontId="79" fillId="0" borderId="0" xfId="12" applyFont="1" applyAlignment="1">
      <alignment horizontal="left" vertical="center" wrapText="1" indent="1"/>
    </xf>
    <xf numFmtId="165" fontId="78" fillId="6" borderId="133" xfId="14" applyNumberFormat="1" applyFont="1" applyFill="1" applyBorder="1" applyAlignment="1">
      <alignment horizontal="center" vertical="center"/>
    </xf>
    <xf numFmtId="171" fontId="78" fillId="6" borderId="133" xfId="12" applyNumberFormat="1" applyFont="1" applyFill="1" applyBorder="1" applyAlignment="1">
      <alignment horizontal="center" vertical="center"/>
    </xf>
    <xf numFmtId="0" fontId="78" fillId="6" borderId="133" xfId="12" applyFont="1" applyFill="1" applyBorder="1" applyAlignment="1">
      <alignment horizontal="left" vertical="center" wrapText="1"/>
    </xf>
    <xf numFmtId="171" fontId="5" fillId="9" borderId="5" xfId="17" applyNumberFormat="1" applyFont="1" applyFill="1" applyBorder="1" applyAlignment="1">
      <alignment horizontal="center" vertical="center"/>
    </xf>
    <xf numFmtId="0" fontId="23" fillId="9" borderId="35" xfId="12" applyFont="1" applyFill="1" applyBorder="1"/>
    <xf numFmtId="165" fontId="13" fillId="0" borderId="0" xfId="26" applyNumberFormat="1" applyFont="1" applyFill="1" applyBorder="1"/>
    <xf numFmtId="165" fontId="13" fillId="0" borderId="33" xfId="26" applyNumberFormat="1" applyFont="1" applyFill="1" applyBorder="1"/>
    <xf numFmtId="171" fontId="27" fillId="0" borderId="0" xfId="25" applyNumberFormat="1" applyFont="1" applyAlignment="1">
      <alignment horizontal="center" vertical="center"/>
    </xf>
    <xf numFmtId="0" fontId="27" fillId="0" borderId="0" xfId="25" applyFont="1" applyAlignment="1">
      <alignment horizontal="left" vertical="center"/>
    </xf>
    <xf numFmtId="177" fontId="13" fillId="0" borderId="0" xfId="26" applyNumberFormat="1" applyFont="1" applyFill="1" applyBorder="1" applyAlignment="1">
      <alignment horizontal="center" vertical="center"/>
    </xf>
    <xf numFmtId="165" fontId="13" fillId="0" borderId="0" xfId="26" applyNumberFormat="1" applyFont="1" applyFill="1" applyBorder="1" applyAlignment="1">
      <alignment horizontal="center" vertical="center"/>
    </xf>
    <xf numFmtId="177" fontId="79" fillId="0" borderId="0" xfId="26" applyNumberFormat="1" applyFont="1" applyBorder="1" applyAlignment="1">
      <alignment horizontal="center" vertical="center"/>
    </xf>
    <xf numFmtId="171" fontId="79" fillId="0" borderId="0" xfId="25" applyNumberFormat="1" applyFont="1" applyAlignment="1">
      <alignment horizontal="center" vertical="center"/>
    </xf>
    <xf numFmtId="0" fontId="79" fillId="0" borderId="0" xfId="15" applyFont="1" applyAlignment="1">
      <alignment horizontal="left" vertical="center" wrapText="1" indent="2"/>
    </xf>
    <xf numFmtId="165" fontId="13" fillId="0" borderId="0" xfId="26" applyNumberFormat="1" applyFont="1"/>
    <xf numFmtId="39" fontId="13" fillId="0" borderId="0" xfId="25" applyNumberFormat="1" applyFont="1"/>
    <xf numFmtId="171" fontId="78" fillId="0" borderId="0" xfId="25" applyNumberFormat="1" applyFont="1" applyAlignment="1">
      <alignment horizontal="center" vertical="center"/>
    </xf>
    <xf numFmtId="0" fontId="78" fillId="0" borderId="0" xfId="25" applyFont="1" applyAlignment="1">
      <alignment horizontal="left" vertical="center" wrapText="1" indent="1"/>
    </xf>
    <xf numFmtId="10" fontId="13" fillId="0" borderId="0" xfId="26" applyNumberFormat="1" applyFont="1" applyFill="1" applyBorder="1" applyAlignment="1">
      <alignment horizontal="center" vertical="center"/>
    </xf>
    <xf numFmtId="177" fontId="78" fillId="6" borderId="0" xfId="26" applyNumberFormat="1" applyFont="1" applyFill="1" applyBorder="1" applyAlignment="1">
      <alignment horizontal="center" vertical="center"/>
    </xf>
    <xf numFmtId="171" fontId="78" fillId="6" borderId="0" xfId="25" applyNumberFormat="1" applyFont="1" applyFill="1" applyAlignment="1">
      <alignment horizontal="center" vertical="center"/>
    </xf>
    <xf numFmtId="0" fontId="78" fillId="6" borderId="0" xfId="25" applyFont="1" applyFill="1" applyAlignment="1">
      <alignment horizontal="left" vertical="center" wrapText="1"/>
    </xf>
    <xf numFmtId="0" fontId="79" fillId="0" borderId="0" xfId="25" applyFont="1" applyAlignment="1">
      <alignment horizontal="left" vertical="center" wrapText="1" indent="2"/>
    </xf>
    <xf numFmtId="4" fontId="1" fillId="0" borderId="0" xfId="25" applyNumberFormat="1" applyAlignment="1">
      <alignment vertical="center" wrapText="1"/>
    </xf>
    <xf numFmtId="171" fontId="78" fillId="6" borderId="133" xfId="25" applyNumberFormat="1" applyFont="1" applyFill="1" applyBorder="1" applyAlignment="1">
      <alignment horizontal="center" vertical="center"/>
    </xf>
    <xf numFmtId="0" fontId="78" fillId="6" borderId="133" xfId="25" applyFont="1" applyFill="1" applyBorder="1" applyAlignment="1">
      <alignment horizontal="left" vertical="center" wrapText="1"/>
    </xf>
    <xf numFmtId="0" fontId="77" fillId="0" borderId="0" xfId="25" applyFont="1" applyAlignment="1">
      <alignment horizontal="center" vertical="center"/>
    </xf>
    <xf numFmtId="0" fontId="77" fillId="0" borderId="0" xfId="25" applyFont="1" applyAlignment="1">
      <alignment horizontal="center" vertical="center" wrapText="1"/>
    </xf>
    <xf numFmtId="0" fontId="13" fillId="0" borderId="133" xfId="25" applyFont="1" applyBorder="1" applyAlignment="1">
      <alignment horizontal="center"/>
    </xf>
    <xf numFmtId="0" fontId="13" fillId="0" borderId="102" xfId="25" applyFont="1" applyBorder="1" applyAlignment="1">
      <alignment horizontal="center"/>
    </xf>
    <xf numFmtId="0" fontId="38" fillId="0" borderId="0" xfId="25" applyFont="1" applyAlignment="1">
      <alignment vertical="top" wrapText="1" readingOrder="1"/>
    </xf>
    <xf numFmtId="0" fontId="13" fillId="0" borderId="0" xfId="25" applyFont="1" applyAlignment="1">
      <alignment horizontal="center"/>
    </xf>
    <xf numFmtId="0" fontId="23" fillId="0" borderId="0" xfId="25" applyFont="1" applyAlignment="1">
      <alignment vertical="center" wrapText="1" readingOrder="1"/>
    </xf>
    <xf numFmtId="0" fontId="23" fillId="0" borderId="0" xfId="25" applyFont="1" applyAlignment="1">
      <alignment horizontal="center"/>
    </xf>
    <xf numFmtId="0" fontId="9" fillId="0" borderId="0" xfId="0" applyFont="1" applyAlignment="1">
      <alignment horizontal="justify" vertical="center"/>
    </xf>
    <xf numFmtId="3" fontId="13" fillId="0" borderId="0" xfId="0" applyNumberFormat="1" applyFont="1"/>
    <xf numFmtId="165" fontId="15" fillId="0" borderId="0" xfId="6" applyNumberFormat="1" applyFont="1"/>
    <xf numFmtId="0" fontId="15" fillId="0" borderId="0" xfId="0" applyFont="1" applyAlignment="1">
      <alignment wrapText="1"/>
    </xf>
    <xf numFmtId="165" fontId="15" fillId="0" borderId="0" xfId="1" applyNumberFormat="1" applyFont="1" applyAlignment="1">
      <alignment wrapText="1"/>
    </xf>
    <xf numFmtId="3" fontId="15" fillId="0" borderId="0" xfId="0" applyNumberFormat="1" applyFont="1" applyAlignment="1">
      <alignment wrapText="1"/>
    </xf>
    <xf numFmtId="43" fontId="15" fillId="0" borderId="0" xfId="0" applyNumberFormat="1" applyFont="1"/>
    <xf numFmtId="165" fontId="13" fillId="0" borderId="0" xfId="6" applyNumberFormat="1" applyFont="1"/>
    <xf numFmtId="165" fontId="23" fillId="0" borderId="66" xfId="27" applyNumberFormat="1" applyFont="1" applyFill="1" applyBorder="1" applyAlignment="1">
      <alignment horizontal="center"/>
    </xf>
    <xf numFmtId="165" fontId="23" fillId="0" borderId="66" xfId="6" applyNumberFormat="1" applyFont="1" applyFill="1" applyBorder="1" applyAlignment="1">
      <alignment horizontal="center"/>
    </xf>
    <xf numFmtId="170" fontId="23" fillId="0" borderId="66" xfId="11" applyNumberFormat="1" applyFont="1" applyBorder="1" applyAlignment="1">
      <alignment horizontal="center"/>
    </xf>
    <xf numFmtId="0" fontId="23" fillId="0" borderId="66" xfId="11" applyFont="1" applyBorder="1"/>
    <xf numFmtId="43" fontId="13" fillId="0" borderId="0" xfId="16" applyFont="1" applyFill="1"/>
    <xf numFmtId="169" fontId="13" fillId="0" borderId="0" xfId="16" applyNumberFormat="1" applyFont="1" applyFill="1"/>
    <xf numFmtId="169" fontId="13" fillId="0" borderId="0" xfId="16" applyNumberFormat="1" applyFont="1"/>
    <xf numFmtId="165" fontId="23" fillId="0" borderId="66" xfId="27" applyNumberFormat="1" applyFont="1" applyBorder="1" applyAlignment="1">
      <alignment horizontal="center"/>
    </xf>
    <xf numFmtId="165" fontId="23" fillId="0" borderId="66" xfId="6" applyNumberFormat="1" applyFont="1" applyBorder="1" applyAlignment="1">
      <alignment horizontal="center"/>
    </xf>
    <xf numFmtId="0" fontId="23" fillId="0" borderId="66" xfId="11" applyFont="1" applyBorder="1" applyAlignment="1">
      <alignment horizontal="left" indent="1"/>
    </xf>
    <xf numFmtId="170" fontId="13" fillId="0" borderId="0" xfId="16" applyNumberFormat="1" applyFont="1" applyFill="1"/>
    <xf numFmtId="169" fontId="13" fillId="0" borderId="0" xfId="6" applyNumberFormat="1" applyFont="1" applyFill="1"/>
    <xf numFmtId="165" fontId="38" fillId="0" borderId="66" xfId="27" applyNumberFormat="1" applyFont="1" applyBorder="1" applyAlignment="1">
      <alignment horizontal="center"/>
    </xf>
    <xf numFmtId="165" fontId="38" fillId="0" borderId="66" xfId="6" applyNumberFormat="1" applyFont="1" applyBorder="1" applyAlignment="1">
      <alignment horizontal="center"/>
    </xf>
    <xf numFmtId="170" fontId="38" fillId="0" borderId="66" xfId="11" applyNumberFormat="1" applyFont="1" applyBorder="1" applyAlignment="1">
      <alignment horizontal="center"/>
    </xf>
    <xf numFmtId="0" fontId="38" fillId="0" borderId="66" xfId="11" applyFont="1" applyBorder="1" applyAlignment="1">
      <alignment horizontal="left" indent="1"/>
    </xf>
    <xf numFmtId="0" fontId="38" fillId="0" borderId="66" xfId="11" applyFont="1" applyBorder="1" applyAlignment="1">
      <alignment horizontal="left" indent="2"/>
    </xf>
    <xf numFmtId="168" fontId="23" fillId="0" borderId="5" xfId="16" applyNumberFormat="1" applyFont="1" applyFill="1" applyBorder="1" applyAlignment="1">
      <alignment horizontal="center" vertical="center"/>
    </xf>
    <xf numFmtId="0" fontId="5" fillId="0" borderId="31" xfId="0" applyFont="1" applyBorder="1" applyAlignment="1">
      <alignment horizontal="center" vertical="center"/>
    </xf>
    <xf numFmtId="0" fontId="5" fillId="0" borderId="35" xfId="0" applyFont="1" applyBorder="1" applyAlignment="1">
      <alignment horizontal="center" vertical="center"/>
    </xf>
    <xf numFmtId="0" fontId="100" fillId="0" borderId="105" xfId="0" applyFont="1" applyBorder="1"/>
    <xf numFmtId="0" fontId="9" fillId="2" borderId="1" xfId="0" applyFont="1" applyFill="1" applyBorder="1" applyAlignment="1">
      <alignment wrapText="1"/>
    </xf>
    <xf numFmtId="0" fontId="10" fillId="2" borderId="0" xfId="0" applyFont="1" applyFill="1"/>
    <xf numFmtId="0" fontId="10" fillId="0" borderId="0" xfId="0" applyFont="1"/>
    <xf numFmtId="43" fontId="110" fillId="10" borderId="148" xfId="16" applyFont="1" applyFill="1" applyBorder="1" applyAlignment="1" applyProtection="1">
      <alignment horizontal="center" vertical="center" wrapText="1"/>
      <protection locked="0"/>
    </xf>
    <xf numFmtId="10" fontId="111" fillId="10" borderId="148" xfId="6" applyNumberFormat="1" applyFont="1" applyFill="1" applyBorder="1" applyAlignment="1" applyProtection="1">
      <alignment horizontal="center" vertical="center" wrapText="1"/>
    </xf>
    <xf numFmtId="170" fontId="110" fillId="10" borderId="148" xfId="16" applyNumberFormat="1" applyFont="1" applyFill="1" applyBorder="1" applyAlignment="1" applyProtection="1">
      <alignment horizontal="center" vertical="center" wrapText="1"/>
    </xf>
    <xf numFmtId="170" fontId="110" fillId="10" borderId="148" xfId="16" applyNumberFormat="1" applyFont="1" applyFill="1" applyBorder="1" applyAlignment="1" applyProtection="1">
      <alignment horizontal="center" vertical="center" wrapText="1"/>
      <protection locked="0"/>
    </xf>
    <xf numFmtId="3" fontId="110" fillId="10" borderId="148" xfId="16" applyNumberFormat="1" applyFont="1" applyFill="1" applyBorder="1" applyAlignment="1" applyProtection="1">
      <alignment horizontal="center" vertical="center" wrapText="1"/>
      <protection locked="0"/>
    </xf>
    <xf numFmtId="0" fontId="13" fillId="0" borderId="1" xfId="0" applyFont="1" applyBorder="1"/>
    <xf numFmtId="165" fontId="38" fillId="0" borderId="0" xfId="6" applyNumberFormat="1" applyFont="1" applyAlignment="1">
      <alignment horizontal="center"/>
    </xf>
    <xf numFmtId="165" fontId="13" fillId="0" borderId="0" xfId="6" applyNumberFormat="1" applyFont="1" applyAlignment="1">
      <alignment horizontal="center"/>
    </xf>
    <xf numFmtId="170" fontId="13" fillId="0" borderId="0" xfId="16" applyNumberFormat="1" applyFont="1" applyAlignment="1">
      <alignment horizontal="center"/>
    </xf>
    <xf numFmtId="165" fontId="13" fillId="0" borderId="0" xfId="6" applyNumberFormat="1" applyFont="1" applyFill="1"/>
    <xf numFmtId="0" fontId="112" fillId="0" borderId="0" xfId="0" applyFont="1"/>
    <xf numFmtId="0" fontId="65" fillId="0" borderId="0" xfId="0" applyFont="1"/>
    <xf numFmtId="3" fontId="110" fillId="10" borderId="157" xfId="16" applyNumberFormat="1" applyFont="1" applyFill="1" applyBorder="1" applyAlignment="1" applyProtection="1">
      <alignment horizontal="center" vertical="center" wrapText="1"/>
      <protection locked="0"/>
    </xf>
    <xf numFmtId="3" fontId="110" fillId="10" borderId="153" xfId="16" applyNumberFormat="1" applyFont="1" applyFill="1" applyBorder="1" applyAlignment="1" applyProtection="1">
      <alignment horizontal="center" vertical="center" wrapText="1"/>
      <protection locked="0"/>
    </xf>
    <xf numFmtId="0" fontId="113" fillId="0" borderId="0" xfId="24" applyFont="1"/>
    <xf numFmtId="0" fontId="114" fillId="14" borderId="0" xfId="0" applyFont="1" applyFill="1" applyProtection="1">
      <protection locked="0"/>
    </xf>
    <xf numFmtId="169" fontId="57" fillId="0" borderId="0" xfId="24" applyNumberFormat="1" applyFont="1"/>
    <xf numFmtId="0" fontId="115" fillId="0" borderId="0" xfId="0" applyFont="1"/>
    <xf numFmtId="0" fontId="15" fillId="2" borderId="0" xfId="0" applyFont="1" applyFill="1"/>
    <xf numFmtId="0" fontId="15" fillId="2" borderId="42" xfId="0" applyFont="1" applyFill="1" applyBorder="1"/>
    <xf numFmtId="0" fontId="61" fillId="14" borderId="0" xfId="0" applyFont="1" applyFill="1" applyAlignment="1" applyProtection="1">
      <alignment horizontal="center"/>
      <protection locked="0"/>
    </xf>
    <xf numFmtId="0" fontId="14" fillId="0" borderId="0" xfId="0" applyFont="1" applyAlignment="1">
      <alignment vertical="top" wrapText="1"/>
    </xf>
    <xf numFmtId="0" fontId="14" fillId="0" borderId="0" xfId="0" applyFont="1" applyAlignment="1">
      <alignment vertical="top"/>
    </xf>
    <xf numFmtId="0" fontId="15" fillId="0" borderId="0" xfId="0" applyFont="1" applyAlignment="1">
      <alignment horizontal="left"/>
    </xf>
    <xf numFmtId="0" fontId="5" fillId="0" borderId="0" xfId="0" applyFont="1" applyAlignment="1">
      <alignment wrapText="1"/>
    </xf>
    <xf numFmtId="0" fontId="14" fillId="0" borderId="0" xfId="0" applyFont="1" applyAlignment="1">
      <alignment vertical="center" wrapText="1"/>
    </xf>
    <xf numFmtId="165" fontId="38" fillId="0" borderId="0" xfId="6" applyNumberFormat="1" applyFont="1"/>
    <xf numFmtId="165" fontId="111" fillId="10" borderId="148" xfId="6" applyNumberFormat="1" applyFont="1" applyFill="1" applyBorder="1" applyAlignment="1" applyProtection="1">
      <alignment horizontal="center" vertical="center" wrapText="1"/>
    </xf>
    <xf numFmtId="165" fontId="13" fillId="0" borderId="0" xfId="0" applyNumberFormat="1" applyFont="1" applyAlignment="1">
      <alignment horizontal="center"/>
    </xf>
    <xf numFmtId="165" fontId="13" fillId="0" borderId="0" xfId="6" applyNumberFormat="1" applyFont="1" applyFill="1" applyAlignment="1">
      <alignment vertical="center"/>
    </xf>
    <xf numFmtId="170" fontId="13" fillId="0" borderId="0" xfId="0" applyNumberFormat="1" applyFont="1" applyAlignment="1">
      <alignment vertical="center"/>
    </xf>
    <xf numFmtId="0" fontId="13" fillId="0" borderId="154" xfId="0" applyFont="1" applyBorder="1" applyAlignment="1" applyProtection="1">
      <alignment vertical="center" wrapText="1"/>
      <protection locked="0"/>
    </xf>
    <xf numFmtId="170" fontId="13" fillId="0" borderId="160" xfId="0" applyNumberFormat="1" applyFont="1" applyBorder="1" applyAlignment="1">
      <alignment vertical="center"/>
    </xf>
    <xf numFmtId="3" fontId="110" fillId="10" borderId="152" xfId="16" applyNumberFormat="1" applyFont="1" applyFill="1" applyBorder="1" applyAlignment="1" applyProtection="1">
      <alignment horizontal="center" vertical="center" wrapText="1"/>
      <protection locked="0"/>
    </xf>
    <xf numFmtId="0" fontId="13" fillId="0" borderId="42" xfId="0" applyFont="1" applyBorder="1"/>
    <xf numFmtId="169" fontId="65" fillId="0" borderId="0" xfId="16" applyNumberFormat="1" applyFont="1" applyAlignment="1">
      <alignment horizontal="center" vertical="center"/>
    </xf>
    <xf numFmtId="3" fontId="65" fillId="0" borderId="0" xfId="0" applyNumberFormat="1" applyFont="1"/>
    <xf numFmtId="0" fontId="13" fillId="2" borderId="0" xfId="0" applyFont="1" applyFill="1"/>
    <xf numFmtId="0" fontId="9" fillId="2" borderId="42" xfId="0" applyFont="1" applyFill="1" applyBorder="1"/>
    <xf numFmtId="0" fontId="57" fillId="0" borderId="0" xfId="24" applyFont="1"/>
    <xf numFmtId="165" fontId="27" fillId="10" borderId="154" xfId="6" applyNumberFormat="1" applyFont="1" applyFill="1" applyBorder="1" applyAlignment="1" applyProtection="1">
      <alignment horizontal="center" vertical="center" wrapText="1"/>
    </xf>
    <xf numFmtId="165" fontId="38" fillId="2" borderId="0" xfId="6" applyNumberFormat="1" applyFont="1" applyFill="1" applyBorder="1" applyAlignment="1">
      <alignment horizontal="center" vertical="center"/>
    </xf>
    <xf numFmtId="165" fontId="13" fillId="2" borderId="0" xfId="6" applyNumberFormat="1" applyFont="1" applyFill="1" applyAlignment="1">
      <alignment horizontal="center" vertical="center"/>
    </xf>
    <xf numFmtId="170" fontId="13" fillId="2" borderId="0" xfId="16" applyNumberFormat="1" applyFont="1" applyFill="1" applyAlignment="1">
      <alignment horizontal="center" vertical="center"/>
    </xf>
    <xf numFmtId="165" fontId="13" fillId="2" borderId="3" xfId="6" applyNumberFormat="1" applyFont="1" applyFill="1" applyBorder="1" applyAlignment="1">
      <alignment horizontal="center" vertical="center"/>
    </xf>
    <xf numFmtId="170" fontId="13" fillId="2" borderId="3" xfId="16" applyNumberFormat="1" applyFont="1" applyFill="1" applyBorder="1" applyAlignment="1">
      <alignment horizontal="center" vertical="center"/>
    </xf>
    <xf numFmtId="0" fontId="108" fillId="14" borderId="0" xfId="0" applyFont="1" applyFill="1" applyProtection="1">
      <protection locked="0"/>
    </xf>
    <xf numFmtId="169" fontId="13" fillId="0" borderId="0" xfId="0" applyNumberFormat="1" applyFont="1"/>
    <xf numFmtId="165" fontId="65" fillId="0" borderId="0" xfId="6" applyNumberFormat="1" applyFont="1"/>
    <xf numFmtId="169" fontId="65" fillId="0" borderId="0" xfId="16" applyNumberFormat="1" applyFont="1"/>
    <xf numFmtId="170" fontId="13" fillId="0" borderId="0" xfId="16" applyNumberFormat="1" applyFont="1"/>
    <xf numFmtId="169" fontId="113" fillId="0" borderId="0" xfId="24" applyNumberFormat="1" applyFont="1"/>
    <xf numFmtId="170" fontId="38" fillId="0" borderId="0" xfId="0" applyNumberFormat="1" applyFont="1"/>
    <xf numFmtId="170" fontId="38" fillId="0" borderId="0" xfId="16" applyNumberFormat="1" applyFont="1" applyAlignment="1">
      <alignment horizontal="center" vertical="center"/>
    </xf>
    <xf numFmtId="0" fontId="116" fillId="0" borderId="0" xfId="0" applyFont="1"/>
    <xf numFmtId="4" fontId="13" fillId="0" borderId="0" xfId="0" applyNumberFormat="1" applyFont="1"/>
    <xf numFmtId="0" fontId="9" fillId="2" borderId="0" xfId="0" applyFont="1" applyFill="1"/>
    <xf numFmtId="165" fontId="13" fillId="2" borderId="0" xfId="6" applyNumberFormat="1" applyFont="1" applyFill="1"/>
    <xf numFmtId="165" fontId="13" fillId="0" borderId="0" xfId="0" applyNumberFormat="1" applyFont="1"/>
    <xf numFmtId="170" fontId="13" fillId="0" borderId="0" xfId="0" applyNumberFormat="1" applyFont="1"/>
    <xf numFmtId="170" fontId="13" fillId="2" borderId="0" xfId="16" applyNumberFormat="1" applyFont="1" applyFill="1"/>
    <xf numFmtId="165" fontId="13" fillId="2" borderId="0" xfId="0" applyNumberFormat="1" applyFont="1" applyFill="1"/>
    <xf numFmtId="170" fontId="13" fillId="2" borderId="0" xfId="0" applyNumberFormat="1" applyFont="1" applyFill="1"/>
    <xf numFmtId="0" fontId="23" fillId="6" borderId="155" xfId="11" applyFont="1" applyFill="1" applyBorder="1"/>
    <xf numFmtId="170" fontId="23" fillId="6" borderId="66" xfId="11" applyNumberFormat="1" applyFont="1" applyFill="1" applyBorder="1" applyAlignment="1">
      <alignment horizontal="center"/>
    </xf>
    <xf numFmtId="165" fontId="23" fillId="6" borderId="66" xfId="6" applyNumberFormat="1" applyFont="1" applyFill="1" applyBorder="1" applyAlignment="1">
      <alignment horizontal="center"/>
    </xf>
    <xf numFmtId="165" fontId="23" fillId="6" borderId="82" xfId="27" applyNumberFormat="1" applyFont="1" applyFill="1" applyBorder="1" applyAlignment="1">
      <alignment horizontal="center"/>
    </xf>
    <xf numFmtId="0" fontId="23" fillId="6" borderId="66" xfId="11" applyFont="1" applyFill="1" applyBorder="1"/>
    <xf numFmtId="165" fontId="23" fillId="6" borderId="66" xfId="27" applyNumberFormat="1" applyFont="1" applyFill="1" applyBorder="1" applyAlignment="1">
      <alignment horizontal="center"/>
    </xf>
    <xf numFmtId="0" fontId="23" fillId="6" borderId="66" xfId="11" applyFont="1" applyFill="1" applyBorder="1" applyAlignment="1">
      <alignment horizontal="left"/>
    </xf>
    <xf numFmtId="170" fontId="38" fillId="6" borderId="66" xfId="11" applyNumberFormat="1" applyFont="1" applyFill="1" applyBorder="1" applyAlignment="1">
      <alignment horizontal="center"/>
    </xf>
    <xf numFmtId="165" fontId="38" fillId="6" borderId="66" xfId="6" applyNumberFormat="1" applyFont="1" applyFill="1" applyBorder="1" applyAlignment="1">
      <alignment horizontal="center"/>
    </xf>
    <xf numFmtId="165" fontId="38" fillId="6" borderId="66" xfId="27" applyNumberFormat="1" applyFont="1" applyFill="1" applyBorder="1" applyAlignment="1">
      <alignment horizontal="center"/>
    </xf>
    <xf numFmtId="0" fontId="5" fillId="9" borderId="154" xfId="0" applyFont="1" applyFill="1" applyBorder="1" applyAlignment="1" applyProtection="1">
      <alignment vertical="center" wrapText="1"/>
      <protection locked="0"/>
    </xf>
    <xf numFmtId="170" fontId="23" fillId="9" borderId="148" xfId="16" applyNumberFormat="1" applyFont="1" applyFill="1" applyBorder="1" applyAlignment="1" applyProtection="1">
      <alignment horizontal="right" vertical="center" wrapText="1"/>
      <protection locked="0"/>
    </xf>
    <xf numFmtId="165" fontId="5" fillId="9" borderId="148" xfId="6" applyNumberFormat="1" applyFont="1" applyFill="1" applyBorder="1" applyAlignment="1">
      <alignment vertical="center"/>
    </xf>
    <xf numFmtId="0" fontId="5" fillId="6" borderId="0" xfId="0" applyFont="1" applyFill="1"/>
    <xf numFmtId="170" fontId="5" fillId="6" borderId="0" xfId="16" applyNumberFormat="1" applyFont="1" applyFill="1"/>
    <xf numFmtId="165" fontId="5" fillId="6" borderId="0" xfId="6" applyNumberFormat="1" applyFont="1" applyFill="1"/>
    <xf numFmtId="165" fontId="23" fillId="6" borderId="0" xfId="6" applyNumberFormat="1" applyFont="1" applyFill="1"/>
    <xf numFmtId="0" fontId="5" fillId="9" borderId="0" xfId="0" applyFont="1" applyFill="1"/>
    <xf numFmtId="170" fontId="5" fillId="9" borderId="0" xfId="0" applyNumberFormat="1" applyFont="1" applyFill="1"/>
    <xf numFmtId="165" fontId="5" fillId="9" borderId="0" xfId="0" applyNumberFormat="1" applyFont="1" applyFill="1"/>
    <xf numFmtId="165" fontId="5" fillId="9" borderId="0" xfId="6" applyNumberFormat="1" applyFont="1" applyFill="1"/>
    <xf numFmtId="0" fontId="57" fillId="0" borderId="0" xfId="0" applyFont="1" applyAlignment="1">
      <alignment horizontal="left"/>
    </xf>
    <xf numFmtId="0" fontId="10" fillId="0" borderId="0" xfId="0" applyFont="1" applyAlignment="1">
      <alignment horizontal="left"/>
    </xf>
    <xf numFmtId="165" fontId="34" fillId="0" borderId="0" xfId="1" applyNumberFormat="1" applyFont="1" applyAlignment="1">
      <alignment horizontal="center"/>
    </xf>
    <xf numFmtId="168" fontId="117" fillId="0" borderId="0" xfId="3" applyNumberFormat="1" applyFont="1" applyFill="1" applyAlignment="1">
      <alignment vertical="center"/>
    </xf>
    <xf numFmtId="0" fontId="34" fillId="0" borderId="0" xfId="0" applyFont="1" applyAlignment="1">
      <alignment horizontal="left"/>
    </xf>
    <xf numFmtId="165" fontId="34" fillId="0" borderId="0" xfId="1" applyNumberFormat="1" applyFont="1" applyBorder="1" applyAlignment="1">
      <alignment horizontal="center"/>
    </xf>
    <xf numFmtId="165" fontId="59" fillId="0" borderId="161" xfId="1" applyNumberFormat="1" applyFont="1" applyBorder="1" applyAlignment="1">
      <alignment horizontal="center"/>
    </xf>
    <xf numFmtId="168" fontId="119" fillId="0" borderId="161" xfId="3" applyNumberFormat="1" applyFont="1" applyFill="1" applyBorder="1" applyAlignment="1">
      <alignment vertical="center"/>
    </xf>
    <xf numFmtId="0" fontId="59" fillId="0" borderId="161" xfId="0" applyFont="1" applyBorder="1"/>
    <xf numFmtId="177" fontId="13" fillId="0" borderId="0" xfId="1" applyNumberFormat="1" applyFont="1"/>
    <xf numFmtId="168" fontId="120" fillId="9" borderId="0" xfId="3" applyNumberFormat="1" applyFont="1" applyFill="1" applyAlignment="1">
      <alignment horizontal="right" vertical="center" wrapText="1"/>
    </xf>
    <xf numFmtId="0" fontId="23" fillId="9" borderId="35" xfId="0" applyFont="1" applyFill="1" applyBorder="1" applyAlignment="1">
      <alignment horizontal="center"/>
    </xf>
    <xf numFmtId="49" fontId="13" fillId="0" borderId="0" xfId="0" applyNumberFormat="1" applyFont="1" applyAlignment="1">
      <alignment horizontal="center"/>
    </xf>
    <xf numFmtId="0" fontId="71" fillId="0" borderId="35" xfId="0" applyFont="1" applyBorder="1"/>
    <xf numFmtId="168" fontId="38" fillId="0" borderId="5" xfId="3" applyNumberFormat="1" applyFont="1" applyFill="1" applyBorder="1" applyAlignment="1">
      <alignment horizontal="center" vertical="center"/>
    </xf>
    <xf numFmtId="43" fontId="65" fillId="0" borderId="0" xfId="3" applyFont="1"/>
    <xf numFmtId="0" fontId="5" fillId="6" borderId="39" xfId="0" applyFont="1" applyFill="1" applyBorder="1" applyAlignment="1">
      <alignment horizontal="left" wrapText="1"/>
    </xf>
    <xf numFmtId="170" fontId="23" fillId="6" borderId="66" xfId="3" applyNumberFormat="1" applyFont="1" applyFill="1" applyBorder="1" applyAlignment="1">
      <alignment horizontal="center" vertical="center"/>
    </xf>
    <xf numFmtId="165" fontId="23" fillId="6" borderId="65" xfId="1" applyNumberFormat="1" applyFont="1" applyFill="1" applyBorder="1" applyAlignment="1">
      <alignment horizontal="center" vertical="center"/>
    </xf>
    <xf numFmtId="165" fontId="23" fillId="6" borderId="38" xfId="1" applyNumberFormat="1" applyFont="1" applyFill="1" applyBorder="1" applyAlignment="1">
      <alignment horizontal="center" vertical="center"/>
    </xf>
    <xf numFmtId="0" fontId="5" fillId="0" borderId="39" xfId="0" applyFont="1" applyBorder="1" applyAlignment="1">
      <alignment horizontal="left" wrapText="1" indent="1"/>
    </xf>
    <xf numFmtId="170" fontId="23" fillId="0" borderId="66" xfId="3" applyNumberFormat="1" applyFont="1" applyBorder="1" applyAlignment="1">
      <alignment horizontal="center" vertical="center"/>
    </xf>
    <xf numFmtId="165" fontId="23" fillId="0" borderId="65" xfId="1" applyNumberFormat="1" applyFont="1" applyBorder="1" applyAlignment="1">
      <alignment horizontal="center" vertical="center"/>
    </xf>
    <xf numFmtId="165" fontId="23" fillId="0" borderId="38" xfId="1" applyNumberFormat="1" applyFont="1" applyBorder="1" applyAlignment="1">
      <alignment horizontal="center" vertical="center"/>
    </xf>
    <xf numFmtId="0" fontId="13" fillId="0" borderId="39" xfId="0" applyFont="1" applyBorder="1" applyAlignment="1">
      <alignment horizontal="left" wrapText="1" indent="2"/>
    </xf>
    <xf numFmtId="170" fontId="38" fillId="0" borderId="66" xfId="3" applyNumberFormat="1" applyFont="1" applyBorder="1" applyAlignment="1">
      <alignment horizontal="center" vertical="center"/>
    </xf>
    <xf numFmtId="165" fontId="38" fillId="0" borderId="65" xfId="1" applyNumberFormat="1" applyFont="1" applyBorder="1" applyAlignment="1">
      <alignment horizontal="center" vertical="center"/>
    </xf>
    <xf numFmtId="165" fontId="38" fillId="0" borderId="38" xfId="1" applyNumberFormat="1" applyFont="1" applyBorder="1" applyAlignment="1">
      <alignment horizontal="center" vertical="center"/>
    </xf>
    <xf numFmtId="3" fontId="61" fillId="0" borderId="66" xfId="3" applyNumberFormat="1" applyFont="1" applyBorder="1" applyAlignment="1">
      <alignment horizontal="center" vertical="center"/>
    </xf>
    <xf numFmtId="0" fontId="5" fillId="0" borderId="39" xfId="0" applyFont="1" applyBorder="1" applyAlignment="1">
      <alignment horizontal="left" indent="1"/>
    </xf>
    <xf numFmtId="170" fontId="23" fillId="0" borderId="0" xfId="3" applyNumberFormat="1" applyFont="1" applyBorder="1" applyAlignment="1">
      <alignment horizontal="center" vertical="center"/>
    </xf>
    <xf numFmtId="0" fontId="27" fillId="9" borderId="39" xfId="0" applyFont="1" applyFill="1" applyBorder="1" applyAlignment="1">
      <alignment horizontal="left" vertical="center" wrapText="1"/>
    </xf>
    <xf numFmtId="170" fontId="27" fillId="9" borderId="66" xfId="3" applyNumberFormat="1" applyFont="1" applyFill="1" applyBorder="1" applyAlignment="1">
      <alignment horizontal="center" vertical="center"/>
    </xf>
    <xf numFmtId="165" fontId="27" fillId="9" borderId="65" xfId="1" applyNumberFormat="1" applyFont="1" applyFill="1" applyBorder="1" applyAlignment="1">
      <alignment horizontal="center" vertical="center"/>
    </xf>
    <xf numFmtId="165" fontId="27" fillId="9" borderId="38" xfId="1" applyNumberFormat="1" applyFont="1" applyFill="1" applyBorder="1" applyAlignment="1">
      <alignment horizontal="center" vertical="center"/>
    </xf>
    <xf numFmtId="0" fontId="13" fillId="0" borderId="39" xfId="0" applyFont="1" applyBorder="1" applyAlignment="1">
      <alignment horizontal="left" wrapText="1" indent="3"/>
    </xf>
    <xf numFmtId="170" fontId="38" fillId="0" borderId="0" xfId="3" applyNumberFormat="1" applyFont="1" applyBorder="1" applyAlignment="1">
      <alignment horizontal="center" vertical="center"/>
    </xf>
    <xf numFmtId="170" fontId="27" fillId="0" borderId="0" xfId="3" applyNumberFormat="1" applyFont="1" applyFill="1" applyBorder="1" applyAlignment="1">
      <alignment horizontal="center" vertical="center"/>
    </xf>
    <xf numFmtId="165" fontId="27" fillId="0" borderId="0" xfId="1" applyNumberFormat="1" applyFont="1" applyFill="1" applyBorder="1" applyAlignment="1">
      <alignment horizontal="center" vertical="center"/>
    </xf>
    <xf numFmtId="0" fontId="23" fillId="0" borderId="0" xfId="0" applyFont="1" applyAlignment="1">
      <alignment horizontal="left" vertical="center" wrapText="1"/>
    </xf>
    <xf numFmtId="170" fontId="38" fillId="0" borderId="0" xfId="3" applyNumberFormat="1" applyFont="1" applyFill="1" applyBorder="1" applyAlignment="1">
      <alignment horizontal="center" vertical="center"/>
    </xf>
    <xf numFmtId="0" fontId="123" fillId="0" borderId="0" xfId="0" applyFont="1" applyAlignment="1">
      <alignment vertical="center"/>
    </xf>
    <xf numFmtId="165" fontId="13" fillId="0" borderId="122" xfId="1" applyNumberFormat="1" applyFont="1" applyBorder="1" applyAlignment="1">
      <alignment horizontal="center" vertical="center"/>
    </xf>
    <xf numFmtId="0" fontId="13" fillId="0" borderId="122" xfId="0" applyFont="1" applyBorder="1" applyAlignment="1">
      <alignment horizontal="center" vertical="center"/>
    </xf>
    <xf numFmtId="0" fontId="13" fillId="0" borderId="122" xfId="0" applyFont="1" applyBorder="1"/>
    <xf numFmtId="0" fontId="37" fillId="0" borderId="0" xfId="0" applyFont="1" applyAlignment="1">
      <alignment horizontal="center" vertical="top" wrapText="1" readingOrder="1"/>
    </xf>
    <xf numFmtId="0" fontId="37" fillId="0" borderId="0" xfId="0" applyFont="1" applyAlignment="1">
      <alignment vertical="top" wrapText="1" readingOrder="1"/>
    </xf>
    <xf numFmtId="0" fontId="37" fillId="0" borderId="0" xfId="0" applyFont="1" applyAlignment="1">
      <alignment vertical="center" wrapText="1" readingOrder="1"/>
    </xf>
    <xf numFmtId="0" fontId="13" fillId="2" borderId="0" xfId="0" applyFont="1" applyFill="1" applyAlignment="1">
      <alignment wrapText="1"/>
    </xf>
    <xf numFmtId="165" fontId="13" fillId="2" borderId="0" xfId="1" applyNumberFormat="1" applyFont="1" applyFill="1" applyBorder="1"/>
    <xf numFmtId="165" fontId="13" fillId="2" borderId="0" xfId="1" applyNumberFormat="1" applyFont="1" applyFill="1"/>
    <xf numFmtId="180" fontId="13" fillId="2" borderId="0" xfId="0" applyNumberFormat="1" applyFont="1" applyFill="1"/>
    <xf numFmtId="166" fontId="13" fillId="2" borderId="0" xfId="0" applyNumberFormat="1" applyFont="1" applyFill="1"/>
    <xf numFmtId="43" fontId="13" fillId="2" borderId="0" xfId="3" applyFont="1" applyFill="1"/>
    <xf numFmtId="4" fontId="65" fillId="2" borderId="0" xfId="0" applyNumberFormat="1" applyFont="1" applyFill="1"/>
    <xf numFmtId="0" fontId="15" fillId="2" borderId="0" xfId="0" applyFont="1" applyFill="1" applyAlignment="1">
      <alignment wrapText="1"/>
    </xf>
    <xf numFmtId="0" fontId="15" fillId="2" borderId="0" xfId="0" applyFont="1" applyFill="1" applyAlignment="1">
      <alignment vertical="center" wrapText="1"/>
    </xf>
    <xf numFmtId="0" fontId="14" fillId="2" borderId="0" xfId="0" applyFont="1" applyFill="1" applyAlignment="1">
      <alignment vertical="center" wrapText="1"/>
    </xf>
    <xf numFmtId="165" fontId="126" fillId="2" borderId="0" xfId="1" applyNumberFormat="1" applyFont="1" applyFill="1" applyBorder="1" applyAlignment="1">
      <alignment horizontal="center"/>
    </xf>
    <xf numFmtId="165" fontId="100" fillId="2" borderId="148" xfId="1" applyNumberFormat="1" applyFont="1" applyFill="1" applyBorder="1" applyAlignment="1">
      <alignment horizontal="center" vertical="center"/>
    </xf>
    <xf numFmtId="170" fontId="100" fillId="2" borderId="148" xfId="3" applyNumberFormat="1" applyFont="1" applyFill="1" applyBorder="1" applyAlignment="1">
      <alignment horizontal="right" vertical="center"/>
    </xf>
    <xf numFmtId="165" fontId="100" fillId="2" borderId="148" xfId="1" applyNumberFormat="1" applyFont="1" applyFill="1" applyBorder="1" applyAlignment="1">
      <alignment horizontal="right" vertical="center"/>
    </xf>
    <xf numFmtId="181" fontId="100" fillId="2" borderId="149" xfId="3" applyNumberFormat="1" applyFont="1" applyFill="1" applyBorder="1" applyAlignment="1">
      <alignment horizontal="right" vertical="center"/>
    </xf>
    <xf numFmtId="172" fontId="100" fillId="2" borderId="148" xfId="3" applyNumberFormat="1" applyFont="1" applyFill="1" applyBorder="1" applyAlignment="1">
      <alignment horizontal="right" vertical="center"/>
    </xf>
    <xf numFmtId="0" fontId="100" fillId="2" borderId="0" xfId="0" applyFont="1" applyFill="1" applyAlignment="1">
      <alignment horizontal="left" wrapText="1"/>
    </xf>
    <xf numFmtId="165" fontId="127" fillId="2" borderId="0" xfId="1" applyNumberFormat="1" applyFont="1" applyFill="1" applyBorder="1" applyAlignment="1">
      <alignment horizontal="center"/>
    </xf>
    <xf numFmtId="165" fontId="101" fillId="2" borderId="148" xfId="1" applyNumberFormat="1" applyFont="1" applyFill="1" applyBorder="1" applyAlignment="1">
      <alignment horizontal="center" vertical="center"/>
    </xf>
    <xf numFmtId="170" fontId="101" fillId="2" borderId="148" xfId="3" applyNumberFormat="1" applyFont="1" applyFill="1" applyBorder="1" applyAlignment="1">
      <alignment horizontal="right" vertical="center"/>
    </xf>
    <xf numFmtId="165" fontId="101" fillId="2" borderId="148" xfId="1" applyNumberFormat="1" applyFont="1" applyFill="1" applyBorder="1" applyAlignment="1">
      <alignment horizontal="right" vertical="center"/>
    </xf>
    <xf numFmtId="181" fontId="101" fillId="2" borderId="150" xfId="3" applyNumberFormat="1" applyFont="1" applyFill="1" applyBorder="1" applyAlignment="1">
      <alignment horizontal="right" vertical="center"/>
    </xf>
    <xf numFmtId="172" fontId="101" fillId="2" borderId="150" xfId="3" applyNumberFormat="1" applyFont="1" applyFill="1" applyBorder="1" applyAlignment="1">
      <alignment horizontal="right" vertical="center"/>
    </xf>
    <xf numFmtId="0" fontId="101" fillId="2" borderId="0" xfId="0" applyFont="1" applyFill="1" applyAlignment="1">
      <alignment horizontal="left" wrapText="1"/>
    </xf>
    <xf numFmtId="172" fontId="101" fillId="2" borderId="148" xfId="3" applyNumberFormat="1" applyFont="1" applyFill="1" applyBorder="1" applyAlignment="1">
      <alignment horizontal="right" vertical="center"/>
    </xf>
    <xf numFmtId="170" fontId="127" fillId="2" borderId="149" xfId="3" applyNumberFormat="1" applyFont="1" applyFill="1" applyBorder="1" applyAlignment="1">
      <alignment horizontal="right" vertical="center"/>
    </xf>
    <xf numFmtId="165" fontId="127" fillId="2" borderId="149" xfId="1" applyNumberFormat="1" applyFont="1" applyFill="1" applyBorder="1" applyAlignment="1">
      <alignment horizontal="right" vertical="center"/>
    </xf>
    <xf numFmtId="0" fontId="127" fillId="2" borderId="0" xfId="0" applyFont="1" applyFill="1" applyAlignment="1">
      <alignment horizontal="left" wrapText="1"/>
    </xf>
    <xf numFmtId="165" fontId="100" fillId="2" borderId="0" xfId="1" applyNumberFormat="1" applyFont="1" applyFill="1" applyBorder="1" applyAlignment="1">
      <alignment horizontal="center"/>
    </xf>
    <xf numFmtId="181" fontId="101" fillId="2" borderId="149" xfId="3" applyNumberFormat="1" applyFont="1" applyFill="1" applyBorder="1" applyAlignment="1">
      <alignment horizontal="right" vertical="center"/>
    </xf>
    <xf numFmtId="172" fontId="100" fillId="2" borderId="149" xfId="3" applyNumberFormat="1" applyFont="1" applyFill="1" applyBorder="1" applyAlignment="1">
      <alignment horizontal="right" vertical="center"/>
    </xf>
    <xf numFmtId="165" fontId="101" fillId="2" borderId="0" xfId="1" applyNumberFormat="1" applyFont="1" applyFill="1" applyBorder="1" applyAlignment="1">
      <alignment horizontal="center"/>
    </xf>
    <xf numFmtId="165" fontId="127" fillId="2" borderId="0" xfId="1" applyNumberFormat="1" applyFont="1" applyFill="1" applyBorder="1" applyAlignment="1">
      <alignment horizontal="center" vertical="center"/>
    </xf>
    <xf numFmtId="170" fontId="101" fillId="2" borderId="150" xfId="3" applyNumberFormat="1" applyFont="1" applyFill="1" applyBorder="1" applyAlignment="1">
      <alignment horizontal="right" vertical="center"/>
    </xf>
    <xf numFmtId="165" fontId="126" fillId="2" borderId="0" xfId="1" applyNumberFormat="1" applyFont="1" applyFill="1" applyBorder="1" applyAlignment="1">
      <alignment horizontal="center" vertical="center"/>
    </xf>
    <xf numFmtId="170" fontId="100" fillId="2" borderId="150" xfId="3" applyNumberFormat="1" applyFont="1" applyFill="1" applyBorder="1" applyAlignment="1">
      <alignment horizontal="right" vertical="center"/>
    </xf>
    <xf numFmtId="172" fontId="100" fillId="2" borderId="150" xfId="3" applyNumberFormat="1" applyFont="1" applyFill="1" applyBorder="1" applyAlignment="1">
      <alignment horizontal="right" vertical="center"/>
    </xf>
    <xf numFmtId="165" fontId="101" fillId="2" borderId="0" xfId="1" applyNumberFormat="1" applyFont="1" applyFill="1" applyBorder="1" applyAlignment="1">
      <alignment horizontal="center" vertical="center"/>
    </xf>
    <xf numFmtId="181" fontId="100" fillId="2" borderId="148" xfId="3" applyNumberFormat="1" applyFont="1" applyFill="1" applyBorder="1" applyAlignment="1">
      <alignment horizontal="right" vertical="center"/>
    </xf>
    <xf numFmtId="165" fontId="100" fillId="2" borderId="0" xfId="1" applyNumberFormat="1" applyFont="1" applyFill="1" applyBorder="1" applyAlignment="1">
      <alignment horizontal="center" vertical="center"/>
    </xf>
    <xf numFmtId="0" fontId="100" fillId="2" borderId="0" xfId="0" applyFont="1" applyFill="1" applyAlignment="1">
      <alignment horizontal="left" vertical="top" wrapText="1"/>
    </xf>
    <xf numFmtId="170" fontId="28" fillId="2" borderId="0" xfId="0" applyNumberFormat="1" applyFont="1" applyFill="1"/>
    <xf numFmtId="0" fontId="38" fillId="2" borderId="0" xfId="0" applyFont="1" applyFill="1"/>
    <xf numFmtId="172" fontId="2" fillId="0" borderId="0" xfId="0" applyNumberFormat="1" applyFont="1" applyAlignment="1">
      <alignment vertical="center" wrapText="1"/>
    </xf>
    <xf numFmtId="0" fontId="27" fillId="2" borderId="0" xfId="0" applyFont="1" applyFill="1"/>
    <xf numFmtId="0" fontId="5" fillId="2" borderId="0" xfId="0" applyFont="1" applyFill="1" applyAlignment="1">
      <alignment horizontal="center" vertical="center"/>
    </xf>
    <xf numFmtId="0" fontId="13" fillId="2" borderId="0" xfId="0" applyFont="1" applyFill="1" applyAlignment="1">
      <alignment horizontal="center"/>
    </xf>
    <xf numFmtId="0" fontId="5" fillId="2" borderId="0" xfId="0" applyFont="1" applyFill="1" applyAlignment="1">
      <alignment horizontal="center"/>
    </xf>
    <xf numFmtId="180" fontId="27" fillId="2" borderId="0" xfId="3" applyNumberFormat="1" applyFont="1" applyFill="1" applyBorder="1" applyAlignment="1">
      <alignment horizontal="center" vertical="center"/>
    </xf>
    <xf numFmtId="165" fontId="38" fillId="2" borderId="0" xfId="1" applyNumberFormat="1" applyFont="1" applyFill="1"/>
    <xf numFmtId="165" fontId="126" fillId="2" borderId="0" xfId="1" applyNumberFormat="1" applyFont="1" applyFill="1" applyAlignment="1">
      <alignment horizontal="center" vertical="center"/>
    </xf>
    <xf numFmtId="165" fontId="126" fillId="2" borderId="0" xfId="1" applyNumberFormat="1" applyFont="1" applyFill="1" applyAlignment="1">
      <alignment horizontal="right" vertical="center"/>
    </xf>
    <xf numFmtId="170" fontId="126" fillId="2" borderId="0" xfId="3" applyNumberFormat="1" applyFont="1" applyFill="1" applyAlignment="1">
      <alignment horizontal="right"/>
    </xf>
    <xf numFmtId="172" fontId="38" fillId="2" borderId="0" xfId="0" applyNumberFormat="1" applyFont="1" applyFill="1"/>
    <xf numFmtId="181" fontId="126" fillId="2" borderId="148" xfId="3" applyNumberFormat="1" applyFont="1" applyFill="1" applyBorder="1" applyAlignment="1">
      <alignment horizontal="right" vertical="center"/>
    </xf>
    <xf numFmtId="0" fontId="129" fillId="2" borderId="0" xfId="0" applyFont="1" applyFill="1" applyAlignment="1">
      <alignment horizontal="left" indent="1"/>
    </xf>
    <xf numFmtId="172" fontId="126" fillId="2" borderId="150" xfId="3" applyNumberFormat="1" applyFont="1" applyFill="1" applyBorder="1" applyAlignment="1">
      <alignment horizontal="right" vertical="center"/>
    </xf>
    <xf numFmtId="170" fontId="126" fillId="2" borderId="150" xfId="3" applyNumberFormat="1" applyFont="1" applyFill="1" applyBorder="1" applyAlignment="1">
      <alignment horizontal="right" vertical="center"/>
    </xf>
    <xf numFmtId="0" fontId="13" fillId="2" borderId="0" xfId="0" applyFont="1" applyFill="1" applyAlignment="1">
      <alignment horizontal="left" indent="1"/>
    </xf>
    <xf numFmtId="172" fontId="126" fillId="2" borderId="148" xfId="3" applyNumberFormat="1" applyFont="1" applyFill="1" applyBorder="1" applyAlignment="1">
      <alignment horizontal="right" vertical="center"/>
    </xf>
    <xf numFmtId="170" fontId="126" fillId="2" borderId="148" xfId="3" applyNumberFormat="1" applyFont="1" applyFill="1" applyBorder="1" applyAlignment="1">
      <alignment horizontal="right" vertical="center"/>
    </xf>
    <xf numFmtId="169" fontId="13" fillId="2" borderId="0" xfId="3" applyNumberFormat="1" applyFont="1" applyFill="1"/>
    <xf numFmtId="0" fontId="129" fillId="0" borderId="0" xfId="0" applyFont="1" applyAlignment="1">
      <alignment horizontal="left" indent="1"/>
    </xf>
    <xf numFmtId="169" fontId="23" fillId="2" borderId="0" xfId="30" applyNumberFormat="1" applyFont="1" applyFill="1" applyBorder="1" applyAlignment="1">
      <alignment horizontal="center" vertical="center"/>
    </xf>
    <xf numFmtId="0" fontId="5" fillId="2" borderId="0" xfId="0" applyFont="1" applyFill="1"/>
    <xf numFmtId="4" fontId="28" fillId="0" borderId="0" xfId="0" applyNumberFormat="1" applyFont="1" applyAlignment="1">
      <alignment vertical="center" wrapText="1"/>
    </xf>
    <xf numFmtId="0" fontId="23" fillId="2" borderId="0" xfId="0" applyFont="1" applyFill="1"/>
    <xf numFmtId="0" fontId="0" fillId="23" borderId="0" xfId="0" applyFill="1" applyAlignment="1">
      <alignment horizontal="center" vertical="center"/>
    </xf>
    <xf numFmtId="0" fontId="13" fillId="2" borderId="0" xfId="0" applyFont="1" applyFill="1" applyAlignment="1">
      <alignment horizontal="center" vertical="center"/>
    </xf>
    <xf numFmtId="172" fontId="2" fillId="23" borderId="0" xfId="0" applyNumberFormat="1" applyFont="1" applyFill="1" applyAlignment="1">
      <alignment vertical="center" wrapText="1"/>
    </xf>
    <xf numFmtId="0" fontId="36" fillId="2" borderId="0" xfId="0" applyFont="1" applyFill="1" applyAlignment="1">
      <alignment vertical="top" wrapText="1" readingOrder="1"/>
    </xf>
    <xf numFmtId="0" fontId="37" fillId="2" borderId="0" xfId="0" applyFont="1" applyFill="1" applyAlignment="1">
      <alignment vertical="top" wrapText="1" readingOrder="1"/>
    </xf>
    <xf numFmtId="0" fontId="37" fillId="2" borderId="0" xfId="0" applyFont="1" applyFill="1" applyAlignment="1">
      <alignment vertical="center" wrapText="1" readingOrder="1"/>
    </xf>
    <xf numFmtId="0" fontId="13" fillId="2" borderId="0" xfId="0" applyFont="1" applyFill="1" applyAlignment="1">
      <alignment horizontal="left"/>
    </xf>
    <xf numFmtId="0" fontId="5" fillId="2" borderId="0" xfId="0" applyFont="1" applyFill="1" applyAlignment="1">
      <alignment vertical="center"/>
    </xf>
    <xf numFmtId="164" fontId="13" fillId="2" borderId="5" xfId="0" applyNumberFormat="1" applyFont="1" applyFill="1" applyBorder="1" applyAlignment="1">
      <alignment horizontal="center" vertical="center"/>
    </xf>
    <xf numFmtId="165" fontId="126" fillId="2" borderId="57" xfId="0" applyNumberFormat="1" applyFont="1" applyFill="1" applyBorder="1" applyAlignment="1">
      <alignment horizontal="center" vertical="center" wrapText="1"/>
    </xf>
    <xf numFmtId="164" fontId="13" fillId="2" borderId="5" xfId="0" applyNumberFormat="1" applyFont="1" applyFill="1" applyBorder="1" applyAlignment="1">
      <alignment horizontal="right" vertical="center"/>
    </xf>
    <xf numFmtId="3" fontId="13" fillId="2" borderId="57" xfId="0" applyNumberFormat="1" applyFont="1" applyFill="1" applyBorder="1" applyAlignment="1">
      <alignment vertical="center"/>
    </xf>
    <xf numFmtId="0" fontId="13" fillId="2" borderId="57" xfId="0" applyFont="1" applyFill="1" applyBorder="1" applyAlignment="1">
      <alignment horizontal="left" vertical="center" wrapText="1"/>
    </xf>
    <xf numFmtId="0" fontId="100" fillId="2" borderId="57" xfId="0" applyFont="1" applyFill="1" applyBorder="1" applyAlignment="1">
      <alignment vertical="center" wrapText="1"/>
    </xf>
    <xf numFmtId="165" fontId="126" fillId="2" borderId="49" xfId="0" applyNumberFormat="1" applyFont="1" applyFill="1" applyBorder="1" applyAlignment="1">
      <alignment horizontal="center" vertical="center" wrapText="1"/>
    </xf>
    <xf numFmtId="3" fontId="126" fillId="2" borderId="54" xfId="0" applyNumberFormat="1" applyFont="1" applyFill="1" applyBorder="1" applyAlignment="1">
      <alignment horizontal="right" vertical="center" wrapText="1"/>
    </xf>
    <xf numFmtId="0" fontId="126" fillId="2" borderId="49" xfId="0" applyFont="1" applyFill="1" applyBorder="1" applyAlignment="1">
      <alignment horizontal="left" vertical="center" wrapText="1"/>
    </xf>
    <xf numFmtId="0" fontId="100" fillId="2" borderId="54" xfId="0" applyFont="1" applyFill="1" applyBorder="1" applyAlignment="1">
      <alignment vertical="center"/>
    </xf>
    <xf numFmtId="0" fontId="100" fillId="2" borderId="54" xfId="0" applyFont="1" applyFill="1" applyBorder="1"/>
    <xf numFmtId="165" fontId="126" fillId="2" borderId="53" xfId="0" applyNumberFormat="1" applyFont="1" applyFill="1" applyBorder="1" applyAlignment="1">
      <alignment horizontal="center" vertical="center" wrapText="1"/>
    </xf>
    <xf numFmtId="3" fontId="126" fillId="2" borderId="61" xfId="0" applyNumberFormat="1" applyFont="1" applyFill="1" applyBorder="1" applyAlignment="1">
      <alignment horizontal="right" vertical="center" wrapText="1"/>
    </xf>
    <xf numFmtId="0" fontId="126" fillId="2" borderId="53" xfId="0" applyFont="1" applyFill="1" applyBorder="1" applyAlignment="1">
      <alignment horizontal="left" vertical="center" wrapText="1"/>
    </xf>
    <xf numFmtId="0" fontId="100" fillId="2" borderId="61" xfId="0" applyFont="1" applyFill="1" applyBorder="1"/>
    <xf numFmtId="0" fontId="100" fillId="2" borderId="54" xfId="0" applyFont="1" applyFill="1" applyBorder="1" applyAlignment="1">
      <alignment horizontal="left" vertical="center" wrapText="1"/>
    </xf>
    <xf numFmtId="0" fontId="100" fillId="2" borderId="61" xfId="0" applyFont="1" applyFill="1" applyBorder="1" applyAlignment="1">
      <alignment horizontal="left" vertical="center" wrapText="1"/>
    </xf>
    <xf numFmtId="3" fontId="100" fillId="2" borderId="49" xfId="0" applyNumberFormat="1" applyFont="1" applyFill="1" applyBorder="1" applyAlignment="1">
      <alignment horizontal="right" vertical="center"/>
    </xf>
    <xf numFmtId="0" fontId="100" fillId="2" borderId="49" xfId="0" applyFont="1" applyFill="1" applyBorder="1" applyAlignment="1">
      <alignment horizontal="left" vertical="center" wrapText="1"/>
    </xf>
    <xf numFmtId="3" fontId="126" fillId="2" borderId="49" xfId="0" applyNumberFormat="1" applyFont="1" applyFill="1" applyBorder="1" applyAlignment="1">
      <alignment horizontal="right" vertical="center" wrapText="1"/>
    </xf>
    <xf numFmtId="165" fontId="126" fillId="23" borderId="60" xfId="0" applyNumberFormat="1" applyFont="1" applyFill="1" applyBorder="1" applyAlignment="1">
      <alignment horizontal="center" vertical="center" wrapText="1"/>
    </xf>
    <xf numFmtId="3" fontId="126" fillId="23" borderId="47" xfId="0" applyNumberFormat="1" applyFont="1" applyFill="1" applyBorder="1" applyAlignment="1">
      <alignment horizontal="right" vertical="center" wrapText="1"/>
    </xf>
    <xf numFmtId="0" fontId="126" fillId="23" borderId="47" xfId="0" applyFont="1" applyFill="1" applyBorder="1" applyAlignment="1">
      <alignment horizontal="left" vertical="center" wrapText="1"/>
    </xf>
    <xf numFmtId="0" fontId="100" fillId="23" borderId="60" xfId="0" applyFont="1" applyFill="1" applyBorder="1" applyAlignment="1">
      <alignment horizontal="left" vertical="center" wrapText="1"/>
    </xf>
    <xf numFmtId="165" fontId="126" fillId="23" borderId="54" xfId="0" applyNumberFormat="1" applyFont="1" applyFill="1" applyBorder="1" applyAlignment="1">
      <alignment horizontal="center" vertical="center" wrapText="1"/>
    </xf>
    <xf numFmtId="3" fontId="126" fillId="23" borderId="49" xfId="0" applyNumberFormat="1" applyFont="1" applyFill="1" applyBorder="1" applyAlignment="1">
      <alignment horizontal="right" vertical="center" wrapText="1"/>
    </xf>
    <xf numFmtId="0" fontId="126" fillId="23" borderId="49" xfId="0" applyFont="1" applyFill="1" applyBorder="1" applyAlignment="1">
      <alignment horizontal="left" vertical="center" wrapText="1"/>
    </xf>
    <xf numFmtId="0" fontId="100" fillId="23" borderId="54" xfId="0" applyFont="1" applyFill="1" applyBorder="1" applyAlignment="1">
      <alignment horizontal="left" vertical="center" wrapText="1"/>
    </xf>
    <xf numFmtId="165" fontId="126" fillId="2" borderId="47" xfId="1" applyNumberFormat="1" applyFont="1" applyFill="1" applyBorder="1" applyAlignment="1">
      <alignment horizontal="center" vertical="center" wrapText="1"/>
    </xf>
    <xf numFmtId="3" fontId="126" fillId="2" borderId="47" xfId="0" applyNumberFormat="1" applyFont="1" applyFill="1" applyBorder="1" applyAlignment="1">
      <alignment horizontal="right" vertical="center" wrapText="1"/>
    </xf>
    <xf numFmtId="3" fontId="126" fillId="2" borderId="123" xfId="0" applyNumberFormat="1" applyFont="1" applyFill="1" applyBorder="1" applyAlignment="1">
      <alignment horizontal="right" vertical="center" wrapText="1"/>
    </xf>
    <xf numFmtId="0" fontId="126" fillId="2" borderId="47" xfId="0" applyFont="1" applyFill="1" applyBorder="1" applyAlignment="1">
      <alignment horizontal="left" vertical="center" wrapText="1"/>
    </xf>
    <xf numFmtId="0" fontId="126" fillId="2" borderId="60" xfId="0" applyFont="1" applyFill="1" applyBorder="1" applyAlignment="1">
      <alignment horizontal="left" vertical="center" wrapText="1"/>
    </xf>
    <xf numFmtId="165" fontId="126" fillId="2" borderId="49" xfId="1" applyNumberFormat="1" applyFont="1" applyFill="1" applyBorder="1" applyAlignment="1">
      <alignment horizontal="center" vertical="center" wrapText="1"/>
    </xf>
    <xf numFmtId="3" fontId="126" fillId="2" borderId="50" xfId="0" applyNumberFormat="1" applyFont="1" applyFill="1" applyBorder="1" applyAlignment="1">
      <alignment horizontal="right" vertical="center" wrapText="1"/>
    </xf>
    <xf numFmtId="0" fontId="126" fillId="2" borderId="54" xfId="0" applyFont="1" applyFill="1" applyBorder="1" applyAlignment="1">
      <alignment horizontal="left" vertical="center" wrapText="1"/>
    </xf>
    <xf numFmtId="165" fontId="126" fillId="2" borderId="53" xfId="1" applyNumberFormat="1" applyFont="1" applyFill="1" applyBorder="1" applyAlignment="1">
      <alignment horizontal="center" vertical="center" wrapText="1"/>
    </xf>
    <xf numFmtId="3" fontId="126" fillId="2" borderId="53" xfId="0" applyNumberFormat="1" applyFont="1" applyFill="1" applyBorder="1" applyAlignment="1">
      <alignment horizontal="right" vertical="center" wrapText="1"/>
    </xf>
    <xf numFmtId="0" fontId="126" fillId="2" borderId="61" xfId="0" applyFont="1" applyFill="1" applyBorder="1" applyAlignment="1">
      <alignment horizontal="left" vertical="center" wrapText="1"/>
    </xf>
    <xf numFmtId="3" fontId="100" fillId="2" borderId="49" xfId="0" applyNumberFormat="1" applyFont="1" applyFill="1" applyBorder="1"/>
    <xf numFmtId="0" fontId="100" fillId="2" borderId="49" xfId="0" applyFont="1" applyFill="1" applyBorder="1" applyAlignment="1">
      <alignment horizontal="left"/>
    </xf>
    <xf numFmtId="0" fontId="126" fillId="2" borderId="51" xfId="0" applyFont="1" applyFill="1" applyBorder="1" applyAlignment="1">
      <alignment horizontal="left" vertical="center" wrapText="1"/>
    </xf>
    <xf numFmtId="3" fontId="100" fillId="2" borderId="53" xfId="0" applyNumberFormat="1" applyFont="1" applyFill="1" applyBorder="1"/>
    <xf numFmtId="0" fontId="100" fillId="2" borderId="53" xfId="0" applyFont="1" applyFill="1" applyBorder="1" applyAlignment="1">
      <alignment horizontal="left"/>
    </xf>
    <xf numFmtId="0" fontId="126" fillId="2" borderId="55" xfId="0" applyFont="1" applyFill="1" applyBorder="1" applyAlignment="1">
      <alignment horizontal="left" vertical="center" wrapText="1"/>
    </xf>
    <xf numFmtId="3" fontId="126" fillId="0" borderId="180" xfId="0" applyNumberFormat="1" applyFont="1" applyBorder="1" applyAlignment="1">
      <alignment horizontal="right" vertical="center" wrapText="1"/>
    </xf>
    <xf numFmtId="3" fontId="126" fillId="2" borderId="60" xfId="0" applyNumberFormat="1" applyFont="1" applyFill="1" applyBorder="1" applyAlignment="1">
      <alignment horizontal="right" vertical="center" wrapText="1"/>
    </xf>
    <xf numFmtId="169" fontId="13" fillId="2" borderId="0" xfId="0" applyNumberFormat="1" applyFont="1" applyFill="1"/>
    <xf numFmtId="0" fontId="36" fillId="2" borderId="0" xfId="0" applyFont="1" applyFill="1" applyAlignment="1">
      <alignment horizontal="center" vertical="top" wrapText="1" readingOrder="1"/>
    </xf>
    <xf numFmtId="172" fontId="13" fillId="2" borderId="106" xfId="0" applyNumberFormat="1" applyFont="1" applyFill="1" applyBorder="1" applyAlignment="1">
      <alignment horizontal="center" vertical="center"/>
    </xf>
    <xf numFmtId="165" fontId="13" fillId="2" borderId="107" xfId="0" applyNumberFormat="1" applyFont="1" applyFill="1" applyBorder="1" applyAlignment="1">
      <alignment horizontal="center" vertical="center" wrapText="1"/>
    </xf>
    <xf numFmtId="3" fontId="13" fillId="2" borderId="107" xfId="0" applyNumberFormat="1" applyFont="1" applyFill="1" applyBorder="1" applyAlignment="1">
      <alignment horizontal="center" vertical="center" wrapText="1"/>
    </xf>
    <xf numFmtId="0" fontId="13" fillId="2" borderId="107" xfId="0" applyFont="1" applyFill="1" applyBorder="1" applyAlignment="1">
      <alignment horizontal="left" vertical="center" wrapText="1"/>
    </xf>
    <xf numFmtId="172" fontId="13" fillId="2" borderId="108" xfId="0" applyNumberFormat="1" applyFont="1" applyFill="1" applyBorder="1" applyAlignment="1">
      <alignment horizontal="center" vertical="center"/>
    </xf>
    <xf numFmtId="165" fontId="13" fillId="2" borderId="2" xfId="0" applyNumberFormat="1" applyFont="1" applyFill="1" applyBorder="1" applyAlignment="1">
      <alignment horizontal="center" vertical="center" wrapText="1"/>
    </xf>
    <xf numFmtId="3" fontId="13" fillId="2" borderId="2" xfId="0" applyNumberFormat="1" applyFont="1" applyFill="1" applyBorder="1" applyAlignment="1">
      <alignment horizontal="center" vertical="center" wrapText="1"/>
    </xf>
    <xf numFmtId="0" fontId="13" fillId="2" borderId="2" xfId="0" applyFont="1" applyFill="1" applyBorder="1" applyAlignment="1">
      <alignment horizontal="left" vertical="center" wrapText="1"/>
    </xf>
    <xf numFmtId="43" fontId="13" fillId="2" borderId="0" xfId="0" applyNumberFormat="1" applyFont="1" applyFill="1"/>
    <xf numFmtId="165" fontId="100" fillId="2" borderId="0" xfId="1" applyNumberFormat="1" applyFont="1" applyFill="1" applyAlignment="1">
      <alignment horizontal="center" vertical="center"/>
    </xf>
    <xf numFmtId="165" fontId="100" fillId="2" borderId="0" xfId="1" applyNumberFormat="1" applyFont="1" applyFill="1" applyAlignment="1">
      <alignment horizontal="right" vertical="center"/>
    </xf>
    <xf numFmtId="182" fontId="100" fillId="2" borderId="0" xfId="0" applyNumberFormat="1" applyFont="1" applyFill="1" applyAlignment="1">
      <alignment horizontal="right"/>
    </xf>
    <xf numFmtId="165" fontId="100" fillId="2" borderId="0" xfId="1" applyNumberFormat="1" applyFont="1" applyFill="1" applyAlignment="1">
      <alignment horizontal="right"/>
    </xf>
    <xf numFmtId="172" fontId="100" fillId="2" borderId="0" xfId="0" applyNumberFormat="1" applyFont="1" applyFill="1" applyAlignment="1">
      <alignment horizontal="right"/>
    </xf>
    <xf numFmtId="0" fontId="100" fillId="2" borderId="0" xfId="0" applyFont="1" applyFill="1" applyAlignment="1">
      <alignment horizontal="left" indent="1"/>
    </xf>
    <xf numFmtId="181" fontId="100" fillId="2" borderId="0" xfId="0" applyNumberFormat="1" applyFont="1" applyFill="1" applyAlignment="1">
      <alignment horizontal="right"/>
    </xf>
    <xf numFmtId="168" fontId="100" fillId="2" borderId="0" xfId="3" applyNumberFormat="1" applyFont="1" applyFill="1" applyAlignment="1">
      <alignment horizontal="center" vertical="center"/>
    </xf>
    <xf numFmtId="182" fontId="100" fillId="2" borderId="0" xfId="0" applyNumberFormat="1" applyFont="1" applyFill="1" applyAlignment="1">
      <alignment horizontal="center"/>
    </xf>
    <xf numFmtId="165" fontId="100" fillId="2" borderId="0" xfId="1" applyNumberFormat="1" applyFont="1" applyFill="1" applyAlignment="1">
      <alignment horizontal="center"/>
    </xf>
    <xf numFmtId="180" fontId="100" fillId="2" borderId="0" xfId="0" applyNumberFormat="1" applyFont="1" applyFill="1" applyAlignment="1">
      <alignment horizontal="center"/>
    </xf>
    <xf numFmtId="165" fontId="13" fillId="2" borderId="0" xfId="1" applyNumberFormat="1" applyFont="1" applyFill="1" applyAlignment="1">
      <alignment horizontal="center" vertical="center"/>
    </xf>
    <xf numFmtId="183" fontId="0" fillId="2" borderId="0" xfId="0" applyNumberFormat="1" applyFill="1"/>
    <xf numFmtId="0" fontId="0" fillId="2" borderId="0" xfId="0" applyFill="1" applyAlignment="1">
      <alignment horizontal="left" indent="1"/>
    </xf>
    <xf numFmtId="182" fontId="100" fillId="2" borderId="0" xfId="3" applyNumberFormat="1" applyFont="1" applyFill="1" applyAlignment="1">
      <alignment horizontal="center" vertical="center"/>
    </xf>
    <xf numFmtId="43" fontId="13" fillId="2" borderId="0" xfId="3" applyFont="1" applyFill="1" applyBorder="1" applyAlignment="1">
      <alignment horizontal="center" vertical="center"/>
    </xf>
    <xf numFmtId="4" fontId="13" fillId="2" borderId="0" xfId="0" applyNumberFormat="1" applyFont="1" applyFill="1"/>
    <xf numFmtId="165" fontId="101" fillId="2" borderId="169" xfId="1" applyNumberFormat="1" applyFont="1" applyFill="1" applyBorder="1" applyAlignment="1">
      <alignment horizontal="center" vertical="center"/>
    </xf>
    <xf numFmtId="182" fontId="101" fillId="2" borderId="170" xfId="3" applyNumberFormat="1" applyFont="1" applyFill="1" applyBorder="1" applyAlignment="1">
      <alignment horizontal="center"/>
    </xf>
    <xf numFmtId="165" fontId="101" fillId="2" borderId="170" xfId="1" applyNumberFormat="1" applyFont="1" applyFill="1" applyBorder="1" applyAlignment="1">
      <alignment horizontal="center"/>
    </xf>
    <xf numFmtId="180" fontId="101" fillId="2" borderId="170" xfId="3" applyNumberFormat="1" applyFont="1" applyFill="1" applyBorder="1" applyAlignment="1">
      <alignment horizontal="center"/>
    </xf>
    <xf numFmtId="0" fontId="101" fillId="2" borderId="169" xfId="0" applyFont="1" applyFill="1" applyBorder="1" applyAlignment="1">
      <alignment horizontal="left"/>
    </xf>
    <xf numFmtId="0" fontId="27" fillId="2" borderId="7" xfId="0" applyFont="1" applyFill="1" applyBorder="1"/>
    <xf numFmtId="172" fontId="79" fillId="2" borderId="2" xfId="0" applyNumberFormat="1" applyFont="1" applyFill="1" applyBorder="1" applyAlignment="1">
      <alignment horizontal="center" vertical="center"/>
    </xf>
    <xf numFmtId="165" fontId="79" fillId="2" borderId="2" xfId="0" applyNumberFormat="1" applyFont="1" applyFill="1" applyBorder="1" applyAlignment="1">
      <alignment horizontal="center" vertical="center" wrapText="1"/>
    </xf>
    <xf numFmtId="3" fontId="79" fillId="2" borderId="2" xfId="0" applyNumberFormat="1" applyFont="1" applyFill="1" applyBorder="1" applyAlignment="1">
      <alignment horizontal="center" vertical="center" wrapText="1"/>
    </xf>
    <xf numFmtId="0" fontId="79" fillId="2" borderId="2" xfId="0" applyFont="1" applyFill="1" applyBorder="1" applyAlignment="1">
      <alignment horizontal="left" vertical="center" wrapText="1"/>
    </xf>
    <xf numFmtId="0" fontId="78" fillId="2" borderId="2" xfId="0" applyFont="1" applyFill="1" applyBorder="1" applyAlignment="1">
      <alignment horizontal="center" vertical="center" wrapText="1"/>
    </xf>
    <xf numFmtId="0" fontId="0" fillId="23" borderId="0" xfId="0" applyFill="1" applyAlignment="1">
      <alignment horizontal="center"/>
    </xf>
    <xf numFmtId="0" fontId="0" fillId="2" borderId="0" xfId="0" applyFill="1" applyAlignment="1">
      <alignment horizontal="center"/>
    </xf>
    <xf numFmtId="0" fontId="13" fillId="2" borderId="0" xfId="0" applyFont="1" applyFill="1" applyAlignment="1">
      <alignment horizontal="justify" vertical="center"/>
    </xf>
    <xf numFmtId="0" fontId="79" fillId="2" borderId="2" xfId="0" applyFont="1" applyFill="1" applyBorder="1" applyAlignment="1">
      <alignment horizontal="center" vertical="center" wrapText="1"/>
    </xf>
    <xf numFmtId="172" fontId="79" fillId="2" borderId="124" xfId="0" applyNumberFormat="1" applyFont="1" applyFill="1" applyBorder="1" applyAlignment="1">
      <alignment horizontal="center" vertical="center"/>
    </xf>
    <xf numFmtId="0" fontId="78" fillId="2" borderId="2" xfId="0" applyFont="1" applyFill="1" applyBorder="1" applyAlignment="1">
      <alignment horizontal="left" vertical="center" wrapText="1"/>
    </xf>
    <xf numFmtId="168" fontId="13" fillId="2" borderId="0" xfId="0" applyNumberFormat="1" applyFont="1" applyFill="1"/>
    <xf numFmtId="165" fontId="100" fillId="2" borderId="151" xfId="1" applyNumberFormat="1" applyFont="1" applyFill="1" applyBorder="1" applyAlignment="1">
      <alignment horizontal="right" vertical="center"/>
    </xf>
    <xf numFmtId="165" fontId="101" fillId="2" borderId="151" xfId="1" applyNumberFormat="1" applyFont="1" applyFill="1" applyBorder="1" applyAlignment="1">
      <alignment horizontal="right" vertical="center"/>
    </xf>
    <xf numFmtId="172" fontId="100" fillId="2" borderId="151" xfId="3" applyNumberFormat="1" applyFont="1" applyFill="1" applyBorder="1" applyAlignment="1">
      <alignment horizontal="right" vertical="center"/>
    </xf>
    <xf numFmtId="165" fontId="100" fillId="2" borderId="150" xfId="1" applyNumberFormat="1" applyFont="1" applyFill="1" applyBorder="1" applyAlignment="1">
      <alignment horizontal="right" vertical="center"/>
    </xf>
    <xf numFmtId="0" fontId="101" fillId="2" borderId="0" xfId="0" applyFont="1" applyFill="1" applyAlignment="1">
      <alignment horizontal="left" vertical="top" wrapText="1"/>
    </xf>
    <xf numFmtId="170" fontId="100" fillId="2" borderId="149" xfId="3" applyNumberFormat="1" applyFont="1" applyFill="1" applyBorder="1" applyAlignment="1">
      <alignment horizontal="right" vertical="center"/>
    </xf>
    <xf numFmtId="0" fontId="133" fillId="0" borderId="0" xfId="25" applyFont="1"/>
    <xf numFmtId="0" fontId="133" fillId="0" borderId="0" xfId="25" applyFont="1" applyAlignment="1">
      <alignment vertical="center"/>
    </xf>
    <xf numFmtId="165" fontId="13" fillId="0" borderId="0" xfId="26" applyNumberFormat="1" applyFont="1" applyBorder="1" applyAlignment="1">
      <alignment horizontal="center" vertical="center"/>
    </xf>
    <xf numFmtId="181" fontId="79" fillId="25" borderId="0" xfId="25" applyNumberFormat="1" applyFont="1" applyFill="1" applyAlignment="1">
      <alignment horizontal="center" vertical="center"/>
    </xf>
    <xf numFmtId="0" fontId="79" fillId="25" borderId="0" xfId="15" applyFont="1" applyFill="1" applyAlignment="1">
      <alignment horizontal="left" vertical="center" wrapText="1" indent="2"/>
    </xf>
    <xf numFmtId="172" fontId="79" fillId="25" borderId="0" xfId="25" applyNumberFormat="1" applyFont="1" applyFill="1" applyAlignment="1">
      <alignment horizontal="center" vertical="center"/>
    </xf>
    <xf numFmtId="171" fontId="78" fillId="25" borderId="0" xfId="25" applyNumberFormat="1" applyFont="1" applyFill="1" applyAlignment="1">
      <alignment horizontal="center" vertical="center"/>
    </xf>
    <xf numFmtId="0" fontId="78" fillId="25" borderId="0" xfId="25" applyFont="1" applyFill="1" applyAlignment="1">
      <alignment horizontal="left" vertical="center" wrapText="1" indent="1"/>
    </xf>
    <xf numFmtId="165" fontId="13" fillId="0" borderId="0" xfId="1" applyNumberFormat="1" applyFont="1" applyAlignment="1">
      <alignment horizontal="center"/>
    </xf>
    <xf numFmtId="177" fontId="13" fillId="0" borderId="0" xfId="1" applyNumberFormat="1" applyFont="1" applyAlignment="1">
      <alignment horizontal="center"/>
    </xf>
    <xf numFmtId="171" fontId="78" fillId="26" borderId="0" xfId="25" applyNumberFormat="1" applyFont="1" applyFill="1" applyAlignment="1">
      <alignment horizontal="center" vertical="center"/>
    </xf>
    <xf numFmtId="0" fontId="78" fillId="26" borderId="0" xfId="25" applyFont="1" applyFill="1" applyAlignment="1">
      <alignment horizontal="left" vertical="center" wrapText="1"/>
    </xf>
    <xf numFmtId="184" fontId="79" fillId="25" borderId="0" xfId="25" applyNumberFormat="1" applyFont="1" applyFill="1" applyAlignment="1">
      <alignment horizontal="center" vertical="center"/>
    </xf>
    <xf numFmtId="0" fontId="79" fillId="25" borderId="0" xfId="25" applyFont="1" applyFill="1" applyAlignment="1">
      <alignment horizontal="left" vertical="center" wrapText="1" indent="2"/>
    </xf>
    <xf numFmtId="165" fontId="13" fillId="0" borderId="0" xfId="13" applyNumberFormat="1" applyFont="1" applyAlignment="1">
      <alignment horizontal="center"/>
    </xf>
    <xf numFmtId="171" fontId="78" fillId="21" borderId="133" xfId="25" applyNumberFormat="1" applyFont="1" applyFill="1" applyBorder="1" applyAlignment="1">
      <alignment horizontal="center" vertical="center"/>
    </xf>
    <xf numFmtId="0" fontId="78" fillId="21" borderId="133" xfId="25" applyFont="1" applyFill="1" applyBorder="1" applyAlignment="1">
      <alignment horizontal="left" vertical="center" wrapText="1"/>
    </xf>
    <xf numFmtId="0" fontId="13" fillId="0" borderId="26" xfId="25" applyFont="1" applyBorder="1" applyAlignment="1">
      <alignment horizontal="center"/>
    </xf>
    <xf numFmtId="0" fontId="38" fillId="0" borderId="0" xfId="25" applyFont="1" applyAlignment="1">
      <alignment horizontal="center" vertical="top" wrapText="1" readingOrder="1"/>
    </xf>
    <xf numFmtId="0" fontId="23" fillId="0" borderId="0" xfId="25" applyFont="1" applyAlignment="1">
      <alignment horizontal="center" vertical="center" wrapText="1" readingOrder="1"/>
    </xf>
    <xf numFmtId="165" fontId="0" fillId="0" borderId="0" xfId="26" applyNumberFormat="1" applyFont="1"/>
    <xf numFmtId="10" fontId="0" fillId="0" borderId="0" xfId="26" applyNumberFormat="1" applyFont="1"/>
    <xf numFmtId="165" fontId="79" fillId="0" borderId="0" xfId="26" applyNumberFormat="1" applyFont="1" applyBorder="1" applyAlignment="1">
      <alignment horizontal="center" vertical="center"/>
    </xf>
    <xf numFmtId="170" fontId="79" fillId="0" borderId="0" xfId="25" applyNumberFormat="1" applyFont="1" applyAlignment="1">
      <alignment horizontal="center" vertical="center"/>
    </xf>
    <xf numFmtId="165" fontId="78" fillId="0" borderId="0" xfId="26" applyNumberFormat="1" applyFont="1" applyBorder="1" applyAlignment="1">
      <alignment horizontal="center" vertical="center"/>
    </xf>
    <xf numFmtId="171" fontId="78" fillId="2" borderId="0" xfId="25" applyNumberFormat="1" applyFont="1" applyFill="1" applyAlignment="1">
      <alignment horizontal="center" vertical="center"/>
    </xf>
    <xf numFmtId="165" fontId="78" fillId="21" borderId="0" xfId="26" applyNumberFormat="1" applyFont="1" applyFill="1" applyBorder="1" applyAlignment="1">
      <alignment horizontal="center" vertical="center"/>
    </xf>
    <xf numFmtId="171" fontId="78" fillId="21" borderId="0" xfId="25" applyNumberFormat="1" applyFont="1" applyFill="1" applyAlignment="1">
      <alignment horizontal="center" vertical="center"/>
    </xf>
    <xf numFmtId="0" fontId="78" fillId="21" borderId="0" xfId="25" applyFont="1" applyFill="1" applyAlignment="1">
      <alignment horizontal="left" vertical="center" wrapText="1"/>
    </xf>
    <xf numFmtId="10" fontId="1" fillId="0" borderId="0" xfId="1" applyNumberFormat="1"/>
    <xf numFmtId="165" fontId="78" fillId="21" borderId="133" xfId="26" applyNumberFormat="1" applyFont="1" applyFill="1" applyBorder="1" applyAlignment="1">
      <alignment horizontal="center" vertical="center"/>
    </xf>
    <xf numFmtId="0" fontId="2" fillId="0" borderId="0" xfId="18" applyFont="1"/>
    <xf numFmtId="0" fontId="23" fillId="0" borderId="0" xfId="25" applyFont="1"/>
    <xf numFmtId="0" fontId="128" fillId="9" borderId="168" xfId="0" applyFont="1" applyFill="1" applyBorder="1" applyAlignment="1">
      <alignment horizontal="left" wrapText="1"/>
    </xf>
    <xf numFmtId="170" fontId="128" fillId="9" borderId="167" xfId="3" applyNumberFormat="1" applyFont="1" applyFill="1" applyBorder="1" applyAlignment="1">
      <alignment horizontal="right" vertical="center"/>
    </xf>
    <xf numFmtId="165" fontId="128" fillId="9" borderId="167" xfId="1" applyNumberFormat="1" applyFont="1" applyFill="1" applyBorder="1" applyAlignment="1">
      <alignment horizontal="right" vertical="center"/>
    </xf>
    <xf numFmtId="165" fontId="128" fillId="9" borderId="162" xfId="1" applyNumberFormat="1" applyFont="1" applyFill="1" applyBorder="1" applyAlignment="1">
      <alignment horizontal="center" vertical="center"/>
    </xf>
    <xf numFmtId="165" fontId="128" fillId="9" borderId="166" xfId="1" applyNumberFormat="1" applyFont="1" applyFill="1" applyBorder="1" applyAlignment="1">
      <alignment horizontal="center" vertical="center"/>
    </xf>
    <xf numFmtId="0" fontId="101" fillId="9" borderId="7" xfId="0" applyFont="1" applyFill="1" applyBorder="1" applyAlignment="1">
      <alignment horizontal="center" vertical="center" wrapText="1"/>
    </xf>
    <xf numFmtId="0" fontId="89" fillId="2" borderId="0" xfId="0" applyFont="1" applyFill="1"/>
    <xf numFmtId="0" fontId="89" fillId="2" borderId="0" xfId="0" applyFont="1" applyFill="1" applyAlignment="1">
      <alignment horizontal="center" vertical="center"/>
    </xf>
    <xf numFmtId="170" fontId="134" fillId="13" borderId="0" xfId="3" applyNumberFormat="1" applyFont="1" applyFill="1" applyAlignment="1">
      <alignment horizontal="center" vertical="center"/>
    </xf>
    <xf numFmtId="0" fontId="91" fillId="13" borderId="0" xfId="32" applyFont="1" applyFill="1"/>
    <xf numFmtId="0" fontId="135" fillId="2" borderId="0" xfId="32" applyFont="1" applyFill="1" applyAlignment="1">
      <alignment horizontal="center" vertical="center"/>
    </xf>
    <xf numFmtId="0" fontId="136" fillId="2" borderId="0" xfId="32" applyFont="1" applyFill="1" applyAlignment="1">
      <alignment horizontal="center" vertical="center"/>
    </xf>
    <xf numFmtId="0" fontId="135" fillId="2" borderId="0" xfId="32" applyFont="1" applyFill="1"/>
    <xf numFmtId="166" fontId="136" fillId="2" borderId="0" xfId="32" applyNumberFormat="1" applyFont="1" applyFill="1" applyAlignment="1">
      <alignment horizontal="center" vertical="center"/>
    </xf>
    <xf numFmtId="165" fontId="38" fillId="2" borderId="0" xfId="33" applyNumberFormat="1" applyFont="1" applyFill="1" applyBorder="1" applyAlignment="1">
      <alignment horizontal="center" vertical="center"/>
    </xf>
    <xf numFmtId="0" fontId="17" fillId="2" borderId="0" xfId="32" applyFont="1" applyFill="1" applyAlignment="1">
      <alignment horizontal="left" indent="3"/>
    </xf>
    <xf numFmtId="170" fontId="23" fillId="2" borderId="0" xfId="32" applyNumberFormat="1" applyFont="1" applyFill="1" applyAlignment="1">
      <alignment horizontal="center" vertical="center"/>
    </xf>
    <xf numFmtId="0" fontId="5" fillId="2" borderId="0" xfId="32" applyFont="1" applyFill="1" applyAlignment="1">
      <alignment horizontal="left" indent="1"/>
    </xf>
    <xf numFmtId="170" fontId="138" fillId="27" borderId="0" xfId="32" applyNumberFormat="1" applyFont="1" applyFill="1" applyAlignment="1">
      <alignment horizontal="center" vertical="center"/>
    </xf>
    <xf numFmtId="0" fontId="17" fillId="27" borderId="0" xfId="32" applyFont="1" applyFill="1" applyAlignment="1">
      <alignment horizontal="left" indent="2"/>
    </xf>
    <xf numFmtId="170" fontId="38" fillId="2" borderId="0" xfId="32" applyNumberFormat="1" applyFont="1" applyFill="1" applyAlignment="1">
      <alignment horizontal="center" vertical="center"/>
    </xf>
    <xf numFmtId="171" fontId="13" fillId="0" borderId="0" xfId="0" applyNumberFormat="1" applyFont="1"/>
    <xf numFmtId="165" fontId="5" fillId="9" borderId="0" xfId="1" applyNumberFormat="1" applyFont="1" applyFill="1" applyAlignment="1">
      <alignment horizontal="center" vertical="center"/>
    </xf>
    <xf numFmtId="171" fontId="5" fillId="9" borderId="0" xfId="0" applyNumberFormat="1" applyFont="1" applyFill="1" applyAlignment="1">
      <alignment horizontal="center" vertical="center"/>
    </xf>
    <xf numFmtId="171" fontId="5" fillId="9" borderId="0" xfId="0" applyNumberFormat="1" applyFont="1" applyFill="1" applyAlignment="1">
      <alignment vertical="center"/>
    </xf>
    <xf numFmtId="171" fontId="13" fillId="0" borderId="0" xfId="0" applyNumberFormat="1" applyFont="1" applyAlignment="1">
      <alignment horizontal="center" vertical="center"/>
    </xf>
    <xf numFmtId="171" fontId="5" fillId="0" borderId="0" xfId="0" applyNumberFormat="1" applyFont="1" applyAlignment="1">
      <alignment vertical="center"/>
    </xf>
    <xf numFmtId="174" fontId="13" fillId="0" borderId="0" xfId="0" applyNumberFormat="1" applyFont="1"/>
    <xf numFmtId="165" fontId="13" fillId="9" borderId="0" xfId="1" applyNumberFormat="1" applyFont="1" applyFill="1" applyAlignment="1">
      <alignment horizontal="center" vertical="center"/>
    </xf>
    <xf numFmtId="171" fontId="13" fillId="9" borderId="0" xfId="0" applyNumberFormat="1" applyFont="1" applyFill="1" applyAlignment="1">
      <alignment horizontal="center" vertical="center"/>
    </xf>
    <xf numFmtId="43" fontId="13" fillId="0" borderId="0" xfId="3" applyFont="1" applyAlignment="1">
      <alignment horizontal="center" vertical="center"/>
    </xf>
    <xf numFmtId="171" fontId="13" fillId="0" borderId="0" xfId="0" applyNumberFormat="1" applyFont="1" applyAlignment="1">
      <alignment horizontal="center"/>
    </xf>
    <xf numFmtId="171" fontId="13" fillId="0" borderId="0" xfId="0" applyNumberFormat="1" applyFont="1" applyAlignment="1">
      <alignment vertical="center"/>
    </xf>
    <xf numFmtId="171" fontId="13" fillId="0" borderId="0" xfId="0" applyNumberFormat="1" applyFont="1" applyAlignment="1">
      <alignment horizontal="left" vertical="center" indent="1"/>
    </xf>
    <xf numFmtId="44" fontId="13" fillId="0" borderId="0" xfId="4" applyFont="1"/>
    <xf numFmtId="43" fontId="139" fillId="0" borderId="0" xfId="3" applyFont="1"/>
    <xf numFmtId="0" fontId="23" fillId="13" borderId="35" xfId="12" applyFont="1" applyFill="1" applyBorder="1" applyAlignment="1">
      <alignment vertical="center"/>
    </xf>
    <xf numFmtId="0" fontId="23" fillId="0" borderId="0" xfId="12" applyFont="1"/>
    <xf numFmtId="0" fontId="38" fillId="0" borderId="0" xfId="12" applyFont="1" applyAlignment="1">
      <alignment horizontal="center" vertical="top" wrapText="1" readingOrder="1"/>
    </xf>
    <xf numFmtId="0" fontId="140" fillId="0" borderId="0" xfId="19" applyFont="1"/>
    <xf numFmtId="0" fontId="27" fillId="11" borderId="179" xfId="19" applyFont="1" applyFill="1" applyBorder="1" applyAlignment="1">
      <alignment horizontal="center" vertical="center"/>
    </xf>
    <xf numFmtId="0" fontId="5" fillId="0" borderId="88" xfId="19" applyFont="1" applyBorder="1" applyAlignment="1">
      <alignment horizontal="left"/>
    </xf>
    <xf numFmtId="170" fontId="5" fillId="0" borderId="88" xfId="19" applyNumberFormat="1" applyFont="1" applyBorder="1"/>
    <xf numFmtId="0" fontId="5" fillId="0" borderId="0" xfId="19" applyFont="1" applyAlignment="1">
      <alignment horizontal="left" indent="1"/>
    </xf>
    <xf numFmtId="170" fontId="5" fillId="0" borderId="0" xfId="19" applyNumberFormat="1" applyFont="1"/>
    <xf numFmtId="0" fontId="5" fillId="0" borderId="0" xfId="19" applyFont="1" applyAlignment="1">
      <alignment horizontal="left" indent="3"/>
    </xf>
    <xf numFmtId="0" fontId="140" fillId="0" borderId="0" xfId="19" applyFont="1" applyAlignment="1">
      <alignment horizontal="left" indent="4"/>
    </xf>
    <xf numFmtId="170" fontId="140" fillId="0" borderId="0" xfId="19" applyNumberFormat="1" applyFont="1"/>
    <xf numFmtId="0" fontId="5" fillId="0" borderId="192" xfId="19" applyFont="1" applyBorder="1" applyAlignment="1">
      <alignment horizontal="left"/>
    </xf>
    <xf numFmtId="170" fontId="5" fillId="0" borderId="192" xfId="19" applyNumberFormat="1" applyFont="1" applyBorder="1"/>
    <xf numFmtId="0" fontId="5" fillId="0" borderId="0" xfId="19" applyFont="1" applyAlignment="1">
      <alignment horizontal="left" vertical="center"/>
    </xf>
    <xf numFmtId="0" fontId="13" fillId="0" borderId="0" xfId="19" applyFont="1" applyAlignment="1">
      <alignment horizontal="left" vertical="center"/>
    </xf>
    <xf numFmtId="0" fontId="27" fillId="11" borderId="77" xfId="18" applyFont="1" applyFill="1" applyBorder="1" applyAlignment="1">
      <alignment horizontal="center" vertical="center"/>
    </xf>
    <xf numFmtId="0" fontId="140" fillId="0" borderId="0" xfId="19" applyFont="1" applyAlignment="1">
      <alignment horizontal="left" indent="2"/>
    </xf>
    <xf numFmtId="0" fontId="140" fillId="0" borderId="0" xfId="19" applyFont="1" applyAlignment="1">
      <alignment horizontal="left" indent="5"/>
    </xf>
    <xf numFmtId="0" fontId="13" fillId="0" borderId="0" xfId="18" applyFont="1"/>
    <xf numFmtId="0" fontId="100" fillId="0" borderId="0" xfId="18" applyFont="1" applyAlignment="1">
      <alignment horizontal="center" vertical="center"/>
    </xf>
    <xf numFmtId="0" fontId="58" fillId="11" borderId="179" xfId="18" applyFont="1" applyFill="1" applyBorder="1" applyAlignment="1">
      <alignment horizontal="center" vertical="center"/>
    </xf>
    <xf numFmtId="0" fontId="58" fillId="11" borderId="77" xfId="18" applyFont="1" applyFill="1" applyBorder="1" applyAlignment="1">
      <alignment horizontal="center" vertical="center"/>
    </xf>
    <xf numFmtId="0" fontId="59" fillId="13" borderId="193" xfId="18" applyFont="1" applyFill="1" applyBorder="1" applyAlignment="1">
      <alignment horizontal="left"/>
    </xf>
    <xf numFmtId="171" fontId="59" fillId="12" borderId="193" xfId="18" applyNumberFormat="1" applyFont="1" applyFill="1" applyBorder="1"/>
    <xf numFmtId="0" fontId="140" fillId="0" borderId="0" xfId="19" applyFont="1" applyAlignment="1">
      <alignment horizontal="left" indent="3"/>
    </xf>
    <xf numFmtId="171" fontId="58" fillId="11" borderId="192" xfId="19" applyNumberFormat="1" applyFont="1" applyFill="1" applyBorder="1"/>
    <xf numFmtId="0" fontId="27" fillId="11" borderId="179" xfId="18" applyFont="1" applyFill="1" applyBorder="1" applyAlignment="1">
      <alignment horizontal="center" vertical="center"/>
    </xf>
    <xf numFmtId="0" fontId="59" fillId="13" borderId="88" xfId="19" applyFont="1" applyFill="1" applyBorder="1" applyAlignment="1">
      <alignment horizontal="left"/>
    </xf>
    <xf numFmtId="170" fontId="59" fillId="13" borderId="88" xfId="19" applyNumberFormat="1" applyFont="1" applyFill="1" applyBorder="1" applyAlignment="1">
      <alignment horizontal="right"/>
    </xf>
    <xf numFmtId="0" fontId="100" fillId="0" borderId="0" xfId="34" applyFont="1" applyAlignment="1">
      <alignment horizontal="center" vertical="center"/>
    </xf>
    <xf numFmtId="0" fontId="27" fillId="11" borderId="67" xfId="34" applyFont="1" applyFill="1" applyBorder="1" applyAlignment="1">
      <alignment horizontal="center" vertical="center" wrapText="1"/>
    </xf>
    <xf numFmtId="0" fontId="27" fillId="11" borderId="0" xfId="34" applyFont="1" applyFill="1" applyAlignment="1">
      <alignment horizontal="center" vertical="center" wrapText="1"/>
    </xf>
    <xf numFmtId="0" fontId="27" fillId="11" borderId="177" xfId="34" applyFont="1" applyFill="1" applyBorder="1" applyAlignment="1">
      <alignment horizontal="center" vertical="center"/>
    </xf>
    <xf numFmtId="0" fontId="27" fillId="11" borderId="148" xfId="34" applyFont="1" applyFill="1" applyBorder="1" applyAlignment="1">
      <alignment horizontal="center" vertical="center" wrapText="1"/>
    </xf>
    <xf numFmtId="0" fontId="27" fillId="11" borderId="76" xfId="34" applyFont="1" applyFill="1" applyBorder="1" applyAlignment="1">
      <alignment horizontal="center" vertical="center" wrapText="1"/>
    </xf>
    <xf numFmtId="0" fontId="27" fillId="11" borderId="77" xfId="34" applyFont="1" applyFill="1" applyBorder="1" applyAlignment="1">
      <alignment horizontal="center" vertical="center"/>
    </xf>
    <xf numFmtId="0" fontId="5" fillId="12" borderId="0" xfId="34" applyFont="1" applyFill="1" applyAlignment="1">
      <alignment horizontal="left"/>
    </xf>
    <xf numFmtId="171" fontId="5" fillId="12" borderId="0" xfId="34" applyNumberFormat="1" applyFont="1" applyFill="1" applyAlignment="1">
      <alignment horizontal="right"/>
    </xf>
    <xf numFmtId="165" fontId="5" fillId="12" borderId="0" xfId="35" applyNumberFormat="1" applyFont="1" applyFill="1" applyAlignment="1">
      <alignment horizontal="right"/>
    </xf>
    <xf numFmtId="0" fontId="141" fillId="0" borderId="0" xfId="19" applyFont="1" applyAlignment="1">
      <alignment horizontal="left" indent="1"/>
    </xf>
    <xf numFmtId="170" fontId="141" fillId="0" borderId="0" xfId="19" applyNumberFormat="1" applyFont="1"/>
    <xf numFmtId="171" fontId="141" fillId="0" borderId="0" xfId="34" applyNumberFormat="1" applyFont="1" applyAlignment="1">
      <alignment horizontal="right"/>
    </xf>
    <xf numFmtId="165" fontId="141" fillId="0" borderId="0" xfId="35" applyNumberFormat="1" applyFont="1" applyFill="1" applyAlignment="1">
      <alignment horizontal="right"/>
    </xf>
    <xf numFmtId="170" fontId="13" fillId="0" borderId="0" xfId="19" applyNumberFormat="1" applyFont="1"/>
    <xf numFmtId="165" fontId="13" fillId="0" borderId="0" xfId="35" applyNumberFormat="1" applyFont="1" applyAlignment="1">
      <alignment horizontal="right" vertical="center"/>
    </xf>
    <xf numFmtId="39" fontId="66" fillId="0" borderId="0" xfId="19" applyNumberFormat="1"/>
    <xf numFmtId="165" fontId="141" fillId="0" borderId="0" xfId="35" applyNumberFormat="1" applyFont="1" applyAlignment="1">
      <alignment horizontal="right" vertical="center"/>
    </xf>
    <xf numFmtId="0" fontId="13" fillId="0" borderId="0" xfId="19" applyFont="1" applyAlignment="1">
      <alignment horizontal="left" indent="2"/>
    </xf>
    <xf numFmtId="171" fontId="27" fillId="11" borderId="192" xfId="19" applyNumberFormat="1" applyFont="1" applyFill="1" applyBorder="1"/>
    <xf numFmtId="165" fontId="27" fillId="24" borderId="0" xfId="35" applyNumberFormat="1" applyFont="1" applyFill="1" applyAlignment="1">
      <alignment horizontal="right"/>
    </xf>
    <xf numFmtId="0" fontId="5" fillId="9" borderId="0" xfId="19" applyFont="1" applyFill="1" applyAlignment="1">
      <alignment horizontal="left" indent="1"/>
    </xf>
    <xf numFmtId="170" fontId="5" fillId="9" borderId="0" xfId="19" applyNumberFormat="1" applyFont="1" applyFill="1"/>
    <xf numFmtId="0" fontId="5" fillId="9" borderId="122" xfId="19" applyFont="1" applyFill="1" applyBorder="1" applyAlignment="1">
      <alignment horizontal="left"/>
    </xf>
    <xf numFmtId="170" fontId="5" fillId="9" borderId="122" xfId="19" applyNumberFormat="1" applyFont="1" applyFill="1" applyBorder="1"/>
    <xf numFmtId="0" fontId="5" fillId="28" borderId="0" xfId="19" applyFont="1" applyFill="1" applyAlignment="1">
      <alignment horizontal="left" indent="1"/>
    </xf>
    <xf numFmtId="170" fontId="5" fillId="28" borderId="0" xfId="19" applyNumberFormat="1" applyFont="1" applyFill="1"/>
    <xf numFmtId="0" fontId="5" fillId="9" borderId="88" xfId="19" applyFont="1" applyFill="1" applyBorder="1" applyAlignment="1">
      <alignment horizontal="left"/>
    </xf>
    <xf numFmtId="170" fontId="5" fillId="9" borderId="88" xfId="19" applyNumberFormat="1" applyFont="1" applyFill="1" applyBorder="1"/>
    <xf numFmtId="0" fontId="27" fillId="24" borderId="89" xfId="19" applyFont="1" applyFill="1" applyBorder="1" applyAlignment="1">
      <alignment horizontal="left"/>
    </xf>
    <xf numFmtId="170" fontId="27" fillId="24" borderId="89" xfId="19" applyNumberFormat="1" applyFont="1" applyFill="1" applyBorder="1"/>
    <xf numFmtId="4" fontId="61" fillId="2" borderId="57" xfId="0" applyNumberFormat="1" applyFont="1" applyFill="1" applyBorder="1" applyAlignment="1">
      <alignment horizontal="center" vertical="center"/>
    </xf>
    <xf numFmtId="4" fontId="61" fillId="6" borderId="57" xfId="0" applyNumberFormat="1" applyFont="1" applyFill="1" applyBorder="1" applyAlignment="1">
      <alignment horizontal="center" vertical="center"/>
    </xf>
    <xf numFmtId="4" fontId="61" fillId="6" borderId="56" xfId="0" applyNumberFormat="1" applyFont="1" applyFill="1" applyBorder="1" applyAlignment="1">
      <alignment horizontal="center" vertical="center"/>
    </xf>
    <xf numFmtId="4" fontId="60" fillId="6" borderId="56" xfId="0" applyNumberFormat="1" applyFont="1" applyFill="1" applyBorder="1" applyAlignment="1">
      <alignment horizontal="center" vertical="center"/>
    </xf>
    <xf numFmtId="4" fontId="136" fillId="2" borderId="0" xfId="32" applyNumberFormat="1" applyFont="1" applyFill="1" applyAlignment="1">
      <alignment horizontal="center" vertical="center"/>
    </xf>
    <xf numFmtId="10" fontId="136" fillId="2" borderId="0" xfId="1" applyNumberFormat="1" applyFont="1" applyFill="1" applyAlignment="1">
      <alignment horizontal="center" vertical="center"/>
    </xf>
    <xf numFmtId="4" fontId="135" fillId="2" borderId="0" xfId="32" applyNumberFormat="1" applyFont="1" applyFill="1" applyAlignment="1">
      <alignment horizontal="center" vertical="center"/>
    </xf>
    <xf numFmtId="165" fontId="135" fillId="2" borderId="0" xfId="1" applyNumberFormat="1" applyFont="1" applyFill="1" applyAlignment="1">
      <alignment horizontal="center" vertical="center"/>
    </xf>
    <xf numFmtId="170" fontId="142" fillId="0" borderId="0" xfId="19" applyNumberFormat="1" applyFont="1"/>
    <xf numFmtId="170" fontId="143" fillId="0" borderId="0" xfId="19" applyNumberFormat="1" applyFont="1"/>
    <xf numFmtId="0" fontId="64" fillId="2" borderId="0" xfId="0" applyFont="1" applyFill="1" applyAlignment="1">
      <alignment horizontal="center" vertical="center"/>
    </xf>
    <xf numFmtId="185" fontId="0" fillId="0" borderId="0" xfId="0" applyNumberFormat="1"/>
    <xf numFmtId="168" fontId="57" fillId="0" borderId="61" xfId="3" applyNumberFormat="1" applyFont="1" applyFill="1" applyBorder="1" applyAlignment="1">
      <alignment horizontal="center" vertical="center"/>
    </xf>
    <xf numFmtId="168" fontId="57" fillId="0" borderId="53" xfId="3" applyNumberFormat="1" applyFont="1" applyFill="1" applyBorder="1" applyAlignment="1">
      <alignment horizontal="center" vertical="center"/>
    </xf>
    <xf numFmtId="168" fontId="57" fillId="0" borderId="40" xfId="3" applyNumberFormat="1" applyFont="1" applyFill="1" applyBorder="1" applyAlignment="1">
      <alignment horizontal="center" vertical="center"/>
    </xf>
    <xf numFmtId="168" fontId="57" fillId="0" borderId="54" xfId="3" applyNumberFormat="1" applyFont="1" applyFill="1" applyBorder="1" applyAlignment="1">
      <alignment horizontal="center" vertical="center"/>
    </xf>
    <xf numFmtId="168" fontId="57" fillId="0" borderId="49" xfId="3" applyNumberFormat="1" applyFont="1" applyFill="1" applyBorder="1" applyAlignment="1">
      <alignment horizontal="center" vertical="center"/>
    </xf>
    <xf numFmtId="168" fontId="57" fillId="0" borderId="38" xfId="3" applyNumberFormat="1" applyFont="1" applyFill="1" applyBorder="1" applyAlignment="1">
      <alignment horizontal="center" vertical="center"/>
    </xf>
    <xf numFmtId="168" fontId="57" fillId="0" borderId="60" xfId="3" applyNumberFormat="1" applyFont="1" applyFill="1" applyBorder="1" applyAlignment="1">
      <alignment horizontal="center" vertical="center"/>
    </xf>
    <xf numFmtId="168" fontId="57" fillId="0" borderId="47" xfId="3" applyNumberFormat="1" applyFont="1" applyFill="1" applyBorder="1" applyAlignment="1">
      <alignment horizontal="center" vertical="center"/>
    </xf>
    <xf numFmtId="168" fontId="57" fillId="0" borderId="8" xfId="3" applyNumberFormat="1" applyFont="1" applyFill="1" applyBorder="1" applyAlignment="1">
      <alignment horizontal="center" vertical="center"/>
    </xf>
    <xf numFmtId="165" fontId="5" fillId="2" borderId="0" xfId="1" applyNumberFormat="1" applyFont="1" applyFill="1" applyBorder="1"/>
    <xf numFmtId="10" fontId="13" fillId="2" borderId="0" xfId="0" applyNumberFormat="1" applyFont="1" applyFill="1"/>
    <xf numFmtId="170" fontId="3" fillId="2" borderId="0" xfId="0" applyNumberFormat="1" applyFont="1" applyFill="1"/>
    <xf numFmtId="9" fontId="13" fillId="2" borderId="0" xfId="0" applyNumberFormat="1" applyFont="1" applyFill="1"/>
    <xf numFmtId="0" fontId="13" fillId="2" borderId="0" xfId="0" applyFont="1" applyFill="1" applyAlignment="1">
      <alignment vertical="center"/>
    </xf>
    <xf numFmtId="0" fontId="145" fillId="0" borderId="0" xfId="0" applyFont="1" applyAlignment="1">
      <alignment vertical="center"/>
    </xf>
    <xf numFmtId="0" fontId="146" fillId="0" borderId="0" xfId="0" applyFont="1" applyAlignment="1">
      <alignment vertical="center"/>
    </xf>
    <xf numFmtId="0" fontId="148" fillId="2" borderId="0" xfId="0" applyFont="1" applyFill="1" applyAlignment="1">
      <alignment vertical="center"/>
    </xf>
    <xf numFmtId="0" fontId="149" fillId="2" borderId="0" xfId="0" applyFont="1" applyFill="1" applyAlignment="1">
      <alignment vertical="center"/>
    </xf>
    <xf numFmtId="0" fontId="150" fillId="2" borderId="0" xfId="0" applyFont="1" applyFill="1" applyAlignment="1">
      <alignment vertical="center"/>
    </xf>
    <xf numFmtId="0" fontId="121" fillId="2" borderId="0" xfId="0" applyFont="1" applyFill="1" applyAlignment="1">
      <alignment vertical="center"/>
    </xf>
    <xf numFmtId="0" fontId="43" fillId="2" borderId="0" xfId="0" applyFont="1" applyFill="1" applyAlignment="1">
      <alignment vertical="center"/>
    </xf>
    <xf numFmtId="0" fontId="42" fillId="2" borderId="0" xfId="0" applyFont="1" applyFill="1" applyAlignment="1">
      <alignment vertical="center"/>
    </xf>
    <xf numFmtId="0" fontId="152" fillId="0" borderId="0" xfId="7" applyFont="1" applyAlignment="1">
      <alignment horizontal="left" vertical="center"/>
    </xf>
    <xf numFmtId="0" fontId="143" fillId="0" borderId="0" xfId="0" applyFont="1" applyAlignment="1">
      <alignment vertical="center"/>
    </xf>
    <xf numFmtId="0" fontId="151" fillId="0" borderId="0" xfId="0" applyFont="1"/>
    <xf numFmtId="0" fontId="151" fillId="0" borderId="0" xfId="0" applyFont="1" applyAlignment="1">
      <alignment vertical="center"/>
    </xf>
    <xf numFmtId="0" fontId="15" fillId="0" borderId="0" xfId="0" applyFont="1" applyAlignment="1">
      <alignment vertical="top" wrapText="1"/>
    </xf>
    <xf numFmtId="0" fontId="10" fillId="0" borderId="0" xfId="0" applyFont="1" applyAlignment="1">
      <alignment vertical="center"/>
    </xf>
    <xf numFmtId="0" fontId="153" fillId="0" borderId="0" xfId="0" applyFont="1" applyAlignment="1">
      <alignment vertical="center"/>
    </xf>
    <xf numFmtId="0" fontId="154" fillId="0" borderId="0" xfId="0" applyFont="1"/>
    <xf numFmtId="0" fontId="154" fillId="0" borderId="0" xfId="0" applyFont="1" applyAlignment="1">
      <alignment vertical="center"/>
    </xf>
    <xf numFmtId="0" fontId="155" fillId="0" borderId="0" xfId="0" applyFont="1" applyAlignment="1">
      <alignment horizontal="left"/>
    </xf>
    <xf numFmtId="0" fontId="156" fillId="0" borderId="0" xfId="0" applyFont="1"/>
    <xf numFmtId="0" fontId="92" fillId="0" borderId="0" xfId="25" applyFont="1" applyAlignment="1">
      <alignment horizontal="left" vertical="center"/>
    </xf>
    <xf numFmtId="0" fontId="95" fillId="0" borderId="0" xfId="0" applyFont="1" applyAlignment="1">
      <alignment vertical="center"/>
    </xf>
    <xf numFmtId="0" fontId="94" fillId="0" borderId="0" xfId="0" applyFont="1" applyAlignment="1">
      <alignment vertical="center"/>
    </xf>
    <xf numFmtId="0" fontId="95" fillId="0" borderId="0" xfId="0" applyFont="1" applyAlignment="1">
      <alignment horizontal="justify" vertical="center"/>
    </xf>
    <xf numFmtId="0" fontId="94" fillId="0" borderId="0" xfId="25" applyFont="1"/>
    <xf numFmtId="0" fontId="157" fillId="0" borderId="0" xfId="18" applyFont="1"/>
    <xf numFmtId="0" fontId="101" fillId="2" borderId="0" xfId="0" applyFont="1" applyFill="1" applyAlignment="1">
      <alignment vertical="center" wrapText="1"/>
    </xf>
    <xf numFmtId="0" fontId="100" fillId="2" borderId="0" xfId="0" applyFont="1" applyFill="1" applyAlignment="1">
      <alignment vertical="center" wrapText="1"/>
    </xf>
    <xf numFmtId="0" fontId="100" fillId="2" borderId="0" xfId="0" applyFont="1" applyFill="1" applyAlignment="1">
      <alignment wrapText="1"/>
    </xf>
    <xf numFmtId="0" fontId="59" fillId="2" borderId="0" xfId="0" applyFont="1" applyFill="1" applyAlignment="1">
      <alignment vertical="center" wrapText="1"/>
    </xf>
    <xf numFmtId="0" fontId="34" fillId="2" borderId="0" xfId="0" applyFont="1" applyFill="1" applyAlignment="1">
      <alignment vertical="center" wrapText="1"/>
    </xf>
    <xf numFmtId="0" fontId="34" fillId="2" borderId="0" xfId="0" applyFont="1" applyFill="1" applyAlignment="1">
      <alignment wrapText="1"/>
    </xf>
    <xf numFmtId="0" fontId="128" fillId="9" borderId="196" xfId="0" applyFont="1" applyFill="1" applyBorder="1" applyAlignment="1">
      <alignment horizontal="left" wrapText="1"/>
    </xf>
    <xf numFmtId="170" fontId="128" fillId="9" borderId="197" xfId="3" applyNumberFormat="1" applyFont="1" applyFill="1" applyBorder="1" applyAlignment="1">
      <alignment horizontal="right" vertical="center"/>
    </xf>
    <xf numFmtId="165" fontId="128" fillId="9" borderId="197" xfId="1" applyNumberFormat="1" applyFont="1" applyFill="1" applyBorder="1" applyAlignment="1">
      <alignment horizontal="right" vertical="center"/>
    </xf>
    <xf numFmtId="165" fontId="128" fillId="9" borderId="196" xfId="1" applyNumberFormat="1" applyFont="1" applyFill="1" applyBorder="1" applyAlignment="1">
      <alignment horizontal="center" vertical="center"/>
    </xf>
    <xf numFmtId="0" fontId="23" fillId="6" borderId="35" xfId="12" applyFont="1" applyFill="1" applyBorder="1" applyAlignment="1">
      <alignment vertical="center"/>
    </xf>
    <xf numFmtId="171" fontId="5" fillId="6" borderId="5" xfId="17" applyNumberFormat="1" applyFont="1" applyFill="1" applyBorder="1" applyAlignment="1">
      <alignment horizontal="center" vertical="center"/>
    </xf>
    <xf numFmtId="0" fontId="5" fillId="6" borderId="0" xfId="32" applyFont="1" applyFill="1"/>
    <xf numFmtId="170" fontId="23" fillId="6" borderId="0" xfId="32" applyNumberFormat="1" applyFont="1" applyFill="1" applyAlignment="1">
      <alignment horizontal="center" vertical="center"/>
    </xf>
    <xf numFmtId="0" fontId="77" fillId="29" borderId="101" xfId="25" applyFont="1" applyFill="1" applyBorder="1" applyAlignment="1">
      <alignment horizontal="center" vertical="center"/>
    </xf>
    <xf numFmtId="0" fontId="77" fillId="29" borderId="74" xfId="25" applyFont="1" applyFill="1" applyBorder="1" applyAlignment="1">
      <alignment horizontal="center" vertical="center"/>
    </xf>
    <xf numFmtId="0" fontId="77" fillId="30" borderId="62" xfId="25" applyFont="1" applyFill="1" applyBorder="1" applyAlignment="1">
      <alignment horizontal="left" vertical="center"/>
    </xf>
    <xf numFmtId="171" fontId="77" fillId="30" borderId="63" xfId="25" applyNumberFormat="1" applyFont="1" applyFill="1" applyBorder="1" applyAlignment="1">
      <alignment horizontal="center" vertical="center"/>
    </xf>
    <xf numFmtId="0" fontId="77" fillId="29" borderId="74" xfId="25" applyFont="1" applyFill="1" applyBorder="1" applyAlignment="1">
      <alignment horizontal="center" vertical="center" wrapText="1"/>
    </xf>
    <xf numFmtId="0" fontId="77" fillId="29" borderId="105" xfId="25" applyFont="1" applyFill="1" applyBorder="1" applyAlignment="1">
      <alignment horizontal="center" vertical="center" wrapText="1"/>
    </xf>
    <xf numFmtId="0" fontId="77" fillId="29" borderId="75" xfId="25" applyFont="1" applyFill="1" applyBorder="1" applyAlignment="1">
      <alignment horizontal="center" vertical="center" wrapText="1"/>
    </xf>
    <xf numFmtId="0" fontId="77" fillId="29" borderId="0" xfId="25" applyFont="1" applyFill="1" applyAlignment="1">
      <alignment horizontal="center" vertical="center" wrapText="1"/>
    </xf>
    <xf numFmtId="177" fontId="77" fillId="30" borderId="64" xfId="26" applyNumberFormat="1" applyFont="1" applyFill="1" applyBorder="1" applyAlignment="1">
      <alignment horizontal="center" vertical="center"/>
    </xf>
    <xf numFmtId="49" fontId="27" fillId="30" borderId="152" xfId="0" applyNumberFormat="1" applyFont="1" applyFill="1" applyBorder="1" applyAlignment="1">
      <alignment horizontal="center" vertical="center" wrapText="1"/>
    </xf>
    <xf numFmtId="49" fontId="27" fillId="30" borderId="148" xfId="0" applyNumberFormat="1" applyFont="1" applyFill="1" applyBorder="1" applyAlignment="1">
      <alignment horizontal="center" vertical="center" wrapText="1"/>
    </xf>
    <xf numFmtId="49" fontId="27" fillId="30" borderId="184" xfId="0" applyNumberFormat="1" applyFont="1" applyFill="1" applyBorder="1" applyAlignment="1">
      <alignment horizontal="center" vertical="center" wrapText="1"/>
    </xf>
    <xf numFmtId="49" fontId="27" fillId="30" borderId="122" xfId="0" applyNumberFormat="1" applyFont="1" applyFill="1" applyBorder="1" applyAlignment="1">
      <alignment horizontal="center" vertical="center" wrapText="1"/>
    </xf>
    <xf numFmtId="49" fontId="27" fillId="30" borderId="183" xfId="0" applyNumberFormat="1" applyFont="1" applyFill="1" applyBorder="1" applyAlignment="1">
      <alignment horizontal="center" vertical="center" wrapText="1"/>
    </xf>
    <xf numFmtId="49" fontId="27" fillId="30" borderId="182" xfId="0" applyNumberFormat="1" applyFont="1" applyFill="1" applyBorder="1" applyAlignment="1">
      <alignment horizontal="center" vertical="center" wrapText="1"/>
    </xf>
    <xf numFmtId="49" fontId="27" fillId="30" borderId="124" xfId="0" applyNumberFormat="1" applyFont="1" applyFill="1" applyBorder="1" applyAlignment="1">
      <alignment horizontal="center" vertical="center" wrapText="1"/>
    </xf>
    <xf numFmtId="171" fontId="27" fillId="30" borderId="0" xfId="0" applyNumberFormat="1" applyFont="1" applyFill="1" applyAlignment="1">
      <alignment vertical="center"/>
    </xf>
    <xf numFmtId="171" fontId="27" fillId="30" borderId="0" xfId="0" applyNumberFormat="1" applyFont="1" applyFill="1" applyAlignment="1">
      <alignment horizontal="center" vertical="center"/>
    </xf>
    <xf numFmtId="165" fontId="27" fillId="30" borderId="0" xfId="1" applyNumberFormat="1" applyFont="1" applyFill="1" applyAlignment="1">
      <alignment horizontal="center" vertical="center"/>
    </xf>
    <xf numFmtId="0" fontId="125" fillId="30" borderId="165" xfId="0" applyFont="1" applyFill="1" applyBorder="1" applyAlignment="1">
      <alignment horizontal="center" vertical="center" wrapText="1"/>
    </xf>
    <xf numFmtId="0" fontId="125" fillId="30" borderId="74" xfId="0" applyFont="1" applyFill="1" applyBorder="1" applyAlignment="1">
      <alignment horizontal="center" vertical="center"/>
    </xf>
    <xf numFmtId="0" fontId="125" fillId="30" borderId="82" xfId="0" applyFont="1" applyFill="1" applyBorder="1" applyAlignment="1">
      <alignment horizontal="center" vertical="center" wrapText="1"/>
    </xf>
    <xf numFmtId="0" fontId="125" fillId="30" borderId="67" xfId="0" applyFont="1" applyFill="1" applyBorder="1" applyAlignment="1">
      <alignment horizontal="center" vertical="center" wrapText="1"/>
    </xf>
    <xf numFmtId="0" fontId="125" fillId="30" borderId="77" xfId="0" applyFont="1" applyFill="1" applyBorder="1" applyAlignment="1">
      <alignment horizontal="center" vertical="center" wrapText="1"/>
    </xf>
    <xf numFmtId="0" fontId="125" fillId="30" borderId="74" xfId="0" applyFont="1" applyFill="1" applyBorder="1" applyAlignment="1">
      <alignment horizontal="center" vertical="center" wrapText="1"/>
    </xf>
    <xf numFmtId="0" fontId="125" fillId="30" borderId="80" xfId="0" applyFont="1" applyFill="1" applyBorder="1" applyAlignment="1">
      <alignment horizontal="center" vertical="center" wrapText="1"/>
    </xf>
    <xf numFmtId="0" fontId="125" fillId="30" borderId="77" xfId="0" applyFont="1" applyFill="1" applyBorder="1" applyAlignment="1">
      <alignment horizontal="center" vertical="center"/>
    </xf>
    <xf numFmtId="0" fontId="125" fillId="30" borderId="80" xfId="0" applyFont="1" applyFill="1" applyBorder="1" applyAlignment="1">
      <alignment horizontal="center" vertical="center"/>
    </xf>
    <xf numFmtId="170" fontId="125" fillId="30" borderId="165" xfId="0" applyNumberFormat="1" applyFont="1" applyFill="1" applyBorder="1" applyAlignment="1">
      <alignment horizontal="right" vertical="center"/>
    </xf>
    <xf numFmtId="170" fontId="125" fillId="30" borderId="165" xfId="0" applyNumberFormat="1" applyFont="1" applyFill="1" applyBorder="1" applyAlignment="1">
      <alignment horizontal="center" vertical="center"/>
    </xf>
    <xf numFmtId="165" fontId="125" fillId="30" borderId="165" xfId="1" applyNumberFormat="1" applyFont="1" applyFill="1" applyBorder="1" applyAlignment="1">
      <alignment horizontal="center" vertical="center"/>
    </xf>
    <xf numFmtId="171" fontId="77" fillId="30" borderId="130" xfId="0" applyNumberFormat="1" applyFont="1" applyFill="1" applyBorder="1" applyAlignment="1">
      <alignment horizontal="center" vertical="center"/>
    </xf>
    <xf numFmtId="171" fontId="77" fillId="30" borderId="2" xfId="0" applyNumberFormat="1" applyFont="1" applyFill="1" applyBorder="1" applyAlignment="1">
      <alignment horizontal="center" vertical="center"/>
    </xf>
    <xf numFmtId="0" fontId="125" fillId="30" borderId="66" xfId="0" applyFont="1" applyFill="1" applyBorder="1" applyAlignment="1">
      <alignment horizontal="center" vertical="center" wrapText="1"/>
    </xf>
    <xf numFmtId="0" fontId="109" fillId="30" borderId="75" xfId="0" applyFont="1" applyFill="1" applyBorder="1" applyAlignment="1">
      <alignment horizontal="center" vertical="center"/>
    </xf>
    <xf numFmtId="180" fontId="109" fillId="30" borderId="74" xfId="3" applyNumberFormat="1" applyFont="1" applyFill="1" applyBorder="1" applyAlignment="1">
      <alignment horizontal="right" vertical="center"/>
    </xf>
    <xf numFmtId="165" fontId="109" fillId="30" borderId="74" xfId="1" applyNumberFormat="1" applyFont="1" applyFill="1" applyBorder="1" applyAlignment="1">
      <alignment horizontal="right" vertical="center"/>
    </xf>
    <xf numFmtId="182" fontId="109" fillId="30" borderId="74" xfId="3" applyNumberFormat="1" applyFont="1" applyFill="1" applyBorder="1" applyAlignment="1">
      <alignment horizontal="right" vertical="center"/>
    </xf>
    <xf numFmtId="165" fontId="109" fillId="30" borderId="74" xfId="1" applyNumberFormat="1" applyFont="1" applyFill="1" applyBorder="1" applyAlignment="1">
      <alignment horizontal="center" vertical="center"/>
    </xf>
    <xf numFmtId="171" fontId="27" fillId="30" borderId="30" xfId="0" applyNumberFormat="1" applyFont="1" applyFill="1" applyBorder="1" applyAlignment="1">
      <alignment horizontal="center" vertical="center"/>
    </xf>
    <xf numFmtId="171" fontId="109" fillId="30" borderId="30" xfId="0" applyNumberFormat="1" applyFont="1" applyFill="1" applyBorder="1" applyAlignment="1">
      <alignment horizontal="center" vertical="center"/>
    </xf>
    <xf numFmtId="0" fontId="130" fillId="30" borderId="74" xfId="0" applyFont="1" applyFill="1" applyBorder="1" applyAlignment="1">
      <alignment horizontal="center" vertical="center" wrapText="1"/>
    </xf>
    <xf numFmtId="0" fontId="77" fillId="30" borderId="0" xfId="0" applyFont="1" applyFill="1" applyAlignment="1">
      <alignment horizontal="left" vertical="center"/>
    </xf>
    <xf numFmtId="170" fontId="125" fillId="30" borderId="0" xfId="0" applyNumberFormat="1" applyFont="1" applyFill="1" applyAlignment="1">
      <alignment horizontal="right" vertical="center"/>
    </xf>
    <xf numFmtId="165" fontId="109" fillId="30" borderId="0" xfId="1" applyNumberFormat="1" applyFont="1" applyFill="1" applyBorder="1" applyAlignment="1">
      <alignment horizontal="right" vertical="center"/>
    </xf>
    <xf numFmtId="170" fontId="109" fillId="30" borderId="0" xfId="3" applyNumberFormat="1" applyFont="1" applyFill="1" applyBorder="1" applyAlignment="1">
      <alignment horizontal="right" vertical="center"/>
    </xf>
    <xf numFmtId="165" fontId="109" fillId="30" borderId="0" xfId="1" applyNumberFormat="1" applyFont="1" applyFill="1" applyBorder="1" applyAlignment="1">
      <alignment horizontal="center" vertical="center"/>
    </xf>
    <xf numFmtId="0" fontId="125" fillId="30" borderId="165" xfId="0" applyFont="1" applyFill="1" applyBorder="1" applyAlignment="1">
      <alignment horizontal="left" vertical="center" wrapText="1"/>
    </xf>
    <xf numFmtId="0" fontId="27" fillId="30" borderId="92" xfId="0" applyFont="1" applyFill="1" applyBorder="1" applyAlignment="1">
      <alignment horizontal="center" vertical="center"/>
    </xf>
    <xf numFmtId="0" fontId="27" fillId="30" borderId="93" xfId="0" applyFont="1" applyFill="1" applyBorder="1" applyAlignment="1">
      <alignment horizontal="center" vertical="center"/>
    </xf>
    <xf numFmtId="0" fontId="27" fillId="30" borderId="91" xfId="0" applyFont="1" applyFill="1" applyBorder="1" applyAlignment="1">
      <alignment horizontal="center" vertical="center"/>
    </xf>
    <xf numFmtId="0" fontId="27" fillId="30" borderId="135" xfId="0" applyFont="1" applyFill="1" applyBorder="1"/>
    <xf numFmtId="1" fontId="27" fillId="30" borderId="134" xfId="1" applyNumberFormat="1" applyFont="1" applyFill="1" applyBorder="1" applyAlignment="1">
      <alignment horizontal="center" vertical="center"/>
    </xf>
    <xf numFmtId="165" fontId="27" fillId="30" borderId="164" xfId="1" applyNumberFormat="1" applyFont="1" applyFill="1" applyBorder="1" applyAlignment="1">
      <alignment horizontal="center" vertical="center"/>
    </xf>
    <xf numFmtId="0" fontId="27" fillId="29" borderId="86" xfId="0" applyFont="1" applyFill="1" applyBorder="1" applyAlignment="1">
      <alignment horizontal="center" vertical="center"/>
    </xf>
    <xf numFmtId="0" fontId="27" fillId="29" borderId="74" xfId="0" applyFont="1" applyFill="1" applyBorder="1" applyAlignment="1">
      <alignment horizontal="center" vertical="center" wrapText="1"/>
    </xf>
    <xf numFmtId="0" fontId="27" fillId="29" borderId="73" xfId="0" applyFont="1" applyFill="1" applyBorder="1" applyAlignment="1">
      <alignment horizontal="center" vertical="center" wrapText="1"/>
    </xf>
    <xf numFmtId="0" fontId="27" fillId="29" borderId="63" xfId="0" applyFont="1" applyFill="1" applyBorder="1" applyAlignment="1">
      <alignment horizontal="center" vertical="center"/>
    </xf>
    <xf numFmtId="0" fontId="27" fillId="29" borderId="63" xfId="0" applyFont="1" applyFill="1" applyBorder="1" applyAlignment="1">
      <alignment horizontal="center" vertical="center" wrapText="1"/>
    </xf>
    <xf numFmtId="0" fontId="27" fillId="29" borderId="62" xfId="0" applyFont="1" applyFill="1" applyBorder="1" applyAlignment="1">
      <alignment horizontal="center" vertical="center" wrapText="1"/>
    </xf>
    <xf numFmtId="0" fontId="27" fillId="29" borderId="8" xfId="0" applyFont="1" applyFill="1" applyBorder="1" applyAlignment="1">
      <alignment horizontal="center" vertical="center" wrapText="1"/>
    </xf>
    <xf numFmtId="0" fontId="27" fillId="30" borderId="163" xfId="0" applyFont="1" applyFill="1" applyBorder="1" applyAlignment="1">
      <alignment horizontal="left" vertical="center" wrapText="1"/>
    </xf>
    <xf numFmtId="170" fontId="27" fillId="30" borderId="92" xfId="3" applyNumberFormat="1" applyFont="1" applyFill="1" applyBorder="1" applyAlignment="1">
      <alignment horizontal="center" vertical="center"/>
    </xf>
    <xf numFmtId="170" fontId="27" fillId="30" borderId="63" xfId="3" applyNumberFormat="1" applyFont="1" applyFill="1" applyBorder="1" applyAlignment="1">
      <alignment horizontal="center" vertical="center"/>
    </xf>
    <xf numFmtId="165" fontId="27" fillId="30" borderId="62" xfId="1" applyNumberFormat="1" applyFont="1" applyFill="1" applyBorder="1" applyAlignment="1">
      <alignment horizontal="center" vertical="center"/>
    </xf>
    <xf numFmtId="165" fontId="27" fillId="30" borderId="8" xfId="1" applyNumberFormat="1" applyFont="1" applyFill="1" applyBorder="1" applyAlignment="1">
      <alignment horizontal="center" vertical="center"/>
    </xf>
    <xf numFmtId="0" fontId="58" fillId="30" borderId="0" xfId="0" applyFont="1" applyFill="1" applyAlignment="1">
      <alignment horizontal="center" vertical="center"/>
    </xf>
    <xf numFmtId="0" fontId="58" fillId="30" borderId="0" xfId="0" applyFont="1" applyFill="1" applyAlignment="1">
      <alignment horizontal="center"/>
    </xf>
    <xf numFmtId="178" fontId="58" fillId="30" borderId="0" xfId="3" applyNumberFormat="1" applyFont="1" applyFill="1" applyAlignment="1">
      <alignment vertical="center"/>
    </xf>
    <xf numFmtId="165" fontId="58" fillId="30" borderId="0" xfId="1" applyNumberFormat="1" applyFont="1" applyFill="1" applyAlignment="1">
      <alignment horizontal="center"/>
    </xf>
    <xf numFmtId="0" fontId="109" fillId="30" borderId="150" xfId="24" applyFont="1" applyFill="1" applyBorder="1" applyAlignment="1">
      <alignment horizontal="center" vertical="center" wrapText="1"/>
    </xf>
    <xf numFmtId="0" fontId="109" fillId="30" borderId="149" xfId="24" applyFont="1" applyFill="1" applyBorder="1" applyAlignment="1">
      <alignment horizontal="center" vertical="center" wrapText="1"/>
    </xf>
    <xf numFmtId="49" fontId="109" fillId="30" borderId="148" xfId="24" applyNumberFormat="1" applyFont="1" applyFill="1" applyBorder="1" applyAlignment="1">
      <alignment horizontal="center" vertical="center" wrapText="1"/>
    </xf>
    <xf numFmtId="0" fontId="92" fillId="30" borderId="139" xfId="24" applyFont="1" applyFill="1" applyBorder="1" applyAlignment="1">
      <alignment horizontal="center" wrapText="1"/>
    </xf>
    <xf numFmtId="0" fontId="92" fillId="29" borderId="65" xfId="19" applyFont="1" applyFill="1" applyBorder="1" applyAlignment="1">
      <alignment horizontal="center" vertical="center"/>
    </xf>
    <xf numFmtId="0" fontId="92" fillId="30" borderId="6" xfId="24" applyFont="1" applyFill="1" applyBorder="1" applyAlignment="1">
      <alignment horizontal="center" vertical="center" wrapText="1"/>
    </xf>
    <xf numFmtId="170" fontId="92" fillId="29" borderId="6" xfId="19" applyNumberFormat="1" applyFont="1" applyFill="1" applyBorder="1" applyAlignment="1">
      <alignment horizontal="right" vertical="center"/>
    </xf>
    <xf numFmtId="165" fontId="92" fillId="29" borderId="6" xfId="23" applyNumberFormat="1" applyFont="1" applyFill="1" applyBorder="1" applyAlignment="1">
      <alignment horizontal="center" vertical="center"/>
    </xf>
    <xf numFmtId="0" fontId="92" fillId="30" borderId="74" xfId="24" applyFont="1" applyFill="1" applyBorder="1" applyAlignment="1">
      <alignment horizontal="center" wrapText="1"/>
    </xf>
    <xf numFmtId="0" fontId="92" fillId="30" borderId="77" xfId="24" applyFont="1" applyFill="1" applyBorder="1" applyAlignment="1">
      <alignment horizontal="center" vertical="center" wrapText="1"/>
    </xf>
    <xf numFmtId="0" fontId="92" fillId="30" borderId="74" xfId="24" applyFont="1" applyFill="1" applyBorder="1" applyAlignment="1">
      <alignment horizontal="center" vertical="center" wrapText="1"/>
    </xf>
    <xf numFmtId="0" fontId="92" fillId="30" borderId="140" xfId="24" applyFont="1" applyFill="1" applyBorder="1" applyAlignment="1">
      <alignment horizontal="center" wrapText="1"/>
    </xf>
    <xf numFmtId="3" fontId="110" fillId="30" borderId="153" xfId="16" applyNumberFormat="1" applyFont="1" applyFill="1" applyBorder="1" applyAlignment="1" applyProtection="1">
      <alignment horizontal="center" vertical="center" wrapText="1"/>
      <protection locked="0"/>
    </xf>
    <xf numFmtId="3" fontId="110" fillId="30" borderId="152" xfId="16" applyNumberFormat="1" applyFont="1" applyFill="1" applyBorder="1" applyAlignment="1" applyProtection="1">
      <alignment horizontal="center" vertical="center" wrapText="1"/>
      <protection locked="0"/>
    </xf>
    <xf numFmtId="3" fontId="110" fillId="30" borderId="148" xfId="16" applyNumberFormat="1" applyFont="1" applyFill="1" applyBorder="1" applyAlignment="1" applyProtection="1">
      <alignment horizontal="center" vertical="center" wrapText="1"/>
      <protection locked="0"/>
    </xf>
    <xf numFmtId="0" fontId="27" fillId="30" borderId="154" xfId="0" applyFont="1" applyFill="1" applyBorder="1" applyAlignment="1" applyProtection="1">
      <alignment vertical="center"/>
      <protection locked="0"/>
    </xf>
    <xf numFmtId="0" fontId="27" fillId="30" borderId="153" xfId="0" applyFont="1" applyFill="1" applyBorder="1" applyAlignment="1" applyProtection="1">
      <alignment vertical="center"/>
      <protection locked="0"/>
    </xf>
    <xf numFmtId="0" fontId="27" fillId="30" borderId="152" xfId="0" applyFont="1" applyFill="1" applyBorder="1" applyAlignment="1" applyProtection="1">
      <alignment vertical="center"/>
      <protection locked="0"/>
    </xf>
    <xf numFmtId="170" fontId="110" fillId="30" borderId="148" xfId="16" applyNumberFormat="1" applyFont="1" applyFill="1" applyBorder="1" applyAlignment="1" applyProtection="1">
      <alignment horizontal="center" vertical="center" wrapText="1"/>
    </xf>
    <xf numFmtId="165" fontId="111" fillId="30" borderId="148" xfId="6" applyNumberFormat="1" applyFont="1" applyFill="1" applyBorder="1" applyAlignment="1" applyProtection="1">
      <alignment horizontal="center" vertical="center" wrapText="1"/>
    </xf>
    <xf numFmtId="165" fontId="27" fillId="30" borderId="154" xfId="6" applyNumberFormat="1" applyFont="1" applyFill="1" applyBorder="1" applyAlignment="1" applyProtection="1">
      <alignment horizontal="center" vertical="center" wrapText="1"/>
    </xf>
    <xf numFmtId="3" fontId="110" fillId="30" borderId="4" xfId="16" applyNumberFormat="1" applyFont="1" applyFill="1" applyBorder="1" applyAlignment="1" applyProtection="1">
      <alignment horizontal="center" vertical="center" wrapText="1"/>
      <protection locked="0"/>
    </xf>
    <xf numFmtId="0" fontId="111" fillId="30" borderId="148" xfId="0" applyFont="1" applyFill="1" applyBorder="1" applyAlignment="1" applyProtection="1">
      <alignment horizontal="center" vertical="center" wrapText="1"/>
      <protection locked="0"/>
    </xf>
    <xf numFmtId="3" fontId="110" fillId="30" borderId="157" xfId="16" applyNumberFormat="1" applyFont="1" applyFill="1" applyBorder="1" applyAlignment="1" applyProtection="1">
      <alignment horizontal="center" vertical="center" wrapText="1"/>
      <protection locked="0"/>
    </xf>
    <xf numFmtId="170" fontId="110" fillId="30" borderId="148" xfId="16" applyNumberFormat="1" applyFont="1" applyFill="1" applyBorder="1" applyAlignment="1" applyProtection="1">
      <alignment horizontal="center" vertical="center" wrapText="1"/>
      <protection locked="0"/>
    </xf>
    <xf numFmtId="10" fontId="111" fillId="30" borderId="148" xfId="6" applyNumberFormat="1" applyFont="1" applyFill="1" applyBorder="1" applyAlignment="1" applyProtection="1">
      <alignment horizontal="center" vertical="center" wrapText="1"/>
    </xf>
    <xf numFmtId="43" fontId="110" fillId="30" borderId="148" xfId="16" applyFont="1" applyFill="1" applyBorder="1" applyAlignment="1" applyProtection="1">
      <alignment horizontal="center" vertical="center" wrapText="1"/>
      <protection locked="0"/>
    </xf>
    <xf numFmtId="0" fontId="27" fillId="30" borderId="66" xfId="11" applyFont="1" applyFill="1" applyBorder="1"/>
    <xf numFmtId="170" fontId="27" fillId="30" borderId="66" xfId="11" applyNumberFormat="1" applyFont="1" applyFill="1" applyBorder="1" applyAlignment="1">
      <alignment horizontal="center"/>
    </xf>
    <xf numFmtId="165" fontId="27" fillId="30" borderId="66" xfId="6" applyNumberFormat="1" applyFont="1" applyFill="1" applyBorder="1" applyAlignment="1">
      <alignment horizontal="center"/>
    </xf>
    <xf numFmtId="165" fontId="27" fillId="30" borderId="66" xfId="27" applyNumberFormat="1" applyFont="1" applyFill="1" applyBorder="1" applyAlignment="1">
      <alignment horizontal="center"/>
    </xf>
    <xf numFmtId="0" fontId="27" fillId="30" borderId="77" xfId="11" applyFont="1" applyFill="1" applyBorder="1"/>
    <xf numFmtId="170" fontId="27" fillId="30" borderId="77" xfId="11" applyNumberFormat="1" applyFont="1" applyFill="1" applyBorder="1" applyAlignment="1">
      <alignment horizontal="center"/>
    </xf>
    <xf numFmtId="165" fontId="27" fillId="30" borderId="77" xfId="6" applyNumberFormat="1" applyFont="1" applyFill="1" applyBorder="1" applyAlignment="1">
      <alignment horizontal="center"/>
    </xf>
    <xf numFmtId="165" fontId="27" fillId="30" borderId="77" xfId="27" applyNumberFormat="1" applyFont="1" applyFill="1" applyBorder="1" applyAlignment="1">
      <alignment horizontal="center"/>
    </xf>
    <xf numFmtId="177" fontId="77" fillId="30" borderId="0" xfId="26" applyNumberFormat="1" applyFont="1" applyFill="1" applyBorder="1" applyAlignment="1">
      <alignment horizontal="center" vertical="center"/>
    </xf>
    <xf numFmtId="0" fontId="77" fillId="29" borderId="74" xfId="12" applyFont="1" applyFill="1" applyBorder="1" applyAlignment="1">
      <alignment horizontal="center" vertical="center" wrapText="1"/>
    </xf>
    <xf numFmtId="0" fontId="77" fillId="29" borderId="105" xfId="12" applyFont="1" applyFill="1" applyBorder="1" applyAlignment="1">
      <alignment horizontal="center" vertical="center" wrapText="1"/>
    </xf>
    <xf numFmtId="0" fontId="77" fillId="29" borderId="75" xfId="12" applyFont="1" applyFill="1" applyBorder="1" applyAlignment="1">
      <alignment horizontal="center" vertical="center" wrapText="1"/>
    </xf>
    <xf numFmtId="0" fontId="77" fillId="29" borderId="0" xfId="12" applyFont="1" applyFill="1" applyAlignment="1">
      <alignment horizontal="center" vertical="center" wrapText="1"/>
    </xf>
    <xf numFmtId="0" fontId="77" fillId="30" borderId="62" xfId="12" applyFont="1" applyFill="1" applyBorder="1" applyAlignment="1">
      <alignment horizontal="left" vertical="center"/>
    </xf>
    <xf numFmtId="171" fontId="77" fillId="30" borderId="63" xfId="12" applyNumberFormat="1" applyFont="1" applyFill="1" applyBorder="1" applyAlignment="1">
      <alignment horizontal="center" vertical="center"/>
    </xf>
    <xf numFmtId="165" fontId="77" fillId="30" borderId="64" xfId="14" applyNumberFormat="1" applyFont="1" applyFill="1" applyBorder="1" applyAlignment="1">
      <alignment horizontal="center" vertical="center"/>
    </xf>
    <xf numFmtId="0" fontId="92" fillId="30" borderId="137" xfId="22" applyFont="1" applyFill="1" applyBorder="1" applyAlignment="1">
      <alignment horizontal="center" vertical="center" wrapText="1"/>
    </xf>
    <xf numFmtId="0" fontId="92" fillId="30" borderId="136" xfId="22" applyFont="1" applyFill="1" applyBorder="1" applyAlignment="1">
      <alignment horizontal="center" vertical="center" wrapText="1"/>
    </xf>
    <xf numFmtId="171" fontId="92" fillId="30" borderId="134" xfId="21" applyNumberFormat="1" applyFont="1" applyFill="1" applyBorder="1" applyAlignment="1">
      <alignment horizontal="center" vertical="center"/>
    </xf>
    <xf numFmtId="165" fontId="92" fillId="30" borderId="134" xfId="1" applyNumberFormat="1" applyFont="1" applyFill="1" applyBorder="1" applyAlignment="1">
      <alignment horizontal="center" vertical="center"/>
    </xf>
    <xf numFmtId="170" fontId="97" fillId="6" borderId="80" xfId="3" applyNumberFormat="1" applyFont="1" applyFill="1" applyBorder="1" applyAlignment="1">
      <alignment horizontal="center" vertical="center" wrapText="1"/>
    </xf>
    <xf numFmtId="170" fontId="97" fillId="6" borderId="80" xfId="0" applyNumberFormat="1" applyFont="1" applyFill="1" applyBorder="1" applyAlignment="1">
      <alignment horizontal="center" vertical="center"/>
    </xf>
    <xf numFmtId="170" fontId="97" fillId="6" borderId="77" xfId="0" applyNumberFormat="1" applyFont="1" applyFill="1" applyBorder="1" applyAlignment="1">
      <alignment horizontal="center" vertical="center"/>
    </xf>
    <xf numFmtId="170" fontId="97" fillId="6" borderId="0" xfId="3" applyNumberFormat="1" applyFont="1" applyFill="1" applyBorder="1" applyAlignment="1">
      <alignment horizontal="center" vertical="center" wrapText="1"/>
    </xf>
    <xf numFmtId="170" fontId="94" fillId="6" borderId="74" xfId="0" applyNumberFormat="1" applyFont="1" applyFill="1" applyBorder="1" applyAlignment="1">
      <alignment horizontal="center" vertical="center"/>
    </xf>
    <xf numFmtId="170" fontId="94" fillId="6" borderId="66" xfId="0" applyNumberFormat="1" applyFont="1" applyFill="1" applyBorder="1" applyAlignment="1">
      <alignment horizontal="center" vertical="center"/>
    </xf>
    <xf numFmtId="170" fontId="97" fillId="6" borderId="82" xfId="0" applyNumberFormat="1" applyFont="1" applyFill="1" applyBorder="1" applyAlignment="1">
      <alignment horizontal="center" vertical="center"/>
    </xf>
    <xf numFmtId="171" fontId="96" fillId="6" borderId="74" xfId="21" applyNumberFormat="1" applyFont="1" applyFill="1" applyBorder="1" applyAlignment="1">
      <alignment horizontal="center" vertical="center"/>
    </xf>
    <xf numFmtId="170" fontId="94" fillId="6" borderId="77" xfId="0" applyNumberFormat="1" applyFont="1" applyFill="1" applyBorder="1" applyAlignment="1">
      <alignment horizontal="center" vertical="center"/>
    </xf>
    <xf numFmtId="165" fontId="98" fillId="6" borderId="77" xfId="1" applyNumberFormat="1" applyFont="1" applyFill="1" applyBorder="1" applyAlignment="1">
      <alignment horizontal="center" vertical="center"/>
    </xf>
    <xf numFmtId="165" fontId="95" fillId="6" borderId="77" xfId="1" applyNumberFormat="1" applyFont="1" applyFill="1" applyBorder="1" applyAlignment="1">
      <alignment horizontal="center" vertical="center"/>
    </xf>
    <xf numFmtId="165" fontId="95" fillId="6" borderId="66" xfId="1" applyNumberFormat="1" applyFont="1" applyFill="1" applyBorder="1" applyAlignment="1">
      <alignment horizontal="center" vertical="center"/>
    </xf>
    <xf numFmtId="165" fontId="95" fillId="6" borderId="74" xfId="1" applyNumberFormat="1" applyFont="1" applyFill="1" applyBorder="1" applyAlignment="1">
      <alignment horizontal="center" vertical="center"/>
    </xf>
    <xf numFmtId="165" fontId="98" fillId="6" borderId="66" xfId="1" applyNumberFormat="1" applyFont="1" applyFill="1" applyBorder="1" applyAlignment="1">
      <alignment horizontal="center" vertical="center"/>
    </xf>
    <xf numFmtId="0" fontId="77" fillId="30" borderId="0" xfId="0" applyFont="1" applyFill="1" applyAlignment="1">
      <alignment horizontal="center" vertical="center"/>
    </xf>
    <xf numFmtId="0" fontId="77" fillId="29" borderId="74" xfId="0" applyFont="1" applyFill="1" applyBorder="1" applyAlignment="1">
      <alignment horizontal="center" vertical="center" wrapText="1"/>
    </xf>
    <xf numFmtId="0" fontId="77" fillId="29" borderId="74" xfId="0" applyFont="1" applyFill="1" applyBorder="1" applyAlignment="1">
      <alignment horizontal="center" vertical="center"/>
    </xf>
    <xf numFmtId="0" fontId="77" fillId="29" borderId="75" xfId="0" applyFont="1" applyFill="1" applyBorder="1" applyAlignment="1">
      <alignment horizontal="center" vertical="center"/>
    </xf>
    <xf numFmtId="0" fontId="77" fillId="30" borderId="0" xfId="0" applyFont="1" applyFill="1"/>
    <xf numFmtId="171" fontId="77" fillId="30" borderId="0" xfId="0" applyNumberFormat="1" applyFont="1" applyFill="1" applyAlignment="1">
      <alignment horizontal="center"/>
    </xf>
    <xf numFmtId="165" fontId="77" fillId="30" borderId="0" xfId="1" applyNumberFormat="1" applyFont="1" applyFill="1" applyAlignment="1">
      <alignment horizontal="center"/>
    </xf>
    <xf numFmtId="170" fontId="27" fillId="30" borderId="31" xfId="0" applyNumberFormat="1" applyFont="1" applyFill="1" applyBorder="1" applyAlignment="1">
      <alignment horizontal="center" vertical="center" wrapText="1"/>
    </xf>
    <xf numFmtId="170" fontId="27" fillId="30" borderId="31" xfId="0" applyNumberFormat="1" applyFont="1" applyFill="1" applyBorder="1" applyAlignment="1">
      <alignment horizontal="center" vertical="center"/>
    </xf>
    <xf numFmtId="170" fontId="27" fillId="30" borderId="114" xfId="0" applyNumberFormat="1" applyFont="1" applyFill="1" applyBorder="1" applyAlignment="1">
      <alignment horizontal="center" vertical="center"/>
    </xf>
    <xf numFmtId="0" fontId="27" fillId="30" borderId="82" xfId="0" applyFont="1" applyFill="1" applyBorder="1" applyAlignment="1">
      <alignment horizontal="center" vertical="center"/>
    </xf>
    <xf numFmtId="0" fontId="27" fillId="29" borderId="74" xfId="0" applyFont="1" applyFill="1" applyBorder="1" applyAlignment="1">
      <alignment horizontal="center" vertical="center"/>
    </xf>
    <xf numFmtId="0" fontId="27" fillId="30" borderId="74" xfId="0" applyFont="1" applyFill="1" applyBorder="1" applyAlignment="1">
      <alignment horizontal="left"/>
    </xf>
    <xf numFmtId="171" fontId="27" fillId="30" borderId="74" xfId="0" applyNumberFormat="1" applyFont="1" applyFill="1" applyBorder="1" applyAlignment="1">
      <alignment horizontal="right" vertical="center"/>
    </xf>
    <xf numFmtId="165" fontId="27" fillId="30" borderId="74" xfId="1" applyNumberFormat="1" applyFont="1" applyFill="1" applyBorder="1" applyAlignment="1">
      <alignment horizontal="center" vertical="center"/>
    </xf>
    <xf numFmtId="0" fontId="77" fillId="30" borderId="101" xfId="12" applyFont="1" applyFill="1" applyBorder="1" applyAlignment="1">
      <alignment horizontal="center" vertical="center"/>
    </xf>
    <xf numFmtId="0" fontId="77" fillId="29" borderId="74" xfId="12" applyFont="1" applyFill="1" applyBorder="1" applyAlignment="1">
      <alignment horizontal="center" vertical="center"/>
    </xf>
    <xf numFmtId="0" fontId="77" fillId="29" borderId="75" xfId="12" applyFont="1" applyFill="1" applyBorder="1" applyAlignment="1">
      <alignment horizontal="center" vertical="center"/>
    </xf>
    <xf numFmtId="0" fontId="77" fillId="30" borderId="93" xfId="12" applyFont="1" applyFill="1" applyBorder="1" applyAlignment="1">
      <alignment horizontal="left" vertical="center"/>
    </xf>
    <xf numFmtId="171" fontId="77" fillId="30" borderId="92" xfId="12" applyNumberFormat="1" applyFont="1" applyFill="1" applyBorder="1" applyAlignment="1">
      <alignment horizontal="center" vertical="center"/>
    </xf>
    <xf numFmtId="165" fontId="77" fillId="30" borderId="92" xfId="14" applyNumberFormat="1" applyFont="1" applyFill="1" applyBorder="1" applyAlignment="1">
      <alignment horizontal="center" vertical="center"/>
    </xf>
    <xf numFmtId="165" fontId="77" fillId="30" borderId="91" xfId="14" applyNumberFormat="1" applyFont="1" applyFill="1" applyBorder="1" applyAlignment="1">
      <alignment horizontal="center" vertical="center"/>
    </xf>
    <xf numFmtId="0" fontId="58" fillId="29" borderId="86" xfId="7" applyFont="1" applyFill="1" applyBorder="1" applyAlignment="1">
      <alignment horizontal="center" vertical="center"/>
    </xf>
    <xf numFmtId="0" fontId="58" fillId="29" borderId="75" xfId="7" applyFont="1" applyFill="1" applyBorder="1" applyAlignment="1">
      <alignment horizontal="center" vertical="center" wrapText="1"/>
    </xf>
    <xf numFmtId="0" fontId="58" fillId="29" borderId="74" xfId="7" applyFont="1" applyFill="1" applyBorder="1" applyAlignment="1">
      <alignment horizontal="center" vertical="center" wrapText="1"/>
    </xf>
    <xf numFmtId="0" fontId="58" fillId="29" borderId="73" xfId="7" applyFont="1" applyFill="1" applyBorder="1" applyAlignment="1">
      <alignment horizontal="center" vertical="center" wrapText="1"/>
    </xf>
    <xf numFmtId="0" fontId="58" fillId="29" borderId="63" xfId="7" applyFont="1" applyFill="1" applyBorder="1" applyAlignment="1">
      <alignment horizontal="center" vertical="center"/>
    </xf>
    <xf numFmtId="0" fontId="58" fillId="29" borderId="26" xfId="7" applyFont="1" applyFill="1" applyBorder="1" applyAlignment="1">
      <alignment horizontal="center" vertical="center" wrapText="1"/>
    </xf>
    <xf numFmtId="0" fontId="58" fillId="29" borderId="64" xfId="7" applyFont="1" applyFill="1" applyBorder="1" applyAlignment="1">
      <alignment horizontal="center" vertical="center" wrapText="1"/>
    </xf>
    <xf numFmtId="0" fontId="58" fillId="29" borderId="63" xfId="7" applyFont="1" applyFill="1" applyBorder="1" applyAlignment="1">
      <alignment horizontal="center" vertical="center" wrapText="1"/>
    </xf>
    <xf numFmtId="0" fontId="58" fillId="29" borderId="62" xfId="7" applyFont="1" applyFill="1" applyBorder="1" applyAlignment="1">
      <alignment horizontal="center" vertical="center" wrapText="1"/>
    </xf>
    <xf numFmtId="0" fontId="58" fillId="29" borderId="8" xfId="7" applyFont="1" applyFill="1" applyBorder="1" applyAlignment="1">
      <alignment horizontal="center" vertical="center" wrapText="1"/>
    </xf>
    <xf numFmtId="0" fontId="58" fillId="30" borderId="39" xfId="7" applyFont="1" applyFill="1" applyBorder="1" applyAlignment="1">
      <alignment horizontal="left" vertical="center" wrapText="1"/>
    </xf>
    <xf numFmtId="170" fontId="58" fillId="30" borderId="66" xfId="8" applyNumberFormat="1" applyFont="1" applyFill="1" applyBorder="1" applyAlignment="1">
      <alignment horizontal="center" vertical="center"/>
    </xf>
    <xf numFmtId="170" fontId="58" fillId="30" borderId="0" xfId="8" applyNumberFormat="1" applyFont="1" applyFill="1" applyBorder="1" applyAlignment="1">
      <alignment horizontal="center" vertical="center"/>
    </xf>
    <xf numFmtId="170" fontId="58" fillId="30" borderId="67" xfId="8" applyNumberFormat="1" applyFont="1" applyFill="1" applyBorder="1" applyAlignment="1">
      <alignment horizontal="center" vertical="center"/>
    </xf>
    <xf numFmtId="165" fontId="58" fillId="30" borderId="66" xfId="6" applyNumberFormat="1" applyFont="1" applyFill="1" applyBorder="1" applyAlignment="1">
      <alignment horizontal="center" vertical="center"/>
    </xf>
    <xf numFmtId="165" fontId="58" fillId="30" borderId="65" xfId="6" applyNumberFormat="1" applyFont="1" applyFill="1" applyBorder="1" applyAlignment="1">
      <alignment horizontal="center" vertical="center"/>
    </xf>
    <xf numFmtId="165" fontId="58" fillId="30" borderId="38" xfId="6" applyNumberFormat="1" applyFont="1" applyFill="1" applyBorder="1" applyAlignment="1">
      <alignment horizontal="center" vertical="center"/>
    </xf>
    <xf numFmtId="0" fontId="58" fillId="30" borderId="37" xfId="7" applyFont="1" applyFill="1" applyBorder="1" applyAlignment="1">
      <alignment horizontal="left" vertical="center" wrapText="1"/>
    </xf>
    <xf numFmtId="170" fontId="58" fillId="30" borderId="63" xfId="8" applyNumberFormat="1" applyFont="1" applyFill="1" applyBorder="1" applyAlignment="1">
      <alignment horizontal="center" vertical="center"/>
    </xf>
    <xf numFmtId="170" fontId="58" fillId="30" borderId="26" xfId="8" applyNumberFormat="1" applyFont="1" applyFill="1" applyBorder="1" applyAlignment="1">
      <alignment horizontal="center" vertical="center"/>
    </xf>
    <xf numFmtId="170" fontId="58" fillId="30" borderId="64" xfId="8" applyNumberFormat="1" applyFont="1" applyFill="1" applyBorder="1" applyAlignment="1">
      <alignment horizontal="center" vertical="center"/>
    </xf>
    <xf numFmtId="165" fontId="58" fillId="30" borderId="63" xfId="6" applyNumberFormat="1" applyFont="1" applyFill="1" applyBorder="1" applyAlignment="1">
      <alignment horizontal="center" vertical="center"/>
    </xf>
    <xf numFmtId="165" fontId="58" fillId="30" borderId="62" xfId="6" applyNumberFormat="1" applyFont="1" applyFill="1" applyBorder="1" applyAlignment="1">
      <alignment horizontal="center" vertical="center"/>
    </xf>
    <xf numFmtId="165" fontId="58" fillId="30" borderId="8" xfId="6" applyNumberFormat="1" applyFont="1" applyFill="1" applyBorder="1" applyAlignment="1">
      <alignment horizontal="center" vertical="center"/>
    </xf>
    <xf numFmtId="0" fontId="58" fillId="30" borderId="55" xfId="0" applyFont="1" applyFill="1" applyBorder="1" applyAlignment="1">
      <alignment horizontal="center" vertical="center"/>
    </xf>
    <xf numFmtId="0" fontId="58" fillId="30" borderId="53" xfId="0" applyFont="1" applyFill="1" applyBorder="1" applyAlignment="1">
      <alignment horizontal="center" vertical="center"/>
    </xf>
    <xf numFmtId="0" fontId="58" fillId="30" borderId="32" xfId="0" applyFont="1" applyFill="1" applyBorder="1" applyAlignment="1">
      <alignment horizontal="center" vertical="center"/>
    </xf>
    <xf numFmtId="0" fontId="59" fillId="6" borderId="51" xfId="0" applyFont="1" applyFill="1" applyBorder="1"/>
    <xf numFmtId="166" fontId="61" fillId="6" borderId="49" xfId="0" applyNumberFormat="1" applyFont="1" applyFill="1" applyBorder="1" applyAlignment="1">
      <alignment horizontal="center"/>
    </xf>
    <xf numFmtId="166" fontId="61" fillId="6" borderId="32" xfId="0" applyNumberFormat="1" applyFont="1" applyFill="1" applyBorder="1" applyAlignment="1">
      <alignment horizontal="center"/>
    </xf>
    <xf numFmtId="166" fontId="61" fillId="6" borderId="52" xfId="0" applyNumberFormat="1" applyFont="1" applyFill="1" applyBorder="1" applyAlignment="1">
      <alignment horizontal="center"/>
    </xf>
    <xf numFmtId="166" fontId="61" fillId="6" borderId="49" xfId="3" applyNumberFormat="1" applyFont="1" applyFill="1" applyBorder="1" applyAlignment="1">
      <alignment horizontal="center"/>
    </xf>
    <xf numFmtId="166" fontId="61" fillId="6" borderId="52" xfId="3" applyNumberFormat="1" applyFont="1" applyFill="1" applyBorder="1" applyAlignment="1">
      <alignment horizontal="center"/>
    </xf>
    <xf numFmtId="0" fontId="61" fillId="6" borderId="51" xfId="0" applyFont="1" applyFill="1" applyBorder="1"/>
    <xf numFmtId="2" fontId="59" fillId="6" borderId="49" xfId="0" quotePrefix="1" applyNumberFormat="1" applyFont="1" applyFill="1" applyBorder="1" applyAlignment="1">
      <alignment horizontal="center"/>
    </xf>
    <xf numFmtId="2" fontId="59" fillId="6" borderId="52" xfId="0" quotePrefix="1" applyNumberFormat="1" applyFont="1" applyFill="1" applyBorder="1" applyAlignment="1">
      <alignment horizontal="center"/>
    </xf>
    <xf numFmtId="2" fontId="61" fillId="6" borderId="49" xfId="0" applyNumberFormat="1" applyFont="1" applyFill="1" applyBorder="1" applyAlignment="1">
      <alignment horizontal="center"/>
    </xf>
    <xf numFmtId="2" fontId="61" fillId="6" borderId="49" xfId="0" quotePrefix="1" applyNumberFormat="1" applyFont="1" applyFill="1" applyBorder="1" applyAlignment="1">
      <alignment horizontal="center"/>
    </xf>
    <xf numFmtId="2" fontId="61" fillId="6" borderId="52" xfId="0" quotePrefix="1" applyNumberFormat="1" applyFont="1" applyFill="1" applyBorder="1" applyAlignment="1">
      <alignment horizontal="center"/>
    </xf>
    <xf numFmtId="0" fontId="58" fillId="30" borderId="59" xfId="0" applyFont="1" applyFill="1" applyBorder="1" applyAlignment="1">
      <alignment horizontal="center" vertical="center"/>
    </xf>
    <xf numFmtId="0" fontId="58" fillId="30" borderId="35" xfId="0" applyFont="1" applyFill="1" applyBorder="1" applyAlignment="1">
      <alignment horizontal="center" vertical="center"/>
    </xf>
    <xf numFmtId="0" fontId="62" fillId="30" borderId="35" xfId="0" applyFont="1" applyFill="1" applyBorder="1" applyAlignment="1">
      <alignment horizontal="center" vertical="center"/>
    </xf>
    <xf numFmtId="0" fontId="58" fillId="30" borderId="51" xfId="0" applyFont="1" applyFill="1" applyBorder="1" applyAlignment="1">
      <alignment vertical="center"/>
    </xf>
    <xf numFmtId="0" fontId="58" fillId="30" borderId="53" xfId="0" applyFont="1" applyFill="1" applyBorder="1" applyAlignment="1">
      <alignment vertical="center"/>
    </xf>
    <xf numFmtId="0" fontId="58" fillId="30" borderId="49" xfId="0" applyFont="1" applyFill="1" applyBorder="1" applyAlignment="1">
      <alignment vertical="center"/>
    </xf>
    <xf numFmtId="0" fontId="58" fillId="30" borderId="52" xfId="0" applyFont="1" applyFill="1" applyBorder="1" applyAlignment="1">
      <alignment vertical="center"/>
    </xf>
    <xf numFmtId="0" fontId="34" fillId="6" borderId="51" xfId="0" applyFont="1" applyFill="1" applyBorder="1"/>
    <xf numFmtId="166" fontId="34" fillId="6" borderId="49" xfId="0" applyNumberFormat="1" applyFont="1" applyFill="1" applyBorder="1"/>
    <xf numFmtId="166" fontId="57" fillId="6" borderId="0" xfId="0" applyNumberFormat="1" applyFont="1" applyFill="1"/>
    <xf numFmtId="166" fontId="57" fillId="6" borderId="49" xfId="0" applyNumberFormat="1" applyFont="1" applyFill="1" applyBorder="1" applyAlignment="1">
      <alignment horizontal="right"/>
    </xf>
    <xf numFmtId="166" fontId="57" fillId="6" borderId="38" xfId="0" applyNumberFormat="1" applyFont="1" applyFill="1" applyBorder="1" applyAlignment="1">
      <alignment horizontal="right"/>
    </xf>
    <xf numFmtId="0" fontId="49" fillId="30" borderId="46" xfId="0" applyFont="1" applyFill="1" applyBorder="1" applyAlignment="1">
      <alignment horizontal="center" vertical="center"/>
    </xf>
    <xf numFmtId="0" fontId="49" fillId="30" borderId="44" xfId="0" applyFont="1" applyFill="1" applyBorder="1" applyAlignment="1">
      <alignment horizontal="center" vertical="center"/>
    </xf>
    <xf numFmtId="0" fontId="49" fillId="30" borderId="45" xfId="0" applyFont="1" applyFill="1" applyBorder="1" applyAlignment="1">
      <alignment horizontal="center" vertical="center"/>
    </xf>
    <xf numFmtId="0" fontId="49" fillId="30" borderId="40" xfId="0" applyFont="1" applyFill="1" applyBorder="1" applyAlignment="1">
      <alignment horizontal="center" vertical="center"/>
    </xf>
    <xf numFmtId="0" fontId="49" fillId="30" borderId="34" xfId="0" applyFont="1" applyFill="1" applyBorder="1" applyAlignment="1">
      <alignment horizontal="center" vertical="center"/>
    </xf>
    <xf numFmtId="0" fontId="49" fillId="30" borderId="43" xfId="0" applyFont="1" applyFill="1" applyBorder="1" applyAlignment="1">
      <alignment horizontal="center" vertical="center"/>
    </xf>
    <xf numFmtId="0" fontId="49" fillId="30" borderId="41" xfId="0" applyFont="1" applyFill="1" applyBorder="1" applyAlignment="1">
      <alignment horizontal="center" vertical="center"/>
    </xf>
    <xf numFmtId="0" fontId="49" fillId="30" borderId="39" xfId="0" applyFont="1" applyFill="1" applyBorder="1" applyAlignment="1">
      <alignment horizontal="center" vertical="center"/>
    </xf>
    <xf numFmtId="0" fontId="49" fillId="30" borderId="37" xfId="0" applyFont="1" applyFill="1" applyBorder="1" applyAlignment="1">
      <alignment horizontal="center" vertical="center"/>
    </xf>
    <xf numFmtId="0" fontId="41" fillId="30" borderId="9" xfId="0" applyFont="1" applyFill="1" applyBorder="1" applyAlignment="1">
      <alignment horizontal="center" vertical="center"/>
    </xf>
    <xf numFmtId="164" fontId="41" fillId="30" borderId="8" xfId="0" applyNumberFormat="1" applyFont="1" applyFill="1" applyBorder="1" applyAlignment="1">
      <alignment horizontal="center" vertical="center"/>
    </xf>
    <xf numFmtId="0" fontId="27" fillId="30" borderId="2" xfId="32" applyFont="1" applyFill="1" applyBorder="1" applyAlignment="1">
      <alignment horizontal="center" vertical="center"/>
    </xf>
    <xf numFmtId="0" fontId="27" fillId="30" borderId="2" xfId="32" applyFont="1" applyFill="1" applyBorder="1" applyAlignment="1">
      <alignment horizontal="center" vertical="center" wrapText="1"/>
    </xf>
    <xf numFmtId="0" fontId="27" fillId="30" borderId="168" xfId="32" applyFont="1" applyFill="1" applyBorder="1" applyAlignment="1">
      <alignment vertical="center"/>
    </xf>
    <xf numFmtId="0" fontId="27" fillId="30" borderId="162" xfId="32" applyFont="1" applyFill="1" applyBorder="1" applyAlignment="1">
      <alignment vertical="center"/>
    </xf>
    <xf numFmtId="0" fontId="17" fillId="30" borderId="0" xfId="32" applyFont="1" applyFill="1"/>
    <xf numFmtId="0" fontId="137" fillId="30" borderId="0" xfId="32" applyFont="1" applyFill="1" applyAlignment="1">
      <alignment horizontal="center" vertical="center"/>
    </xf>
    <xf numFmtId="0" fontId="27" fillId="30" borderId="0" xfId="32" applyFont="1" applyFill="1"/>
    <xf numFmtId="170" fontId="27" fillId="30" borderId="0" xfId="32" applyNumberFormat="1" applyFont="1" applyFill="1" applyAlignment="1">
      <alignment horizontal="center" vertical="center"/>
    </xf>
    <xf numFmtId="0" fontId="23" fillId="6" borderId="35" xfId="0" applyFont="1" applyFill="1" applyBorder="1"/>
    <xf numFmtId="0" fontId="92" fillId="30" borderId="135" xfId="22" applyFont="1" applyFill="1" applyBorder="1" applyAlignment="1">
      <alignment horizontal="center" vertical="center" wrapText="1"/>
    </xf>
    <xf numFmtId="0" fontId="92" fillId="30" borderId="198" xfId="22" applyFont="1" applyFill="1" applyBorder="1" applyAlignment="1">
      <alignment horizontal="center" vertical="center" wrapText="1"/>
    </xf>
    <xf numFmtId="165" fontId="94" fillId="6" borderId="105" xfId="1" applyNumberFormat="1" applyFont="1" applyFill="1" applyBorder="1" applyAlignment="1">
      <alignment horizontal="center" vertical="center"/>
    </xf>
    <xf numFmtId="165" fontId="94" fillId="0" borderId="0" xfId="1" applyNumberFormat="1" applyFont="1" applyBorder="1" applyAlignment="1">
      <alignment horizontal="center" vertical="center"/>
    </xf>
    <xf numFmtId="165" fontId="94" fillId="6" borderId="0" xfId="1" applyNumberFormat="1" applyFont="1" applyFill="1" applyBorder="1" applyAlignment="1">
      <alignment horizontal="center" vertical="center"/>
    </xf>
    <xf numFmtId="165" fontId="94" fillId="0" borderId="105" xfId="1" applyNumberFormat="1" applyFont="1" applyBorder="1" applyAlignment="1">
      <alignment horizontal="center" vertical="center"/>
    </xf>
    <xf numFmtId="165" fontId="94" fillId="6" borderId="104" xfId="1" applyNumberFormat="1" applyFont="1" applyFill="1" applyBorder="1" applyAlignment="1">
      <alignment horizontal="center" vertical="center"/>
    </xf>
    <xf numFmtId="165" fontId="94" fillId="0" borderId="133" xfId="1" applyNumberFormat="1" applyFont="1" applyBorder="1" applyAlignment="1">
      <alignment horizontal="center" vertical="center"/>
    </xf>
    <xf numFmtId="165" fontId="97" fillId="0" borderId="133" xfId="1" applyNumberFormat="1" applyFont="1" applyBorder="1" applyAlignment="1">
      <alignment horizontal="center" vertical="center"/>
    </xf>
    <xf numFmtId="165" fontId="97" fillId="6" borderId="0" xfId="1" applyNumberFormat="1" applyFont="1" applyFill="1" applyBorder="1" applyAlignment="1">
      <alignment horizontal="center" vertical="center"/>
    </xf>
    <xf numFmtId="165" fontId="92" fillId="30" borderId="164" xfId="1" applyNumberFormat="1" applyFont="1" applyFill="1" applyBorder="1" applyAlignment="1">
      <alignment horizontal="center" vertical="center"/>
    </xf>
    <xf numFmtId="0" fontId="97" fillId="6" borderId="76" xfId="0" applyFont="1" applyFill="1" applyBorder="1" applyAlignment="1">
      <alignment horizontal="center" vertical="center" wrapText="1"/>
    </xf>
    <xf numFmtId="0" fontId="97" fillId="0" borderId="73" xfId="0" applyFont="1" applyBorder="1" applyAlignment="1">
      <alignment horizontal="center" vertical="center" wrapText="1"/>
    </xf>
    <xf numFmtId="0" fontId="97" fillId="6" borderId="73" xfId="0" applyFont="1" applyFill="1" applyBorder="1" applyAlignment="1">
      <alignment horizontal="center" vertical="center" wrapText="1"/>
    </xf>
    <xf numFmtId="0" fontId="97" fillId="6" borderId="81" xfId="0" applyFont="1" applyFill="1" applyBorder="1" applyAlignment="1">
      <alignment horizontal="center" vertical="center" wrapText="1"/>
    </xf>
    <xf numFmtId="0" fontId="97" fillId="0" borderId="81" xfId="0" applyFont="1" applyBorder="1" applyAlignment="1">
      <alignment horizontal="center" vertical="center" wrapText="1"/>
    </xf>
    <xf numFmtId="0" fontId="125" fillId="30" borderId="66" xfId="0" applyFont="1" applyFill="1" applyBorder="1" applyAlignment="1">
      <alignment horizontal="center" vertical="center"/>
    </xf>
    <xf numFmtId="0" fontId="125" fillId="30" borderId="67" xfId="0" applyFont="1" applyFill="1" applyBorder="1" applyAlignment="1">
      <alignment horizontal="center" vertical="center"/>
    </xf>
    <xf numFmtId="172" fontId="126" fillId="2" borderId="149" xfId="3" applyNumberFormat="1" applyFont="1" applyFill="1" applyBorder="1" applyAlignment="1">
      <alignment horizontal="right" vertical="center"/>
    </xf>
    <xf numFmtId="172" fontId="126" fillId="2" borderId="0" xfId="3" applyNumberFormat="1" applyFont="1" applyFill="1" applyBorder="1" applyAlignment="1">
      <alignment horizontal="right" vertical="center"/>
    </xf>
    <xf numFmtId="165" fontId="126" fillId="2" borderId="0" xfId="1" applyNumberFormat="1" applyFont="1" applyFill="1" applyBorder="1" applyAlignment="1">
      <alignment horizontal="right" vertical="center"/>
    </xf>
    <xf numFmtId="170" fontId="126" fillId="2" borderId="0" xfId="3" applyNumberFormat="1" applyFont="1" applyFill="1" applyBorder="1" applyAlignment="1">
      <alignment horizontal="right"/>
    </xf>
    <xf numFmtId="181" fontId="126" fillId="2" borderId="0" xfId="3" applyNumberFormat="1" applyFont="1" applyFill="1" applyBorder="1" applyAlignment="1">
      <alignment horizontal="right" vertical="center"/>
    </xf>
    <xf numFmtId="0" fontId="130" fillId="30" borderId="74" xfId="0" applyFont="1" applyFill="1" applyBorder="1" applyAlignment="1">
      <alignment horizontal="center" vertical="center"/>
    </xf>
    <xf numFmtId="0" fontId="5" fillId="9" borderId="199" xfId="0" applyFont="1" applyFill="1" applyBorder="1" applyAlignment="1">
      <alignment horizontal="center" vertical="center" wrapText="1"/>
    </xf>
    <xf numFmtId="0" fontId="13" fillId="2" borderId="199" xfId="0" applyFont="1" applyFill="1" applyBorder="1" applyAlignment="1">
      <alignment horizontal="left" vertical="center" wrapText="1"/>
    </xf>
    <xf numFmtId="0" fontId="13" fillId="2" borderId="199" xfId="0" applyFont="1" applyFill="1" applyBorder="1" applyAlignment="1">
      <alignment horizontal="center" vertical="center" wrapText="1"/>
    </xf>
    <xf numFmtId="3" fontId="13" fillId="2" borderId="199" xfId="0" applyNumberFormat="1" applyFont="1" applyFill="1" applyBorder="1" applyAlignment="1">
      <alignment horizontal="center" vertical="center" wrapText="1"/>
    </xf>
    <xf numFmtId="165" fontId="13" fillId="2" borderId="199" xfId="0" applyNumberFormat="1" applyFont="1" applyFill="1" applyBorder="1" applyAlignment="1">
      <alignment horizontal="center" vertical="center" wrapText="1"/>
    </xf>
    <xf numFmtId="172" fontId="13" fillId="2" borderId="199" xfId="0" applyNumberFormat="1" applyFont="1" applyFill="1" applyBorder="1" applyAlignment="1">
      <alignment horizontal="center" vertical="center"/>
    </xf>
    <xf numFmtId="3" fontId="13" fillId="2" borderId="199" xfId="1" applyNumberFormat="1" applyFont="1" applyFill="1" applyBorder="1" applyAlignment="1">
      <alignment horizontal="center" vertical="center" wrapText="1"/>
    </xf>
    <xf numFmtId="171" fontId="27" fillId="30" borderId="199" xfId="0" applyNumberFormat="1" applyFont="1" applyFill="1" applyBorder="1" applyAlignment="1">
      <alignment horizontal="center" vertical="center"/>
    </xf>
    <xf numFmtId="0" fontId="101" fillId="9" borderId="200" xfId="0" applyFont="1" applyFill="1" applyBorder="1" applyAlignment="1">
      <alignment horizontal="left"/>
    </xf>
    <xf numFmtId="180" fontId="101" fillId="9" borderId="200" xfId="0" applyNumberFormat="1" applyFont="1" applyFill="1" applyBorder="1" applyAlignment="1">
      <alignment horizontal="right"/>
    </xf>
    <xf numFmtId="165" fontId="101" fillId="9" borderId="200" xfId="1" applyNumberFormat="1" applyFont="1" applyFill="1" applyBorder="1" applyAlignment="1">
      <alignment horizontal="right"/>
    </xf>
    <xf numFmtId="182" fontId="101" fillId="9" borderId="200" xfId="0" applyNumberFormat="1" applyFont="1" applyFill="1" applyBorder="1" applyAlignment="1">
      <alignment horizontal="right"/>
    </xf>
    <xf numFmtId="165" fontId="101" fillId="9" borderId="200" xfId="1" applyNumberFormat="1" applyFont="1" applyFill="1" applyBorder="1" applyAlignment="1">
      <alignment horizontal="right" vertical="center"/>
    </xf>
    <xf numFmtId="165" fontId="101" fillId="9" borderId="200" xfId="1" applyNumberFormat="1" applyFont="1" applyFill="1" applyBorder="1" applyAlignment="1">
      <alignment horizontal="center" vertical="center"/>
    </xf>
    <xf numFmtId="0" fontId="15" fillId="0" borderId="0" xfId="0" applyFont="1" applyAlignment="1">
      <alignment horizontal="left" wrapText="1"/>
    </xf>
    <xf numFmtId="0" fontId="23" fillId="2" borderId="0" xfId="0" applyFont="1" applyFill="1" applyAlignment="1">
      <alignment horizontal="center" vertical="center" wrapText="1" readingOrder="1"/>
    </xf>
    <xf numFmtId="0" fontId="38" fillId="2" borderId="0" xfId="0" applyFont="1" applyFill="1" applyAlignment="1">
      <alignment horizontal="center" vertical="center" wrapText="1" readingOrder="1"/>
    </xf>
    <xf numFmtId="0" fontId="101" fillId="0" borderId="0" xfId="0" applyFont="1" applyAlignment="1">
      <alignment horizontal="center" vertical="center" wrapText="1"/>
    </xf>
    <xf numFmtId="0" fontId="27" fillId="30" borderId="2" xfId="32" applyFont="1" applyFill="1" applyBorder="1" applyAlignment="1">
      <alignment horizontal="center" vertical="center"/>
    </xf>
    <xf numFmtId="0" fontId="27" fillId="30" borderId="2" xfId="32" applyFont="1" applyFill="1" applyBorder="1" applyAlignment="1">
      <alignment horizontal="center" vertical="center" wrapText="1"/>
    </xf>
    <xf numFmtId="0" fontId="5" fillId="0" borderId="0" xfId="0" applyFont="1" applyAlignment="1">
      <alignment horizontal="center" vertical="top"/>
    </xf>
    <xf numFmtId="0" fontId="0" fillId="0" borderId="0" xfId="0" applyAlignment="1">
      <alignment horizontal="center"/>
    </xf>
    <xf numFmtId="0" fontId="0" fillId="0" borderId="0" xfId="0"/>
    <xf numFmtId="0" fontId="6" fillId="0" borderId="0" xfId="0" applyFont="1" applyAlignment="1">
      <alignment horizontal="center" vertical="center"/>
    </xf>
    <xf numFmtId="0" fontId="7" fillId="0" borderId="0" xfId="0" applyFont="1" applyAlignment="1">
      <alignment horizontal="center"/>
    </xf>
    <xf numFmtId="0" fontId="12" fillId="0" borderId="0" xfId="0" applyFont="1" applyAlignment="1">
      <alignment horizontal="center" vertical="center"/>
    </xf>
    <xf numFmtId="0" fontId="5" fillId="0" borderId="0" xfId="0" applyFont="1" applyAlignment="1">
      <alignment horizontal="center" vertical="top" wrapText="1"/>
    </xf>
    <xf numFmtId="0" fontId="0" fillId="0" borderId="0" xfId="0" applyAlignment="1">
      <alignment horizontal="center" wrapText="1"/>
    </xf>
    <xf numFmtId="0" fontId="0" fillId="0" borderId="0" xfId="0" applyAlignment="1">
      <alignment horizontal="center" vertical="top"/>
    </xf>
    <xf numFmtId="0" fontId="7" fillId="0" borderId="0" xfId="0" applyFont="1" applyAlignment="1">
      <alignment horizontal="center" vertical="center"/>
    </xf>
    <xf numFmtId="0" fontId="8" fillId="0" borderId="0" xfId="0" applyFont="1" applyAlignment="1">
      <alignment horizontal="center"/>
    </xf>
    <xf numFmtId="0" fontId="5" fillId="0" borderId="0" xfId="0" applyFont="1" applyAlignment="1">
      <alignment horizontal="center" vertical="center"/>
    </xf>
    <xf numFmtId="0" fontId="5" fillId="0" borderId="0" xfId="0" applyFont="1" applyAlignment="1">
      <alignment horizontal="left" vertical="center"/>
    </xf>
    <xf numFmtId="0" fontId="0" fillId="0" borderId="0" xfId="0" applyAlignment="1">
      <alignment horizontal="center" vertical="center"/>
    </xf>
    <xf numFmtId="0" fontId="23" fillId="0" borderId="0" xfId="0" applyFont="1" applyAlignment="1">
      <alignment horizontal="center" vertical="center"/>
    </xf>
    <xf numFmtId="0" fontId="19" fillId="0" borderId="0" xfId="0" applyFont="1" applyAlignment="1">
      <alignment horizontal="center" vertical="center"/>
    </xf>
    <xf numFmtId="0" fontId="34" fillId="0" borderId="0" xfId="0" applyFont="1" applyAlignment="1">
      <alignment horizontal="center" vertical="center"/>
    </xf>
    <xf numFmtId="0" fontId="8" fillId="0" borderId="0" xfId="0" applyFont="1" applyAlignment="1">
      <alignment horizontal="center" vertical="center"/>
    </xf>
    <xf numFmtId="0" fontId="36" fillId="0" borderId="0" xfId="0" applyFont="1" applyAlignment="1">
      <alignment horizontal="center" vertical="center" readingOrder="1"/>
    </xf>
    <xf numFmtId="0" fontId="23" fillId="0" borderId="0" xfId="0" applyFont="1" applyAlignment="1">
      <alignment horizontal="center" vertical="center" wrapText="1" readingOrder="1"/>
    </xf>
    <xf numFmtId="0" fontId="38" fillId="0" borderId="0" xfId="0" applyFont="1" applyAlignment="1">
      <alignment horizontal="center" vertical="top" wrapText="1" readingOrder="1"/>
    </xf>
    <xf numFmtId="0" fontId="37" fillId="0" borderId="0" xfId="0" applyFont="1" applyAlignment="1">
      <alignment horizontal="center" vertical="center" readingOrder="1"/>
    </xf>
    <xf numFmtId="0" fontId="40" fillId="0" borderId="0" xfId="0" applyFont="1" applyAlignment="1">
      <alignment horizontal="center" vertical="center"/>
    </xf>
    <xf numFmtId="0" fontId="39" fillId="0" borderId="26" xfId="0" applyFont="1" applyBorder="1" applyAlignment="1">
      <alignment horizontal="center" vertical="center"/>
    </xf>
    <xf numFmtId="0" fontId="41" fillId="30" borderId="25" xfId="0" applyFont="1" applyFill="1" applyBorder="1" applyAlignment="1">
      <alignment horizontal="center" vertical="center"/>
    </xf>
    <xf numFmtId="0" fontId="41" fillId="30" borderId="24" xfId="0" applyFont="1" applyFill="1" applyBorder="1" applyAlignment="1">
      <alignment horizontal="center" vertical="center"/>
    </xf>
    <xf numFmtId="0" fontId="41" fillId="30" borderId="23" xfId="0" applyFont="1" applyFill="1" applyBorder="1" applyAlignment="1">
      <alignment horizontal="center" vertical="center"/>
    </xf>
    <xf numFmtId="0" fontId="41" fillId="30" borderId="21" xfId="0" applyFont="1" applyFill="1" applyBorder="1" applyAlignment="1">
      <alignment horizontal="center" vertical="center"/>
    </xf>
    <xf numFmtId="0" fontId="41" fillId="30" borderId="22" xfId="0" applyFont="1" applyFill="1" applyBorder="1" applyAlignment="1">
      <alignment horizontal="center" vertical="center"/>
    </xf>
    <xf numFmtId="0" fontId="41" fillId="30" borderId="20" xfId="0" applyFont="1" applyFill="1" applyBorder="1" applyAlignment="1">
      <alignment horizontal="center" vertical="center"/>
    </xf>
    <xf numFmtId="0" fontId="13" fillId="0" borderId="0" xfId="0" applyFont="1" applyAlignment="1">
      <alignment horizontal="center" vertical="center"/>
    </xf>
    <xf numFmtId="0" fontId="45" fillId="4" borderId="34" xfId="0" applyFont="1" applyFill="1" applyBorder="1" applyAlignment="1">
      <alignment horizontal="center" vertical="center"/>
    </xf>
    <xf numFmtId="0" fontId="45" fillId="4" borderId="31" xfId="0" applyFont="1" applyFill="1" applyBorder="1" applyAlignment="1">
      <alignment horizontal="center" vertical="center"/>
    </xf>
    <xf numFmtId="0" fontId="45" fillId="4" borderId="33" xfId="0" applyFont="1" applyFill="1" applyBorder="1" applyAlignment="1">
      <alignment horizontal="center" vertical="center" wrapText="1"/>
    </xf>
    <xf numFmtId="0" fontId="45" fillId="4" borderId="26" xfId="0" applyFont="1" applyFill="1" applyBorder="1" applyAlignment="1">
      <alignment horizontal="center" vertical="center" wrapText="1"/>
    </xf>
    <xf numFmtId="0" fontId="45" fillId="4" borderId="32" xfId="0" applyFont="1" applyFill="1" applyBorder="1" applyAlignment="1">
      <alignment horizontal="center" vertical="center" wrapText="1"/>
    </xf>
    <xf numFmtId="0" fontId="45" fillId="4" borderId="30" xfId="0" applyFont="1" applyFill="1" applyBorder="1" applyAlignment="1">
      <alignment horizontal="center" vertical="center" wrapText="1"/>
    </xf>
    <xf numFmtId="0" fontId="37" fillId="0" borderId="0" xfId="0" applyFont="1" applyAlignment="1">
      <alignment horizontal="center" vertical="center"/>
    </xf>
    <xf numFmtId="0" fontId="48" fillId="2" borderId="34" xfId="0" applyFont="1" applyFill="1" applyBorder="1" applyAlignment="1">
      <alignment horizontal="center" vertical="center" wrapText="1"/>
    </xf>
    <xf numFmtId="0" fontId="48" fillId="2" borderId="36" xfId="0" applyFont="1" applyFill="1" applyBorder="1" applyAlignment="1">
      <alignment horizontal="center" vertical="center" wrapText="1"/>
    </xf>
    <xf numFmtId="0" fontId="48" fillId="2" borderId="31"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48" fillId="2" borderId="39" xfId="0" applyFont="1" applyFill="1" applyBorder="1" applyAlignment="1">
      <alignment horizontal="center" vertical="center" wrapText="1"/>
    </xf>
    <xf numFmtId="0" fontId="48" fillId="2" borderId="37" xfId="0" applyFont="1" applyFill="1" applyBorder="1" applyAlignment="1">
      <alignment horizontal="center" vertical="center" wrapText="1"/>
    </xf>
    <xf numFmtId="0" fontId="13" fillId="0" borderId="0" xfId="0" applyFont="1" applyAlignment="1">
      <alignment horizontal="center"/>
    </xf>
    <xf numFmtId="0" fontId="53" fillId="2" borderId="41" xfId="0" applyFont="1" applyFill="1" applyBorder="1" applyAlignment="1">
      <alignment horizontal="center" vertical="center" wrapText="1"/>
    </xf>
    <xf numFmtId="0" fontId="53" fillId="2" borderId="39" xfId="0" applyFont="1" applyFill="1" applyBorder="1" applyAlignment="1">
      <alignment horizontal="center" vertical="center" wrapText="1"/>
    </xf>
    <xf numFmtId="0" fontId="53" fillId="2" borderId="37" xfId="0" applyFont="1" applyFill="1" applyBorder="1" applyAlignment="1">
      <alignment horizontal="center" vertical="center" wrapText="1"/>
    </xf>
    <xf numFmtId="0" fontId="51" fillId="2" borderId="0" xfId="0" applyFont="1" applyFill="1" applyAlignment="1">
      <alignment horizontal="left" vertical="top" wrapText="1"/>
    </xf>
    <xf numFmtId="0" fontId="49" fillId="30" borderId="41" xfId="0" applyFont="1" applyFill="1" applyBorder="1" applyAlignment="1">
      <alignment horizontal="center"/>
    </xf>
    <xf numFmtId="0" fontId="49" fillId="30" borderId="33" xfId="0" applyFont="1" applyFill="1" applyBorder="1" applyAlignment="1">
      <alignment horizontal="center"/>
    </xf>
    <xf numFmtId="0" fontId="49" fillId="30" borderId="40" xfId="0" applyFont="1" applyFill="1" applyBorder="1" applyAlignment="1">
      <alignment horizontal="center"/>
    </xf>
    <xf numFmtId="0" fontId="55" fillId="30" borderId="39" xfId="0" applyFont="1" applyFill="1" applyBorder="1" applyAlignment="1">
      <alignment horizontal="center"/>
    </xf>
    <xf numFmtId="0" fontId="55" fillId="30" borderId="0" xfId="0" applyFont="1" applyFill="1" applyAlignment="1">
      <alignment horizontal="center"/>
    </xf>
    <xf numFmtId="0" fontId="55" fillId="30" borderId="38" xfId="0" applyFont="1" applyFill="1" applyBorder="1" applyAlignment="1">
      <alignment horizontal="center"/>
    </xf>
    <xf numFmtId="0" fontId="54" fillId="30" borderId="37" xfId="0" applyFont="1" applyFill="1" applyBorder="1" applyAlignment="1">
      <alignment horizontal="center"/>
    </xf>
    <xf numFmtId="0" fontId="54" fillId="30" borderId="26" xfId="0" applyFont="1" applyFill="1" applyBorder="1" applyAlignment="1">
      <alignment horizontal="center"/>
    </xf>
    <xf numFmtId="0" fontId="54" fillId="30" borderId="8" xfId="0" applyFont="1" applyFill="1" applyBorder="1" applyAlignment="1">
      <alignment horizontal="center"/>
    </xf>
    <xf numFmtId="0" fontId="53" fillId="2" borderId="0" xfId="0" applyFont="1" applyFill="1" applyAlignment="1">
      <alignment horizontal="center" vertical="center" wrapText="1"/>
    </xf>
    <xf numFmtId="0" fontId="58" fillId="30" borderId="55" xfId="0" applyFont="1" applyFill="1" applyBorder="1" applyAlignment="1">
      <alignment horizontal="center" vertical="center"/>
    </xf>
    <xf numFmtId="0" fontId="58" fillId="30" borderId="48" xfId="0" applyFont="1" applyFill="1" applyBorder="1" applyAlignment="1">
      <alignment horizontal="center" vertical="center"/>
    </xf>
    <xf numFmtId="0" fontId="58" fillId="30" borderId="34" xfId="0" applyFont="1" applyFill="1" applyBorder="1" applyAlignment="1">
      <alignment horizontal="center" vertical="center"/>
    </xf>
    <xf numFmtId="0" fontId="58" fillId="30" borderId="31" xfId="0" applyFont="1" applyFill="1" applyBorder="1" applyAlignment="1">
      <alignment horizontal="center" vertical="center"/>
    </xf>
    <xf numFmtId="0" fontId="59" fillId="8" borderId="55" xfId="0" applyFont="1" applyFill="1" applyBorder="1" applyAlignment="1">
      <alignment horizontal="center" vertical="center"/>
    </xf>
    <xf numFmtId="0" fontId="59" fillId="8" borderId="48" xfId="0" applyFont="1" applyFill="1" applyBorder="1" applyAlignment="1">
      <alignment horizontal="center" vertical="center"/>
    </xf>
    <xf numFmtId="0" fontId="15" fillId="0" borderId="0" xfId="0" applyFont="1" applyAlignment="1">
      <alignment horizontal="left" vertical="center" wrapText="1"/>
    </xf>
    <xf numFmtId="0" fontId="58" fillId="29" borderId="83" xfId="7" applyFont="1" applyFill="1" applyBorder="1" applyAlignment="1">
      <alignment horizontal="center" vertical="center" wrapText="1"/>
    </xf>
    <xf numFmtId="0" fontId="58" fillId="29" borderId="79" xfId="7" applyFont="1" applyFill="1" applyBorder="1" applyAlignment="1">
      <alignment horizontal="center" vertical="center" wrapText="1"/>
    </xf>
    <xf numFmtId="0" fontId="58" fillId="29" borderId="72" xfId="7" applyFont="1" applyFill="1" applyBorder="1" applyAlignment="1">
      <alignment horizontal="center" vertical="center" wrapText="1"/>
    </xf>
    <xf numFmtId="0" fontId="58" fillId="29" borderId="82" xfId="7" applyFont="1" applyFill="1" applyBorder="1" applyAlignment="1">
      <alignment horizontal="center" vertical="center" wrapText="1"/>
    </xf>
    <xf numFmtId="0" fontId="58" fillId="29" borderId="66" xfId="7" applyFont="1" applyFill="1" applyBorder="1" applyAlignment="1">
      <alignment horizontal="center" vertical="center" wrapText="1"/>
    </xf>
    <xf numFmtId="0" fontId="58" fillId="29" borderId="77" xfId="7" applyFont="1" applyFill="1" applyBorder="1" applyAlignment="1">
      <alignment horizontal="center" vertical="center" wrapText="1"/>
    </xf>
    <xf numFmtId="0" fontId="58" fillId="29" borderId="67" xfId="7" applyFont="1" applyFill="1" applyBorder="1" applyAlignment="1">
      <alignment horizontal="center" vertical="center"/>
    </xf>
    <xf numFmtId="0" fontId="58" fillId="29" borderId="65" xfId="7" applyFont="1" applyFill="1" applyBorder="1" applyAlignment="1">
      <alignment horizontal="center" vertical="center"/>
    </xf>
    <xf numFmtId="0" fontId="5" fillId="0" borderId="0" xfId="7" applyFont="1" applyAlignment="1">
      <alignment horizontal="center"/>
    </xf>
    <xf numFmtId="0" fontId="58" fillId="29" borderId="81" xfId="7" applyFont="1" applyFill="1" applyBorder="1" applyAlignment="1">
      <alignment horizontal="center" vertical="center" wrapText="1"/>
    </xf>
    <xf numFmtId="0" fontId="58" fillId="29" borderId="76" xfId="7" applyFont="1" applyFill="1" applyBorder="1" applyAlignment="1">
      <alignment horizontal="center" vertical="center" wrapText="1"/>
    </xf>
    <xf numFmtId="0" fontId="13" fillId="0" borderId="0" xfId="7" applyFont="1" applyAlignment="1">
      <alignment horizontal="center"/>
    </xf>
    <xf numFmtId="0" fontId="58" fillId="29" borderId="87" xfId="7" applyFont="1" applyFill="1" applyBorder="1" applyAlignment="1">
      <alignment horizontal="center" vertical="center"/>
    </xf>
    <xf numFmtId="0" fontId="58" fillId="29" borderId="78" xfId="7" applyFont="1" applyFill="1" applyBorder="1" applyAlignment="1">
      <alignment horizontal="center" vertical="center"/>
    </xf>
    <xf numFmtId="0" fontId="58" fillId="29" borderId="71" xfId="7" applyFont="1" applyFill="1" applyBorder="1" applyAlignment="1">
      <alignment horizontal="center" vertical="center"/>
    </xf>
    <xf numFmtId="0" fontId="58" fillId="29" borderId="86" xfId="7" applyFont="1" applyFill="1" applyBorder="1" applyAlignment="1">
      <alignment horizontal="center" vertical="center"/>
    </xf>
    <xf numFmtId="0" fontId="58" fillId="29" borderId="85" xfId="7" applyFont="1" applyFill="1" applyBorder="1" applyAlignment="1">
      <alignment horizontal="center" vertical="center"/>
    </xf>
    <xf numFmtId="0" fontId="58" fillId="29" borderId="84" xfId="7" applyFont="1" applyFill="1" applyBorder="1" applyAlignment="1">
      <alignment horizontal="center" vertical="center"/>
    </xf>
    <xf numFmtId="0" fontId="58" fillId="29" borderId="70" xfId="7" applyFont="1" applyFill="1" applyBorder="1" applyAlignment="1">
      <alignment horizontal="center" vertical="center" wrapText="1"/>
    </xf>
    <xf numFmtId="0" fontId="58" fillId="29" borderId="68" xfId="7" applyFont="1" applyFill="1" applyBorder="1" applyAlignment="1">
      <alignment horizontal="center" vertical="center" wrapText="1"/>
    </xf>
    <xf numFmtId="0" fontId="58" fillId="29" borderId="67" xfId="7" applyFont="1" applyFill="1" applyBorder="1" applyAlignment="1">
      <alignment horizontal="center" vertical="center" wrapText="1"/>
    </xf>
    <xf numFmtId="0" fontId="58" fillId="29" borderId="65" xfId="7" applyFont="1" applyFill="1" applyBorder="1" applyAlignment="1">
      <alignment horizontal="center" vertical="center" wrapText="1"/>
    </xf>
    <xf numFmtId="0" fontId="58" fillId="29" borderId="80" xfId="7" applyFont="1" applyFill="1" applyBorder="1" applyAlignment="1">
      <alignment horizontal="center" vertical="center" wrapText="1"/>
    </xf>
    <xf numFmtId="0" fontId="23" fillId="0" borderId="0" xfId="7" applyFont="1" applyAlignment="1">
      <alignment horizontal="center" vertical="center" wrapText="1" readingOrder="1"/>
    </xf>
    <xf numFmtId="0" fontId="38" fillId="0" borderId="0" xfId="7" applyFont="1" applyAlignment="1">
      <alignment horizontal="center" vertical="top" wrapText="1" readingOrder="1"/>
    </xf>
    <xf numFmtId="0" fontId="23" fillId="0" borderId="0" xfId="11" applyFont="1" applyAlignment="1">
      <alignment horizontal="center" vertical="center"/>
    </xf>
    <xf numFmtId="0" fontId="74" fillId="0" borderId="0" xfId="10" applyFont="1" applyAlignment="1">
      <alignment horizontal="center" vertical="center"/>
    </xf>
    <xf numFmtId="0" fontId="38" fillId="0" borderId="0" xfId="11" applyFont="1" applyAlignment="1">
      <alignment horizontal="center" vertical="center"/>
    </xf>
    <xf numFmtId="0" fontId="23" fillId="0" borderId="0" xfId="10" applyFont="1" applyAlignment="1">
      <alignment horizontal="center" vertical="center" wrapText="1" readingOrder="1"/>
    </xf>
    <xf numFmtId="0" fontId="38" fillId="0" borderId="0" xfId="10" applyFont="1" applyAlignment="1">
      <alignment horizontal="center" vertical="top" wrapText="1" readingOrder="1"/>
    </xf>
    <xf numFmtId="0" fontId="23" fillId="14" borderId="0" xfId="0" applyFont="1" applyFill="1" applyAlignment="1" applyProtection="1">
      <alignment horizontal="center"/>
      <protection locked="0"/>
    </xf>
    <xf numFmtId="0" fontId="75" fillId="14" borderId="0" xfId="0" applyFont="1" applyFill="1" applyAlignment="1" applyProtection="1">
      <alignment horizontal="center"/>
      <protection locked="0"/>
    </xf>
    <xf numFmtId="0" fontId="77" fillId="29" borderId="81" xfId="12" applyFont="1" applyFill="1" applyBorder="1" applyAlignment="1">
      <alignment horizontal="center" vertical="center" wrapText="1"/>
    </xf>
    <xf numFmtId="0" fontId="77" fillId="29" borderId="76" xfId="12" applyFont="1" applyFill="1" applyBorder="1" applyAlignment="1">
      <alignment horizontal="center" vertical="center" wrapText="1"/>
    </xf>
    <xf numFmtId="0" fontId="77" fillId="29" borderId="82" xfId="12" applyFont="1" applyFill="1" applyBorder="1" applyAlignment="1">
      <alignment horizontal="center" vertical="center" wrapText="1"/>
    </xf>
    <xf numFmtId="0" fontId="77" fillId="29" borderId="77" xfId="12" applyFont="1" applyFill="1" applyBorder="1" applyAlignment="1">
      <alignment horizontal="center" vertical="center" wrapText="1"/>
    </xf>
    <xf numFmtId="0" fontId="5" fillId="0" borderId="0" xfId="12" applyFont="1" applyAlignment="1">
      <alignment horizontal="center" wrapText="1"/>
    </xf>
    <xf numFmtId="0" fontId="5" fillId="0" borderId="0" xfId="12" applyFont="1" applyAlignment="1">
      <alignment horizontal="center"/>
    </xf>
    <xf numFmtId="0" fontId="13" fillId="0" borderId="0" xfId="12" applyFont="1" applyAlignment="1">
      <alignment horizontal="center"/>
    </xf>
    <xf numFmtId="0" fontId="77" fillId="29" borderId="68" xfId="12" applyFont="1" applyFill="1" applyBorder="1" applyAlignment="1">
      <alignment horizontal="center" vertical="center"/>
    </xf>
    <xf numFmtId="0" fontId="77" fillId="29" borderId="65" xfId="12" applyFont="1" applyFill="1" applyBorder="1" applyAlignment="1">
      <alignment horizontal="center" vertical="center"/>
    </xf>
    <xf numFmtId="0" fontId="77" fillId="29" borderId="76" xfId="12" applyFont="1" applyFill="1" applyBorder="1" applyAlignment="1">
      <alignment horizontal="center" vertical="center"/>
    </xf>
    <xf numFmtId="0" fontId="77" fillId="30" borderId="86" xfId="12" applyFont="1" applyFill="1" applyBorder="1" applyAlignment="1">
      <alignment horizontal="center" vertical="center"/>
    </xf>
    <xf numFmtId="0" fontId="77" fillId="30" borderId="85" xfId="12" applyFont="1" applyFill="1" applyBorder="1" applyAlignment="1">
      <alignment horizontal="center" vertical="center"/>
    </xf>
    <xf numFmtId="0" fontId="77" fillId="30" borderId="84" xfId="12" applyFont="1" applyFill="1" applyBorder="1" applyAlignment="1">
      <alignment horizontal="center" vertical="center"/>
    </xf>
    <xf numFmtId="0" fontId="77" fillId="29" borderId="67" xfId="12" applyFont="1" applyFill="1" applyBorder="1" applyAlignment="1">
      <alignment horizontal="center" vertical="center" wrapText="1"/>
    </xf>
    <xf numFmtId="0" fontId="77" fillId="29" borderId="65" xfId="12" applyFont="1" applyFill="1" applyBorder="1" applyAlignment="1">
      <alignment horizontal="center" vertical="center" wrapText="1"/>
    </xf>
    <xf numFmtId="0" fontId="77" fillId="29" borderId="80" xfId="12" applyFont="1" applyFill="1" applyBorder="1" applyAlignment="1">
      <alignment horizontal="center" vertical="center" wrapText="1"/>
    </xf>
    <xf numFmtId="0" fontId="77" fillId="29" borderId="66" xfId="12" applyFont="1" applyFill="1" applyBorder="1" applyAlignment="1">
      <alignment horizontal="center" vertical="center" wrapText="1"/>
    </xf>
    <xf numFmtId="0" fontId="27" fillId="29" borderId="82" xfId="0" applyFont="1" applyFill="1" applyBorder="1" applyAlignment="1">
      <alignment horizontal="center" vertical="center" wrapText="1"/>
    </xf>
    <xf numFmtId="0" fontId="27" fillId="29" borderId="77" xfId="0" applyFont="1" applyFill="1" applyBorder="1" applyAlignment="1">
      <alignment horizontal="center" vertical="center" wrapText="1"/>
    </xf>
    <xf numFmtId="0" fontId="23" fillId="0" borderId="0" xfId="0" applyFont="1" applyAlignment="1">
      <alignment horizontal="center"/>
    </xf>
    <xf numFmtId="0" fontId="5" fillId="0" borderId="0" xfId="0" applyFont="1" applyAlignment="1">
      <alignment horizontal="center"/>
    </xf>
    <xf numFmtId="0" fontId="13" fillId="0" borderId="105" xfId="0" applyFont="1" applyBorder="1" applyAlignment="1">
      <alignment horizontal="center"/>
    </xf>
    <xf numFmtId="0" fontId="27" fillId="29" borderId="82" xfId="0" applyFont="1" applyFill="1" applyBorder="1" applyAlignment="1">
      <alignment horizontal="center" vertical="center"/>
    </xf>
    <xf numFmtId="0" fontId="27" fillId="29" borderId="66" xfId="0" applyFont="1" applyFill="1" applyBorder="1" applyAlignment="1">
      <alignment horizontal="center" vertical="center"/>
    </xf>
    <xf numFmtId="0" fontId="27" fillId="29" borderId="77" xfId="0" applyFont="1" applyFill="1" applyBorder="1" applyAlignment="1">
      <alignment horizontal="center" vertical="center"/>
    </xf>
    <xf numFmtId="0" fontId="27" fillId="30" borderId="75" xfId="0" applyFont="1" applyFill="1" applyBorder="1" applyAlignment="1">
      <alignment horizontal="center" vertical="center"/>
    </xf>
    <xf numFmtId="0" fontId="27" fillId="30" borderId="104" xfId="0" applyFont="1" applyFill="1" applyBorder="1" applyAlignment="1">
      <alignment horizontal="center" vertical="center"/>
    </xf>
    <xf numFmtId="0" fontId="27" fillId="30" borderId="73" xfId="0" applyFont="1" applyFill="1" applyBorder="1" applyAlignment="1">
      <alignment horizontal="center" vertical="center"/>
    </xf>
    <xf numFmtId="0" fontId="27" fillId="29" borderId="103" xfId="0" applyFont="1" applyFill="1" applyBorder="1" applyAlignment="1">
      <alignment horizontal="center" vertical="center" wrapText="1"/>
    </xf>
    <xf numFmtId="0" fontId="27" fillId="29" borderId="81" xfId="0" applyFont="1" applyFill="1" applyBorder="1" applyAlignment="1">
      <alignment horizontal="center" vertical="center" wrapText="1"/>
    </xf>
    <xf numFmtId="0" fontId="27" fillId="29" borderId="80" xfId="0" applyFont="1" applyFill="1" applyBorder="1" applyAlignment="1">
      <alignment horizontal="center" vertical="center" wrapText="1"/>
    </xf>
    <xf numFmtId="0" fontId="27" fillId="29" borderId="76" xfId="0" applyFont="1" applyFill="1" applyBorder="1" applyAlignment="1">
      <alignment horizontal="center" vertical="center" wrapText="1"/>
    </xf>
    <xf numFmtId="0" fontId="27" fillId="29" borderId="66" xfId="0" applyFont="1" applyFill="1" applyBorder="1" applyAlignment="1">
      <alignment horizontal="center" vertical="center" wrapText="1"/>
    </xf>
    <xf numFmtId="0" fontId="5" fillId="13" borderId="41" xfId="0" applyFont="1" applyFill="1" applyBorder="1" applyAlignment="1">
      <alignment horizontal="center" vertical="center" wrapText="1"/>
    </xf>
    <xf numFmtId="0" fontId="5" fillId="13" borderId="39" xfId="0" applyFont="1" applyFill="1" applyBorder="1" applyAlignment="1">
      <alignment horizontal="center" vertical="center" wrapText="1"/>
    </xf>
    <xf numFmtId="0" fontId="5" fillId="13" borderId="37" xfId="0" applyFont="1" applyFill="1" applyBorder="1" applyAlignment="1">
      <alignment horizontal="center" vertical="center" wrapText="1"/>
    </xf>
    <xf numFmtId="0" fontId="5" fillId="13" borderId="55" xfId="0" applyFont="1" applyFill="1" applyBorder="1" applyAlignment="1">
      <alignment horizontal="center" vertical="center" wrapText="1"/>
    </xf>
    <xf numFmtId="0" fontId="5" fillId="13" borderId="51" xfId="0" applyFont="1" applyFill="1" applyBorder="1" applyAlignment="1">
      <alignment horizontal="center" vertical="center" wrapText="1"/>
    </xf>
    <xf numFmtId="0" fontId="5" fillId="13" borderId="48" xfId="0" applyFont="1" applyFill="1" applyBorder="1" applyAlignment="1">
      <alignment horizontal="center" vertical="center" wrapText="1"/>
    </xf>
    <xf numFmtId="0" fontId="38" fillId="0" borderId="109" xfId="0" applyFont="1" applyBorder="1" applyAlignment="1">
      <alignment horizontal="center" vertical="center" wrapText="1"/>
    </xf>
    <xf numFmtId="0" fontId="38" fillId="0" borderId="2" xfId="0" applyFont="1" applyBorder="1" applyAlignment="1">
      <alignment horizontal="center" vertical="center" wrapText="1"/>
    </xf>
    <xf numFmtId="0" fontId="27" fillId="30" borderId="37" xfId="0" applyFont="1" applyFill="1" applyBorder="1" applyAlignment="1">
      <alignment horizontal="left" wrapText="1"/>
    </xf>
    <xf numFmtId="0" fontId="27" fillId="30" borderId="26" xfId="0" applyFont="1" applyFill="1" applyBorder="1" applyAlignment="1">
      <alignment horizontal="left" wrapText="1"/>
    </xf>
    <xf numFmtId="0" fontId="38" fillId="0" borderId="53" xfId="0" applyFont="1" applyBorder="1" applyAlignment="1">
      <alignment horizontal="center" vertical="center" wrapText="1"/>
    </xf>
    <xf numFmtId="0" fontId="38" fillId="0" borderId="49" xfId="0" applyFont="1" applyBorder="1" applyAlignment="1">
      <alignment horizontal="center" vertical="center" wrapText="1"/>
    </xf>
    <xf numFmtId="0" fontId="38" fillId="0" borderId="107" xfId="0" applyFont="1" applyBorder="1" applyAlignment="1">
      <alignment horizontal="center" vertical="center" wrapText="1"/>
    </xf>
    <xf numFmtId="0" fontId="23" fillId="0" borderId="0" xfId="0" applyFont="1" applyAlignment="1">
      <alignment horizontal="center" vertical="center" wrapText="1"/>
    </xf>
    <xf numFmtId="0" fontId="5" fillId="0" borderId="122" xfId="0" applyFont="1" applyBorder="1" applyAlignment="1">
      <alignment horizontal="center" vertical="center" wrapText="1"/>
    </xf>
    <xf numFmtId="0" fontId="27" fillId="29" borderId="121" xfId="0" applyFont="1" applyFill="1" applyBorder="1" applyAlignment="1">
      <alignment horizontal="center" vertical="center" wrapText="1"/>
    </xf>
    <xf numFmtId="0" fontId="27" fillId="29" borderId="118" xfId="0" applyFont="1" applyFill="1" applyBorder="1" applyAlignment="1">
      <alignment horizontal="center" vertical="center" wrapText="1"/>
    </xf>
    <xf numFmtId="0" fontId="27" fillId="29" borderId="120" xfId="0" applyFont="1" applyFill="1" applyBorder="1" applyAlignment="1">
      <alignment horizontal="center" vertical="center" wrapText="1"/>
    </xf>
    <xf numFmtId="0" fontId="27" fillId="29" borderId="119" xfId="0" applyFont="1" applyFill="1" applyBorder="1" applyAlignment="1">
      <alignment horizontal="center" vertical="center" wrapText="1"/>
    </xf>
    <xf numFmtId="0" fontId="27" fillId="29" borderId="117" xfId="0" applyFont="1" applyFill="1" applyBorder="1" applyAlignment="1">
      <alignment horizontal="center" vertical="center" wrapText="1"/>
    </xf>
    <xf numFmtId="0" fontId="5" fillId="13" borderId="114" xfId="0" applyFont="1" applyFill="1" applyBorder="1" applyAlignment="1">
      <alignment horizontal="center" vertical="center" wrapText="1"/>
    </xf>
    <xf numFmtId="0" fontId="5" fillId="13" borderId="113" xfId="0" applyFont="1" applyFill="1" applyBorder="1" applyAlignment="1">
      <alignment horizontal="center" vertical="center" wrapText="1"/>
    </xf>
    <xf numFmtId="0" fontId="5" fillId="13" borderId="130" xfId="0" applyFont="1" applyFill="1" applyBorder="1" applyAlignment="1">
      <alignment horizontal="center" vertical="center" wrapText="1"/>
    </xf>
    <xf numFmtId="0" fontId="5" fillId="13" borderId="129" xfId="0" applyFont="1" applyFill="1" applyBorder="1" applyAlignment="1">
      <alignment horizontal="center" vertical="center" wrapText="1"/>
    </xf>
    <xf numFmtId="0" fontId="27" fillId="30" borderId="127" xfId="0" applyFont="1" applyFill="1" applyBorder="1" applyAlignment="1">
      <alignment horizontal="left" indent="1"/>
    </xf>
    <xf numFmtId="0" fontId="27" fillId="30" borderId="126" xfId="0" applyFont="1" applyFill="1" applyBorder="1" applyAlignment="1">
      <alignment horizontal="left" indent="1"/>
    </xf>
    <xf numFmtId="0" fontId="5" fillId="13" borderId="131" xfId="0" applyFont="1" applyFill="1" applyBorder="1" applyAlignment="1">
      <alignment horizontal="center" vertical="center" wrapText="1"/>
    </xf>
    <xf numFmtId="0" fontId="0" fillId="13" borderId="51" xfId="0" applyFill="1" applyBorder="1" applyAlignment="1">
      <alignment horizontal="center" vertical="center" wrapText="1"/>
    </xf>
    <xf numFmtId="0" fontId="0" fillId="13" borderId="48" xfId="0" applyFill="1" applyBorder="1" applyAlignment="1">
      <alignment horizontal="center" vertical="center" wrapText="1"/>
    </xf>
    <xf numFmtId="0" fontId="13" fillId="0" borderId="116" xfId="0" applyFont="1" applyBorder="1" applyAlignment="1">
      <alignment horizontal="center" vertical="center" wrapText="1"/>
    </xf>
    <xf numFmtId="0" fontId="13" fillId="0" borderId="112" xfId="0" applyFont="1" applyBorder="1" applyAlignment="1">
      <alignment horizontal="center" vertical="center" wrapText="1"/>
    </xf>
    <xf numFmtId="0" fontId="27" fillId="29" borderId="121" xfId="0" applyFont="1" applyFill="1" applyBorder="1" applyAlignment="1">
      <alignment horizontal="center" vertical="center"/>
    </xf>
    <xf numFmtId="0" fontId="27" fillId="29" borderId="118" xfId="0" applyFont="1" applyFill="1" applyBorder="1" applyAlignment="1">
      <alignment horizontal="center" vertical="center"/>
    </xf>
    <xf numFmtId="0" fontId="27" fillId="29" borderId="120" xfId="0" applyFont="1" applyFill="1" applyBorder="1" applyAlignment="1">
      <alignment horizontal="center" vertical="center"/>
    </xf>
    <xf numFmtId="0" fontId="27" fillId="30" borderId="37" xfId="0" applyFont="1" applyFill="1" applyBorder="1" applyAlignment="1">
      <alignment horizontal="left" indent="1"/>
    </xf>
    <xf numFmtId="0" fontId="27" fillId="30" borderId="26" xfId="0" applyFont="1" applyFill="1" applyBorder="1" applyAlignment="1">
      <alignment horizontal="left" indent="1"/>
    </xf>
    <xf numFmtId="0" fontId="5" fillId="15" borderId="114" xfId="0" applyFont="1" applyFill="1" applyBorder="1" applyAlignment="1">
      <alignment horizontal="center" vertical="center" wrapText="1"/>
    </xf>
    <xf numFmtId="0" fontId="5" fillId="15" borderId="129" xfId="0" applyFont="1" applyFill="1" applyBorder="1" applyAlignment="1">
      <alignment horizontal="center" vertical="center" wrapText="1"/>
    </xf>
    <xf numFmtId="0" fontId="5" fillId="15" borderId="113" xfId="0" applyFont="1" applyFill="1" applyBorder="1" applyAlignment="1">
      <alignment horizontal="center" vertical="center" wrapText="1"/>
    </xf>
    <xf numFmtId="0" fontId="5" fillId="15" borderId="131" xfId="0" applyFont="1" applyFill="1" applyBorder="1" applyAlignment="1">
      <alignment horizontal="center" vertical="center" wrapText="1"/>
    </xf>
    <xf numFmtId="0" fontId="0" fillId="0" borderId="47" xfId="0" applyBorder="1" applyAlignment="1">
      <alignment horizontal="center" vertical="center" wrapText="1"/>
    </xf>
    <xf numFmtId="0" fontId="77" fillId="29" borderId="81" xfId="0" applyFont="1" applyFill="1" applyBorder="1" applyAlignment="1">
      <alignment horizontal="center" vertical="center" wrapText="1"/>
    </xf>
    <xf numFmtId="0" fontId="77" fillId="29" borderId="76" xfId="0" applyFont="1" applyFill="1" applyBorder="1" applyAlignment="1">
      <alignment horizontal="center" vertical="center" wrapText="1"/>
    </xf>
    <xf numFmtId="0" fontId="77" fillId="29" borderId="82" xfId="0" applyFont="1" applyFill="1" applyBorder="1" applyAlignment="1">
      <alignment horizontal="center" vertical="center" wrapText="1"/>
    </xf>
    <xf numFmtId="0" fontId="77" fillId="29" borderId="77" xfId="0" applyFont="1" applyFill="1" applyBorder="1" applyAlignment="1">
      <alignment horizontal="center" vertical="center" wrapText="1"/>
    </xf>
    <xf numFmtId="0" fontId="87" fillId="0" borderId="105" xfId="0" applyFont="1" applyBorder="1" applyAlignment="1">
      <alignment horizontal="center"/>
    </xf>
    <xf numFmtId="0" fontId="88" fillId="0" borderId="0" xfId="0" applyFont="1" applyAlignment="1">
      <alignment horizontal="center"/>
    </xf>
    <xf numFmtId="0" fontId="77" fillId="29" borderId="82" xfId="0" applyFont="1" applyFill="1" applyBorder="1" applyAlignment="1">
      <alignment horizontal="center" vertical="center"/>
    </xf>
    <xf numFmtId="0" fontId="77" fillId="29" borderId="66" xfId="0" applyFont="1" applyFill="1" applyBorder="1" applyAlignment="1">
      <alignment horizontal="center" vertical="center"/>
    </xf>
    <xf numFmtId="0" fontId="77" fillId="29" borderId="77" xfId="0" applyFont="1" applyFill="1" applyBorder="1" applyAlignment="1">
      <alignment horizontal="center" vertical="center"/>
    </xf>
    <xf numFmtId="0" fontId="77" fillId="30" borderId="75" xfId="0" applyFont="1" applyFill="1" applyBorder="1" applyAlignment="1">
      <alignment horizontal="center" vertical="center"/>
    </xf>
    <xf numFmtId="0" fontId="77" fillId="30" borderId="104" xfId="0" applyFont="1" applyFill="1" applyBorder="1" applyAlignment="1">
      <alignment horizontal="center" vertical="center"/>
    </xf>
    <xf numFmtId="0" fontId="77" fillId="30" borderId="73" xfId="0" applyFont="1" applyFill="1" applyBorder="1" applyAlignment="1">
      <alignment horizontal="center" vertical="center"/>
    </xf>
    <xf numFmtId="0" fontId="77" fillId="29" borderId="103" xfId="0" applyFont="1" applyFill="1" applyBorder="1" applyAlignment="1">
      <alignment horizontal="center" vertical="center" wrapText="1"/>
    </xf>
    <xf numFmtId="0" fontId="77" fillId="29" borderId="80" xfId="0" applyFont="1" applyFill="1" applyBorder="1" applyAlignment="1">
      <alignment horizontal="center" vertical="center" wrapText="1"/>
    </xf>
    <xf numFmtId="0" fontId="77" fillId="29" borderId="66" xfId="0" applyFont="1" applyFill="1" applyBorder="1" applyAlignment="1">
      <alignment horizontal="center" vertical="center" wrapText="1"/>
    </xf>
    <xf numFmtId="0" fontId="102" fillId="0" borderId="0" xfId="0" applyFont="1" applyAlignment="1">
      <alignment horizontal="center" vertical="center"/>
    </xf>
    <xf numFmtId="0" fontId="92" fillId="30" borderId="85" xfId="22" applyFont="1" applyFill="1" applyBorder="1" applyAlignment="1">
      <alignment horizontal="center" vertical="center" wrapText="1"/>
    </xf>
    <xf numFmtId="0" fontId="78" fillId="2" borderId="0" xfId="22" applyFont="1" applyFill="1" applyAlignment="1">
      <alignment horizontal="center" vertical="center" wrapText="1"/>
    </xf>
    <xf numFmtId="175" fontId="78" fillId="2" borderId="0" xfId="0" applyNumberFormat="1" applyFont="1" applyFill="1" applyAlignment="1">
      <alignment horizontal="center" vertical="center" wrapText="1"/>
    </xf>
    <xf numFmtId="0" fontId="23" fillId="0" borderId="0" xfId="12" applyFont="1" applyAlignment="1">
      <alignment horizontal="center"/>
    </xf>
    <xf numFmtId="0" fontId="77" fillId="29" borderId="65" xfId="18" applyFont="1" applyFill="1" applyBorder="1" applyAlignment="1">
      <alignment horizontal="center" vertical="center"/>
    </xf>
    <xf numFmtId="0" fontId="77" fillId="29" borderId="76" xfId="18" applyFont="1" applyFill="1" applyBorder="1" applyAlignment="1">
      <alignment horizontal="center" vertical="center"/>
    </xf>
    <xf numFmtId="0" fontId="77" fillId="30" borderId="105" xfId="18" applyFont="1" applyFill="1" applyBorder="1" applyAlignment="1">
      <alignment horizontal="center"/>
    </xf>
    <xf numFmtId="0" fontId="77" fillId="29" borderId="103" xfId="12" applyFont="1" applyFill="1" applyBorder="1" applyAlignment="1">
      <alignment horizontal="center" vertical="center" wrapText="1"/>
    </xf>
    <xf numFmtId="0" fontId="23" fillId="0" borderId="0" xfId="25" applyFont="1" applyAlignment="1">
      <alignment horizontal="center"/>
    </xf>
    <xf numFmtId="0" fontId="13" fillId="0" borderId="0" xfId="25" applyFont="1" applyAlignment="1">
      <alignment horizontal="center"/>
    </xf>
    <xf numFmtId="0" fontId="77" fillId="29" borderId="68" xfId="25" applyFont="1" applyFill="1" applyBorder="1" applyAlignment="1">
      <alignment horizontal="center" vertical="center"/>
    </xf>
    <xf numFmtId="0" fontId="77" fillId="29" borderId="65" xfId="25" applyFont="1" applyFill="1" applyBorder="1" applyAlignment="1">
      <alignment horizontal="center" vertical="center"/>
    </xf>
    <xf numFmtId="0" fontId="77" fillId="29" borderId="76" xfId="25" applyFont="1" applyFill="1" applyBorder="1" applyAlignment="1">
      <alignment horizontal="center" vertical="center"/>
    </xf>
    <xf numFmtId="0" fontId="77" fillId="30" borderId="86" xfId="25" applyFont="1" applyFill="1" applyBorder="1" applyAlignment="1">
      <alignment horizontal="center" vertical="center"/>
    </xf>
    <xf numFmtId="0" fontId="77" fillId="30" borderId="85" xfId="25" applyFont="1" applyFill="1" applyBorder="1" applyAlignment="1">
      <alignment horizontal="center" vertical="center"/>
    </xf>
    <xf numFmtId="0" fontId="77" fillId="29" borderId="82" xfId="25" applyFont="1" applyFill="1" applyBorder="1" applyAlignment="1">
      <alignment horizontal="center" vertical="center" wrapText="1"/>
    </xf>
    <xf numFmtId="0" fontId="77" fillId="29" borderId="66" xfId="25" applyFont="1" applyFill="1" applyBorder="1" applyAlignment="1">
      <alignment horizontal="center" vertical="center" wrapText="1"/>
    </xf>
    <xf numFmtId="0" fontId="77" fillId="29" borderId="77" xfId="25" applyFont="1" applyFill="1" applyBorder="1" applyAlignment="1">
      <alignment horizontal="center" vertical="center" wrapText="1"/>
    </xf>
    <xf numFmtId="0" fontId="101" fillId="0" borderId="0" xfId="0" applyFont="1" applyAlignment="1">
      <alignment horizontal="center"/>
    </xf>
    <xf numFmtId="0" fontId="27" fillId="30" borderId="139" xfId="11" applyFont="1" applyFill="1" applyBorder="1" applyAlignment="1">
      <alignment horizontal="center" vertical="center"/>
    </xf>
    <xf numFmtId="0" fontId="27" fillId="30" borderId="156" xfId="11" applyFont="1" applyFill="1" applyBorder="1" applyAlignment="1">
      <alignment horizontal="center" vertical="center"/>
    </xf>
    <xf numFmtId="0" fontId="27" fillId="30" borderId="139" xfId="11" applyFont="1" applyFill="1" applyBorder="1" applyAlignment="1">
      <alignment horizontal="center" vertical="center" wrapText="1"/>
    </xf>
    <xf numFmtId="0" fontId="27" fillId="30" borderId="82" xfId="11" applyFont="1" applyFill="1" applyBorder="1" applyAlignment="1">
      <alignment horizontal="center" vertical="center" wrapText="1"/>
    </xf>
    <xf numFmtId="0" fontId="27" fillId="30" borderId="66" xfId="11" applyFont="1" applyFill="1" applyBorder="1" applyAlignment="1">
      <alignment horizontal="center" vertical="center"/>
    </xf>
    <xf numFmtId="0" fontId="27" fillId="30" borderId="155" xfId="11" applyFont="1" applyFill="1" applyBorder="1" applyAlignment="1">
      <alignment horizontal="center" vertical="center" wrapText="1"/>
    </xf>
    <xf numFmtId="0" fontId="108" fillId="14" borderId="0" xfId="0" applyFont="1" applyFill="1" applyAlignment="1" applyProtection="1">
      <alignment horizontal="center"/>
      <protection locked="0"/>
    </xf>
    <xf numFmtId="0" fontId="114" fillId="14" borderId="0" xfId="0" applyFont="1" applyFill="1" applyAlignment="1" applyProtection="1">
      <alignment horizontal="center"/>
      <protection locked="0"/>
    </xf>
    <xf numFmtId="0" fontId="111" fillId="30" borderId="150" xfId="0" applyFont="1" applyFill="1" applyBorder="1" applyAlignment="1" applyProtection="1">
      <alignment horizontal="center" vertical="center" wrapText="1"/>
      <protection locked="0"/>
    </xf>
    <xf numFmtId="0" fontId="111" fillId="30" borderId="149" xfId="0" applyFont="1" applyFill="1" applyBorder="1" applyAlignment="1" applyProtection="1">
      <alignment horizontal="center" vertical="center" wrapText="1"/>
      <protection locked="0"/>
    </xf>
    <xf numFmtId="3" fontId="110" fillId="30" borderId="154" xfId="16" applyNumberFormat="1" applyFont="1" applyFill="1" applyBorder="1" applyAlignment="1" applyProtection="1">
      <alignment horizontal="center" vertical="center" wrapText="1"/>
      <protection locked="0"/>
    </xf>
    <xf numFmtId="3" fontId="110" fillId="30" borderId="153" xfId="16" applyNumberFormat="1" applyFont="1" applyFill="1" applyBorder="1" applyAlignment="1" applyProtection="1">
      <alignment horizontal="center" vertical="center" wrapText="1"/>
      <protection locked="0"/>
    </xf>
    <xf numFmtId="3" fontId="110" fillId="30" borderId="157" xfId="16" applyNumberFormat="1" applyFont="1" applyFill="1" applyBorder="1" applyAlignment="1" applyProtection="1">
      <alignment horizontal="center" vertical="center" wrapText="1"/>
      <protection locked="0"/>
    </xf>
    <xf numFmtId="0" fontId="14" fillId="2" borderId="42" xfId="0" applyFont="1" applyFill="1" applyBorder="1" applyAlignment="1">
      <alignment horizontal="left" vertical="center" wrapText="1"/>
    </xf>
    <xf numFmtId="0" fontId="14" fillId="2" borderId="0" xfId="0" applyFont="1" applyFill="1" applyAlignment="1">
      <alignment horizontal="left" vertical="center" wrapText="1"/>
    </xf>
    <xf numFmtId="0" fontId="61" fillId="14" borderId="0" xfId="0" applyFont="1" applyFill="1" applyAlignment="1" applyProtection="1">
      <alignment horizontal="center"/>
      <protection locked="0"/>
    </xf>
    <xf numFmtId="0" fontId="111" fillId="10" borderId="159" xfId="0" applyFont="1" applyFill="1" applyBorder="1" applyAlignment="1" applyProtection="1">
      <alignment horizontal="center" vertical="center" wrapText="1"/>
      <protection locked="0"/>
    </xf>
    <xf numFmtId="0" fontId="111" fillId="10" borderId="158" xfId="0" applyFont="1" applyFill="1" applyBorder="1" applyAlignment="1" applyProtection="1">
      <alignment horizontal="center" vertical="center" wrapText="1"/>
      <protection locked="0"/>
    </xf>
    <xf numFmtId="3" fontId="110" fillId="10" borderId="154" xfId="16" applyNumberFormat="1" applyFont="1" applyFill="1" applyBorder="1" applyAlignment="1" applyProtection="1">
      <alignment horizontal="center" vertical="center" wrapText="1"/>
      <protection locked="0"/>
    </xf>
    <xf numFmtId="3" fontId="110" fillId="10" borderId="153" xfId="16" applyNumberFormat="1" applyFont="1" applyFill="1" applyBorder="1" applyAlignment="1" applyProtection="1">
      <alignment horizontal="center" vertical="center" wrapText="1"/>
      <protection locked="0"/>
    </xf>
    <xf numFmtId="3" fontId="110" fillId="10" borderId="157" xfId="16" applyNumberFormat="1" applyFont="1" applyFill="1" applyBorder="1" applyAlignment="1" applyProtection="1">
      <alignment horizontal="center" vertical="center" wrapText="1"/>
      <protection locked="0"/>
    </xf>
    <xf numFmtId="3" fontId="110" fillId="30" borderId="152" xfId="16" applyNumberFormat="1" applyFont="1" applyFill="1" applyBorder="1" applyAlignment="1" applyProtection="1">
      <alignment horizontal="center" vertical="center" wrapText="1"/>
      <protection locked="0"/>
    </xf>
    <xf numFmtId="0" fontId="111" fillId="30" borderId="150" xfId="0" applyFont="1" applyFill="1" applyBorder="1" applyAlignment="1" applyProtection="1">
      <alignment horizontal="center" vertical="center"/>
      <protection locked="0"/>
    </xf>
    <xf numFmtId="0" fontId="111" fillId="30" borderId="151" xfId="0" applyFont="1" applyFill="1" applyBorder="1" applyAlignment="1" applyProtection="1">
      <alignment horizontal="center" vertical="center"/>
      <protection locked="0"/>
    </xf>
    <xf numFmtId="0" fontId="111" fillId="30" borderId="149" xfId="0" applyFont="1" applyFill="1" applyBorder="1" applyAlignment="1" applyProtection="1">
      <alignment horizontal="center" vertical="center"/>
      <protection locked="0"/>
    </xf>
    <xf numFmtId="0" fontId="111" fillId="30" borderId="154" xfId="0" applyFont="1" applyFill="1" applyBorder="1" applyAlignment="1" applyProtection="1">
      <alignment horizontal="center" vertical="center"/>
      <protection locked="0"/>
    </xf>
    <xf numFmtId="0" fontId="111" fillId="30" borderId="152" xfId="0" applyFont="1" applyFill="1" applyBorder="1" applyAlignment="1" applyProtection="1">
      <alignment horizontal="center" vertical="center"/>
      <protection locked="0"/>
    </xf>
    <xf numFmtId="0" fontId="111" fillId="30" borderId="153" xfId="0" applyFont="1" applyFill="1" applyBorder="1" applyAlignment="1" applyProtection="1">
      <alignment horizontal="center" vertical="center"/>
      <protection locked="0"/>
    </xf>
    <xf numFmtId="10" fontId="111" fillId="30" borderId="150" xfId="6" applyNumberFormat="1" applyFont="1" applyFill="1" applyBorder="1" applyAlignment="1" applyProtection="1">
      <alignment horizontal="center" vertical="center" wrapText="1"/>
    </xf>
    <xf numFmtId="10" fontId="111" fillId="30" borderId="151" xfId="6" applyNumberFormat="1" applyFont="1" applyFill="1" applyBorder="1" applyAlignment="1" applyProtection="1">
      <alignment horizontal="center" vertical="center" wrapText="1"/>
    </xf>
    <xf numFmtId="10" fontId="111" fillId="30" borderId="149" xfId="6" applyNumberFormat="1" applyFont="1" applyFill="1" applyBorder="1" applyAlignment="1" applyProtection="1">
      <alignment horizontal="center" vertical="center" wrapText="1"/>
    </xf>
    <xf numFmtId="0" fontId="111" fillId="30" borderId="42" xfId="0" applyFont="1" applyFill="1" applyBorder="1" applyAlignment="1" applyProtection="1">
      <alignment horizontal="center" vertical="center" wrapText="1"/>
      <protection locked="0"/>
    </xf>
    <xf numFmtId="0" fontId="111" fillId="30" borderId="1" xfId="0" applyFont="1" applyFill="1" applyBorder="1" applyAlignment="1" applyProtection="1">
      <alignment horizontal="center" vertical="center" wrapText="1"/>
      <protection locked="0"/>
    </xf>
    <xf numFmtId="0" fontId="9" fillId="2" borderId="42" xfId="0" applyFont="1" applyFill="1" applyBorder="1" applyAlignment="1">
      <alignment horizontal="left" wrapText="1"/>
    </xf>
    <xf numFmtId="0" fontId="9" fillId="2" borderId="0" xfId="0" applyFont="1" applyFill="1" applyAlignment="1">
      <alignment horizontal="left" wrapText="1"/>
    </xf>
    <xf numFmtId="0" fontId="10" fillId="2" borderId="42" xfId="0" applyFont="1" applyFill="1" applyBorder="1" applyAlignment="1">
      <alignment horizontal="left"/>
    </xf>
    <xf numFmtId="0" fontId="111" fillId="10" borderId="150" xfId="0" applyFont="1" applyFill="1" applyBorder="1" applyAlignment="1" applyProtection="1">
      <alignment horizontal="center" vertical="center"/>
      <protection locked="0"/>
    </xf>
    <xf numFmtId="0" fontId="111" fillId="10" borderId="151" xfId="0" applyFont="1" applyFill="1" applyBorder="1" applyAlignment="1" applyProtection="1">
      <alignment horizontal="center" vertical="center"/>
      <protection locked="0"/>
    </xf>
    <xf numFmtId="0" fontId="111" fillId="10" borderId="154" xfId="0" applyFont="1" applyFill="1" applyBorder="1" applyAlignment="1" applyProtection="1">
      <alignment horizontal="center" vertical="center"/>
      <protection locked="0"/>
    </xf>
    <xf numFmtId="0" fontId="111" fillId="10" borderId="153" xfId="0" applyFont="1" applyFill="1" applyBorder="1" applyAlignment="1" applyProtection="1">
      <alignment horizontal="center" vertical="center"/>
      <protection locked="0"/>
    </xf>
    <xf numFmtId="0" fontId="111" fillId="10" borderId="42" xfId="0" applyFont="1" applyFill="1" applyBorder="1" applyAlignment="1" applyProtection="1">
      <alignment horizontal="center" vertical="center" wrapText="1"/>
      <protection locked="0"/>
    </xf>
    <xf numFmtId="0" fontId="111" fillId="10" borderId="1" xfId="0" applyFont="1" applyFill="1" applyBorder="1" applyAlignment="1" applyProtection="1">
      <alignment horizontal="center" vertical="center" wrapText="1"/>
      <protection locked="0"/>
    </xf>
    <xf numFmtId="3" fontId="110" fillId="10" borderId="152" xfId="16" applyNumberFormat="1" applyFont="1" applyFill="1" applyBorder="1" applyAlignment="1" applyProtection="1">
      <alignment horizontal="center" vertical="center" wrapText="1"/>
      <protection locked="0"/>
    </xf>
    <xf numFmtId="0" fontId="111" fillId="30" borderId="159" xfId="0" applyFont="1" applyFill="1" applyBorder="1" applyAlignment="1" applyProtection="1">
      <alignment horizontal="center" vertical="center" wrapText="1"/>
      <protection locked="0"/>
    </xf>
    <xf numFmtId="0" fontId="111" fillId="30" borderId="158" xfId="0" applyFont="1" applyFill="1" applyBorder="1" applyAlignment="1" applyProtection="1">
      <alignment horizontal="center" vertical="center" wrapText="1"/>
      <protection locked="0"/>
    </xf>
    <xf numFmtId="0" fontId="27" fillId="30" borderId="153" xfId="0" applyFont="1" applyFill="1" applyBorder="1" applyAlignment="1" applyProtection="1">
      <alignment horizontal="center" vertical="center"/>
      <protection locked="0"/>
    </xf>
    <xf numFmtId="0" fontId="38" fillId="14" borderId="0" xfId="0" applyFont="1" applyFill="1" applyAlignment="1" applyProtection="1">
      <alignment horizontal="center"/>
      <protection locked="0"/>
    </xf>
    <xf numFmtId="0" fontId="111" fillId="30" borderId="151" xfId="0" applyFont="1" applyFill="1" applyBorder="1" applyAlignment="1" applyProtection="1">
      <alignment horizontal="center" vertical="center" wrapText="1"/>
      <protection locked="0"/>
    </xf>
    <xf numFmtId="0" fontId="73" fillId="0" borderId="0" xfId="19" applyFont="1" applyAlignment="1">
      <alignment horizontal="center"/>
    </xf>
    <xf numFmtId="0" fontId="73" fillId="0" borderId="38" xfId="19" applyFont="1" applyBorder="1" applyAlignment="1">
      <alignment horizontal="center"/>
    </xf>
    <xf numFmtId="0" fontId="66" fillId="0" borderId="0" xfId="19" applyAlignment="1">
      <alignment horizontal="center"/>
    </xf>
    <xf numFmtId="0" fontId="92" fillId="30" borderId="143" xfId="24" applyFont="1" applyFill="1" applyBorder="1" applyAlignment="1">
      <alignment horizontal="center" vertical="center" wrapText="1"/>
    </xf>
    <xf numFmtId="0" fontId="92" fillId="30" borderId="141" xfId="24" applyFont="1" applyFill="1" applyBorder="1" applyAlignment="1">
      <alignment horizontal="center" vertical="center" wrapText="1"/>
    </xf>
    <xf numFmtId="0" fontId="92" fillId="30" borderId="80" xfId="24" applyFont="1" applyFill="1" applyBorder="1" applyAlignment="1">
      <alignment horizontal="center" wrapText="1"/>
    </xf>
    <xf numFmtId="0" fontId="92" fillId="30" borderId="105" xfId="24" applyFont="1" applyFill="1" applyBorder="1" applyAlignment="1">
      <alignment horizontal="center" wrapText="1"/>
    </xf>
    <xf numFmtId="0" fontId="92" fillId="30" borderId="76" xfId="24" applyFont="1" applyFill="1" applyBorder="1" applyAlignment="1">
      <alignment horizontal="center" wrapText="1"/>
    </xf>
    <xf numFmtId="0" fontId="92" fillId="30" borderId="82" xfId="24" applyFont="1" applyFill="1" applyBorder="1" applyAlignment="1">
      <alignment horizontal="center" vertical="center" wrapText="1"/>
    </xf>
    <xf numFmtId="0" fontId="92" fillId="30" borderId="77" xfId="24" applyFont="1" applyFill="1" applyBorder="1" applyAlignment="1">
      <alignment horizontal="center" vertical="center" wrapText="1"/>
    </xf>
    <xf numFmtId="0" fontId="92" fillId="30" borderId="144" xfId="24" applyFont="1" applyFill="1" applyBorder="1" applyAlignment="1">
      <alignment horizontal="center" vertical="center" wrapText="1"/>
    </xf>
    <xf numFmtId="0" fontId="92" fillId="30" borderId="142" xfId="24" applyFont="1" applyFill="1" applyBorder="1" applyAlignment="1">
      <alignment horizontal="center" vertical="center" wrapText="1"/>
    </xf>
    <xf numFmtId="0" fontId="109" fillId="30" borderId="150" xfId="24" applyFont="1" applyFill="1" applyBorder="1" applyAlignment="1">
      <alignment horizontal="center" vertical="center" wrapText="1"/>
    </xf>
    <xf numFmtId="0" fontId="109" fillId="30" borderId="151" xfId="24" applyFont="1" applyFill="1" applyBorder="1" applyAlignment="1">
      <alignment horizontal="center" vertical="center" wrapText="1"/>
    </xf>
    <xf numFmtId="0" fontId="109" fillId="30" borderId="149" xfId="24" applyFont="1" applyFill="1" applyBorder="1" applyAlignment="1">
      <alignment horizontal="center" vertical="center" wrapText="1"/>
    </xf>
    <xf numFmtId="0" fontId="109" fillId="30" borderId="154" xfId="24" applyFont="1" applyFill="1" applyBorder="1" applyAlignment="1">
      <alignment horizontal="center" vertical="center" wrapText="1"/>
    </xf>
    <xf numFmtId="0" fontId="109" fillId="30" borderId="153" xfId="24" applyFont="1" applyFill="1" applyBorder="1" applyAlignment="1">
      <alignment horizontal="center" vertical="center" wrapText="1"/>
    </xf>
    <xf numFmtId="0" fontId="109" fillId="30" borderId="152" xfId="24" applyFont="1" applyFill="1" applyBorder="1" applyAlignment="1">
      <alignment horizontal="center" vertical="center" wrapText="1"/>
    </xf>
    <xf numFmtId="0" fontId="57" fillId="0" borderId="0" xfId="0" applyFont="1" applyAlignment="1">
      <alignment horizontal="left" vertical="center" wrapText="1"/>
    </xf>
    <xf numFmtId="49" fontId="5" fillId="0" borderId="0" xfId="0" applyNumberFormat="1" applyFont="1" applyAlignment="1">
      <alignment horizontal="center"/>
    </xf>
    <xf numFmtId="0" fontId="58" fillId="30" borderId="0" xfId="0" applyFont="1" applyFill="1" applyAlignment="1">
      <alignment horizontal="center" vertical="center"/>
    </xf>
    <xf numFmtId="0" fontId="27" fillId="22" borderId="41" xfId="0" applyFont="1" applyFill="1" applyBorder="1" applyAlignment="1">
      <alignment horizontal="center" vertical="center"/>
    </xf>
    <xf numFmtId="0" fontId="27" fillId="22" borderId="33" xfId="0" applyFont="1" applyFill="1" applyBorder="1" applyAlignment="1">
      <alignment horizontal="center" vertical="center"/>
    </xf>
    <xf numFmtId="0" fontId="27" fillId="22" borderId="40" xfId="0" applyFont="1" applyFill="1" applyBorder="1" applyAlignment="1">
      <alignment horizontal="center" vertical="center"/>
    </xf>
    <xf numFmtId="0" fontId="27" fillId="29" borderId="41" xfId="0" applyFont="1" applyFill="1" applyBorder="1" applyAlignment="1">
      <alignment horizontal="center" vertical="center"/>
    </xf>
    <xf numFmtId="0" fontId="27" fillId="29" borderId="33" xfId="0" applyFont="1" applyFill="1" applyBorder="1" applyAlignment="1">
      <alignment horizontal="center" vertical="center"/>
    </xf>
    <xf numFmtId="0" fontId="27" fillId="29" borderId="40" xfId="0" applyFont="1" applyFill="1" applyBorder="1" applyAlignment="1">
      <alignment horizontal="center" vertical="center"/>
    </xf>
    <xf numFmtId="0" fontId="27" fillId="29" borderId="39" xfId="0" applyFont="1" applyFill="1" applyBorder="1" applyAlignment="1">
      <alignment horizontal="center" vertical="center"/>
    </xf>
    <xf numFmtId="0" fontId="27" fillId="29" borderId="37" xfId="0" applyFont="1" applyFill="1" applyBorder="1" applyAlignment="1">
      <alignment horizontal="center" vertical="center"/>
    </xf>
    <xf numFmtId="0" fontId="27" fillId="29" borderId="86" xfId="0" applyFont="1" applyFill="1" applyBorder="1" applyAlignment="1">
      <alignment horizontal="center" vertical="center"/>
    </xf>
    <xf numFmtId="0" fontId="27" fillId="29" borderId="84" xfId="0" applyFont="1" applyFill="1" applyBorder="1" applyAlignment="1">
      <alignment horizontal="center" vertical="center"/>
    </xf>
    <xf numFmtId="0" fontId="27" fillId="29" borderId="70" xfId="0" applyFont="1" applyFill="1" applyBorder="1" applyAlignment="1">
      <alignment horizontal="center" vertical="center" wrapText="1"/>
    </xf>
    <xf numFmtId="0" fontId="27" fillId="29" borderId="68" xfId="0" applyFont="1" applyFill="1" applyBorder="1" applyAlignment="1">
      <alignment horizontal="center" vertical="center" wrapText="1"/>
    </xf>
    <xf numFmtId="0" fontId="27" fillId="29" borderId="67" xfId="0" applyFont="1" applyFill="1" applyBorder="1" applyAlignment="1">
      <alignment horizontal="center" vertical="center" wrapText="1"/>
    </xf>
    <xf numFmtId="0" fontId="27" fillId="29" borderId="65" xfId="0" applyFont="1" applyFill="1" applyBorder="1" applyAlignment="1">
      <alignment horizontal="center" vertical="center" wrapText="1"/>
    </xf>
    <xf numFmtId="0" fontId="27" fillId="29" borderId="83" xfId="0" applyFont="1" applyFill="1" applyBorder="1" applyAlignment="1">
      <alignment horizontal="center" vertical="center" wrapText="1"/>
    </xf>
    <xf numFmtId="0" fontId="27" fillId="29" borderId="79" xfId="0" applyFont="1" applyFill="1" applyBorder="1" applyAlignment="1">
      <alignment horizontal="center" vertical="center" wrapText="1"/>
    </xf>
    <xf numFmtId="0" fontId="27" fillId="29" borderId="72" xfId="0" applyFont="1" applyFill="1" applyBorder="1" applyAlignment="1">
      <alignment horizontal="center" vertical="center" wrapText="1"/>
    </xf>
    <xf numFmtId="0" fontId="0" fillId="0" borderId="0" xfId="0" applyAlignment="1">
      <alignment horizontal="center" vertical="center" wrapText="1" readingOrder="1"/>
    </xf>
    <xf numFmtId="0" fontId="0" fillId="0" borderId="0" xfId="0" applyAlignment="1">
      <alignment horizontal="center" vertical="top" wrapText="1" readingOrder="1"/>
    </xf>
    <xf numFmtId="0" fontId="158" fillId="0" borderId="0" xfId="0" applyFont="1" applyAlignment="1">
      <alignment horizontal="center" vertical="center" wrapText="1"/>
    </xf>
    <xf numFmtId="0" fontId="27" fillId="30" borderId="68" xfId="0" applyFont="1" applyFill="1" applyBorder="1" applyAlignment="1">
      <alignment horizontal="center" vertical="center"/>
    </xf>
    <xf numFmtId="0" fontId="27" fillId="30" borderId="65" xfId="0" applyFont="1" applyFill="1" applyBorder="1" applyAlignment="1">
      <alignment horizontal="center" vertical="center"/>
    </xf>
    <xf numFmtId="0" fontId="27" fillId="30" borderId="62" xfId="0" applyFont="1" applyFill="1" applyBorder="1" applyAlignment="1">
      <alignment horizontal="center" vertical="center"/>
    </xf>
    <xf numFmtId="0" fontId="27" fillId="30" borderId="70" xfId="0" applyFont="1" applyFill="1" applyBorder="1" applyAlignment="1">
      <alignment horizontal="center" vertical="center"/>
    </xf>
    <xf numFmtId="0" fontId="27" fillId="30" borderId="80" xfId="0" applyFont="1" applyFill="1" applyBorder="1" applyAlignment="1">
      <alignment horizontal="center" vertical="center"/>
    </xf>
    <xf numFmtId="0" fontId="27" fillId="30" borderId="76" xfId="0" applyFont="1" applyFill="1" applyBorder="1" applyAlignment="1">
      <alignment horizontal="center" vertical="center"/>
    </xf>
    <xf numFmtId="0" fontId="27" fillId="30" borderId="70" xfId="0" applyFont="1" applyFill="1" applyBorder="1" applyAlignment="1">
      <alignment horizontal="center" vertical="center" wrapText="1"/>
    </xf>
    <xf numFmtId="0" fontId="27" fillId="30" borderId="68" xfId="0" applyFont="1" applyFill="1" applyBorder="1" applyAlignment="1">
      <alignment horizontal="center" vertical="center" wrapText="1"/>
    </xf>
    <xf numFmtId="0" fontId="27" fillId="30" borderId="80" xfId="0" applyFont="1" applyFill="1" applyBorder="1" applyAlignment="1">
      <alignment horizontal="center" vertical="center" wrapText="1"/>
    </xf>
    <xf numFmtId="0" fontId="27" fillId="30" borderId="76" xfId="0" applyFont="1" applyFill="1" applyBorder="1" applyAlignment="1">
      <alignment horizontal="center" vertical="center" wrapText="1"/>
    </xf>
    <xf numFmtId="0" fontId="27" fillId="30" borderId="33" xfId="0" applyFont="1" applyFill="1" applyBorder="1" applyAlignment="1">
      <alignment horizontal="center" vertical="center" wrapText="1"/>
    </xf>
    <xf numFmtId="0" fontId="27" fillId="30" borderId="67" xfId="0" applyFont="1" applyFill="1" applyBorder="1" applyAlignment="1">
      <alignment horizontal="center" vertical="center" wrapText="1"/>
    </xf>
    <xf numFmtId="0" fontId="27" fillId="30" borderId="0" xfId="0" applyFont="1" applyFill="1" applyAlignment="1">
      <alignment horizontal="center" vertical="center" wrapText="1"/>
    </xf>
    <xf numFmtId="0" fontId="125" fillId="30" borderId="165" xfId="0" applyFont="1" applyFill="1" applyBorder="1" applyAlignment="1">
      <alignment horizontal="center" vertical="center" wrapText="1"/>
    </xf>
    <xf numFmtId="0" fontId="125" fillId="30" borderId="173" xfId="0" applyFont="1" applyFill="1" applyBorder="1" applyAlignment="1">
      <alignment horizontal="center" vertical="center" wrapText="1"/>
    </xf>
    <xf numFmtId="0" fontId="125" fillId="30" borderId="171" xfId="0" applyFont="1" applyFill="1" applyBorder="1" applyAlignment="1">
      <alignment horizontal="center" vertical="center" wrapText="1"/>
    </xf>
    <xf numFmtId="0" fontId="125" fillId="30" borderId="75" xfId="0" applyFont="1" applyFill="1" applyBorder="1" applyAlignment="1">
      <alignment horizontal="center" vertical="center"/>
    </xf>
    <xf numFmtId="0" fontId="125" fillId="30" borderId="104" xfId="0" applyFont="1" applyFill="1" applyBorder="1" applyAlignment="1">
      <alignment horizontal="center" vertical="center"/>
    </xf>
    <xf numFmtId="0" fontId="125" fillId="30" borderId="73" xfId="0" applyFont="1" applyFill="1" applyBorder="1" applyAlignment="1">
      <alignment horizontal="center" vertical="center"/>
    </xf>
    <xf numFmtId="0" fontId="125" fillId="30" borderId="103" xfId="0" applyFont="1" applyFill="1" applyBorder="1" applyAlignment="1">
      <alignment horizontal="center" vertical="center" wrapText="1"/>
    </xf>
    <xf numFmtId="0" fontId="125" fillId="30" borderId="67" xfId="0" applyFont="1" applyFill="1" applyBorder="1" applyAlignment="1">
      <alignment horizontal="center" vertical="center" wrapText="1"/>
    </xf>
    <xf numFmtId="0" fontId="125" fillId="30" borderId="80" xfId="0" applyFont="1" applyFill="1" applyBorder="1" applyAlignment="1">
      <alignment horizontal="center" vertical="center" wrapText="1"/>
    </xf>
    <xf numFmtId="0" fontId="125" fillId="30" borderId="174" xfId="0" applyFont="1" applyFill="1" applyBorder="1" applyAlignment="1">
      <alignment horizontal="center" vertical="center" wrapText="1"/>
    </xf>
    <xf numFmtId="0" fontId="125" fillId="30" borderId="172" xfId="0" applyFont="1" applyFill="1" applyBorder="1" applyAlignment="1">
      <alignment horizontal="center" vertical="center" wrapText="1"/>
    </xf>
    <xf numFmtId="0" fontId="125" fillId="30" borderId="82" xfId="0" applyFont="1" applyFill="1" applyBorder="1" applyAlignment="1">
      <alignment horizontal="center" vertical="center" wrapText="1"/>
    </xf>
    <xf numFmtId="0" fontId="125" fillId="30" borderId="77" xfId="0" applyFont="1" applyFill="1" applyBorder="1" applyAlignment="1">
      <alignment horizontal="center" vertical="center" wrapText="1"/>
    </xf>
    <xf numFmtId="0" fontId="125" fillId="30" borderId="81" xfId="0" applyFont="1" applyFill="1" applyBorder="1" applyAlignment="1">
      <alignment horizontal="center" vertical="center" wrapText="1"/>
    </xf>
    <xf numFmtId="0" fontId="13" fillId="2" borderId="105" xfId="0" applyFont="1" applyFill="1" applyBorder="1" applyAlignment="1">
      <alignment horizontal="center"/>
    </xf>
    <xf numFmtId="0" fontId="5" fillId="2" borderId="0" xfId="0" applyFont="1" applyFill="1" applyAlignment="1">
      <alignment horizontal="center"/>
    </xf>
    <xf numFmtId="0" fontId="13" fillId="2" borderId="0" xfId="0" applyFont="1" applyFill="1" applyAlignment="1">
      <alignment horizontal="center"/>
    </xf>
    <xf numFmtId="0" fontId="5" fillId="2" borderId="0" xfId="0" applyFont="1" applyFill="1" applyAlignment="1">
      <alignment horizontal="center" vertical="center"/>
    </xf>
    <xf numFmtId="0" fontId="130" fillId="30" borderId="0" xfId="0" applyFont="1" applyFill="1" applyAlignment="1">
      <alignment horizontal="center" vertical="center"/>
    </xf>
    <xf numFmtId="0" fontId="130" fillId="30" borderId="177" xfId="0" applyFont="1" applyFill="1" applyBorder="1" applyAlignment="1">
      <alignment horizontal="center" vertical="center"/>
    </xf>
    <xf numFmtId="0" fontId="130" fillId="30" borderId="178" xfId="0" applyFont="1" applyFill="1" applyBorder="1" applyAlignment="1">
      <alignment horizontal="center" vertical="center"/>
    </xf>
    <xf numFmtId="0" fontId="130" fillId="30" borderId="176" xfId="0" applyFont="1" applyFill="1" applyBorder="1" applyAlignment="1">
      <alignment horizontal="center" vertical="center"/>
    </xf>
    <xf numFmtId="0" fontId="130" fillId="30" borderId="175" xfId="0" applyFont="1" applyFill="1" applyBorder="1" applyAlignment="1">
      <alignment horizontal="center" vertical="center" wrapText="1"/>
    </xf>
    <xf numFmtId="0" fontId="130" fillId="30" borderId="67" xfId="0" applyFont="1" applyFill="1" applyBorder="1" applyAlignment="1">
      <alignment horizontal="center" vertical="center" wrapText="1"/>
    </xf>
    <xf numFmtId="0" fontId="130" fillId="30" borderId="80" xfId="0" applyFont="1" applyFill="1" applyBorder="1" applyAlignment="1">
      <alignment horizontal="center" vertical="center" wrapText="1"/>
    </xf>
    <xf numFmtId="0" fontId="130" fillId="30" borderId="174" xfId="0" applyFont="1" applyFill="1" applyBorder="1" applyAlignment="1">
      <alignment horizontal="center" vertical="center" wrapText="1"/>
    </xf>
    <xf numFmtId="0" fontId="130" fillId="30" borderId="172" xfId="0" applyFont="1" applyFill="1" applyBorder="1" applyAlignment="1">
      <alignment horizontal="center" vertical="center" wrapText="1"/>
    </xf>
    <xf numFmtId="0" fontId="130" fillId="30" borderId="82" xfId="0" applyFont="1" applyFill="1" applyBorder="1" applyAlignment="1">
      <alignment horizontal="center" vertical="center" wrapText="1"/>
    </xf>
    <xf numFmtId="0" fontId="130" fillId="30" borderId="77" xfId="0" applyFont="1" applyFill="1" applyBorder="1" applyAlignment="1">
      <alignment horizontal="center" vertical="center" wrapText="1"/>
    </xf>
    <xf numFmtId="0" fontId="130" fillId="30" borderId="103" xfId="0" applyFont="1" applyFill="1" applyBorder="1" applyAlignment="1">
      <alignment horizontal="center" vertical="center" wrapText="1"/>
    </xf>
    <xf numFmtId="0" fontId="130" fillId="30" borderId="81" xfId="0" applyFont="1" applyFill="1" applyBorder="1" applyAlignment="1">
      <alignment horizontal="center" vertical="center" wrapText="1"/>
    </xf>
    <xf numFmtId="0" fontId="13" fillId="2" borderId="0" xfId="0" applyFont="1" applyFill="1" applyAlignment="1">
      <alignment horizontal="center" vertical="center"/>
    </xf>
    <xf numFmtId="0" fontId="23" fillId="2" borderId="0" xfId="0" applyFont="1" applyFill="1" applyAlignment="1">
      <alignment horizontal="center" vertical="center" wrapText="1"/>
    </xf>
    <xf numFmtId="0" fontId="23" fillId="2" borderId="0" xfId="0" applyFont="1" applyFill="1" applyAlignment="1">
      <alignment horizontal="center" vertical="center"/>
    </xf>
    <xf numFmtId="172" fontId="100" fillId="0" borderId="52" xfId="0" applyNumberFormat="1" applyFont="1" applyBorder="1" applyAlignment="1">
      <alignment horizontal="center" vertical="center"/>
    </xf>
    <xf numFmtId="172" fontId="100" fillId="0" borderId="30" xfId="0" applyNumberFormat="1" applyFont="1" applyBorder="1" applyAlignment="1">
      <alignment horizontal="center" vertical="center"/>
    </xf>
    <xf numFmtId="0" fontId="109" fillId="29" borderId="83" xfId="0" applyFont="1" applyFill="1" applyBorder="1" applyAlignment="1">
      <alignment horizontal="center" vertical="center" wrapText="1"/>
    </xf>
    <xf numFmtId="0" fontId="109" fillId="29" borderId="79" xfId="0" applyFont="1" applyFill="1" applyBorder="1" applyAlignment="1">
      <alignment horizontal="center" vertical="center" wrapText="1"/>
    </xf>
    <xf numFmtId="164" fontId="100" fillId="2" borderId="32" xfId="0" applyNumberFormat="1" applyFont="1" applyFill="1" applyBorder="1" applyAlignment="1">
      <alignment horizontal="center" vertical="center"/>
    </xf>
    <xf numFmtId="164" fontId="100" fillId="2" borderId="52" xfId="0" applyNumberFormat="1" applyFont="1" applyFill="1" applyBorder="1" applyAlignment="1">
      <alignment horizontal="center" vertical="center"/>
    </xf>
    <xf numFmtId="164" fontId="100" fillId="2" borderId="30" xfId="0" applyNumberFormat="1" applyFont="1" applyFill="1" applyBorder="1" applyAlignment="1">
      <alignment horizontal="center" vertical="center"/>
    </xf>
    <xf numFmtId="172" fontId="100" fillId="0" borderId="32" xfId="0" applyNumberFormat="1" applyFont="1" applyBorder="1" applyAlignment="1">
      <alignment horizontal="center" vertical="center"/>
    </xf>
    <xf numFmtId="172" fontId="100" fillId="0" borderId="40" xfId="0" applyNumberFormat="1" applyFont="1" applyBorder="1" applyAlignment="1">
      <alignment horizontal="center" vertical="center"/>
    </xf>
    <xf numFmtId="172" fontId="100" fillId="0" borderId="38" xfId="0" applyNumberFormat="1" applyFont="1" applyBorder="1" applyAlignment="1">
      <alignment horizontal="center" vertical="center"/>
    </xf>
    <xf numFmtId="172" fontId="100" fillId="0" borderId="8" xfId="0" applyNumberFormat="1" applyFont="1" applyBorder="1" applyAlignment="1">
      <alignment horizontal="center" vertical="center"/>
    </xf>
    <xf numFmtId="0" fontId="101" fillId="9" borderId="41" xfId="0" applyFont="1" applyFill="1" applyBorder="1" applyAlignment="1">
      <alignment horizontal="center" vertical="center" wrapText="1"/>
    </xf>
    <xf numFmtId="0" fontId="100" fillId="9" borderId="39" xfId="0" applyFont="1" applyFill="1" applyBorder="1" applyAlignment="1">
      <alignment wrapText="1"/>
    </xf>
    <xf numFmtId="172" fontId="100" fillId="2" borderId="32" xfId="0" applyNumberFormat="1" applyFont="1" applyFill="1" applyBorder="1" applyAlignment="1">
      <alignment horizontal="center" vertical="center"/>
    </xf>
    <xf numFmtId="172" fontId="100" fillId="2" borderId="52" xfId="0" applyNumberFormat="1" applyFont="1" applyFill="1" applyBorder="1" applyAlignment="1">
      <alignment horizontal="center" vertical="center"/>
    </xf>
    <xf numFmtId="0" fontId="109" fillId="30" borderId="37" xfId="0" applyFont="1" applyFill="1" applyBorder="1" applyAlignment="1">
      <alignment horizontal="center"/>
    </xf>
    <xf numFmtId="0" fontId="109" fillId="30" borderId="26" xfId="0" applyFont="1" applyFill="1" applyBorder="1" applyAlignment="1">
      <alignment horizontal="center"/>
    </xf>
    <xf numFmtId="0" fontId="101" fillId="9" borderId="39" xfId="0" applyFont="1" applyFill="1" applyBorder="1" applyAlignment="1">
      <alignment horizontal="center" vertical="center" wrapText="1"/>
    </xf>
    <xf numFmtId="0" fontId="100" fillId="9" borderId="39" xfId="0" applyFont="1" applyFill="1" applyBorder="1" applyAlignment="1">
      <alignment horizontal="center" vertical="center" wrapText="1"/>
    </xf>
    <xf numFmtId="181" fontId="100" fillId="0" borderId="40" xfId="0" applyNumberFormat="1" applyFont="1" applyBorder="1" applyAlignment="1">
      <alignment horizontal="center" vertical="center"/>
    </xf>
    <xf numFmtId="181" fontId="100" fillId="0" borderId="38" xfId="0" applyNumberFormat="1" applyFont="1" applyBorder="1" applyAlignment="1">
      <alignment horizontal="center" vertical="center"/>
    </xf>
    <xf numFmtId="0" fontId="101" fillId="9" borderId="55" xfId="0" applyFont="1" applyFill="1" applyBorder="1" applyAlignment="1">
      <alignment horizontal="center" vertical="center" wrapText="1"/>
    </xf>
    <xf numFmtId="0" fontId="100" fillId="9" borderId="51" xfId="0" applyFont="1" applyFill="1" applyBorder="1" applyAlignment="1">
      <alignment horizontal="center" vertical="center" wrapText="1"/>
    </xf>
    <xf numFmtId="0" fontId="100" fillId="9" borderId="48" xfId="0" applyFont="1" applyFill="1" applyBorder="1" applyAlignment="1">
      <alignment horizontal="center" vertical="center" wrapText="1"/>
    </xf>
    <xf numFmtId="0" fontId="126" fillId="2" borderId="53" xfId="0" applyFont="1" applyFill="1" applyBorder="1" applyAlignment="1">
      <alignment horizontal="left" vertical="center" wrapText="1"/>
    </xf>
    <xf numFmtId="0" fontId="126" fillId="2" borderId="49" xfId="0" applyFont="1" applyFill="1" applyBorder="1" applyAlignment="1">
      <alignment horizontal="left" vertical="center" wrapText="1"/>
    </xf>
    <xf numFmtId="0" fontId="126" fillId="2" borderId="47" xfId="0" applyFont="1" applyFill="1" applyBorder="1" applyAlignment="1">
      <alignment horizontal="left" vertical="center" wrapText="1"/>
    </xf>
    <xf numFmtId="0" fontId="101" fillId="9" borderId="37" xfId="0" applyFont="1" applyFill="1" applyBorder="1" applyAlignment="1">
      <alignment horizontal="center" vertical="center" wrapText="1"/>
    </xf>
    <xf numFmtId="0" fontId="100" fillId="0" borderId="49" xfId="0" applyFont="1" applyBorder="1" applyAlignment="1">
      <alignment horizontal="left" vertical="center" wrapText="1"/>
    </xf>
    <xf numFmtId="0" fontId="100" fillId="9" borderId="37" xfId="0" applyFont="1" applyFill="1" applyBorder="1" applyAlignment="1">
      <alignment horizontal="center" vertical="center" wrapText="1"/>
    </xf>
    <xf numFmtId="0" fontId="37" fillId="2" borderId="0" xfId="0" applyFont="1" applyFill="1" applyAlignment="1">
      <alignment horizontal="center" vertical="center" wrapText="1" readingOrder="1"/>
    </xf>
    <xf numFmtId="0" fontId="132" fillId="2" borderId="0" xfId="31" applyFont="1" applyFill="1" applyAlignment="1">
      <alignment horizontal="center" vertical="center" wrapText="1" readingOrder="1"/>
    </xf>
    <xf numFmtId="0" fontId="37" fillId="2" borderId="0" xfId="0" applyFont="1" applyFill="1" applyAlignment="1">
      <alignment horizontal="center" vertical="top" wrapText="1" readingOrder="1"/>
    </xf>
    <xf numFmtId="0" fontId="36" fillId="2" borderId="0" xfId="0" applyFont="1" applyFill="1" applyAlignment="1">
      <alignment horizontal="center" vertical="top" wrapText="1" readingOrder="1"/>
    </xf>
    <xf numFmtId="0" fontId="109" fillId="29" borderId="69" xfId="0" applyFont="1" applyFill="1" applyBorder="1" applyAlignment="1">
      <alignment horizontal="center" vertical="center" wrapText="1"/>
    </xf>
    <xf numFmtId="0" fontId="109" fillId="29" borderId="66" xfId="0" applyFont="1" applyFill="1" applyBorder="1" applyAlignment="1">
      <alignment horizontal="center" vertical="center" wrapText="1"/>
    </xf>
    <xf numFmtId="0" fontId="109" fillId="29" borderId="87" xfId="0" applyFont="1" applyFill="1" applyBorder="1" applyAlignment="1">
      <alignment horizontal="center" vertical="center"/>
    </xf>
    <xf numFmtId="0" fontId="109" fillId="29" borderId="78" xfId="0" applyFont="1" applyFill="1" applyBorder="1" applyAlignment="1">
      <alignment horizontal="center" vertical="center"/>
    </xf>
    <xf numFmtId="0" fontId="109" fillId="29" borderId="69" xfId="0" applyFont="1" applyFill="1" applyBorder="1" applyAlignment="1">
      <alignment horizontal="center" vertical="center"/>
    </xf>
    <xf numFmtId="0" fontId="109" fillId="29" borderId="66" xfId="0" applyFont="1" applyFill="1" applyBorder="1" applyAlignment="1">
      <alignment horizontal="center" vertical="center"/>
    </xf>
    <xf numFmtId="0" fontId="27" fillId="29" borderId="110" xfId="0" applyFont="1" applyFill="1" applyBorder="1" applyAlignment="1">
      <alignment horizontal="center" vertical="center" wrapText="1"/>
    </xf>
    <xf numFmtId="0" fontId="27" fillId="29" borderId="108" xfId="0" applyFont="1" applyFill="1" applyBorder="1" applyAlignment="1">
      <alignment horizontal="center" vertical="center" wrapText="1"/>
    </xf>
    <xf numFmtId="0" fontId="23" fillId="9" borderId="129" xfId="0" applyFont="1" applyFill="1" applyBorder="1" applyAlignment="1">
      <alignment horizontal="center" vertical="center" wrapText="1"/>
    </xf>
    <xf numFmtId="0" fontId="23" fillId="9" borderId="113" xfId="0" applyFont="1" applyFill="1" applyBorder="1" applyAlignment="1">
      <alignment horizontal="center" vertical="center" wrapText="1"/>
    </xf>
    <xf numFmtId="0" fontId="27" fillId="30" borderId="37" xfId="0" applyFont="1" applyFill="1" applyBorder="1" applyAlignment="1">
      <alignment horizontal="center"/>
    </xf>
    <xf numFmtId="0" fontId="27" fillId="30" borderId="26" xfId="0" applyFont="1" applyFill="1" applyBorder="1" applyAlignment="1">
      <alignment horizontal="center"/>
    </xf>
    <xf numFmtId="0" fontId="27" fillId="29" borderId="114" xfId="0" applyFont="1" applyFill="1" applyBorder="1" applyAlignment="1">
      <alignment horizontal="center" vertical="center"/>
    </xf>
    <xf numFmtId="0" fontId="27" fillId="29" borderId="129" xfId="0" applyFont="1" applyFill="1" applyBorder="1" applyAlignment="1">
      <alignment horizontal="center" vertical="center"/>
    </xf>
    <xf numFmtId="0" fontId="27" fillId="29" borderId="109" xfId="0" applyFont="1" applyFill="1" applyBorder="1" applyAlignment="1">
      <alignment horizontal="center" vertical="center"/>
    </xf>
    <xf numFmtId="0" fontId="27" fillId="29" borderId="2" xfId="0" applyFont="1" applyFill="1" applyBorder="1" applyAlignment="1">
      <alignment horizontal="center" vertical="center"/>
    </xf>
    <xf numFmtId="0" fontId="27" fillId="29" borderId="109" xfId="0" applyFont="1" applyFill="1" applyBorder="1" applyAlignment="1">
      <alignment horizontal="center" vertical="center" wrapText="1"/>
    </xf>
    <xf numFmtId="0" fontId="27" fillId="29" borderId="2" xfId="0" applyFont="1" applyFill="1" applyBorder="1" applyAlignment="1">
      <alignment horizontal="center" vertical="center" wrapText="1"/>
    </xf>
    <xf numFmtId="0" fontId="27" fillId="30" borderId="199" xfId="0" applyFont="1" applyFill="1" applyBorder="1" applyAlignment="1">
      <alignment horizontal="center"/>
    </xf>
    <xf numFmtId="0" fontId="27" fillId="29" borderId="199" xfId="0" applyFont="1" applyFill="1" applyBorder="1" applyAlignment="1">
      <alignment horizontal="center" vertical="center"/>
    </xf>
    <xf numFmtId="0" fontId="27" fillId="29" borderId="199" xfId="0" applyFont="1" applyFill="1" applyBorder="1" applyAlignment="1">
      <alignment horizontal="center" vertical="center" wrapText="1"/>
    </xf>
    <xf numFmtId="0" fontId="5" fillId="9" borderId="199" xfId="0" applyFont="1" applyFill="1" applyBorder="1" applyAlignment="1">
      <alignment horizontal="center" vertical="center" wrapText="1"/>
    </xf>
    <xf numFmtId="0" fontId="125" fillId="30" borderId="165" xfId="0" applyFont="1" applyFill="1" applyBorder="1" applyAlignment="1">
      <alignment horizontal="center" vertical="center"/>
    </xf>
    <xf numFmtId="0" fontId="125" fillId="30" borderId="173" xfId="0" applyFont="1" applyFill="1" applyBorder="1" applyAlignment="1">
      <alignment horizontal="center" vertical="center"/>
    </xf>
    <xf numFmtId="0" fontId="125" fillId="30" borderId="171" xfId="0" applyFont="1" applyFill="1" applyBorder="1" applyAlignment="1">
      <alignment horizontal="center" vertical="center"/>
    </xf>
    <xf numFmtId="0" fontId="125" fillId="30" borderId="66" xfId="0" applyFont="1" applyFill="1" applyBorder="1" applyAlignment="1">
      <alignment horizontal="center" vertical="center" wrapText="1"/>
    </xf>
    <xf numFmtId="0" fontId="77" fillId="29" borderId="2" xfId="0" applyFont="1" applyFill="1" applyBorder="1" applyAlignment="1">
      <alignment horizontal="center" vertical="center" wrapText="1"/>
    </xf>
    <xf numFmtId="0" fontId="78" fillId="9" borderId="2" xfId="0" applyFont="1" applyFill="1" applyBorder="1" applyAlignment="1">
      <alignment horizontal="center" vertical="center" wrapText="1"/>
    </xf>
    <xf numFmtId="0" fontId="77" fillId="30" borderId="168" xfId="0" applyFont="1" applyFill="1" applyBorder="1" applyAlignment="1">
      <alignment horizontal="center"/>
    </xf>
    <xf numFmtId="0" fontId="0" fillId="30" borderId="162" xfId="0" applyFill="1" applyBorder="1" applyAlignment="1">
      <alignment horizontal="center"/>
    </xf>
    <xf numFmtId="0" fontId="0" fillId="30" borderId="166" xfId="0" applyFill="1" applyBorder="1" applyAlignment="1">
      <alignment horizontal="center"/>
    </xf>
    <xf numFmtId="0" fontId="77" fillId="29" borderId="2" xfId="0" applyFont="1" applyFill="1" applyBorder="1" applyAlignment="1">
      <alignment horizontal="center" vertical="center"/>
    </xf>
    <xf numFmtId="0" fontId="3" fillId="2" borderId="0" xfId="0" applyFont="1" applyFill="1" applyAlignment="1">
      <alignment horizontal="center"/>
    </xf>
    <xf numFmtId="0" fontId="3" fillId="0" borderId="0" xfId="0" applyFont="1" applyAlignment="1">
      <alignment horizontal="center"/>
    </xf>
    <xf numFmtId="0" fontId="77" fillId="30" borderId="2" xfId="0" applyFont="1" applyFill="1" applyBorder="1" applyAlignment="1">
      <alignment horizontal="center"/>
    </xf>
    <xf numFmtId="0" fontId="0" fillId="2" borderId="0" xfId="0" applyFill="1" applyAlignment="1">
      <alignment horizontal="center" vertical="center"/>
    </xf>
    <xf numFmtId="0" fontId="77" fillId="29" borderId="119" xfId="0" applyFont="1" applyFill="1" applyBorder="1" applyAlignment="1">
      <alignment horizontal="center" vertical="center" wrapText="1"/>
    </xf>
    <xf numFmtId="0" fontId="77" fillId="29" borderId="117" xfId="0" applyFont="1" applyFill="1" applyBorder="1" applyAlignment="1">
      <alignment horizontal="center" vertical="center" wrapText="1"/>
    </xf>
    <xf numFmtId="0" fontId="77" fillId="30" borderId="181" xfId="0" applyFont="1" applyFill="1" applyBorder="1" applyAlignment="1">
      <alignment horizontal="center"/>
    </xf>
    <xf numFmtId="0" fontId="77" fillId="30" borderId="122" xfId="0" applyFont="1" applyFill="1" applyBorder="1" applyAlignment="1">
      <alignment horizontal="center"/>
    </xf>
    <xf numFmtId="0" fontId="101" fillId="2" borderId="0" xfId="0" applyFont="1" applyFill="1" applyAlignment="1">
      <alignment horizontal="center" vertical="center"/>
    </xf>
    <xf numFmtId="0" fontId="77" fillId="29" borderId="121" xfId="0" applyFont="1" applyFill="1" applyBorder="1" applyAlignment="1">
      <alignment horizontal="center" vertical="center"/>
    </xf>
    <xf numFmtId="0" fontId="77" fillId="29" borderId="118" xfId="0" applyFont="1" applyFill="1" applyBorder="1" applyAlignment="1">
      <alignment horizontal="center" vertical="center"/>
    </xf>
    <xf numFmtId="0" fontId="77" fillId="29" borderId="120" xfId="0" applyFont="1" applyFill="1" applyBorder="1" applyAlignment="1">
      <alignment horizontal="center" vertical="center"/>
    </xf>
    <xf numFmtId="0" fontId="77" fillId="29" borderId="120" xfId="0" applyFont="1" applyFill="1" applyBorder="1" applyAlignment="1">
      <alignment horizontal="center" vertical="center" wrapText="1"/>
    </xf>
    <xf numFmtId="0" fontId="78" fillId="9" borderId="116" xfId="0" applyFont="1" applyFill="1" applyBorder="1" applyAlignment="1">
      <alignment horizontal="center" vertical="center" wrapText="1"/>
    </xf>
    <xf numFmtId="0" fontId="78" fillId="9" borderId="49" xfId="0" applyFont="1" applyFill="1" applyBorder="1" applyAlignment="1">
      <alignment horizontal="center" vertical="center" wrapText="1"/>
    </xf>
    <xf numFmtId="0" fontId="78" fillId="9" borderId="112" xfId="0" applyFont="1" applyFill="1" applyBorder="1" applyAlignment="1">
      <alignment horizontal="center" vertical="center" wrapText="1"/>
    </xf>
    <xf numFmtId="0" fontId="23" fillId="0" borderId="0" xfId="25" applyFont="1" applyAlignment="1">
      <alignment horizontal="center" vertical="center" wrapText="1" readingOrder="1"/>
    </xf>
    <xf numFmtId="0" fontId="38" fillId="0" borderId="0" xfId="25" applyFont="1" applyAlignment="1">
      <alignment horizontal="center" vertical="top" wrapText="1" readingOrder="1"/>
    </xf>
    <xf numFmtId="0" fontId="77" fillId="30" borderId="67" xfId="25" applyFont="1" applyFill="1" applyBorder="1" applyAlignment="1">
      <alignment horizontal="center" vertical="center"/>
    </xf>
    <xf numFmtId="0" fontId="77" fillId="30" borderId="0" xfId="25" applyFont="1" applyFill="1" applyAlignment="1">
      <alignment horizontal="center" vertical="center"/>
    </xf>
    <xf numFmtId="0" fontId="77" fillId="29" borderId="66" xfId="25" applyFont="1" applyFill="1" applyBorder="1" applyAlignment="1">
      <alignment horizontal="center" vertical="center"/>
    </xf>
    <xf numFmtId="0" fontId="77" fillId="29" borderId="77" xfId="25" applyFont="1" applyFill="1" applyBorder="1" applyAlignment="1">
      <alignment horizontal="center" vertical="center"/>
    </xf>
    <xf numFmtId="0" fontId="59" fillId="0" borderId="0" xfId="0" applyFont="1" applyAlignment="1">
      <alignment horizontal="center" vertical="center"/>
    </xf>
    <xf numFmtId="0" fontId="77" fillId="29" borderId="67" xfId="25" applyFont="1" applyFill="1" applyBorder="1" applyAlignment="1">
      <alignment horizontal="center" vertical="center" wrapText="1"/>
    </xf>
    <xf numFmtId="0" fontId="77" fillId="29" borderId="80" xfId="25" applyFont="1" applyFill="1" applyBorder="1" applyAlignment="1">
      <alignment horizontal="center" vertical="center" wrapText="1"/>
    </xf>
    <xf numFmtId="0" fontId="77" fillId="29" borderId="81" xfId="25" applyFont="1" applyFill="1" applyBorder="1" applyAlignment="1">
      <alignment horizontal="center" vertical="center" wrapText="1"/>
    </xf>
    <xf numFmtId="0" fontId="77" fillId="29" borderId="65" xfId="25" applyFont="1" applyFill="1" applyBorder="1" applyAlignment="1">
      <alignment horizontal="center" vertical="center" wrapText="1"/>
    </xf>
    <xf numFmtId="0" fontId="77" fillId="29" borderId="76" xfId="25" applyFont="1" applyFill="1" applyBorder="1" applyAlignment="1">
      <alignment horizontal="center" vertical="center" wrapText="1"/>
    </xf>
    <xf numFmtId="0" fontId="5" fillId="0" borderId="0" xfId="25" applyFont="1" applyAlignment="1">
      <alignment horizontal="center"/>
    </xf>
    <xf numFmtId="0" fontId="77" fillId="29" borderId="103" xfId="25" applyFont="1" applyFill="1" applyBorder="1" applyAlignment="1">
      <alignment horizontal="center" vertical="center" wrapText="1"/>
    </xf>
    <xf numFmtId="0" fontId="23" fillId="0" borderId="0" xfId="12" applyFont="1" applyAlignment="1">
      <alignment horizontal="center" wrapText="1"/>
    </xf>
    <xf numFmtId="49" fontId="27" fillId="30" borderId="191" xfId="0" applyNumberFormat="1" applyFont="1" applyFill="1" applyBorder="1" applyAlignment="1">
      <alignment horizontal="center" vertical="center" wrapText="1"/>
    </xf>
    <xf numFmtId="49" fontId="27" fillId="30" borderId="186" xfId="0" applyNumberFormat="1" applyFont="1" applyFill="1" applyBorder="1" applyAlignment="1">
      <alignment horizontal="center" vertical="center" wrapText="1"/>
    </xf>
    <xf numFmtId="49" fontId="27" fillId="30" borderId="185" xfId="0" applyNumberFormat="1" applyFont="1" applyFill="1" applyBorder="1" applyAlignment="1">
      <alignment horizontal="center" vertical="center" wrapText="1"/>
    </xf>
    <xf numFmtId="49" fontId="27" fillId="30" borderId="190" xfId="0" applyNumberFormat="1" applyFont="1" applyFill="1" applyBorder="1" applyAlignment="1">
      <alignment horizontal="center" vertical="center" wrapText="1"/>
    </xf>
    <xf numFmtId="49" fontId="27" fillId="30" borderId="149" xfId="0" applyNumberFormat="1" applyFont="1" applyFill="1" applyBorder="1" applyAlignment="1">
      <alignment horizontal="center" vertical="center" wrapText="1"/>
    </xf>
    <xf numFmtId="49" fontId="27" fillId="30" borderId="189" xfId="0" applyNumberFormat="1" applyFont="1" applyFill="1" applyBorder="1" applyAlignment="1">
      <alignment horizontal="center" vertical="center" wrapText="1"/>
    </xf>
    <xf numFmtId="49" fontId="27" fillId="30" borderId="188" xfId="0" applyNumberFormat="1" applyFont="1" applyFill="1" applyBorder="1" applyAlignment="1">
      <alignment horizontal="center" vertical="center" wrapText="1"/>
    </xf>
    <xf numFmtId="49" fontId="27" fillId="30" borderId="187" xfId="0" applyNumberFormat="1" applyFont="1" applyFill="1" applyBorder="1" applyAlignment="1">
      <alignment horizontal="center" vertical="center" wrapText="1"/>
    </xf>
    <xf numFmtId="0" fontId="27" fillId="11" borderId="82" xfId="19" applyFont="1" applyFill="1" applyBorder="1" applyAlignment="1">
      <alignment horizontal="center" vertical="center"/>
    </xf>
    <xf numFmtId="0" fontId="27" fillId="11" borderId="140" xfId="19" applyFont="1" applyFill="1" applyBorder="1" applyAlignment="1">
      <alignment horizontal="center" vertical="center"/>
    </xf>
    <xf numFmtId="0" fontId="27" fillId="11" borderId="82" xfId="19" applyFont="1" applyFill="1" applyBorder="1" applyAlignment="1">
      <alignment horizontal="center" vertical="center" wrapText="1"/>
    </xf>
    <xf numFmtId="0" fontId="27" fillId="11" borderId="66" xfId="19" applyFont="1" applyFill="1" applyBorder="1" applyAlignment="1">
      <alignment horizontal="center" vertical="center" wrapText="1"/>
    </xf>
    <xf numFmtId="0" fontId="27" fillId="11" borderId="77" xfId="19" applyFont="1" applyFill="1" applyBorder="1" applyAlignment="1">
      <alignment horizontal="center" vertical="center" wrapText="1"/>
    </xf>
    <xf numFmtId="0" fontId="27" fillId="11" borderId="66" xfId="19" applyFont="1" applyFill="1" applyBorder="1" applyAlignment="1">
      <alignment horizontal="center" vertical="center"/>
    </xf>
    <xf numFmtId="0" fontId="27" fillId="11" borderId="77" xfId="19" applyFont="1" applyFill="1" applyBorder="1" applyAlignment="1">
      <alignment horizontal="center" vertical="center"/>
    </xf>
    <xf numFmtId="0" fontId="23" fillId="0" borderId="0" xfId="12" applyFont="1" applyAlignment="1">
      <alignment horizontal="center" vertical="center" wrapText="1" readingOrder="1"/>
    </xf>
    <xf numFmtId="0" fontId="38" fillId="0" borderId="0" xfId="12" applyFont="1" applyAlignment="1">
      <alignment horizontal="center" vertical="top" wrapText="1" readingOrder="1"/>
    </xf>
    <xf numFmtId="0" fontId="101" fillId="0" borderId="0" xfId="19" applyFont="1" applyAlignment="1">
      <alignment horizontal="center" vertical="center"/>
    </xf>
    <xf numFmtId="0" fontId="100" fillId="0" borderId="0" xfId="19" applyFont="1" applyAlignment="1">
      <alignment horizontal="center" vertical="center"/>
    </xf>
    <xf numFmtId="0" fontId="27" fillId="11" borderId="82" xfId="18" applyFont="1" applyFill="1" applyBorder="1" applyAlignment="1">
      <alignment horizontal="center" vertical="center"/>
    </xf>
    <xf numFmtId="0" fontId="27" fillId="11" borderId="140" xfId="18" applyFont="1" applyFill="1" applyBorder="1" applyAlignment="1">
      <alignment horizontal="center" vertical="center"/>
    </xf>
    <xf numFmtId="0" fontId="27" fillId="11" borderId="82" xfId="18" applyFont="1" applyFill="1" applyBorder="1" applyAlignment="1">
      <alignment horizontal="center" vertical="center" wrapText="1"/>
    </xf>
    <xf numFmtId="0" fontId="27" fillId="11" borderId="140" xfId="18" applyFont="1" applyFill="1" applyBorder="1" applyAlignment="1">
      <alignment horizontal="center" vertical="center" wrapText="1"/>
    </xf>
    <xf numFmtId="0" fontId="27" fillId="11" borderId="66" xfId="18" applyFont="1" applyFill="1" applyBorder="1" applyAlignment="1">
      <alignment horizontal="center" vertical="center" wrapText="1"/>
    </xf>
    <xf numFmtId="0" fontId="27" fillId="11" borderId="77" xfId="18" applyFont="1" applyFill="1" applyBorder="1" applyAlignment="1">
      <alignment horizontal="center" vertical="center" wrapText="1"/>
    </xf>
    <xf numFmtId="0" fontId="27" fillId="11" borderId="66" xfId="18" applyFont="1" applyFill="1" applyBorder="1" applyAlignment="1">
      <alignment horizontal="center" vertical="center"/>
    </xf>
    <xf numFmtId="0" fontId="27" fillId="11" borderId="77" xfId="18" applyFont="1" applyFill="1" applyBorder="1" applyAlignment="1">
      <alignment horizontal="center" vertical="center"/>
    </xf>
    <xf numFmtId="0" fontId="100" fillId="0" borderId="105" xfId="18" applyFont="1" applyBorder="1" applyAlignment="1">
      <alignment horizontal="center" vertical="center"/>
    </xf>
    <xf numFmtId="0" fontId="101" fillId="0" borderId="0" xfId="18" applyFont="1" applyAlignment="1">
      <alignment horizontal="center" vertical="center"/>
    </xf>
    <xf numFmtId="0" fontId="58" fillId="11" borderId="82" xfId="18" applyFont="1" applyFill="1" applyBorder="1" applyAlignment="1">
      <alignment horizontal="center" vertical="center"/>
    </xf>
    <xf numFmtId="0" fontId="58" fillId="11" borderId="140" xfId="18" applyFont="1" applyFill="1" applyBorder="1" applyAlignment="1">
      <alignment horizontal="center" vertical="center"/>
    </xf>
    <xf numFmtId="0" fontId="58" fillId="11" borderId="82" xfId="18" applyFont="1" applyFill="1" applyBorder="1" applyAlignment="1">
      <alignment horizontal="center" vertical="center" wrapText="1"/>
    </xf>
    <xf numFmtId="0" fontId="58" fillId="11" borderId="140" xfId="18" applyFont="1" applyFill="1" applyBorder="1" applyAlignment="1">
      <alignment horizontal="center" vertical="center" wrapText="1"/>
    </xf>
    <xf numFmtId="0" fontId="58" fillId="11" borderId="66" xfId="18" applyFont="1" applyFill="1" applyBorder="1" applyAlignment="1">
      <alignment horizontal="center" vertical="center" wrapText="1"/>
    </xf>
    <xf numFmtId="0" fontId="58" fillId="11" borderId="77" xfId="18" applyFont="1" applyFill="1" applyBorder="1" applyAlignment="1">
      <alignment horizontal="center" vertical="center" wrapText="1"/>
    </xf>
    <xf numFmtId="0" fontId="58" fillId="11" borderId="66" xfId="18" applyFont="1" applyFill="1" applyBorder="1" applyAlignment="1">
      <alignment horizontal="center" vertical="center"/>
    </xf>
    <xf numFmtId="0" fontId="58" fillId="11" borderId="77" xfId="18" applyFont="1" applyFill="1" applyBorder="1" applyAlignment="1">
      <alignment horizontal="center" vertical="center"/>
    </xf>
    <xf numFmtId="0" fontId="13" fillId="0" borderId="0" xfId="19" applyFont="1" applyAlignment="1">
      <alignment horizontal="center" vertical="center"/>
    </xf>
    <xf numFmtId="0" fontId="5" fillId="0" borderId="0" xfId="19" applyFont="1" applyAlignment="1">
      <alignment horizontal="center" vertical="center"/>
    </xf>
    <xf numFmtId="0" fontId="27" fillId="11" borderId="82" xfId="34" applyFont="1" applyFill="1" applyBorder="1" applyAlignment="1">
      <alignment horizontal="center" vertical="center"/>
    </xf>
    <xf numFmtId="0" fontId="27" fillId="11" borderId="140" xfId="34" applyFont="1" applyFill="1" applyBorder="1" applyAlignment="1">
      <alignment horizontal="center" vertical="center"/>
    </xf>
    <xf numFmtId="0" fontId="27" fillId="11" borderId="82" xfId="34" applyFont="1" applyFill="1" applyBorder="1" applyAlignment="1">
      <alignment horizontal="center" vertical="center" wrapText="1"/>
    </xf>
    <xf numFmtId="0" fontId="27" fillId="11" borderId="140" xfId="34" applyFont="1" applyFill="1" applyBorder="1" applyAlignment="1">
      <alignment horizontal="center" vertical="center" wrapText="1"/>
    </xf>
    <xf numFmtId="0" fontId="27" fillId="11" borderId="103" xfId="34" applyFont="1" applyFill="1" applyBorder="1" applyAlignment="1">
      <alignment horizontal="center" vertical="center" wrapText="1"/>
    </xf>
    <xf numFmtId="0" fontId="27" fillId="11" borderId="81" xfId="34" applyFont="1" applyFill="1" applyBorder="1" applyAlignment="1">
      <alignment horizontal="center" vertical="center" wrapText="1"/>
    </xf>
    <xf numFmtId="0" fontId="27" fillId="11" borderId="194" xfId="34" applyFont="1" applyFill="1" applyBorder="1" applyAlignment="1">
      <alignment horizontal="center" vertical="center" wrapText="1"/>
    </xf>
    <xf numFmtId="0" fontId="27" fillId="11" borderId="195" xfId="34" applyFont="1" applyFill="1" applyBorder="1" applyAlignment="1">
      <alignment horizontal="center" vertical="center" wrapText="1"/>
    </xf>
    <xf numFmtId="0" fontId="27" fillId="11" borderId="67" xfId="34" applyFont="1" applyFill="1" applyBorder="1" applyAlignment="1">
      <alignment horizontal="center" vertical="center" wrapText="1"/>
    </xf>
    <xf numFmtId="0" fontId="27" fillId="11" borderId="0" xfId="34" applyFont="1" applyFill="1" applyAlignment="1">
      <alignment horizontal="center" vertical="center" wrapText="1"/>
    </xf>
    <xf numFmtId="0" fontId="27" fillId="11" borderId="1" xfId="34" applyFont="1" applyFill="1" applyBorder="1" applyAlignment="1">
      <alignment horizontal="center" vertical="center" wrapText="1"/>
    </xf>
    <xf numFmtId="0" fontId="101" fillId="0" borderId="0" xfId="34" applyFont="1" applyAlignment="1">
      <alignment horizontal="center" vertical="center"/>
    </xf>
    <xf numFmtId="0" fontId="100" fillId="0" borderId="0" xfId="34" applyFont="1" applyAlignment="1">
      <alignment horizontal="center" vertical="center"/>
    </xf>
  </cellXfs>
  <cellStyles count="36">
    <cellStyle name="Hipervínculo" xfId="31" builtinId="8"/>
    <cellStyle name="Millares" xfId="3" builtinId="3"/>
    <cellStyle name="Millares 2" xfId="8" xr:uid="{FB53C0BF-E82A-4044-9A27-A1BD29EE06F4}"/>
    <cellStyle name="Millares 2 2 2 2 2" xfId="16" xr:uid="{C7C1516B-22A3-4C3C-9788-94279BEBAEEF}"/>
    <cellStyle name="Millares 2 2 6" xfId="30" xr:uid="{9D00B902-772D-4706-93B7-D9139066D5F4}"/>
    <cellStyle name="Moneda" xfId="4" builtinId="4"/>
    <cellStyle name="Normal" xfId="0" builtinId="0"/>
    <cellStyle name="Normal 10 2 2 2 2 2 2" xfId="18" xr:uid="{FBCEA587-AD08-4765-A669-C61A06B71E0E}"/>
    <cellStyle name="Normal 10 3" xfId="17" xr:uid="{F1113280-8F8C-4B9F-AE62-BD245DD2F6EA}"/>
    <cellStyle name="Normal 11" xfId="15" xr:uid="{81A195AD-E1AD-4AFA-92A7-05F439B603CD}"/>
    <cellStyle name="Normal 2" xfId="7" xr:uid="{1EC7A5AC-B893-4866-91C5-C0379F3D93D9}"/>
    <cellStyle name="Normal 2 2" xfId="19" xr:uid="{4C407922-B82C-4741-A9D0-C788CB54E6BA}"/>
    <cellStyle name="Normal 2 2 2" xfId="24" xr:uid="{B9F4CBFC-ADF9-4D54-9E15-594926966BD3}"/>
    <cellStyle name="Normal 2 2 2 2 2" xfId="12" xr:uid="{6448D119-A59D-4D09-9352-DBB97BA7266A}"/>
    <cellStyle name="Normal 2 2 2 2 2 2" xfId="25" xr:uid="{04119F7F-C4C3-4406-8BF7-74944F77BACD}"/>
    <cellStyle name="Normal 2 3" xfId="22" xr:uid="{6ED2D6C4-578F-4256-A0C2-730A7DEC35E2}"/>
    <cellStyle name="Normal 2 4" xfId="21" xr:uid="{36877BDC-9A06-44F5-B681-FD1168732DB8}"/>
    <cellStyle name="Normal 3" xfId="10" xr:uid="{09F4B0DF-4322-4DB6-ADF8-79C322F6276A}"/>
    <cellStyle name="Normal 3 2" xfId="11" xr:uid="{5738C26D-8366-4DCD-A804-DCD51D5B73DB}"/>
    <cellStyle name="Normal 3 2 2" xfId="34" xr:uid="{9FDC0EB8-2DAF-4670-BFCE-49A325E44F31}"/>
    <cellStyle name="Normal 32 4" xfId="20" xr:uid="{3E853E93-854B-434C-99AE-53906DDE896C}"/>
    <cellStyle name="Normal 4 2 2" xfId="28" xr:uid="{BF040B70-A571-4409-A2A6-D6569DA06F80}"/>
    <cellStyle name="Normal 5 2" xfId="32" xr:uid="{0AEABF69-159A-477D-83A2-5EA61BADAF5E}"/>
    <cellStyle name="Normal 8" xfId="2" xr:uid="{EA4B995A-443D-4659-BCD0-846A5BAF7604}"/>
    <cellStyle name="Normal_RESERENCAJE" xfId="5" xr:uid="{7E271395-9D74-419D-90B9-9D40B168D725}"/>
    <cellStyle name="Percent 2" xfId="27" xr:uid="{50B4EBE5-2166-4176-81E8-C6C0EA1043FA}"/>
    <cellStyle name="Porcentaje" xfId="1" builtinId="5"/>
    <cellStyle name="Porcentaje 2" xfId="6" xr:uid="{8C923EF8-55BF-49B7-9FF9-10BC1861A266}"/>
    <cellStyle name="Porcentaje 2 2" xfId="23" xr:uid="{09BD3700-6298-49A6-9F2F-D59096813897}"/>
    <cellStyle name="Porcentaje 2 2 2 2" xfId="14" xr:uid="{F9F9B9F5-7A52-4273-9EC7-5E0336FE9362}"/>
    <cellStyle name="Porcentaje 2 2 2 2 2" xfId="26" xr:uid="{8DA7BD1E-4770-4416-93FE-A9E8790B87BA}"/>
    <cellStyle name="Porcentaje 3" xfId="9" xr:uid="{AADEB20B-65DD-4555-9D83-0F2E59A452EF}"/>
    <cellStyle name="Porcentaje 3 2" xfId="13" xr:uid="{BADA82D4-FE0B-48B3-B146-C2EDEF0A5D0A}"/>
    <cellStyle name="Porcentaje 3 2 2" xfId="35" xr:uid="{3E4D367D-9EC3-4AD9-8A2A-B29A3953D52C}"/>
    <cellStyle name="Porcentaje 3 3" xfId="29" xr:uid="{8D8037F3-76EC-4F1E-B1C9-35D395C18406}"/>
    <cellStyle name="Porcentaje 3 3 2" xfId="33" xr:uid="{2F0E30CD-A3EC-423F-9ED3-E0B5CA8CA231}"/>
  </cellStyles>
  <dxfs count="4">
    <dxf>
      <numFmt numFmtId="170" formatCode="#,##0.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theme="1"/>
        <name val="Aptos Narrow"/>
        <family val="2"/>
        <scheme val="minor"/>
      </font>
      <fill>
        <patternFill patternType="solid">
          <fgColor indexed="64"/>
          <bgColor rgb="FF0070C0"/>
        </patternFill>
      </fill>
    </dxf>
    <dxf>
      <numFmt numFmtId="170" formatCode="#,##0.0,,"/>
    </dxf>
    <dxf>
      <numFmt numFmtId="170" formatCode="#,##0.0,,"/>
    </dxf>
  </dxfs>
  <tableStyles count="0" defaultTableStyle="TableStyleMedium2" defaultPivotStyle="PivotStyleLight16"/>
  <colors>
    <mruColors>
      <color rgb="FF1F4E78"/>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0.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92.xml"/><Relationship Id="rId170" Type="http://schemas.openxmlformats.org/officeDocument/2006/relationships/externalLink" Target="externalLinks/externalLink103.xml"/><Relationship Id="rId191" Type="http://schemas.openxmlformats.org/officeDocument/2006/relationships/externalLink" Target="externalLinks/externalLink124.xml"/><Relationship Id="rId205" Type="http://schemas.openxmlformats.org/officeDocument/2006/relationships/externalLink" Target="externalLinks/externalLink138.xml"/><Relationship Id="rId226" Type="http://schemas.openxmlformats.org/officeDocument/2006/relationships/externalLink" Target="externalLinks/externalLink159.xml"/><Relationship Id="rId247" Type="http://schemas.openxmlformats.org/officeDocument/2006/relationships/externalLink" Target="externalLinks/externalLink180.xml"/><Relationship Id="rId107" Type="http://schemas.openxmlformats.org/officeDocument/2006/relationships/externalLink" Target="externalLinks/externalLink4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7.xml"/><Relationship Id="rId128" Type="http://schemas.openxmlformats.org/officeDocument/2006/relationships/externalLink" Target="externalLinks/externalLink61.xml"/><Relationship Id="rId149" Type="http://schemas.openxmlformats.org/officeDocument/2006/relationships/externalLink" Target="externalLinks/externalLink82.xml"/><Relationship Id="rId5" Type="http://schemas.openxmlformats.org/officeDocument/2006/relationships/worksheet" Target="worksheets/sheet5.xml"/><Relationship Id="rId95" Type="http://schemas.openxmlformats.org/officeDocument/2006/relationships/externalLink" Target="externalLinks/externalLink28.xml"/><Relationship Id="rId160" Type="http://schemas.openxmlformats.org/officeDocument/2006/relationships/externalLink" Target="externalLinks/externalLink93.xml"/><Relationship Id="rId181" Type="http://schemas.openxmlformats.org/officeDocument/2006/relationships/externalLink" Target="externalLinks/externalLink114.xml"/><Relationship Id="rId216" Type="http://schemas.openxmlformats.org/officeDocument/2006/relationships/externalLink" Target="externalLinks/externalLink149.xml"/><Relationship Id="rId237" Type="http://schemas.openxmlformats.org/officeDocument/2006/relationships/externalLink" Target="externalLinks/externalLink170.xml"/><Relationship Id="rId258"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51.xml"/><Relationship Id="rId139" Type="http://schemas.openxmlformats.org/officeDocument/2006/relationships/externalLink" Target="externalLinks/externalLink72.xml"/><Relationship Id="rId85" Type="http://schemas.openxmlformats.org/officeDocument/2006/relationships/externalLink" Target="externalLinks/externalLink18.xml"/><Relationship Id="rId150" Type="http://schemas.openxmlformats.org/officeDocument/2006/relationships/externalLink" Target="externalLinks/externalLink83.xml"/><Relationship Id="rId171" Type="http://schemas.openxmlformats.org/officeDocument/2006/relationships/externalLink" Target="externalLinks/externalLink104.xml"/><Relationship Id="rId192" Type="http://schemas.openxmlformats.org/officeDocument/2006/relationships/externalLink" Target="externalLinks/externalLink125.xml"/><Relationship Id="rId206" Type="http://schemas.openxmlformats.org/officeDocument/2006/relationships/externalLink" Target="externalLinks/externalLink139.xml"/><Relationship Id="rId227" Type="http://schemas.openxmlformats.org/officeDocument/2006/relationships/externalLink" Target="externalLinks/externalLink160.xml"/><Relationship Id="rId248" Type="http://schemas.openxmlformats.org/officeDocument/2006/relationships/externalLink" Target="externalLinks/externalLink18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41.xml"/><Relationship Id="rId129" Type="http://schemas.openxmlformats.org/officeDocument/2006/relationships/externalLink" Target="externalLinks/externalLink62.xml"/><Relationship Id="rId54" Type="http://schemas.openxmlformats.org/officeDocument/2006/relationships/worksheet" Target="worksheets/sheet54.xml"/><Relationship Id="rId75" Type="http://schemas.openxmlformats.org/officeDocument/2006/relationships/externalLink" Target="externalLinks/externalLink8.xml"/><Relationship Id="rId96" Type="http://schemas.openxmlformats.org/officeDocument/2006/relationships/externalLink" Target="externalLinks/externalLink29.xml"/><Relationship Id="rId140" Type="http://schemas.openxmlformats.org/officeDocument/2006/relationships/externalLink" Target="externalLinks/externalLink73.xml"/><Relationship Id="rId161" Type="http://schemas.openxmlformats.org/officeDocument/2006/relationships/externalLink" Target="externalLinks/externalLink94.xml"/><Relationship Id="rId182" Type="http://schemas.openxmlformats.org/officeDocument/2006/relationships/externalLink" Target="externalLinks/externalLink115.xml"/><Relationship Id="rId217" Type="http://schemas.openxmlformats.org/officeDocument/2006/relationships/externalLink" Target="externalLinks/externalLink150.xml"/><Relationship Id="rId6" Type="http://schemas.openxmlformats.org/officeDocument/2006/relationships/worksheet" Target="worksheets/sheet6.xml"/><Relationship Id="rId238" Type="http://schemas.openxmlformats.org/officeDocument/2006/relationships/externalLink" Target="externalLinks/externalLink171.xml"/><Relationship Id="rId259" Type="http://schemas.openxmlformats.org/officeDocument/2006/relationships/sharedStrings" Target="sharedStrings.xml"/><Relationship Id="rId23" Type="http://schemas.openxmlformats.org/officeDocument/2006/relationships/worksheet" Target="worksheets/sheet23.xml"/><Relationship Id="rId119" Type="http://schemas.openxmlformats.org/officeDocument/2006/relationships/externalLink" Target="externalLinks/externalLink52.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19.xml"/><Relationship Id="rId130" Type="http://schemas.openxmlformats.org/officeDocument/2006/relationships/externalLink" Target="externalLinks/externalLink63.xml"/><Relationship Id="rId151" Type="http://schemas.openxmlformats.org/officeDocument/2006/relationships/externalLink" Target="externalLinks/externalLink84.xml"/><Relationship Id="rId172" Type="http://schemas.openxmlformats.org/officeDocument/2006/relationships/externalLink" Target="externalLinks/externalLink105.xml"/><Relationship Id="rId193" Type="http://schemas.openxmlformats.org/officeDocument/2006/relationships/externalLink" Target="externalLinks/externalLink126.xml"/><Relationship Id="rId207" Type="http://schemas.openxmlformats.org/officeDocument/2006/relationships/externalLink" Target="externalLinks/externalLink140.xml"/><Relationship Id="rId228" Type="http://schemas.openxmlformats.org/officeDocument/2006/relationships/externalLink" Target="externalLinks/externalLink161.xml"/><Relationship Id="rId249" Type="http://schemas.openxmlformats.org/officeDocument/2006/relationships/externalLink" Target="externalLinks/externalLink182.xml"/><Relationship Id="rId13" Type="http://schemas.openxmlformats.org/officeDocument/2006/relationships/worksheet" Target="worksheets/sheet13.xml"/><Relationship Id="rId109" Type="http://schemas.openxmlformats.org/officeDocument/2006/relationships/externalLink" Target="externalLinks/externalLink42.xml"/><Relationship Id="rId260" Type="http://schemas.openxmlformats.org/officeDocument/2006/relationships/calcChain" Target="calcChain.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9.xml"/><Relationship Id="rId97" Type="http://schemas.openxmlformats.org/officeDocument/2006/relationships/externalLink" Target="externalLinks/externalLink30.xml"/><Relationship Id="rId120" Type="http://schemas.openxmlformats.org/officeDocument/2006/relationships/externalLink" Target="externalLinks/externalLink53.xml"/><Relationship Id="rId141" Type="http://schemas.openxmlformats.org/officeDocument/2006/relationships/externalLink" Target="externalLinks/externalLink74.xml"/><Relationship Id="rId7" Type="http://schemas.openxmlformats.org/officeDocument/2006/relationships/worksheet" Target="worksheets/sheet7.xml"/><Relationship Id="rId162" Type="http://schemas.openxmlformats.org/officeDocument/2006/relationships/externalLink" Target="externalLinks/externalLink95.xml"/><Relationship Id="rId183" Type="http://schemas.openxmlformats.org/officeDocument/2006/relationships/externalLink" Target="externalLinks/externalLink116.xml"/><Relationship Id="rId218" Type="http://schemas.openxmlformats.org/officeDocument/2006/relationships/externalLink" Target="externalLinks/externalLink151.xml"/><Relationship Id="rId239" Type="http://schemas.openxmlformats.org/officeDocument/2006/relationships/externalLink" Target="externalLinks/externalLink172.xml"/><Relationship Id="rId250" Type="http://schemas.openxmlformats.org/officeDocument/2006/relationships/externalLink" Target="externalLinks/externalLink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0.xml"/><Relationship Id="rId110" Type="http://schemas.openxmlformats.org/officeDocument/2006/relationships/externalLink" Target="externalLinks/externalLink43.xml"/><Relationship Id="rId131" Type="http://schemas.openxmlformats.org/officeDocument/2006/relationships/externalLink" Target="externalLinks/externalLink64.xml"/><Relationship Id="rId152" Type="http://schemas.openxmlformats.org/officeDocument/2006/relationships/externalLink" Target="externalLinks/externalLink85.xml"/><Relationship Id="rId173" Type="http://schemas.openxmlformats.org/officeDocument/2006/relationships/externalLink" Target="externalLinks/externalLink106.xml"/><Relationship Id="rId194" Type="http://schemas.openxmlformats.org/officeDocument/2006/relationships/externalLink" Target="externalLinks/externalLink127.xml"/><Relationship Id="rId208" Type="http://schemas.openxmlformats.org/officeDocument/2006/relationships/externalLink" Target="externalLinks/externalLink141.xml"/><Relationship Id="rId229" Type="http://schemas.openxmlformats.org/officeDocument/2006/relationships/externalLink" Target="externalLinks/externalLink162.xml"/><Relationship Id="rId240" Type="http://schemas.openxmlformats.org/officeDocument/2006/relationships/externalLink" Target="externalLinks/externalLink173.xml"/><Relationship Id="rId261" Type="http://schemas.openxmlformats.org/officeDocument/2006/relationships/customXml" Target="../customXml/item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0.xml"/><Relationship Id="rId100" Type="http://schemas.openxmlformats.org/officeDocument/2006/relationships/externalLink" Target="externalLinks/externalLink33.xml"/><Relationship Id="rId8" Type="http://schemas.openxmlformats.org/officeDocument/2006/relationships/worksheet" Target="worksheets/sheet8.xml"/><Relationship Id="rId98" Type="http://schemas.openxmlformats.org/officeDocument/2006/relationships/externalLink" Target="externalLinks/externalLink31.xml"/><Relationship Id="rId121" Type="http://schemas.openxmlformats.org/officeDocument/2006/relationships/externalLink" Target="externalLinks/externalLink54.xml"/><Relationship Id="rId142" Type="http://schemas.openxmlformats.org/officeDocument/2006/relationships/externalLink" Target="externalLinks/externalLink75.xml"/><Relationship Id="rId163" Type="http://schemas.openxmlformats.org/officeDocument/2006/relationships/externalLink" Target="externalLinks/externalLink96.xml"/><Relationship Id="rId184" Type="http://schemas.openxmlformats.org/officeDocument/2006/relationships/externalLink" Target="externalLinks/externalLink117.xml"/><Relationship Id="rId219" Type="http://schemas.openxmlformats.org/officeDocument/2006/relationships/externalLink" Target="externalLinks/externalLink152.xml"/><Relationship Id="rId230" Type="http://schemas.openxmlformats.org/officeDocument/2006/relationships/externalLink" Target="externalLinks/externalLink163.xml"/><Relationship Id="rId251" Type="http://schemas.openxmlformats.org/officeDocument/2006/relationships/externalLink" Target="externalLinks/externalLink18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externalLink" Target="externalLinks/externalLink21.xml"/><Relationship Id="rId111" Type="http://schemas.openxmlformats.org/officeDocument/2006/relationships/externalLink" Target="externalLinks/externalLink44.xml"/><Relationship Id="rId132" Type="http://schemas.openxmlformats.org/officeDocument/2006/relationships/externalLink" Target="externalLinks/externalLink65.xml"/><Relationship Id="rId153" Type="http://schemas.openxmlformats.org/officeDocument/2006/relationships/externalLink" Target="externalLinks/externalLink86.xml"/><Relationship Id="rId174" Type="http://schemas.openxmlformats.org/officeDocument/2006/relationships/externalLink" Target="externalLinks/externalLink107.xml"/><Relationship Id="rId195" Type="http://schemas.openxmlformats.org/officeDocument/2006/relationships/externalLink" Target="externalLinks/externalLink128.xml"/><Relationship Id="rId209" Type="http://schemas.openxmlformats.org/officeDocument/2006/relationships/externalLink" Target="externalLinks/externalLink142.xml"/><Relationship Id="rId220" Type="http://schemas.openxmlformats.org/officeDocument/2006/relationships/externalLink" Target="externalLinks/externalLink153.xml"/><Relationship Id="rId241" Type="http://schemas.openxmlformats.org/officeDocument/2006/relationships/externalLink" Target="externalLinks/externalLink17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customXml" Target="../customXml/item2.xml"/><Relationship Id="rId78" Type="http://schemas.openxmlformats.org/officeDocument/2006/relationships/externalLink" Target="externalLinks/externalLink11.xml"/><Relationship Id="rId99" Type="http://schemas.openxmlformats.org/officeDocument/2006/relationships/externalLink" Target="externalLinks/externalLink32.xml"/><Relationship Id="rId101" Type="http://schemas.openxmlformats.org/officeDocument/2006/relationships/externalLink" Target="externalLinks/externalLink34.xml"/><Relationship Id="rId122" Type="http://schemas.openxmlformats.org/officeDocument/2006/relationships/externalLink" Target="externalLinks/externalLink55.xml"/><Relationship Id="rId143" Type="http://schemas.openxmlformats.org/officeDocument/2006/relationships/externalLink" Target="externalLinks/externalLink76.xml"/><Relationship Id="rId164" Type="http://schemas.openxmlformats.org/officeDocument/2006/relationships/externalLink" Target="externalLinks/externalLink97.xml"/><Relationship Id="rId185" Type="http://schemas.openxmlformats.org/officeDocument/2006/relationships/externalLink" Target="externalLinks/externalLink118.xml"/><Relationship Id="rId9" Type="http://schemas.openxmlformats.org/officeDocument/2006/relationships/worksheet" Target="worksheets/sheet9.xml"/><Relationship Id="rId210" Type="http://schemas.openxmlformats.org/officeDocument/2006/relationships/externalLink" Target="externalLinks/externalLink143.xml"/><Relationship Id="rId26" Type="http://schemas.openxmlformats.org/officeDocument/2006/relationships/worksheet" Target="worksheets/sheet26.xml"/><Relationship Id="rId231" Type="http://schemas.openxmlformats.org/officeDocument/2006/relationships/externalLink" Target="externalLinks/externalLink164.xml"/><Relationship Id="rId252" Type="http://schemas.openxmlformats.org/officeDocument/2006/relationships/externalLink" Target="externalLinks/externalLink185.xml"/><Relationship Id="rId47" Type="http://schemas.openxmlformats.org/officeDocument/2006/relationships/worksheet" Target="worksheets/sheet47.xml"/><Relationship Id="rId68" Type="http://schemas.openxmlformats.org/officeDocument/2006/relationships/externalLink" Target="externalLinks/externalLink1.xml"/><Relationship Id="rId89" Type="http://schemas.openxmlformats.org/officeDocument/2006/relationships/externalLink" Target="externalLinks/externalLink22.xml"/><Relationship Id="rId112" Type="http://schemas.openxmlformats.org/officeDocument/2006/relationships/externalLink" Target="externalLinks/externalLink45.xml"/><Relationship Id="rId133" Type="http://schemas.openxmlformats.org/officeDocument/2006/relationships/externalLink" Target="externalLinks/externalLink66.xml"/><Relationship Id="rId154" Type="http://schemas.openxmlformats.org/officeDocument/2006/relationships/externalLink" Target="externalLinks/externalLink87.xml"/><Relationship Id="rId175" Type="http://schemas.openxmlformats.org/officeDocument/2006/relationships/externalLink" Target="externalLinks/externalLink108.xml"/><Relationship Id="rId196" Type="http://schemas.openxmlformats.org/officeDocument/2006/relationships/externalLink" Target="externalLinks/externalLink129.xml"/><Relationship Id="rId200" Type="http://schemas.openxmlformats.org/officeDocument/2006/relationships/externalLink" Target="externalLinks/externalLink133.xml"/><Relationship Id="rId16" Type="http://schemas.openxmlformats.org/officeDocument/2006/relationships/worksheet" Target="worksheets/sheet16.xml"/><Relationship Id="rId221" Type="http://schemas.openxmlformats.org/officeDocument/2006/relationships/externalLink" Target="externalLinks/externalLink154.xml"/><Relationship Id="rId242" Type="http://schemas.openxmlformats.org/officeDocument/2006/relationships/externalLink" Target="externalLinks/externalLink175.xml"/><Relationship Id="rId263" Type="http://schemas.openxmlformats.org/officeDocument/2006/relationships/customXml" Target="../customXml/item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2.xml"/><Relationship Id="rId102" Type="http://schemas.openxmlformats.org/officeDocument/2006/relationships/externalLink" Target="externalLinks/externalLink35.xml"/><Relationship Id="rId123" Type="http://schemas.openxmlformats.org/officeDocument/2006/relationships/externalLink" Target="externalLinks/externalLink56.xml"/><Relationship Id="rId144" Type="http://schemas.openxmlformats.org/officeDocument/2006/relationships/externalLink" Target="externalLinks/externalLink77.xml"/><Relationship Id="rId90" Type="http://schemas.openxmlformats.org/officeDocument/2006/relationships/externalLink" Target="externalLinks/externalLink23.xml"/><Relationship Id="rId165" Type="http://schemas.openxmlformats.org/officeDocument/2006/relationships/externalLink" Target="externalLinks/externalLink98.xml"/><Relationship Id="rId186" Type="http://schemas.openxmlformats.org/officeDocument/2006/relationships/externalLink" Target="externalLinks/externalLink119.xml"/><Relationship Id="rId211" Type="http://schemas.openxmlformats.org/officeDocument/2006/relationships/externalLink" Target="externalLinks/externalLink144.xml"/><Relationship Id="rId232" Type="http://schemas.openxmlformats.org/officeDocument/2006/relationships/externalLink" Target="externalLinks/externalLink165.xml"/><Relationship Id="rId253" Type="http://schemas.openxmlformats.org/officeDocument/2006/relationships/externalLink" Target="externalLinks/externalLink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2.xml"/><Relationship Id="rId113" Type="http://schemas.openxmlformats.org/officeDocument/2006/relationships/externalLink" Target="externalLinks/externalLink46.xml"/><Relationship Id="rId134" Type="http://schemas.openxmlformats.org/officeDocument/2006/relationships/externalLink" Target="externalLinks/externalLink67.xml"/><Relationship Id="rId80" Type="http://schemas.openxmlformats.org/officeDocument/2006/relationships/externalLink" Target="externalLinks/externalLink13.xml"/><Relationship Id="rId155" Type="http://schemas.openxmlformats.org/officeDocument/2006/relationships/externalLink" Target="externalLinks/externalLink88.xml"/><Relationship Id="rId176" Type="http://schemas.openxmlformats.org/officeDocument/2006/relationships/externalLink" Target="externalLinks/externalLink109.xml"/><Relationship Id="rId197" Type="http://schemas.openxmlformats.org/officeDocument/2006/relationships/externalLink" Target="externalLinks/externalLink130.xml"/><Relationship Id="rId201" Type="http://schemas.openxmlformats.org/officeDocument/2006/relationships/externalLink" Target="externalLinks/externalLink134.xml"/><Relationship Id="rId222" Type="http://schemas.openxmlformats.org/officeDocument/2006/relationships/externalLink" Target="externalLinks/externalLink155.xml"/><Relationship Id="rId243" Type="http://schemas.openxmlformats.org/officeDocument/2006/relationships/externalLink" Target="externalLinks/externalLink176.xml"/><Relationship Id="rId264" Type="http://schemas.openxmlformats.org/officeDocument/2006/relationships/customXml" Target="../customXml/item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6.xml"/><Relationship Id="rId124" Type="http://schemas.openxmlformats.org/officeDocument/2006/relationships/externalLink" Target="externalLinks/externalLink57.xml"/><Relationship Id="rId70" Type="http://schemas.openxmlformats.org/officeDocument/2006/relationships/externalLink" Target="externalLinks/externalLink3.xml"/><Relationship Id="rId91" Type="http://schemas.openxmlformats.org/officeDocument/2006/relationships/externalLink" Target="externalLinks/externalLink24.xml"/><Relationship Id="rId145" Type="http://schemas.openxmlformats.org/officeDocument/2006/relationships/externalLink" Target="externalLinks/externalLink78.xml"/><Relationship Id="rId166" Type="http://schemas.openxmlformats.org/officeDocument/2006/relationships/externalLink" Target="externalLinks/externalLink99.xml"/><Relationship Id="rId187" Type="http://schemas.openxmlformats.org/officeDocument/2006/relationships/externalLink" Target="externalLinks/externalLink120.xml"/><Relationship Id="rId1" Type="http://schemas.openxmlformats.org/officeDocument/2006/relationships/worksheet" Target="worksheets/sheet1.xml"/><Relationship Id="rId212" Type="http://schemas.openxmlformats.org/officeDocument/2006/relationships/externalLink" Target="externalLinks/externalLink145.xml"/><Relationship Id="rId233" Type="http://schemas.openxmlformats.org/officeDocument/2006/relationships/externalLink" Target="externalLinks/externalLink166.xml"/><Relationship Id="rId254" Type="http://schemas.openxmlformats.org/officeDocument/2006/relationships/externalLink" Target="externalLinks/externalLink18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7.xml"/><Relationship Id="rId60" Type="http://schemas.openxmlformats.org/officeDocument/2006/relationships/worksheet" Target="worksheets/sheet60.xml"/><Relationship Id="rId81" Type="http://schemas.openxmlformats.org/officeDocument/2006/relationships/externalLink" Target="externalLinks/externalLink14.xml"/><Relationship Id="rId135" Type="http://schemas.openxmlformats.org/officeDocument/2006/relationships/externalLink" Target="externalLinks/externalLink68.xml"/><Relationship Id="rId156" Type="http://schemas.openxmlformats.org/officeDocument/2006/relationships/externalLink" Target="externalLinks/externalLink89.xml"/><Relationship Id="rId177" Type="http://schemas.openxmlformats.org/officeDocument/2006/relationships/externalLink" Target="externalLinks/externalLink110.xml"/><Relationship Id="rId198" Type="http://schemas.openxmlformats.org/officeDocument/2006/relationships/externalLink" Target="externalLinks/externalLink131.xml"/><Relationship Id="rId202" Type="http://schemas.openxmlformats.org/officeDocument/2006/relationships/externalLink" Target="externalLinks/externalLink135.xml"/><Relationship Id="rId223" Type="http://schemas.openxmlformats.org/officeDocument/2006/relationships/externalLink" Target="externalLinks/externalLink156.xml"/><Relationship Id="rId244" Type="http://schemas.openxmlformats.org/officeDocument/2006/relationships/externalLink" Target="externalLinks/externalLink177.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37.xml"/><Relationship Id="rId125" Type="http://schemas.openxmlformats.org/officeDocument/2006/relationships/externalLink" Target="externalLinks/externalLink58.xml"/><Relationship Id="rId146" Type="http://schemas.openxmlformats.org/officeDocument/2006/relationships/externalLink" Target="externalLinks/externalLink79.xml"/><Relationship Id="rId167" Type="http://schemas.openxmlformats.org/officeDocument/2006/relationships/externalLink" Target="externalLinks/externalLink100.xml"/><Relationship Id="rId188" Type="http://schemas.openxmlformats.org/officeDocument/2006/relationships/externalLink" Target="externalLinks/externalLink121.xml"/><Relationship Id="rId71" Type="http://schemas.openxmlformats.org/officeDocument/2006/relationships/externalLink" Target="externalLinks/externalLink4.xml"/><Relationship Id="rId92" Type="http://schemas.openxmlformats.org/officeDocument/2006/relationships/externalLink" Target="externalLinks/externalLink25.xml"/><Relationship Id="rId213" Type="http://schemas.openxmlformats.org/officeDocument/2006/relationships/externalLink" Target="externalLinks/externalLink146.xml"/><Relationship Id="rId234" Type="http://schemas.openxmlformats.org/officeDocument/2006/relationships/externalLink" Target="externalLinks/externalLink167.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pivotCacheDefinition" Target="pivotCache/pivotCacheDefinition1.xml"/><Relationship Id="rId40" Type="http://schemas.openxmlformats.org/officeDocument/2006/relationships/worksheet" Target="worksheets/sheet40.xml"/><Relationship Id="rId115" Type="http://schemas.openxmlformats.org/officeDocument/2006/relationships/externalLink" Target="externalLinks/externalLink48.xml"/><Relationship Id="rId136" Type="http://schemas.openxmlformats.org/officeDocument/2006/relationships/externalLink" Target="externalLinks/externalLink69.xml"/><Relationship Id="rId157" Type="http://schemas.openxmlformats.org/officeDocument/2006/relationships/externalLink" Target="externalLinks/externalLink90.xml"/><Relationship Id="rId178" Type="http://schemas.openxmlformats.org/officeDocument/2006/relationships/externalLink" Target="externalLinks/externalLink111.xml"/><Relationship Id="rId61" Type="http://schemas.openxmlformats.org/officeDocument/2006/relationships/worksheet" Target="worksheets/sheet61.xml"/><Relationship Id="rId82" Type="http://schemas.openxmlformats.org/officeDocument/2006/relationships/externalLink" Target="externalLinks/externalLink15.xml"/><Relationship Id="rId199" Type="http://schemas.openxmlformats.org/officeDocument/2006/relationships/externalLink" Target="externalLinks/externalLink132.xml"/><Relationship Id="rId203" Type="http://schemas.openxmlformats.org/officeDocument/2006/relationships/externalLink" Target="externalLinks/externalLink136.xml"/><Relationship Id="rId19" Type="http://schemas.openxmlformats.org/officeDocument/2006/relationships/worksheet" Target="worksheets/sheet19.xml"/><Relationship Id="rId224" Type="http://schemas.openxmlformats.org/officeDocument/2006/relationships/externalLink" Target="externalLinks/externalLink157.xml"/><Relationship Id="rId245" Type="http://schemas.openxmlformats.org/officeDocument/2006/relationships/externalLink" Target="externalLinks/externalLink178.xml"/><Relationship Id="rId30" Type="http://schemas.openxmlformats.org/officeDocument/2006/relationships/worksheet" Target="worksheets/sheet30.xml"/><Relationship Id="rId105" Type="http://schemas.openxmlformats.org/officeDocument/2006/relationships/externalLink" Target="externalLinks/externalLink38.xml"/><Relationship Id="rId126" Type="http://schemas.openxmlformats.org/officeDocument/2006/relationships/externalLink" Target="externalLinks/externalLink59.xml"/><Relationship Id="rId147" Type="http://schemas.openxmlformats.org/officeDocument/2006/relationships/externalLink" Target="externalLinks/externalLink80.xml"/><Relationship Id="rId168" Type="http://schemas.openxmlformats.org/officeDocument/2006/relationships/externalLink" Target="externalLinks/externalLink101.xml"/><Relationship Id="rId51" Type="http://schemas.openxmlformats.org/officeDocument/2006/relationships/worksheet" Target="worksheets/sheet51.xml"/><Relationship Id="rId72" Type="http://schemas.openxmlformats.org/officeDocument/2006/relationships/externalLink" Target="externalLinks/externalLink5.xml"/><Relationship Id="rId93" Type="http://schemas.openxmlformats.org/officeDocument/2006/relationships/externalLink" Target="externalLinks/externalLink26.xml"/><Relationship Id="rId189" Type="http://schemas.openxmlformats.org/officeDocument/2006/relationships/externalLink" Target="externalLinks/externalLink122.xml"/><Relationship Id="rId3" Type="http://schemas.openxmlformats.org/officeDocument/2006/relationships/worksheet" Target="worksheets/sheet3.xml"/><Relationship Id="rId214" Type="http://schemas.openxmlformats.org/officeDocument/2006/relationships/externalLink" Target="externalLinks/externalLink147.xml"/><Relationship Id="rId235" Type="http://schemas.openxmlformats.org/officeDocument/2006/relationships/externalLink" Target="externalLinks/externalLink168.xml"/><Relationship Id="rId256" Type="http://schemas.openxmlformats.org/officeDocument/2006/relationships/theme" Target="theme/theme1.xml"/><Relationship Id="rId116" Type="http://schemas.openxmlformats.org/officeDocument/2006/relationships/externalLink" Target="externalLinks/externalLink49.xml"/><Relationship Id="rId137" Type="http://schemas.openxmlformats.org/officeDocument/2006/relationships/externalLink" Target="externalLinks/externalLink70.xml"/><Relationship Id="rId158" Type="http://schemas.openxmlformats.org/officeDocument/2006/relationships/externalLink" Target="externalLinks/externalLink9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6.xml"/><Relationship Id="rId179" Type="http://schemas.openxmlformats.org/officeDocument/2006/relationships/externalLink" Target="externalLinks/externalLink112.xml"/><Relationship Id="rId190" Type="http://schemas.openxmlformats.org/officeDocument/2006/relationships/externalLink" Target="externalLinks/externalLink123.xml"/><Relationship Id="rId204" Type="http://schemas.openxmlformats.org/officeDocument/2006/relationships/externalLink" Target="externalLinks/externalLink137.xml"/><Relationship Id="rId225" Type="http://schemas.openxmlformats.org/officeDocument/2006/relationships/externalLink" Target="externalLinks/externalLink158.xml"/><Relationship Id="rId246" Type="http://schemas.openxmlformats.org/officeDocument/2006/relationships/externalLink" Target="externalLinks/externalLink179.xml"/><Relationship Id="rId106" Type="http://schemas.openxmlformats.org/officeDocument/2006/relationships/externalLink" Target="externalLinks/externalLink39.xml"/><Relationship Id="rId127" Type="http://schemas.openxmlformats.org/officeDocument/2006/relationships/externalLink" Target="externalLinks/externalLink6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6.xml"/><Relationship Id="rId94" Type="http://schemas.openxmlformats.org/officeDocument/2006/relationships/externalLink" Target="externalLinks/externalLink27.xml"/><Relationship Id="rId148" Type="http://schemas.openxmlformats.org/officeDocument/2006/relationships/externalLink" Target="externalLinks/externalLink81.xml"/><Relationship Id="rId169" Type="http://schemas.openxmlformats.org/officeDocument/2006/relationships/externalLink" Target="externalLinks/externalLink102.xml"/><Relationship Id="rId4" Type="http://schemas.openxmlformats.org/officeDocument/2006/relationships/worksheet" Target="worksheets/sheet4.xml"/><Relationship Id="rId180" Type="http://schemas.openxmlformats.org/officeDocument/2006/relationships/externalLink" Target="externalLinks/externalLink113.xml"/><Relationship Id="rId215" Type="http://schemas.openxmlformats.org/officeDocument/2006/relationships/externalLink" Target="externalLinks/externalLink148.xml"/><Relationship Id="rId236" Type="http://schemas.openxmlformats.org/officeDocument/2006/relationships/externalLink" Target="externalLinks/externalLink169.xml"/><Relationship Id="rId257" Type="http://schemas.openxmlformats.org/officeDocument/2006/relationships/connections" Target="connections.xml"/><Relationship Id="rId42" Type="http://schemas.openxmlformats.org/officeDocument/2006/relationships/worksheet" Target="worksheets/sheet42.xml"/><Relationship Id="rId84" Type="http://schemas.openxmlformats.org/officeDocument/2006/relationships/externalLink" Target="externalLinks/externalLink17.xml"/><Relationship Id="rId138" Type="http://schemas.openxmlformats.org/officeDocument/2006/relationships/externalLink" Target="externalLinks/externalLink7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74895738603358E-2"/>
          <c:y val="4.2473108472123412E-2"/>
          <c:w val="0.96343089101929791"/>
          <c:h val="0.71796518238810147"/>
        </c:manualLayout>
      </c:layout>
      <c:barChart>
        <c:barDir val="col"/>
        <c:grouping val="clustered"/>
        <c:varyColors val="0"/>
        <c:ser>
          <c:idx val="0"/>
          <c:order val="0"/>
          <c:tx>
            <c:strRef>
              <c:f>'Gráfico 1'!$O$26</c:f>
              <c:strCache>
                <c:ptCount val="1"/>
                <c:pt idx="0">
                  <c:v>2024e</c:v>
                </c:pt>
              </c:strCache>
            </c:strRef>
          </c:tx>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1'!$N$27:$N$29</c:f>
              <c:strCache>
                <c:ptCount val="3"/>
                <c:pt idx="0">
                  <c:v>Economía Mundial </c:v>
                </c:pt>
                <c:pt idx="1">
                  <c:v>Economías Avanzadas</c:v>
                </c:pt>
                <c:pt idx="2">
                  <c:v>Economías Emergentes y en Desarrollo</c:v>
                </c:pt>
              </c:strCache>
            </c:strRef>
          </c:cat>
          <c:val>
            <c:numRef>
              <c:f>'Gráfico 1'!$O$27:$O$29</c:f>
              <c:numCache>
                <c:formatCode>General</c:formatCode>
                <c:ptCount val="3"/>
                <c:pt idx="0">
                  <c:v>3.3</c:v>
                </c:pt>
                <c:pt idx="1">
                  <c:v>1.8</c:v>
                </c:pt>
                <c:pt idx="2">
                  <c:v>4.3</c:v>
                </c:pt>
              </c:numCache>
            </c:numRef>
          </c:val>
          <c:extLst>
            <c:ext xmlns:c16="http://schemas.microsoft.com/office/drawing/2014/chart" uri="{C3380CC4-5D6E-409C-BE32-E72D297353CC}">
              <c16:uniqueId val="{00000000-B36D-48B5-B480-9BDC47A3FA9B}"/>
            </c:ext>
          </c:extLst>
        </c:ser>
        <c:ser>
          <c:idx val="1"/>
          <c:order val="1"/>
          <c:tx>
            <c:strRef>
              <c:f>'Gráfico 1'!$P$26</c:f>
              <c:strCache>
                <c:ptCount val="1"/>
                <c:pt idx="0">
                  <c:v>2025p</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1'!$N$27:$N$29</c:f>
              <c:strCache>
                <c:ptCount val="3"/>
                <c:pt idx="0">
                  <c:v>Economía Mundial </c:v>
                </c:pt>
                <c:pt idx="1">
                  <c:v>Economías Avanzadas</c:v>
                </c:pt>
                <c:pt idx="2">
                  <c:v>Economías Emergentes y en Desarrollo</c:v>
                </c:pt>
              </c:strCache>
            </c:strRef>
          </c:cat>
          <c:val>
            <c:numRef>
              <c:f>'Gráfico 1'!$P$27:$P$29</c:f>
              <c:numCache>
                <c:formatCode>General</c:formatCode>
                <c:ptCount val="3"/>
                <c:pt idx="0">
                  <c:v>2.8</c:v>
                </c:pt>
                <c:pt idx="1">
                  <c:v>1.4</c:v>
                </c:pt>
                <c:pt idx="2">
                  <c:v>3.7</c:v>
                </c:pt>
              </c:numCache>
            </c:numRef>
          </c:val>
          <c:extLst>
            <c:ext xmlns:c16="http://schemas.microsoft.com/office/drawing/2014/chart" uri="{C3380CC4-5D6E-409C-BE32-E72D297353CC}">
              <c16:uniqueId val="{00000001-B36D-48B5-B480-9BDC47A3FA9B}"/>
            </c:ext>
          </c:extLst>
        </c:ser>
        <c:ser>
          <c:idx val="2"/>
          <c:order val="2"/>
          <c:tx>
            <c:strRef>
              <c:f>'Gráfico 1'!$Q$26</c:f>
              <c:strCache>
                <c:ptCount val="1"/>
                <c:pt idx="0">
                  <c:v>2026p</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1'!$N$27:$N$29</c:f>
              <c:strCache>
                <c:ptCount val="3"/>
                <c:pt idx="0">
                  <c:v>Economía Mundial </c:v>
                </c:pt>
                <c:pt idx="1">
                  <c:v>Economías Avanzadas</c:v>
                </c:pt>
                <c:pt idx="2">
                  <c:v>Economías Emergentes y en Desarrollo</c:v>
                </c:pt>
              </c:strCache>
            </c:strRef>
          </c:cat>
          <c:val>
            <c:numRef>
              <c:f>'Gráfico 1'!$Q$27:$Q$29</c:f>
              <c:numCache>
                <c:formatCode>General</c:formatCode>
                <c:ptCount val="3"/>
                <c:pt idx="0" formatCode="0.0">
                  <c:v>3</c:v>
                </c:pt>
                <c:pt idx="1">
                  <c:v>1.5</c:v>
                </c:pt>
                <c:pt idx="2">
                  <c:v>3.9</c:v>
                </c:pt>
              </c:numCache>
            </c:numRef>
          </c:val>
          <c:extLst>
            <c:ext xmlns:c16="http://schemas.microsoft.com/office/drawing/2014/chart" uri="{C3380CC4-5D6E-409C-BE32-E72D297353CC}">
              <c16:uniqueId val="{00000002-B36D-48B5-B480-9BDC47A3FA9B}"/>
            </c:ext>
          </c:extLst>
        </c:ser>
        <c:dLbls>
          <c:showLegendKey val="0"/>
          <c:showVal val="1"/>
          <c:showCatName val="0"/>
          <c:showSerName val="0"/>
          <c:showPercent val="0"/>
          <c:showBubbleSize val="0"/>
        </c:dLbls>
        <c:gapWidth val="100"/>
        <c:overlap val="-24"/>
        <c:axId val="1009565520"/>
        <c:axId val="1009567600"/>
      </c:barChart>
      <c:catAx>
        <c:axId val="100956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009567600"/>
        <c:crosses val="autoZero"/>
        <c:auto val="1"/>
        <c:lblAlgn val="ctr"/>
        <c:lblOffset val="100"/>
        <c:noMultiLvlLbl val="0"/>
      </c:catAx>
      <c:valAx>
        <c:axId val="1009567600"/>
        <c:scaling>
          <c:orientation val="minMax"/>
        </c:scaling>
        <c:delete val="1"/>
        <c:axPos val="l"/>
        <c:numFmt formatCode="General" sourceLinked="1"/>
        <c:majorTickMark val="none"/>
        <c:minorTickMark val="none"/>
        <c:tickLblPos val="nextTo"/>
        <c:crossAx val="100956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10'!$C$7:$C$8</c:f>
              <c:strCache>
                <c:ptCount val="2"/>
                <c:pt idx="0">
                  <c:v>2024</c:v>
                </c:pt>
              </c:strCache>
            </c:strRef>
          </c:tx>
          <c:spPr>
            <a:solidFill>
              <a:srgbClr val="002060"/>
            </a:solidFill>
            <a:ln>
              <a:noFill/>
            </a:ln>
            <a:effectLst/>
          </c:spPr>
          <c:invertIfNegative val="0"/>
          <c:dLbls>
            <c:spPr>
              <a:solidFill>
                <a:srgbClr val="C00000"/>
              </a:solidFill>
              <a:ln>
                <a:noFill/>
              </a:ln>
              <a:effectLst/>
            </c:spPr>
            <c:txPr>
              <a:bodyPr rot="0" spcFirstLastPara="1" vertOverflow="ellipsis" vert="horz" wrap="square" anchor="ctr" anchorCtr="1"/>
              <a:lstStyle/>
              <a:p>
                <a:pPr>
                  <a:defRPr sz="900" b="1"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 10'!$B$9:$B$12</c15:sqref>
                  </c15:fullRef>
                </c:ext>
              </c:extLst>
              <c:f>'Gráfico 10'!$B$10:$B$12</c:f>
              <c:strCache>
                <c:ptCount val="3"/>
                <c:pt idx="0">
                  <c:v>ENERO </c:v>
                </c:pt>
                <c:pt idx="1">
                  <c:v>FEBRERO</c:v>
                </c:pt>
                <c:pt idx="2">
                  <c:v>MARZO</c:v>
                </c:pt>
              </c:strCache>
            </c:strRef>
          </c:cat>
          <c:val>
            <c:numRef>
              <c:extLst>
                <c:ext xmlns:c15="http://schemas.microsoft.com/office/drawing/2012/chart" uri="{02D57815-91ED-43cb-92C2-25804820EDAC}">
                  <c15:fullRef>
                    <c15:sqref>'Gráfico 10'!$C$9:$C$12</c15:sqref>
                  </c15:fullRef>
                </c:ext>
              </c:extLst>
              <c:f>'Gráfico 10'!$C$10:$C$12</c:f>
              <c:numCache>
                <c:formatCode>#,##0</c:formatCode>
                <c:ptCount val="3"/>
                <c:pt idx="0">
                  <c:v>14371.283600000001</c:v>
                </c:pt>
                <c:pt idx="1">
                  <c:v>14169.6353</c:v>
                </c:pt>
                <c:pt idx="2">
                  <c:v>13814.0267</c:v>
                </c:pt>
              </c:numCache>
            </c:numRef>
          </c:val>
          <c:extLst>
            <c:ext xmlns:c16="http://schemas.microsoft.com/office/drawing/2014/chart" uri="{C3380CC4-5D6E-409C-BE32-E72D297353CC}">
              <c16:uniqueId val="{00000000-8680-44B6-B59A-10006F8BEBB9}"/>
            </c:ext>
          </c:extLst>
        </c:ser>
        <c:ser>
          <c:idx val="1"/>
          <c:order val="1"/>
          <c:tx>
            <c:strRef>
              <c:f>'Gráfico 10'!$D$7:$D$8</c:f>
              <c:strCache>
                <c:ptCount val="2"/>
                <c:pt idx="0">
                  <c:v>2025</c:v>
                </c:pt>
              </c:strCache>
            </c:strRef>
          </c:tx>
          <c:spPr>
            <a:solidFill>
              <a:schemeClr val="tx2">
                <a:lumMod val="10000"/>
                <a:lumOff val="90000"/>
              </a:schemeClr>
            </a:solidFill>
            <a:ln>
              <a:noFill/>
            </a:ln>
            <a:effectLst/>
          </c:spPr>
          <c:invertIfNegative val="0"/>
          <c:dLbls>
            <c:spPr>
              <a:solidFill>
                <a:srgbClr val="C00000"/>
              </a:solidFill>
              <a:ln>
                <a:noFill/>
              </a:ln>
              <a:effectLst/>
            </c:spPr>
            <c:txPr>
              <a:bodyPr rot="0" spcFirstLastPara="1" vertOverflow="ellipsis" vert="horz" wrap="square" anchor="ctr" anchorCtr="1"/>
              <a:lstStyle/>
              <a:p>
                <a:pPr>
                  <a:defRPr sz="900" b="1"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 10'!$B$9:$B$12</c15:sqref>
                  </c15:fullRef>
                </c:ext>
              </c:extLst>
              <c:f>'Gráfico 10'!$B$10:$B$12</c:f>
              <c:strCache>
                <c:ptCount val="3"/>
                <c:pt idx="0">
                  <c:v>ENERO </c:v>
                </c:pt>
                <c:pt idx="1">
                  <c:v>FEBRERO</c:v>
                </c:pt>
                <c:pt idx="2">
                  <c:v>MARZO</c:v>
                </c:pt>
              </c:strCache>
            </c:strRef>
          </c:cat>
          <c:val>
            <c:numRef>
              <c:extLst>
                <c:ext xmlns:c15="http://schemas.microsoft.com/office/drawing/2012/chart" uri="{02D57815-91ED-43cb-92C2-25804820EDAC}">
                  <c15:fullRef>
                    <c15:sqref>'Gráfico 10'!$D$9:$D$12</c15:sqref>
                  </c15:fullRef>
                </c:ext>
              </c:extLst>
              <c:f>'Gráfico 10'!$D$10:$D$12</c:f>
              <c:numCache>
                <c:formatCode>#,##0</c:formatCode>
                <c:ptCount val="3"/>
                <c:pt idx="0">
                  <c:v>12613.3694</c:v>
                </c:pt>
                <c:pt idx="1">
                  <c:v>14904.555200000001</c:v>
                </c:pt>
                <c:pt idx="2">
                  <c:v>14751.1294</c:v>
                </c:pt>
              </c:numCache>
            </c:numRef>
          </c:val>
          <c:extLst>
            <c:ext xmlns:c16="http://schemas.microsoft.com/office/drawing/2014/chart" uri="{C3380CC4-5D6E-409C-BE32-E72D297353CC}">
              <c16:uniqueId val="{00000001-8680-44B6-B59A-10006F8BEBB9}"/>
            </c:ext>
          </c:extLst>
        </c:ser>
        <c:dLbls>
          <c:showLegendKey val="0"/>
          <c:showVal val="0"/>
          <c:showCatName val="0"/>
          <c:showSerName val="0"/>
          <c:showPercent val="0"/>
          <c:showBubbleSize val="0"/>
        </c:dLbls>
        <c:gapWidth val="219"/>
        <c:overlap val="-27"/>
        <c:axId val="1099773615"/>
        <c:axId val="1099765455"/>
      </c:barChart>
      <c:catAx>
        <c:axId val="109977361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solidFill>
                <a:latin typeface="Tahoma" panose="020B0604030504040204" pitchFamily="34" charset="0"/>
                <a:ea typeface="Tahoma" panose="020B0604030504040204" pitchFamily="34" charset="0"/>
                <a:cs typeface="Tahoma" panose="020B0604030504040204" pitchFamily="34" charset="0"/>
              </a:defRPr>
            </a:pPr>
            <a:endParaRPr lang="es-DO"/>
          </a:p>
        </c:txPr>
        <c:crossAx val="1099765455"/>
        <c:crosses val="autoZero"/>
        <c:auto val="1"/>
        <c:lblAlgn val="ctr"/>
        <c:lblOffset val="100"/>
        <c:noMultiLvlLbl val="0"/>
      </c:catAx>
      <c:valAx>
        <c:axId val="1099765455"/>
        <c:scaling>
          <c:orientation val="minMax"/>
        </c:scaling>
        <c:delete val="1"/>
        <c:axPos val="l"/>
        <c:numFmt formatCode="General" sourceLinked="1"/>
        <c:majorTickMark val="out"/>
        <c:minorTickMark val="none"/>
        <c:tickLblPos val="nextTo"/>
        <c:crossAx val="10997736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Tahoma" panose="020B0604030504040204" pitchFamily="34" charset="0"/>
              <a:ea typeface="Tahoma" panose="020B0604030504040204" pitchFamily="34" charset="0"/>
              <a:cs typeface="Tahoma" panose="020B060403050404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045452003481867E-2"/>
          <c:y val="3.8955273657311822E-2"/>
          <c:w val="0.95833333954704436"/>
          <c:h val="0.65758091375631456"/>
        </c:manualLayout>
      </c:layout>
      <c:lineChart>
        <c:grouping val="standard"/>
        <c:varyColors val="0"/>
        <c:ser>
          <c:idx val="0"/>
          <c:order val="0"/>
          <c:tx>
            <c:strRef>
              <c:f>'Gráfico 11'!$P$3</c:f>
              <c:strCache>
                <c:ptCount val="1"/>
                <c:pt idx="0">
                  <c:v>Compra</c:v>
                </c:pt>
              </c:strCache>
            </c:strRef>
          </c:tx>
          <c:spPr>
            <a:ln w="28575" cap="rnd">
              <a:solidFill>
                <a:srgbClr val="103A98"/>
              </a:solidFill>
              <a:round/>
            </a:ln>
            <a:effectLst>
              <a:outerShdw blurRad="50800" dist="12700" dir="2700000" algn="tl" rotWithShape="0">
                <a:prstClr val="black">
                  <a:alpha val="20000"/>
                </a:prst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E86-415A-9E29-B68D4082CC11}"/>
                </c:ext>
              </c:extLst>
            </c:dLbl>
            <c:dLbl>
              <c:idx val="1"/>
              <c:delete val="1"/>
              <c:extLst>
                <c:ext xmlns:c15="http://schemas.microsoft.com/office/drawing/2012/chart" uri="{CE6537A1-D6FC-4f65-9D91-7224C49458BB}"/>
                <c:ext xmlns:c16="http://schemas.microsoft.com/office/drawing/2014/chart" uri="{C3380CC4-5D6E-409C-BE32-E72D297353CC}">
                  <c16:uniqueId val="{00000001-AE86-415A-9E29-B68D4082CC11}"/>
                </c:ext>
              </c:extLst>
            </c:dLbl>
            <c:dLbl>
              <c:idx val="3"/>
              <c:delete val="1"/>
              <c:extLst>
                <c:ext xmlns:c15="http://schemas.microsoft.com/office/drawing/2012/chart" uri="{CE6537A1-D6FC-4f65-9D91-7224C49458BB}"/>
                <c:ext xmlns:c16="http://schemas.microsoft.com/office/drawing/2014/chart" uri="{C3380CC4-5D6E-409C-BE32-E72D297353CC}">
                  <c16:uniqueId val="{00000002-AE86-415A-9E29-B68D4082CC11}"/>
                </c:ext>
              </c:extLst>
            </c:dLbl>
            <c:dLbl>
              <c:idx val="4"/>
              <c:delete val="1"/>
              <c:extLst>
                <c:ext xmlns:c15="http://schemas.microsoft.com/office/drawing/2012/chart" uri="{CE6537A1-D6FC-4f65-9D91-7224C49458BB}"/>
                <c:ext xmlns:c16="http://schemas.microsoft.com/office/drawing/2014/chart" uri="{C3380CC4-5D6E-409C-BE32-E72D297353CC}">
                  <c16:uniqueId val="{00000003-AE86-415A-9E29-B68D4082CC11}"/>
                </c:ext>
              </c:extLst>
            </c:dLbl>
            <c:dLbl>
              <c:idx val="6"/>
              <c:delete val="1"/>
              <c:extLst>
                <c:ext xmlns:c15="http://schemas.microsoft.com/office/drawing/2012/chart" uri="{CE6537A1-D6FC-4f65-9D91-7224C49458BB}"/>
                <c:ext xmlns:c16="http://schemas.microsoft.com/office/drawing/2014/chart" uri="{C3380CC4-5D6E-409C-BE32-E72D297353CC}">
                  <c16:uniqueId val="{00000004-AE86-415A-9E29-B68D4082CC11}"/>
                </c:ext>
              </c:extLst>
            </c:dLbl>
            <c:dLbl>
              <c:idx val="7"/>
              <c:delete val="1"/>
              <c:extLst>
                <c:ext xmlns:c15="http://schemas.microsoft.com/office/drawing/2012/chart" uri="{CE6537A1-D6FC-4f65-9D91-7224C49458BB}"/>
                <c:ext xmlns:c16="http://schemas.microsoft.com/office/drawing/2014/chart" uri="{C3380CC4-5D6E-409C-BE32-E72D297353CC}">
                  <c16:uniqueId val="{00000005-AE86-415A-9E29-B68D4082CC11}"/>
                </c:ext>
              </c:extLst>
            </c:dLbl>
            <c:dLbl>
              <c:idx val="9"/>
              <c:delete val="1"/>
              <c:extLst>
                <c:ext xmlns:c15="http://schemas.microsoft.com/office/drawing/2012/chart" uri="{CE6537A1-D6FC-4f65-9D91-7224C49458BB}"/>
                <c:ext xmlns:c16="http://schemas.microsoft.com/office/drawing/2014/chart" uri="{C3380CC4-5D6E-409C-BE32-E72D297353CC}">
                  <c16:uniqueId val="{00000006-AE86-415A-9E29-B68D4082CC11}"/>
                </c:ext>
              </c:extLst>
            </c:dLbl>
            <c:dLbl>
              <c:idx val="10"/>
              <c:delete val="1"/>
              <c:extLst>
                <c:ext xmlns:c15="http://schemas.microsoft.com/office/drawing/2012/chart" uri="{CE6537A1-D6FC-4f65-9D91-7224C49458BB}"/>
                <c:ext xmlns:c16="http://schemas.microsoft.com/office/drawing/2014/chart" uri="{C3380CC4-5D6E-409C-BE32-E72D297353CC}">
                  <c16:uniqueId val="{00000007-AE86-415A-9E29-B68D4082CC11}"/>
                </c:ext>
              </c:extLst>
            </c:dLbl>
            <c:dLbl>
              <c:idx val="12"/>
              <c:delete val="1"/>
              <c:extLst>
                <c:ext xmlns:c15="http://schemas.microsoft.com/office/drawing/2012/chart" uri="{CE6537A1-D6FC-4f65-9D91-7224C49458BB}"/>
                <c:ext xmlns:c16="http://schemas.microsoft.com/office/drawing/2014/chart" uri="{C3380CC4-5D6E-409C-BE32-E72D297353CC}">
                  <c16:uniqueId val="{00000008-AE86-415A-9E29-B68D4082CC11}"/>
                </c:ext>
              </c:extLst>
            </c:dLbl>
            <c:dLbl>
              <c:idx val="13"/>
              <c:delete val="1"/>
              <c:extLst>
                <c:ext xmlns:c15="http://schemas.microsoft.com/office/drawing/2012/chart" uri="{CE6537A1-D6FC-4f65-9D91-7224C49458BB}"/>
                <c:ext xmlns:c16="http://schemas.microsoft.com/office/drawing/2014/chart" uri="{C3380CC4-5D6E-409C-BE32-E72D297353CC}">
                  <c16:uniqueId val="{00000009-AE86-415A-9E29-B68D4082CC11}"/>
                </c:ext>
              </c:extLst>
            </c:dLbl>
            <c:dLbl>
              <c:idx val="15"/>
              <c:delete val="1"/>
              <c:extLst>
                <c:ext xmlns:c15="http://schemas.microsoft.com/office/drawing/2012/chart" uri="{CE6537A1-D6FC-4f65-9D91-7224C49458BB}"/>
                <c:ext xmlns:c16="http://schemas.microsoft.com/office/drawing/2014/chart" uri="{C3380CC4-5D6E-409C-BE32-E72D297353CC}">
                  <c16:uniqueId val="{0000000A-AE86-415A-9E29-B68D4082CC11}"/>
                </c:ext>
              </c:extLst>
            </c:dLbl>
            <c:dLbl>
              <c:idx val="16"/>
              <c:delete val="1"/>
              <c:extLst>
                <c:ext xmlns:c15="http://schemas.microsoft.com/office/drawing/2012/chart" uri="{CE6537A1-D6FC-4f65-9D91-7224C49458BB}"/>
                <c:ext xmlns:c16="http://schemas.microsoft.com/office/drawing/2014/chart" uri="{C3380CC4-5D6E-409C-BE32-E72D297353CC}">
                  <c16:uniqueId val="{0000000B-AE86-415A-9E29-B68D4082CC11}"/>
                </c:ext>
              </c:extLst>
            </c:dLbl>
            <c:dLbl>
              <c:idx val="18"/>
              <c:delete val="1"/>
              <c:extLst>
                <c:ext xmlns:c15="http://schemas.microsoft.com/office/drawing/2012/chart" uri="{CE6537A1-D6FC-4f65-9D91-7224C49458BB}"/>
                <c:ext xmlns:c16="http://schemas.microsoft.com/office/drawing/2014/chart" uri="{C3380CC4-5D6E-409C-BE32-E72D297353CC}">
                  <c16:uniqueId val="{0000000C-AE86-415A-9E29-B68D4082CC11}"/>
                </c:ext>
              </c:extLst>
            </c:dLbl>
            <c:dLbl>
              <c:idx val="19"/>
              <c:delete val="1"/>
              <c:extLst>
                <c:ext xmlns:c15="http://schemas.microsoft.com/office/drawing/2012/chart" uri="{CE6537A1-D6FC-4f65-9D91-7224C49458BB}"/>
                <c:ext xmlns:c16="http://schemas.microsoft.com/office/drawing/2014/chart" uri="{C3380CC4-5D6E-409C-BE32-E72D297353CC}">
                  <c16:uniqueId val="{0000000D-AE86-415A-9E29-B68D4082CC11}"/>
                </c:ext>
              </c:extLst>
            </c:dLbl>
            <c:dLbl>
              <c:idx val="21"/>
              <c:delete val="1"/>
              <c:extLst>
                <c:ext xmlns:c15="http://schemas.microsoft.com/office/drawing/2012/chart" uri="{CE6537A1-D6FC-4f65-9D91-7224C49458BB}"/>
                <c:ext xmlns:c16="http://schemas.microsoft.com/office/drawing/2014/chart" uri="{C3380CC4-5D6E-409C-BE32-E72D297353CC}">
                  <c16:uniqueId val="{0000000E-AE86-415A-9E29-B68D4082CC11}"/>
                </c:ext>
              </c:extLst>
            </c:dLbl>
            <c:dLbl>
              <c:idx val="22"/>
              <c:delete val="1"/>
              <c:extLst>
                <c:ext xmlns:c15="http://schemas.microsoft.com/office/drawing/2012/chart" uri="{CE6537A1-D6FC-4f65-9D91-7224C49458BB}"/>
                <c:ext xmlns:c16="http://schemas.microsoft.com/office/drawing/2014/chart" uri="{C3380CC4-5D6E-409C-BE32-E72D297353CC}">
                  <c16:uniqueId val="{0000000F-AE86-415A-9E29-B68D4082CC11}"/>
                </c:ext>
              </c:extLst>
            </c:dLbl>
            <c:dLbl>
              <c:idx val="24"/>
              <c:delete val="1"/>
              <c:extLst>
                <c:ext xmlns:c15="http://schemas.microsoft.com/office/drawing/2012/chart" uri="{CE6537A1-D6FC-4f65-9D91-7224C49458BB}"/>
                <c:ext xmlns:c16="http://schemas.microsoft.com/office/drawing/2014/chart" uri="{C3380CC4-5D6E-409C-BE32-E72D297353CC}">
                  <c16:uniqueId val="{00000010-AE86-415A-9E29-B68D4082CC11}"/>
                </c:ext>
              </c:extLst>
            </c:dLbl>
            <c:dLbl>
              <c:idx val="25"/>
              <c:delete val="1"/>
              <c:extLst>
                <c:ext xmlns:c15="http://schemas.microsoft.com/office/drawing/2012/chart" uri="{CE6537A1-D6FC-4f65-9D91-7224C49458BB}"/>
                <c:ext xmlns:c16="http://schemas.microsoft.com/office/drawing/2014/chart" uri="{C3380CC4-5D6E-409C-BE32-E72D297353CC}">
                  <c16:uniqueId val="{00000011-AE86-415A-9E29-B68D4082CC11}"/>
                </c:ext>
              </c:extLst>
            </c:dLbl>
            <c:dLbl>
              <c:idx val="27"/>
              <c:delete val="1"/>
              <c:extLst>
                <c:ext xmlns:c15="http://schemas.microsoft.com/office/drawing/2012/chart" uri="{CE6537A1-D6FC-4f65-9D91-7224C49458BB}"/>
                <c:ext xmlns:c16="http://schemas.microsoft.com/office/drawing/2014/chart" uri="{C3380CC4-5D6E-409C-BE32-E72D297353CC}">
                  <c16:uniqueId val="{00000012-AE86-415A-9E29-B68D4082CC11}"/>
                </c:ext>
              </c:extLst>
            </c:dLbl>
            <c:dLbl>
              <c:idx val="28"/>
              <c:delete val="1"/>
              <c:extLst>
                <c:ext xmlns:c15="http://schemas.microsoft.com/office/drawing/2012/chart" uri="{CE6537A1-D6FC-4f65-9D91-7224C49458BB}"/>
                <c:ext xmlns:c16="http://schemas.microsoft.com/office/drawing/2014/chart" uri="{C3380CC4-5D6E-409C-BE32-E72D297353CC}">
                  <c16:uniqueId val="{00000013-AE86-415A-9E29-B68D4082CC11}"/>
                </c:ext>
              </c:extLst>
            </c:dLbl>
            <c:dLbl>
              <c:idx val="30"/>
              <c:delete val="1"/>
              <c:extLst>
                <c:ext xmlns:c15="http://schemas.microsoft.com/office/drawing/2012/chart" uri="{CE6537A1-D6FC-4f65-9D91-7224C49458BB}"/>
                <c:ext xmlns:c16="http://schemas.microsoft.com/office/drawing/2014/chart" uri="{C3380CC4-5D6E-409C-BE32-E72D297353CC}">
                  <c16:uniqueId val="{00000014-AE86-415A-9E29-B68D4082CC11}"/>
                </c:ext>
              </c:extLst>
            </c:dLbl>
            <c:dLbl>
              <c:idx val="31"/>
              <c:delete val="1"/>
              <c:extLst>
                <c:ext xmlns:c15="http://schemas.microsoft.com/office/drawing/2012/chart" uri="{CE6537A1-D6FC-4f65-9D91-7224C49458BB}"/>
                <c:ext xmlns:c16="http://schemas.microsoft.com/office/drawing/2014/chart" uri="{C3380CC4-5D6E-409C-BE32-E72D297353CC}">
                  <c16:uniqueId val="{00000015-AE86-415A-9E29-B68D4082CC11}"/>
                </c:ext>
              </c:extLst>
            </c:dLbl>
            <c:dLbl>
              <c:idx val="33"/>
              <c:delete val="1"/>
              <c:extLst>
                <c:ext xmlns:c15="http://schemas.microsoft.com/office/drawing/2012/chart" uri="{CE6537A1-D6FC-4f65-9D91-7224C49458BB}"/>
                <c:ext xmlns:c16="http://schemas.microsoft.com/office/drawing/2014/chart" uri="{C3380CC4-5D6E-409C-BE32-E72D297353CC}">
                  <c16:uniqueId val="{00000016-AE86-415A-9E29-B68D4082CC11}"/>
                </c:ext>
              </c:extLst>
            </c:dLbl>
            <c:dLbl>
              <c:idx val="34"/>
              <c:delete val="1"/>
              <c:extLst>
                <c:ext xmlns:c15="http://schemas.microsoft.com/office/drawing/2012/chart" uri="{CE6537A1-D6FC-4f65-9D91-7224C49458BB}"/>
                <c:ext xmlns:c16="http://schemas.microsoft.com/office/drawing/2014/chart" uri="{C3380CC4-5D6E-409C-BE32-E72D297353CC}">
                  <c16:uniqueId val="{00000017-AE86-415A-9E29-B68D4082CC11}"/>
                </c:ext>
              </c:extLst>
            </c:dLbl>
            <c:dLbl>
              <c:idx val="36"/>
              <c:delete val="1"/>
              <c:extLst>
                <c:ext xmlns:c15="http://schemas.microsoft.com/office/drawing/2012/chart" uri="{CE6537A1-D6FC-4f65-9D91-7224C49458BB}"/>
                <c:ext xmlns:c16="http://schemas.microsoft.com/office/drawing/2014/chart" uri="{C3380CC4-5D6E-409C-BE32-E72D297353CC}">
                  <c16:uniqueId val="{00000018-AE86-415A-9E29-B68D4082CC11}"/>
                </c:ext>
              </c:extLst>
            </c:dLbl>
            <c:dLbl>
              <c:idx val="37"/>
              <c:delete val="1"/>
              <c:extLst>
                <c:ext xmlns:c15="http://schemas.microsoft.com/office/drawing/2012/chart" uri="{CE6537A1-D6FC-4f65-9D91-7224C49458BB}"/>
                <c:ext xmlns:c16="http://schemas.microsoft.com/office/drawing/2014/chart" uri="{C3380CC4-5D6E-409C-BE32-E72D297353CC}">
                  <c16:uniqueId val="{00000019-AE86-415A-9E29-B68D4082CC1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multiLvlStrRef>
              <c:f>'Gráfico 11'!$N$4:$O$42</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2022</c:v>
                  </c:pt>
                  <c:pt idx="12">
                    <c:v>2023</c:v>
                  </c:pt>
                  <c:pt idx="24">
                    <c:v>2024</c:v>
                  </c:pt>
                  <c:pt idx="36">
                    <c:v>2025</c:v>
                  </c:pt>
                </c:lvl>
              </c:multiLvlStrCache>
            </c:multiLvlStrRef>
          </c:cat>
          <c:val>
            <c:numRef>
              <c:f>'Gráfico 11'!$P$4:$P$42</c:f>
              <c:numCache>
                <c:formatCode>0.00</c:formatCode>
                <c:ptCount val="39"/>
                <c:pt idx="0">
                  <c:v>57.524000000000001</c:v>
                </c:pt>
                <c:pt idx="1">
                  <c:v>56.380299999999998</c:v>
                </c:pt>
                <c:pt idx="2">
                  <c:v>54.8247</c:v>
                </c:pt>
                <c:pt idx="3">
                  <c:v>54.947499999999998</c:v>
                </c:pt>
                <c:pt idx="4">
                  <c:v>55.059199999999997</c:v>
                </c:pt>
                <c:pt idx="5">
                  <c:v>54.732999999999997</c:v>
                </c:pt>
                <c:pt idx="6">
                  <c:v>54.469900000000003</c:v>
                </c:pt>
                <c:pt idx="7">
                  <c:v>53.568399999999997</c:v>
                </c:pt>
                <c:pt idx="8">
                  <c:v>53.172499999999999</c:v>
                </c:pt>
                <c:pt idx="9">
                  <c:v>53.6738</c:v>
                </c:pt>
                <c:pt idx="10">
                  <c:v>54.206000000000003</c:v>
                </c:pt>
                <c:pt idx="11">
                  <c:v>55.2363</c:v>
                </c:pt>
                <c:pt idx="12">
                  <c:v>56.366399999999999</c:v>
                </c:pt>
                <c:pt idx="13">
                  <c:v>55.841799999999999</c:v>
                </c:pt>
                <c:pt idx="14">
                  <c:v>54.770899999999997</c:v>
                </c:pt>
                <c:pt idx="15">
                  <c:v>54.529899999999998</c:v>
                </c:pt>
                <c:pt idx="16">
                  <c:v>54.377499999999998</c:v>
                </c:pt>
                <c:pt idx="17">
                  <c:v>54.773800000000001</c:v>
                </c:pt>
                <c:pt idx="18">
                  <c:v>55.736899999999999</c:v>
                </c:pt>
                <c:pt idx="19">
                  <c:v>56.488199999999999</c:v>
                </c:pt>
                <c:pt idx="20">
                  <c:v>56.621699999999997</c:v>
                </c:pt>
                <c:pt idx="21">
                  <c:v>56.676699999999997</c:v>
                </c:pt>
                <c:pt idx="22">
                  <c:v>56.707999999999998</c:v>
                </c:pt>
                <c:pt idx="23">
                  <c:v>57.232700000000001</c:v>
                </c:pt>
                <c:pt idx="24">
                  <c:v>58.543799999999997</c:v>
                </c:pt>
                <c:pt idx="25">
                  <c:v>58.5124</c:v>
                </c:pt>
                <c:pt idx="26">
                  <c:v>58.877299999999998</c:v>
                </c:pt>
                <c:pt idx="27">
                  <c:v>58.789499999999997</c:v>
                </c:pt>
                <c:pt idx="28">
                  <c:v>58.390799999999999</c:v>
                </c:pt>
                <c:pt idx="29">
                  <c:v>58.986899999999999</c:v>
                </c:pt>
                <c:pt idx="30">
                  <c:v>58.980899999999998</c:v>
                </c:pt>
                <c:pt idx="31">
                  <c:v>59.460900000000002</c:v>
                </c:pt>
                <c:pt idx="32">
                  <c:v>59.807899999999997</c:v>
                </c:pt>
                <c:pt idx="33">
                  <c:v>59.990099999999998</c:v>
                </c:pt>
                <c:pt idx="34">
                  <c:v>60.083700000000007</c:v>
                </c:pt>
                <c:pt idx="35">
                  <c:v>60.563099999999999</c:v>
                </c:pt>
                <c:pt idx="36">
                  <c:v>61.260899999999999</c:v>
                </c:pt>
                <c:pt idx="37">
                  <c:v>61.983699999999999</c:v>
                </c:pt>
                <c:pt idx="38">
                  <c:v>62.7121</c:v>
                </c:pt>
              </c:numCache>
            </c:numRef>
          </c:val>
          <c:smooth val="0"/>
          <c:extLst>
            <c:ext xmlns:c16="http://schemas.microsoft.com/office/drawing/2014/chart" uri="{C3380CC4-5D6E-409C-BE32-E72D297353CC}">
              <c16:uniqueId val="{0000001A-AE86-415A-9E29-B68D4082CC11}"/>
            </c:ext>
          </c:extLst>
        </c:ser>
        <c:ser>
          <c:idx val="1"/>
          <c:order val="1"/>
          <c:tx>
            <c:strRef>
              <c:f>'Gráfico 11'!$Q$3</c:f>
              <c:strCache>
                <c:ptCount val="1"/>
                <c:pt idx="0">
                  <c:v>Venta</c:v>
                </c:pt>
              </c:strCache>
            </c:strRef>
          </c:tx>
          <c:spPr>
            <a:ln w="28575" cap="rnd">
              <a:solidFill>
                <a:srgbClr val="C00000"/>
              </a:solidFill>
              <a:round/>
            </a:ln>
            <a:effectLst>
              <a:outerShdw blurRad="50800" dist="12700" dir="2700000" algn="tl" rotWithShape="0">
                <a:prstClr val="black">
                  <a:alpha val="20000"/>
                </a:prst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AE86-415A-9E29-B68D4082CC11}"/>
                </c:ext>
              </c:extLst>
            </c:dLbl>
            <c:dLbl>
              <c:idx val="1"/>
              <c:delete val="1"/>
              <c:extLst>
                <c:ext xmlns:c15="http://schemas.microsoft.com/office/drawing/2012/chart" uri="{CE6537A1-D6FC-4f65-9D91-7224C49458BB}"/>
                <c:ext xmlns:c16="http://schemas.microsoft.com/office/drawing/2014/chart" uri="{C3380CC4-5D6E-409C-BE32-E72D297353CC}">
                  <c16:uniqueId val="{0000001C-AE86-415A-9E29-B68D4082CC11}"/>
                </c:ext>
              </c:extLst>
            </c:dLbl>
            <c:dLbl>
              <c:idx val="3"/>
              <c:delete val="1"/>
              <c:extLst>
                <c:ext xmlns:c15="http://schemas.microsoft.com/office/drawing/2012/chart" uri="{CE6537A1-D6FC-4f65-9D91-7224C49458BB}"/>
                <c:ext xmlns:c16="http://schemas.microsoft.com/office/drawing/2014/chart" uri="{C3380CC4-5D6E-409C-BE32-E72D297353CC}">
                  <c16:uniqueId val="{0000001D-AE86-415A-9E29-B68D4082CC11}"/>
                </c:ext>
              </c:extLst>
            </c:dLbl>
            <c:dLbl>
              <c:idx val="4"/>
              <c:delete val="1"/>
              <c:extLst>
                <c:ext xmlns:c15="http://schemas.microsoft.com/office/drawing/2012/chart" uri="{CE6537A1-D6FC-4f65-9D91-7224C49458BB}"/>
                <c:ext xmlns:c16="http://schemas.microsoft.com/office/drawing/2014/chart" uri="{C3380CC4-5D6E-409C-BE32-E72D297353CC}">
                  <c16:uniqueId val="{0000001E-AE86-415A-9E29-B68D4082CC11}"/>
                </c:ext>
              </c:extLst>
            </c:dLbl>
            <c:dLbl>
              <c:idx val="6"/>
              <c:delete val="1"/>
              <c:extLst>
                <c:ext xmlns:c15="http://schemas.microsoft.com/office/drawing/2012/chart" uri="{CE6537A1-D6FC-4f65-9D91-7224C49458BB}"/>
                <c:ext xmlns:c16="http://schemas.microsoft.com/office/drawing/2014/chart" uri="{C3380CC4-5D6E-409C-BE32-E72D297353CC}">
                  <c16:uniqueId val="{0000001F-AE86-415A-9E29-B68D4082CC11}"/>
                </c:ext>
              </c:extLst>
            </c:dLbl>
            <c:dLbl>
              <c:idx val="7"/>
              <c:delete val="1"/>
              <c:extLst>
                <c:ext xmlns:c15="http://schemas.microsoft.com/office/drawing/2012/chart" uri="{CE6537A1-D6FC-4f65-9D91-7224C49458BB}"/>
                <c:ext xmlns:c16="http://schemas.microsoft.com/office/drawing/2014/chart" uri="{C3380CC4-5D6E-409C-BE32-E72D297353CC}">
                  <c16:uniqueId val="{00000020-AE86-415A-9E29-B68D4082CC11}"/>
                </c:ext>
              </c:extLst>
            </c:dLbl>
            <c:dLbl>
              <c:idx val="9"/>
              <c:delete val="1"/>
              <c:extLst>
                <c:ext xmlns:c15="http://schemas.microsoft.com/office/drawing/2012/chart" uri="{CE6537A1-D6FC-4f65-9D91-7224C49458BB}"/>
                <c:ext xmlns:c16="http://schemas.microsoft.com/office/drawing/2014/chart" uri="{C3380CC4-5D6E-409C-BE32-E72D297353CC}">
                  <c16:uniqueId val="{00000021-AE86-415A-9E29-B68D4082CC11}"/>
                </c:ext>
              </c:extLst>
            </c:dLbl>
            <c:dLbl>
              <c:idx val="10"/>
              <c:delete val="1"/>
              <c:extLst>
                <c:ext xmlns:c15="http://schemas.microsoft.com/office/drawing/2012/chart" uri="{CE6537A1-D6FC-4f65-9D91-7224C49458BB}"/>
                <c:ext xmlns:c16="http://schemas.microsoft.com/office/drawing/2014/chart" uri="{C3380CC4-5D6E-409C-BE32-E72D297353CC}">
                  <c16:uniqueId val="{00000022-AE86-415A-9E29-B68D4082CC11}"/>
                </c:ext>
              </c:extLst>
            </c:dLbl>
            <c:dLbl>
              <c:idx val="12"/>
              <c:delete val="1"/>
              <c:extLst>
                <c:ext xmlns:c15="http://schemas.microsoft.com/office/drawing/2012/chart" uri="{CE6537A1-D6FC-4f65-9D91-7224C49458BB}"/>
                <c:ext xmlns:c16="http://schemas.microsoft.com/office/drawing/2014/chart" uri="{C3380CC4-5D6E-409C-BE32-E72D297353CC}">
                  <c16:uniqueId val="{00000023-AE86-415A-9E29-B68D4082CC11}"/>
                </c:ext>
              </c:extLst>
            </c:dLbl>
            <c:dLbl>
              <c:idx val="13"/>
              <c:delete val="1"/>
              <c:extLst>
                <c:ext xmlns:c15="http://schemas.microsoft.com/office/drawing/2012/chart" uri="{CE6537A1-D6FC-4f65-9D91-7224C49458BB}"/>
                <c:ext xmlns:c16="http://schemas.microsoft.com/office/drawing/2014/chart" uri="{C3380CC4-5D6E-409C-BE32-E72D297353CC}">
                  <c16:uniqueId val="{00000024-AE86-415A-9E29-B68D4082CC11}"/>
                </c:ext>
              </c:extLst>
            </c:dLbl>
            <c:dLbl>
              <c:idx val="15"/>
              <c:delete val="1"/>
              <c:extLst>
                <c:ext xmlns:c15="http://schemas.microsoft.com/office/drawing/2012/chart" uri="{CE6537A1-D6FC-4f65-9D91-7224C49458BB}"/>
                <c:ext xmlns:c16="http://schemas.microsoft.com/office/drawing/2014/chart" uri="{C3380CC4-5D6E-409C-BE32-E72D297353CC}">
                  <c16:uniqueId val="{00000025-AE86-415A-9E29-B68D4082CC11}"/>
                </c:ext>
              </c:extLst>
            </c:dLbl>
            <c:dLbl>
              <c:idx val="16"/>
              <c:delete val="1"/>
              <c:extLst>
                <c:ext xmlns:c15="http://schemas.microsoft.com/office/drawing/2012/chart" uri="{CE6537A1-D6FC-4f65-9D91-7224C49458BB}"/>
                <c:ext xmlns:c16="http://schemas.microsoft.com/office/drawing/2014/chart" uri="{C3380CC4-5D6E-409C-BE32-E72D297353CC}">
                  <c16:uniqueId val="{00000026-AE86-415A-9E29-B68D4082CC11}"/>
                </c:ext>
              </c:extLst>
            </c:dLbl>
            <c:dLbl>
              <c:idx val="18"/>
              <c:delete val="1"/>
              <c:extLst>
                <c:ext xmlns:c15="http://schemas.microsoft.com/office/drawing/2012/chart" uri="{CE6537A1-D6FC-4f65-9D91-7224C49458BB}"/>
                <c:ext xmlns:c16="http://schemas.microsoft.com/office/drawing/2014/chart" uri="{C3380CC4-5D6E-409C-BE32-E72D297353CC}">
                  <c16:uniqueId val="{00000027-AE86-415A-9E29-B68D4082CC11}"/>
                </c:ext>
              </c:extLst>
            </c:dLbl>
            <c:dLbl>
              <c:idx val="19"/>
              <c:delete val="1"/>
              <c:extLst>
                <c:ext xmlns:c15="http://schemas.microsoft.com/office/drawing/2012/chart" uri="{CE6537A1-D6FC-4f65-9D91-7224C49458BB}"/>
                <c:ext xmlns:c16="http://schemas.microsoft.com/office/drawing/2014/chart" uri="{C3380CC4-5D6E-409C-BE32-E72D297353CC}">
                  <c16:uniqueId val="{00000028-AE86-415A-9E29-B68D4082CC11}"/>
                </c:ext>
              </c:extLst>
            </c:dLbl>
            <c:dLbl>
              <c:idx val="21"/>
              <c:delete val="1"/>
              <c:extLst>
                <c:ext xmlns:c15="http://schemas.microsoft.com/office/drawing/2012/chart" uri="{CE6537A1-D6FC-4f65-9D91-7224C49458BB}"/>
                <c:ext xmlns:c16="http://schemas.microsoft.com/office/drawing/2014/chart" uri="{C3380CC4-5D6E-409C-BE32-E72D297353CC}">
                  <c16:uniqueId val="{00000029-AE86-415A-9E29-B68D4082CC11}"/>
                </c:ext>
              </c:extLst>
            </c:dLbl>
            <c:dLbl>
              <c:idx val="22"/>
              <c:delete val="1"/>
              <c:extLst>
                <c:ext xmlns:c15="http://schemas.microsoft.com/office/drawing/2012/chart" uri="{CE6537A1-D6FC-4f65-9D91-7224C49458BB}"/>
                <c:ext xmlns:c16="http://schemas.microsoft.com/office/drawing/2014/chart" uri="{C3380CC4-5D6E-409C-BE32-E72D297353CC}">
                  <c16:uniqueId val="{0000002A-AE86-415A-9E29-B68D4082CC11}"/>
                </c:ext>
              </c:extLst>
            </c:dLbl>
            <c:dLbl>
              <c:idx val="24"/>
              <c:delete val="1"/>
              <c:extLst>
                <c:ext xmlns:c15="http://schemas.microsoft.com/office/drawing/2012/chart" uri="{CE6537A1-D6FC-4f65-9D91-7224C49458BB}"/>
                <c:ext xmlns:c16="http://schemas.microsoft.com/office/drawing/2014/chart" uri="{C3380CC4-5D6E-409C-BE32-E72D297353CC}">
                  <c16:uniqueId val="{0000002B-AE86-415A-9E29-B68D4082CC11}"/>
                </c:ext>
              </c:extLst>
            </c:dLbl>
            <c:dLbl>
              <c:idx val="25"/>
              <c:delete val="1"/>
              <c:extLst>
                <c:ext xmlns:c15="http://schemas.microsoft.com/office/drawing/2012/chart" uri="{CE6537A1-D6FC-4f65-9D91-7224C49458BB}"/>
                <c:ext xmlns:c16="http://schemas.microsoft.com/office/drawing/2014/chart" uri="{C3380CC4-5D6E-409C-BE32-E72D297353CC}">
                  <c16:uniqueId val="{0000002C-AE86-415A-9E29-B68D4082CC11}"/>
                </c:ext>
              </c:extLst>
            </c:dLbl>
            <c:dLbl>
              <c:idx val="27"/>
              <c:delete val="1"/>
              <c:extLst>
                <c:ext xmlns:c15="http://schemas.microsoft.com/office/drawing/2012/chart" uri="{CE6537A1-D6FC-4f65-9D91-7224C49458BB}"/>
                <c:ext xmlns:c16="http://schemas.microsoft.com/office/drawing/2014/chart" uri="{C3380CC4-5D6E-409C-BE32-E72D297353CC}">
                  <c16:uniqueId val="{0000002D-AE86-415A-9E29-B68D4082CC11}"/>
                </c:ext>
              </c:extLst>
            </c:dLbl>
            <c:dLbl>
              <c:idx val="28"/>
              <c:delete val="1"/>
              <c:extLst>
                <c:ext xmlns:c15="http://schemas.microsoft.com/office/drawing/2012/chart" uri="{CE6537A1-D6FC-4f65-9D91-7224C49458BB}"/>
                <c:ext xmlns:c16="http://schemas.microsoft.com/office/drawing/2014/chart" uri="{C3380CC4-5D6E-409C-BE32-E72D297353CC}">
                  <c16:uniqueId val="{0000002E-AE86-415A-9E29-B68D4082CC11}"/>
                </c:ext>
              </c:extLst>
            </c:dLbl>
            <c:dLbl>
              <c:idx val="30"/>
              <c:delete val="1"/>
              <c:extLst>
                <c:ext xmlns:c15="http://schemas.microsoft.com/office/drawing/2012/chart" uri="{CE6537A1-D6FC-4f65-9D91-7224C49458BB}"/>
                <c:ext xmlns:c16="http://schemas.microsoft.com/office/drawing/2014/chart" uri="{C3380CC4-5D6E-409C-BE32-E72D297353CC}">
                  <c16:uniqueId val="{0000002F-AE86-415A-9E29-B68D4082CC11}"/>
                </c:ext>
              </c:extLst>
            </c:dLbl>
            <c:dLbl>
              <c:idx val="31"/>
              <c:delete val="1"/>
              <c:extLst>
                <c:ext xmlns:c15="http://schemas.microsoft.com/office/drawing/2012/chart" uri="{CE6537A1-D6FC-4f65-9D91-7224C49458BB}"/>
                <c:ext xmlns:c16="http://schemas.microsoft.com/office/drawing/2014/chart" uri="{C3380CC4-5D6E-409C-BE32-E72D297353CC}">
                  <c16:uniqueId val="{00000030-AE86-415A-9E29-B68D4082CC11}"/>
                </c:ext>
              </c:extLst>
            </c:dLbl>
            <c:dLbl>
              <c:idx val="33"/>
              <c:delete val="1"/>
              <c:extLst>
                <c:ext xmlns:c15="http://schemas.microsoft.com/office/drawing/2012/chart" uri="{CE6537A1-D6FC-4f65-9D91-7224C49458BB}"/>
                <c:ext xmlns:c16="http://schemas.microsoft.com/office/drawing/2014/chart" uri="{C3380CC4-5D6E-409C-BE32-E72D297353CC}">
                  <c16:uniqueId val="{00000031-AE86-415A-9E29-B68D4082CC11}"/>
                </c:ext>
              </c:extLst>
            </c:dLbl>
            <c:dLbl>
              <c:idx val="34"/>
              <c:delete val="1"/>
              <c:extLst>
                <c:ext xmlns:c15="http://schemas.microsoft.com/office/drawing/2012/chart" uri="{CE6537A1-D6FC-4f65-9D91-7224C49458BB}"/>
                <c:ext xmlns:c16="http://schemas.microsoft.com/office/drawing/2014/chart" uri="{C3380CC4-5D6E-409C-BE32-E72D297353CC}">
                  <c16:uniqueId val="{00000032-AE86-415A-9E29-B68D4082CC11}"/>
                </c:ext>
              </c:extLst>
            </c:dLbl>
            <c:dLbl>
              <c:idx val="36"/>
              <c:delete val="1"/>
              <c:extLst>
                <c:ext xmlns:c15="http://schemas.microsoft.com/office/drawing/2012/chart" uri="{CE6537A1-D6FC-4f65-9D91-7224C49458BB}"/>
                <c:ext xmlns:c16="http://schemas.microsoft.com/office/drawing/2014/chart" uri="{C3380CC4-5D6E-409C-BE32-E72D297353CC}">
                  <c16:uniqueId val="{00000033-AE86-415A-9E29-B68D4082CC11}"/>
                </c:ext>
              </c:extLst>
            </c:dLbl>
            <c:dLbl>
              <c:idx val="37"/>
              <c:delete val="1"/>
              <c:extLst>
                <c:ext xmlns:c15="http://schemas.microsoft.com/office/drawing/2012/chart" uri="{CE6537A1-D6FC-4f65-9D91-7224C49458BB}"/>
                <c:ext xmlns:c16="http://schemas.microsoft.com/office/drawing/2014/chart" uri="{C3380CC4-5D6E-409C-BE32-E72D297353CC}">
                  <c16:uniqueId val="{00000034-AE86-415A-9E29-B68D4082CC1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multiLvlStrRef>
              <c:f>'Gráfico 11'!$N$4:$O$42</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2022</c:v>
                  </c:pt>
                  <c:pt idx="12">
                    <c:v>2023</c:v>
                  </c:pt>
                  <c:pt idx="24">
                    <c:v>2024</c:v>
                  </c:pt>
                  <c:pt idx="36">
                    <c:v>2025</c:v>
                  </c:pt>
                </c:lvl>
              </c:multiLvlStrCache>
            </c:multiLvlStrRef>
          </c:cat>
          <c:val>
            <c:numRef>
              <c:f>'Gráfico 11'!$Q$4:$Q$42</c:f>
              <c:numCache>
                <c:formatCode>0.00</c:formatCode>
                <c:ptCount val="39"/>
                <c:pt idx="0">
                  <c:v>57.832599999999999</c:v>
                </c:pt>
                <c:pt idx="1">
                  <c:v>56.784100000000002</c:v>
                </c:pt>
                <c:pt idx="2">
                  <c:v>55.119100000000003</c:v>
                </c:pt>
                <c:pt idx="3">
                  <c:v>55.200899999999997</c:v>
                </c:pt>
                <c:pt idx="4">
                  <c:v>55.3232</c:v>
                </c:pt>
                <c:pt idx="5">
                  <c:v>54.996699999999997</c:v>
                </c:pt>
                <c:pt idx="6">
                  <c:v>54.720999999999997</c:v>
                </c:pt>
                <c:pt idx="7">
                  <c:v>53.8767</c:v>
                </c:pt>
                <c:pt idx="8">
                  <c:v>53.524299999999997</c:v>
                </c:pt>
                <c:pt idx="9">
                  <c:v>54.052900000000008</c:v>
                </c:pt>
                <c:pt idx="10">
                  <c:v>54.601500000000001</c:v>
                </c:pt>
                <c:pt idx="11">
                  <c:v>55.65890000000001</c:v>
                </c:pt>
                <c:pt idx="12">
                  <c:v>56.708399999999997</c:v>
                </c:pt>
                <c:pt idx="13">
                  <c:v>56.1479</c:v>
                </c:pt>
                <c:pt idx="14">
                  <c:v>55.103999999999999</c:v>
                </c:pt>
                <c:pt idx="15">
                  <c:v>54.905200000000001</c:v>
                </c:pt>
                <c:pt idx="16">
                  <c:v>54.689799999999998</c:v>
                </c:pt>
                <c:pt idx="17">
                  <c:v>55.119700000000002</c:v>
                </c:pt>
                <c:pt idx="18">
                  <c:v>56.1066</c:v>
                </c:pt>
                <c:pt idx="19">
                  <c:v>56.779899999999998</c:v>
                </c:pt>
                <c:pt idx="20">
                  <c:v>56.912399999999998</c:v>
                </c:pt>
                <c:pt idx="21">
                  <c:v>56.8842</c:v>
                </c:pt>
                <c:pt idx="22">
                  <c:v>56.992699999999999</c:v>
                </c:pt>
                <c:pt idx="23">
                  <c:v>57.540399999999998</c:v>
                </c:pt>
                <c:pt idx="24">
                  <c:v>58.900399999999998</c:v>
                </c:pt>
                <c:pt idx="25">
                  <c:v>58.837800000000001</c:v>
                </c:pt>
                <c:pt idx="26">
                  <c:v>59.174900000000001</c:v>
                </c:pt>
                <c:pt idx="27">
                  <c:v>59.157499999999999</c:v>
                </c:pt>
                <c:pt idx="28">
                  <c:v>58.731999999999999</c:v>
                </c:pt>
                <c:pt idx="29">
                  <c:v>59.347700000000003</c:v>
                </c:pt>
                <c:pt idx="30">
                  <c:v>59.278799999999997</c:v>
                </c:pt>
                <c:pt idx="31">
                  <c:v>59.781500000000001</c:v>
                </c:pt>
                <c:pt idx="32">
                  <c:v>60.082899999999995</c:v>
                </c:pt>
                <c:pt idx="33">
                  <c:v>60.222000000000001</c:v>
                </c:pt>
                <c:pt idx="34">
                  <c:v>60.325000000000003</c:v>
                </c:pt>
                <c:pt idx="35">
                  <c:v>60.941099999999999</c:v>
                </c:pt>
                <c:pt idx="36">
                  <c:v>61.667400000000001</c:v>
                </c:pt>
                <c:pt idx="37">
                  <c:v>62.293599999999998</c:v>
                </c:pt>
                <c:pt idx="38">
                  <c:v>63.087400000000002</c:v>
                </c:pt>
              </c:numCache>
            </c:numRef>
          </c:val>
          <c:smooth val="0"/>
          <c:extLst>
            <c:ext xmlns:c16="http://schemas.microsoft.com/office/drawing/2014/chart" uri="{C3380CC4-5D6E-409C-BE32-E72D297353CC}">
              <c16:uniqueId val="{00000035-AE86-415A-9E29-B68D4082CC11}"/>
            </c:ext>
          </c:extLst>
        </c:ser>
        <c:dLbls>
          <c:dLblPos val="t"/>
          <c:showLegendKey val="0"/>
          <c:showVal val="1"/>
          <c:showCatName val="0"/>
          <c:showSerName val="0"/>
          <c:showPercent val="0"/>
          <c:showBubbleSize val="0"/>
        </c:dLbls>
        <c:smooth val="0"/>
        <c:axId val="535846959"/>
        <c:axId val="504704015"/>
      </c:lineChart>
      <c:catAx>
        <c:axId val="535846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504704015"/>
        <c:crosses val="autoZero"/>
        <c:auto val="1"/>
        <c:lblAlgn val="ctr"/>
        <c:lblOffset val="100"/>
        <c:noMultiLvlLbl val="0"/>
      </c:catAx>
      <c:valAx>
        <c:axId val="504704015"/>
        <c:scaling>
          <c:orientation val="minMax"/>
        </c:scaling>
        <c:delete val="1"/>
        <c:axPos val="l"/>
        <c:numFmt formatCode="0.00" sourceLinked="1"/>
        <c:majorTickMark val="none"/>
        <c:minorTickMark val="none"/>
        <c:tickLblPos val="nextTo"/>
        <c:crossAx val="535846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12'!$C$1</c:f>
              <c:strCache>
                <c:ptCount val="1"/>
                <c:pt idx="0">
                  <c:v>Subyacente</c:v>
                </c:pt>
              </c:strCache>
            </c:strRef>
          </c:tx>
          <c:spPr>
            <a:solidFill>
              <a:schemeClr val="tx2">
                <a:lumMod val="10000"/>
                <a:lumOff val="90000"/>
              </a:schemeClr>
            </a:solidFill>
            <a:ln>
              <a:noFill/>
            </a:ln>
            <a:effectLst>
              <a:innerShdw blurRad="114300">
                <a:schemeClr val="accent1"/>
              </a:innerShdw>
            </a:effectLst>
          </c:spPr>
          <c:invertIfNegative val="0"/>
          <c:cat>
            <c:multiLvlStrRef>
              <c:f>'Gráfico 12'!$A$2:$B$40</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2022</c:v>
                  </c:pt>
                  <c:pt idx="12">
                    <c:v>2023</c:v>
                  </c:pt>
                  <c:pt idx="24">
                    <c:v>2024</c:v>
                  </c:pt>
                  <c:pt idx="36">
                    <c:v>2025</c:v>
                  </c:pt>
                </c:lvl>
              </c:multiLvlStrCache>
            </c:multiLvlStrRef>
          </c:cat>
          <c:val>
            <c:numRef>
              <c:f>'Gráfico 12'!$C$2:$C$40</c:f>
              <c:numCache>
                <c:formatCode>0.00</c:formatCode>
                <c:ptCount val="39"/>
                <c:pt idx="0">
                  <c:v>7.0014588385326482</c:v>
                </c:pt>
                <c:pt idx="1">
                  <c:v>6.9731940550712412</c:v>
                </c:pt>
                <c:pt idx="2">
                  <c:v>6.9934078532530641</c:v>
                </c:pt>
                <c:pt idx="3">
                  <c:v>7.2489008165362856</c:v>
                </c:pt>
                <c:pt idx="4">
                  <c:v>7.2932060172028468</c:v>
                </c:pt>
                <c:pt idx="5">
                  <c:v>7.1123527862437363</c:v>
                </c:pt>
                <c:pt idx="6">
                  <c:v>7.1007189536373083</c:v>
                </c:pt>
                <c:pt idx="7">
                  <c:v>7.1231245756169237</c:v>
                </c:pt>
                <c:pt idx="8">
                  <c:v>7.0370438867415119</c:v>
                </c:pt>
                <c:pt idx="9">
                  <c:v>6.8574424637121156</c:v>
                </c:pt>
                <c:pt idx="10">
                  <c:v>6.5936879841239415</c:v>
                </c:pt>
                <c:pt idx="11">
                  <c:v>6.5625170401875765</c:v>
                </c:pt>
                <c:pt idx="12">
                  <c:v>6.6</c:v>
                </c:pt>
                <c:pt idx="13">
                  <c:v>6.4</c:v>
                </c:pt>
                <c:pt idx="14">
                  <c:v>6.16</c:v>
                </c:pt>
                <c:pt idx="15">
                  <c:v>5.83</c:v>
                </c:pt>
                <c:pt idx="16">
                  <c:v>5.51</c:v>
                </c:pt>
                <c:pt idx="17">
                  <c:v>5.33</c:v>
                </c:pt>
                <c:pt idx="18">
                  <c:v>5.05</c:v>
                </c:pt>
                <c:pt idx="19">
                  <c:v>4.82</c:v>
                </c:pt>
                <c:pt idx="20">
                  <c:v>4.68</c:v>
                </c:pt>
                <c:pt idx="21">
                  <c:v>4.58</c:v>
                </c:pt>
                <c:pt idx="22">
                  <c:v>4.4800000000000004</c:v>
                </c:pt>
                <c:pt idx="23">
                  <c:v>4.32</c:v>
                </c:pt>
                <c:pt idx="24">
                  <c:v>4.0852227972252964</c:v>
                </c:pt>
                <c:pt idx="25">
                  <c:v>3.9520367105585041</c:v>
                </c:pt>
                <c:pt idx="26">
                  <c:v>4.0437737626594084</c:v>
                </c:pt>
                <c:pt idx="27">
                  <c:v>3.9938957924569474</c:v>
                </c:pt>
                <c:pt idx="28">
                  <c:v>3.9926862536715069</c:v>
                </c:pt>
                <c:pt idx="29">
                  <c:v>3.9753199649810167</c:v>
                </c:pt>
                <c:pt idx="30">
                  <c:v>3.9009903293730108</c:v>
                </c:pt>
                <c:pt idx="31">
                  <c:v>4.0468920591319568</c:v>
                </c:pt>
                <c:pt idx="32">
                  <c:v>4.0124952028819827</c:v>
                </c:pt>
                <c:pt idx="33">
                  <c:v>3.9586113006524704</c:v>
                </c:pt>
                <c:pt idx="34">
                  <c:v>3.9280412018971811</c:v>
                </c:pt>
                <c:pt idx="35">
                  <c:v>4.0144866517603406</c:v>
                </c:pt>
                <c:pt idx="36">
                  <c:v>4.0299356417878407</c:v>
                </c:pt>
                <c:pt idx="37">
                  <c:v>4.2114966555523381</c:v>
                </c:pt>
                <c:pt idx="38">
                  <c:v>4.240068428362842</c:v>
                </c:pt>
              </c:numCache>
            </c:numRef>
          </c:val>
          <c:extLst>
            <c:ext xmlns:c16="http://schemas.microsoft.com/office/drawing/2014/chart" uri="{C3380CC4-5D6E-409C-BE32-E72D297353CC}">
              <c16:uniqueId val="{00000000-D62B-4DF1-B807-974DC54C2CF8}"/>
            </c:ext>
          </c:extLst>
        </c:ser>
        <c:ser>
          <c:idx val="1"/>
          <c:order val="1"/>
          <c:tx>
            <c:strRef>
              <c:f>'Gráfico 12'!$D$1</c:f>
              <c:strCache>
                <c:ptCount val="1"/>
                <c:pt idx="0">
                  <c:v>Variacion porcentual (12 meses)</c:v>
                </c:pt>
              </c:strCache>
            </c:strRef>
          </c:tx>
          <c:spPr>
            <a:solidFill>
              <a:schemeClr val="tx2">
                <a:lumMod val="50000"/>
              </a:schemeClr>
            </a:solidFill>
            <a:ln>
              <a:noFill/>
            </a:ln>
            <a:effectLst>
              <a:innerShdw blurRad="114300">
                <a:srgbClr val="002060"/>
              </a:innerShdw>
            </a:effectLst>
          </c:spPr>
          <c:invertIfNegative val="0"/>
          <c:cat>
            <c:multiLvlStrRef>
              <c:f>'Gráfico 12'!$A$2:$B$40</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2022</c:v>
                  </c:pt>
                  <c:pt idx="12">
                    <c:v>2023</c:v>
                  </c:pt>
                  <c:pt idx="24">
                    <c:v>2024</c:v>
                  </c:pt>
                  <c:pt idx="36">
                    <c:v>2025</c:v>
                  </c:pt>
                </c:lvl>
              </c:multiLvlStrCache>
            </c:multiLvlStrRef>
          </c:cat>
          <c:val>
            <c:numRef>
              <c:f>'Gráfico 12'!$D$2:$D$40</c:f>
              <c:numCache>
                <c:formatCode>0.00</c:formatCode>
                <c:ptCount val="39"/>
                <c:pt idx="0">
                  <c:v>8.7264240446282884</c:v>
                </c:pt>
                <c:pt idx="1">
                  <c:v>8.9838302363273179</c:v>
                </c:pt>
                <c:pt idx="2">
                  <c:v>9.0545502229215877</c:v>
                </c:pt>
                <c:pt idx="3">
                  <c:v>9.6431169897207134</c:v>
                </c:pt>
                <c:pt idx="4">
                  <c:v>9.4725720799621946</c:v>
                </c:pt>
                <c:pt idx="5">
                  <c:v>9.478288898098274</c:v>
                </c:pt>
                <c:pt idx="6">
                  <c:v>9.4349992671845193</c:v>
                </c:pt>
                <c:pt idx="7">
                  <c:v>8.7959723370804923</c:v>
                </c:pt>
                <c:pt idx="8">
                  <c:v>8.626226986927211</c:v>
                </c:pt>
                <c:pt idx="9">
                  <c:v>8.2350508791485311</c:v>
                </c:pt>
                <c:pt idx="10">
                  <c:v>7.5769702790672744</c:v>
                </c:pt>
                <c:pt idx="11">
                  <c:v>7.8269161155893663</c:v>
                </c:pt>
                <c:pt idx="12">
                  <c:v>7.24</c:v>
                </c:pt>
                <c:pt idx="13">
                  <c:v>6.38</c:v>
                </c:pt>
                <c:pt idx="14">
                  <c:v>5.9</c:v>
                </c:pt>
                <c:pt idx="15">
                  <c:v>5.15</c:v>
                </c:pt>
                <c:pt idx="16">
                  <c:v>4.43</c:v>
                </c:pt>
                <c:pt idx="17">
                  <c:v>4</c:v>
                </c:pt>
                <c:pt idx="18">
                  <c:v>3.95</c:v>
                </c:pt>
                <c:pt idx="19">
                  <c:v>4.2699999999999996</c:v>
                </c:pt>
                <c:pt idx="20">
                  <c:v>4.41</c:v>
                </c:pt>
                <c:pt idx="21">
                  <c:v>4.3499999999999996</c:v>
                </c:pt>
                <c:pt idx="22">
                  <c:v>4</c:v>
                </c:pt>
                <c:pt idx="23">
                  <c:v>3.57</c:v>
                </c:pt>
                <c:pt idx="24">
                  <c:v>3.32</c:v>
                </c:pt>
                <c:pt idx="25">
                  <c:v>3.3</c:v>
                </c:pt>
                <c:pt idx="26">
                  <c:v>3.38</c:v>
                </c:pt>
                <c:pt idx="27">
                  <c:v>3.0322006472492058</c:v>
                </c:pt>
                <c:pt idx="28">
                  <c:v>3.1961963747203281</c:v>
                </c:pt>
                <c:pt idx="29">
                  <c:v>3.46275489981962</c:v>
                </c:pt>
                <c:pt idx="30">
                  <c:v>3.5387363070947142</c:v>
                </c:pt>
                <c:pt idx="31">
                  <c:v>3.4238257060503985</c:v>
                </c:pt>
                <c:pt idx="32">
                  <c:v>3.2863932153528896</c:v>
                </c:pt>
                <c:pt idx="33">
                  <c:v>3.1582901933816077</c:v>
                </c:pt>
                <c:pt idx="34">
                  <c:v>3.179730608364717</c:v>
                </c:pt>
                <c:pt idx="35">
                  <c:v>3.348496994938599</c:v>
                </c:pt>
                <c:pt idx="36">
                  <c:v>3.3239985005465433</c:v>
                </c:pt>
                <c:pt idx="37">
                  <c:v>3.5641168074804108</c:v>
                </c:pt>
                <c:pt idx="38">
                  <c:v>3.5807638962978672</c:v>
                </c:pt>
              </c:numCache>
            </c:numRef>
          </c:val>
          <c:extLst>
            <c:ext xmlns:c16="http://schemas.microsoft.com/office/drawing/2014/chart" uri="{C3380CC4-5D6E-409C-BE32-E72D297353CC}">
              <c16:uniqueId val="{00000001-D62B-4DF1-B807-974DC54C2CF8}"/>
            </c:ext>
          </c:extLst>
        </c:ser>
        <c:dLbls>
          <c:showLegendKey val="0"/>
          <c:showVal val="0"/>
          <c:showCatName val="0"/>
          <c:showSerName val="0"/>
          <c:showPercent val="0"/>
          <c:showBubbleSize val="0"/>
        </c:dLbls>
        <c:gapWidth val="164"/>
        <c:overlap val="-22"/>
        <c:axId val="1449718607"/>
        <c:axId val="1449712783"/>
      </c:barChart>
      <c:catAx>
        <c:axId val="1449718607"/>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449712783"/>
        <c:crosses val="autoZero"/>
        <c:auto val="1"/>
        <c:lblAlgn val="ctr"/>
        <c:lblOffset val="100"/>
        <c:noMultiLvlLbl val="0"/>
      </c:catAx>
      <c:valAx>
        <c:axId val="1449712783"/>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44971860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'Gráfico 13'!$C$5</c:f>
              <c:strCache>
                <c:ptCount val="1"/>
                <c:pt idx="0">
                  <c:v>Depósito</c:v>
                </c:pt>
              </c:strCache>
            </c:strRef>
          </c:tx>
          <c:spPr>
            <a:ln w="28575" cap="rnd">
              <a:solidFill>
                <a:srgbClr val="002060"/>
              </a:solidFill>
              <a:prstDash val="dash"/>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14A7-47A6-A9E3-D8DBB4B38EC0}"/>
                </c:ext>
              </c:extLst>
            </c:dLbl>
            <c:dLbl>
              <c:idx val="2"/>
              <c:delete val="1"/>
              <c:extLst>
                <c:ext xmlns:c15="http://schemas.microsoft.com/office/drawing/2012/chart" uri="{CE6537A1-D6FC-4f65-9D91-7224C49458BB}"/>
                <c:ext xmlns:c16="http://schemas.microsoft.com/office/drawing/2014/chart" uri="{C3380CC4-5D6E-409C-BE32-E72D297353CC}">
                  <c16:uniqueId val="{00000001-14A7-47A6-A9E3-D8DBB4B38EC0}"/>
                </c:ext>
              </c:extLst>
            </c:dLbl>
            <c:dLbl>
              <c:idx val="4"/>
              <c:delete val="1"/>
              <c:extLst>
                <c:ext xmlns:c15="http://schemas.microsoft.com/office/drawing/2012/chart" uri="{CE6537A1-D6FC-4f65-9D91-7224C49458BB}"/>
                <c:ext xmlns:c16="http://schemas.microsoft.com/office/drawing/2014/chart" uri="{C3380CC4-5D6E-409C-BE32-E72D297353CC}">
                  <c16:uniqueId val="{00000002-14A7-47A6-A9E3-D8DBB4B38EC0}"/>
                </c:ext>
              </c:extLst>
            </c:dLbl>
            <c:dLbl>
              <c:idx val="5"/>
              <c:delete val="1"/>
              <c:extLst>
                <c:ext xmlns:c15="http://schemas.microsoft.com/office/drawing/2012/chart" uri="{CE6537A1-D6FC-4f65-9D91-7224C49458BB}"/>
                <c:ext xmlns:c16="http://schemas.microsoft.com/office/drawing/2014/chart" uri="{C3380CC4-5D6E-409C-BE32-E72D297353CC}">
                  <c16:uniqueId val="{00000003-14A7-47A6-A9E3-D8DBB4B38EC0}"/>
                </c:ext>
              </c:extLst>
            </c:dLbl>
            <c:dLbl>
              <c:idx val="7"/>
              <c:delete val="1"/>
              <c:extLst>
                <c:ext xmlns:c15="http://schemas.microsoft.com/office/drawing/2012/chart" uri="{CE6537A1-D6FC-4f65-9D91-7224C49458BB}"/>
                <c:ext xmlns:c16="http://schemas.microsoft.com/office/drawing/2014/chart" uri="{C3380CC4-5D6E-409C-BE32-E72D297353CC}">
                  <c16:uniqueId val="{00000004-14A7-47A6-A9E3-D8DBB4B38EC0}"/>
                </c:ext>
              </c:extLst>
            </c:dLbl>
            <c:dLbl>
              <c:idx val="8"/>
              <c:delete val="1"/>
              <c:extLst>
                <c:ext xmlns:c15="http://schemas.microsoft.com/office/drawing/2012/chart" uri="{CE6537A1-D6FC-4f65-9D91-7224C49458BB}"/>
                <c:ext xmlns:c16="http://schemas.microsoft.com/office/drawing/2014/chart" uri="{C3380CC4-5D6E-409C-BE32-E72D297353CC}">
                  <c16:uniqueId val="{00000005-14A7-47A6-A9E3-D8DBB4B38EC0}"/>
                </c:ext>
              </c:extLst>
            </c:dLbl>
            <c:dLbl>
              <c:idx val="10"/>
              <c:delete val="1"/>
              <c:extLst>
                <c:ext xmlns:c15="http://schemas.microsoft.com/office/drawing/2012/chart" uri="{CE6537A1-D6FC-4f65-9D91-7224C49458BB}"/>
                <c:ext xmlns:c16="http://schemas.microsoft.com/office/drawing/2014/chart" uri="{C3380CC4-5D6E-409C-BE32-E72D297353CC}">
                  <c16:uniqueId val="{00000006-14A7-47A6-A9E3-D8DBB4B38EC0}"/>
                </c:ext>
              </c:extLst>
            </c:dLbl>
            <c:dLbl>
              <c:idx val="11"/>
              <c:delete val="1"/>
              <c:extLst>
                <c:ext xmlns:c15="http://schemas.microsoft.com/office/drawing/2012/chart" uri="{CE6537A1-D6FC-4f65-9D91-7224C49458BB}"/>
                <c:ext xmlns:c16="http://schemas.microsoft.com/office/drawing/2014/chart" uri="{C3380CC4-5D6E-409C-BE32-E72D297353CC}">
                  <c16:uniqueId val="{00000007-14A7-47A6-A9E3-D8DBB4B38EC0}"/>
                </c:ext>
              </c:extLst>
            </c:dLbl>
            <c:dLbl>
              <c:idx val="13"/>
              <c:delete val="1"/>
              <c:extLst>
                <c:ext xmlns:c15="http://schemas.microsoft.com/office/drawing/2012/chart" uri="{CE6537A1-D6FC-4f65-9D91-7224C49458BB}"/>
                <c:ext xmlns:c16="http://schemas.microsoft.com/office/drawing/2014/chart" uri="{C3380CC4-5D6E-409C-BE32-E72D297353CC}">
                  <c16:uniqueId val="{00000008-14A7-47A6-A9E3-D8DBB4B38EC0}"/>
                </c:ext>
              </c:extLst>
            </c:dLbl>
            <c:dLbl>
              <c:idx val="14"/>
              <c:delete val="1"/>
              <c:extLst>
                <c:ext xmlns:c15="http://schemas.microsoft.com/office/drawing/2012/chart" uri="{CE6537A1-D6FC-4f65-9D91-7224C49458BB}"/>
                <c:ext xmlns:c16="http://schemas.microsoft.com/office/drawing/2014/chart" uri="{C3380CC4-5D6E-409C-BE32-E72D297353CC}">
                  <c16:uniqueId val="{00000009-14A7-47A6-A9E3-D8DBB4B38EC0}"/>
                </c:ext>
              </c:extLst>
            </c:dLbl>
            <c:dLbl>
              <c:idx val="16"/>
              <c:delete val="1"/>
              <c:extLst>
                <c:ext xmlns:c15="http://schemas.microsoft.com/office/drawing/2012/chart" uri="{CE6537A1-D6FC-4f65-9D91-7224C49458BB}"/>
                <c:ext xmlns:c16="http://schemas.microsoft.com/office/drawing/2014/chart" uri="{C3380CC4-5D6E-409C-BE32-E72D297353CC}">
                  <c16:uniqueId val="{0000000A-14A7-47A6-A9E3-D8DBB4B38EC0}"/>
                </c:ext>
              </c:extLst>
            </c:dLbl>
            <c:dLbl>
              <c:idx val="17"/>
              <c:delete val="1"/>
              <c:extLst>
                <c:ext xmlns:c15="http://schemas.microsoft.com/office/drawing/2012/chart" uri="{CE6537A1-D6FC-4f65-9D91-7224C49458BB}"/>
                <c:ext xmlns:c16="http://schemas.microsoft.com/office/drawing/2014/chart" uri="{C3380CC4-5D6E-409C-BE32-E72D297353CC}">
                  <c16:uniqueId val="{0000000B-14A7-47A6-A9E3-D8DBB4B38EC0}"/>
                </c:ext>
              </c:extLst>
            </c:dLbl>
            <c:dLbl>
              <c:idx val="19"/>
              <c:delete val="1"/>
              <c:extLst>
                <c:ext xmlns:c15="http://schemas.microsoft.com/office/drawing/2012/chart" uri="{CE6537A1-D6FC-4f65-9D91-7224C49458BB}"/>
                <c:ext xmlns:c16="http://schemas.microsoft.com/office/drawing/2014/chart" uri="{C3380CC4-5D6E-409C-BE32-E72D297353CC}">
                  <c16:uniqueId val="{0000000C-14A7-47A6-A9E3-D8DBB4B38EC0}"/>
                </c:ext>
              </c:extLst>
            </c:dLbl>
            <c:dLbl>
              <c:idx val="20"/>
              <c:delete val="1"/>
              <c:extLst>
                <c:ext xmlns:c15="http://schemas.microsoft.com/office/drawing/2012/chart" uri="{CE6537A1-D6FC-4f65-9D91-7224C49458BB}"/>
                <c:ext xmlns:c16="http://schemas.microsoft.com/office/drawing/2014/chart" uri="{C3380CC4-5D6E-409C-BE32-E72D297353CC}">
                  <c16:uniqueId val="{0000000D-14A7-47A6-A9E3-D8DBB4B38EC0}"/>
                </c:ext>
              </c:extLst>
            </c:dLbl>
            <c:dLbl>
              <c:idx val="22"/>
              <c:delete val="1"/>
              <c:extLst>
                <c:ext xmlns:c15="http://schemas.microsoft.com/office/drawing/2012/chart" uri="{CE6537A1-D6FC-4f65-9D91-7224C49458BB}"/>
                <c:ext xmlns:c16="http://schemas.microsoft.com/office/drawing/2014/chart" uri="{C3380CC4-5D6E-409C-BE32-E72D297353CC}">
                  <c16:uniqueId val="{0000000E-14A7-47A6-A9E3-D8DBB4B38EC0}"/>
                </c:ext>
              </c:extLst>
            </c:dLbl>
            <c:dLbl>
              <c:idx val="23"/>
              <c:delete val="1"/>
              <c:extLst>
                <c:ext xmlns:c15="http://schemas.microsoft.com/office/drawing/2012/chart" uri="{CE6537A1-D6FC-4f65-9D91-7224C49458BB}"/>
                <c:ext xmlns:c16="http://schemas.microsoft.com/office/drawing/2014/chart" uri="{C3380CC4-5D6E-409C-BE32-E72D297353CC}">
                  <c16:uniqueId val="{0000000F-14A7-47A6-A9E3-D8DBB4B38EC0}"/>
                </c:ext>
              </c:extLst>
            </c:dLbl>
            <c:dLbl>
              <c:idx val="25"/>
              <c:delete val="1"/>
              <c:extLst>
                <c:ext xmlns:c15="http://schemas.microsoft.com/office/drawing/2012/chart" uri="{CE6537A1-D6FC-4f65-9D91-7224C49458BB}"/>
                <c:ext xmlns:c16="http://schemas.microsoft.com/office/drawing/2014/chart" uri="{C3380CC4-5D6E-409C-BE32-E72D297353CC}">
                  <c16:uniqueId val="{00000010-14A7-47A6-A9E3-D8DBB4B38EC0}"/>
                </c:ext>
              </c:extLst>
            </c:dLbl>
            <c:dLbl>
              <c:idx val="26"/>
              <c:delete val="1"/>
              <c:extLst>
                <c:ext xmlns:c15="http://schemas.microsoft.com/office/drawing/2012/chart" uri="{CE6537A1-D6FC-4f65-9D91-7224C49458BB}"/>
                <c:ext xmlns:c16="http://schemas.microsoft.com/office/drawing/2014/chart" uri="{C3380CC4-5D6E-409C-BE32-E72D297353CC}">
                  <c16:uniqueId val="{00000011-14A7-47A6-A9E3-D8DBB4B38EC0}"/>
                </c:ext>
              </c:extLst>
            </c:dLbl>
            <c:dLbl>
              <c:idx val="28"/>
              <c:delete val="1"/>
              <c:extLst>
                <c:ext xmlns:c15="http://schemas.microsoft.com/office/drawing/2012/chart" uri="{CE6537A1-D6FC-4f65-9D91-7224C49458BB}"/>
                <c:ext xmlns:c16="http://schemas.microsoft.com/office/drawing/2014/chart" uri="{C3380CC4-5D6E-409C-BE32-E72D297353CC}">
                  <c16:uniqueId val="{00000012-14A7-47A6-A9E3-D8DBB4B38EC0}"/>
                </c:ext>
              </c:extLst>
            </c:dLbl>
            <c:dLbl>
              <c:idx val="29"/>
              <c:delete val="1"/>
              <c:extLst>
                <c:ext xmlns:c15="http://schemas.microsoft.com/office/drawing/2012/chart" uri="{CE6537A1-D6FC-4f65-9D91-7224C49458BB}"/>
                <c:ext xmlns:c16="http://schemas.microsoft.com/office/drawing/2014/chart" uri="{C3380CC4-5D6E-409C-BE32-E72D297353CC}">
                  <c16:uniqueId val="{00000013-14A7-47A6-A9E3-D8DBB4B38EC0}"/>
                </c:ext>
              </c:extLst>
            </c:dLbl>
            <c:dLbl>
              <c:idx val="31"/>
              <c:delete val="1"/>
              <c:extLst>
                <c:ext xmlns:c15="http://schemas.microsoft.com/office/drawing/2012/chart" uri="{CE6537A1-D6FC-4f65-9D91-7224C49458BB}"/>
                <c:ext xmlns:c16="http://schemas.microsoft.com/office/drawing/2014/chart" uri="{C3380CC4-5D6E-409C-BE32-E72D297353CC}">
                  <c16:uniqueId val="{00000014-14A7-47A6-A9E3-D8DBB4B38EC0}"/>
                </c:ext>
              </c:extLst>
            </c:dLbl>
            <c:dLbl>
              <c:idx val="32"/>
              <c:delete val="1"/>
              <c:extLst>
                <c:ext xmlns:c15="http://schemas.microsoft.com/office/drawing/2012/chart" uri="{CE6537A1-D6FC-4f65-9D91-7224C49458BB}"/>
                <c:ext xmlns:c16="http://schemas.microsoft.com/office/drawing/2014/chart" uri="{C3380CC4-5D6E-409C-BE32-E72D297353CC}">
                  <c16:uniqueId val="{00000015-14A7-47A6-A9E3-D8DBB4B38EC0}"/>
                </c:ext>
              </c:extLst>
            </c:dLbl>
            <c:dLbl>
              <c:idx val="34"/>
              <c:delete val="1"/>
              <c:extLst>
                <c:ext xmlns:c15="http://schemas.microsoft.com/office/drawing/2012/chart" uri="{CE6537A1-D6FC-4f65-9D91-7224C49458BB}"/>
                <c:ext xmlns:c16="http://schemas.microsoft.com/office/drawing/2014/chart" uri="{C3380CC4-5D6E-409C-BE32-E72D297353CC}">
                  <c16:uniqueId val="{00000016-14A7-47A6-A9E3-D8DBB4B38EC0}"/>
                </c:ext>
              </c:extLst>
            </c:dLbl>
            <c:dLbl>
              <c:idx val="35"/>
              <c:delete val="1"/>
              <c:extLst>
                <c:ext xmlns:c15="http://schemas.microsoft.com/office/drawing/2012/chart" uri="{CE6537A1-D6FC-4f65-9D91-7224C49458BB}"/>
                <c:ext xmlns:c16="http://schemas.microsoft.com/office/drawing/2014/chart" uri="{C3380CC4-5D6E-409C-BE32-E72D297353CC}">
                  <c16:uniqueId val="{00000017-14A7-47A6-A9E3-D8DBB4B38EC0}"/>
                </c:ext>
              </c:extLst>
            </c:dLbl>
            <c:dLbl>
              <c:idx val="37"/>
              <c:delete val="1"/>
              <c:extLst>
                <c:ext xmlns:c15="http://schemas.microsoft.com/office/drawing/2012/chart" uri="{CE6537A1-D6FC-4f65-9D91-7224C49458BB}"/>
                <c:ext xmlns:c16="http://schemas.microsoft.com/office/drawing/2014/chart" uri="{C3380CC4-5D6E-409C-BE32-E72D297353CC}">
                  <c16:uniqueId val="{00000018-14A7-47A6-A9E3-D8DBB4B38EC0}"/>
                </c:ext>
              </c:extLst>
            </c:dLbl>
            <c:dLbl>
              <c:idx val="38"/>
              <c:delete val="1"/>
              <c:extLst>
                <c:ext xmlns:c15="http://schemas.microsoft.com/office/drawing/2012/chart" uri="{CE6537A1-D6FC-4f65-9D91-7224C49458BB}"/>
                <c:ext xmlns:c16="http://schemas.microsoft.com/office/drawing/2014/chart" uri="{C3380CC4-5D6E-409C-BE32-E72D297353CC}">
                  <c16:uniqueId val="{00000019-14A7-47A6-A9E3-D8DBB4B38E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13'!$A$6:$B$45</c:f>
              <c:multiLvlStrCache>
                <c:ptCount val="4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lvl>
                <c:lvl>
                  <c:pt idx="0">
                    <c:v>2022</c:v>
                  </c:pt>
                  <c:pt idx="12">
                    <c:v>2023</c:v>
                  </c:pt>
                  <c:pt idx="24">
                    <c:v>2024</c:v>
                  </c:pt>
                  <c:pt idx="36">
                    <c:v>2025</c:v>
                  </c:pt>
                </c:lvl>
              </c:multiLvlStrCache>
            </c:multiLvlStrRef>
          </c:cat>
          <c:val>
            <c:numRef>
              <c:f>'Gráfico 13'!$C$6:$C$45</c:f>
              <c:numCache>
                <c:formatCode>0.00%</c:formatCode>
                <c:ptCount val="40"/>
                <c:pt idx="0">
                  <c:v>0.04</c:v>
                </c:pt>
                <c:pt idx="1">
                  <c:v>4.4999999999999998E-2</c:v>
                </c:pt>
                <c:pt idx="2">
                  <c:v>4.4999999999999998E-2</c:v>
                </c:pt>
                <c:pt idx="3">
                  <c:v>0.05</c:v>
                </c:pt>
                <c:pt idx="4">
                  <c:v>0.05</c:v>
                </c:pt>
                <c:pt idx="5">
                  <c:v>0.06</c:v>
                </c:pt>
                <c:pt idx="6">
                  <c:v>6.7500000000000004E-2</c:v>
                </c:pt>
                <c:pt idx="7">
                  <c:v>7.2499999999999995E-2</c:v>
                </c:pt>
                <c:pt idx="8">
                  <c:v>7.4999999999999997E-2</c:v>
                </c:pt>
                <c:pt idx="9">
                  <c:v>7.7499999999999999E-2</c:v>
                </c:pt>
                <c:pt idx="10">
                  <c:v>0.08</c:v>
                </c:pt>
                <c:pt idx="11">
                  <c:v>0.08</c:v>
                </c:pt>
                <c:pt idx="12">
                  <c:v>0.08</c:v>
                </c:pt>
                <c:pt idx="13">
                  <c:v>0.08</c:v>
                </c:pt>
                <c:pt idx="14">
                  <c:v>0.08</c:v>
                </c:pt>
                <c:pt idx="15">
                  <c:v>0.08</c:v>
                </c:pt>
                <c:pt idx="16">
                  <c:v>0.08</c:v>
                </c:pt>
                <c:pt idx="17">
                  <c:v>7.4999999999999997E-2</c:v>
                </c:pt>
                <c:pt idx="18">
                  <c:v>6.7500000000000004E-2</c:v>
                </c:pt>
                <c:pt idx="19">
                  <c:v>6.7500000000000004E-2</c:v>
                </c:pt>
                <c:pt idx="20">
                  <c:v>6.25E-2</c:v>
                </c:pt>
                <c:pt idx="21">
                  <c:v>6.25E-2</c:v>
                </c:pt>
                <c:pt idx="22">
                  <c:v>0.06</c:v>
                </c:pt>
                <c:pt idx="23">
                  <c:v>5.5E-2</c:v>
                </c:pt>
                <c:pt idx="24">
                  <c:v>5.5E-2</c:v>
                </c:pt>
                <c:pt idx="25">
                  <c:v>5.5E-2</c:v>
                </c:pt>
                <c:pt idx="26">
                  <c:v>5.5E-2</c:v>
                </c:pt>
                <c:pt idx="27">
                  <c:v>5.5E-2</c:v>
                </c:pt>
                <c:pt idx="28">
                  <c:v>5.5E-2</c:v>
                </c:pt>
                <c:pt idx="29">
                  <c:v>5.5E-2</c:v>
                </c:pt>
                <c:pt idx="30">
                  <c:v>5.5E-2</c:v>
                </c:pt>
                <c:pt idx="31">
                  <c:v>5.5E-2</c:v>
                </c:pt>
                <c:pt idx="32">
                  <c:v>5.2499999999999998E-2</c:v>
                </c:pt>
                <c:pt idx="33">
                  <c:v>0.05</c:v>
                </c:pt>
                <c:pt idx="34">
                  <c:v>4.7500000000000001E-2</c:v>
                </c:pt>
                <c:pt idx="35">
                  <c:v>4.4999999999999998E-2</c:v>
                </c:pt>
                <c:pt idx="36">
                  <c:v>4.4999999999999998E-2</c:v>
                </c:pt>
                <c:pt idx="37">
                  <c:v>4.4999999999999998E-2</c:v>
                </c:pt>
                <c:pt idx="38">
                  <c:v>4.4999999999999998E-2</c:v>
                </c:pt>
                <c:pt idx="39">
                  <c:v>4.4999999999999998E-2</c:v>
                </c:pt>
              </c:numCache>
            </c:numRef>
          </c:val>
          <c:smooth val="0"/>
          <c:extLst>
            <c:ext xmlns:c16="http://schemas.microsoft.com/office/drawing/2014/chart" uri="{C3380CC4-5D6E-409C-BE32-E72D297353CC}">
              <c16:uniqueId val="{0000001A-14A7-47A6-A9E3-D8DBB4B38EC0}"/>
            </c:ext>
          </c:extLst>
        </c:ser>
        <c:ser>
          <c:idx val="1"/>
          <c:order val="1"/>
          <c:tx>
            <c:strRef>
              <c:f>'Gráfico 13'!$D$5</c:f>
              <c:strCache>
                <c:ptCount val="1"/>
                <c:pt idx="0">
                  <c:v>Tasa de Política Monetaria</c:v>
                </c:pt>
              </c:strCache>
            </c:strRef>
          </c:tx>
          <c:spPr>
            <a:ln w="28575" cap="rnd">
              <a:solidFill>
                <a:srgbClr val="C00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B-14A7-47A6-A9E3-D8DBB4B38EC0}"/>
                </c:ext>
              </c:extLst>
            </c:dLbl>
            <c:dLbl>
              <c:idx val="2"/>
              <c:delete val="1"/>
              <c:extLst>
                <c:ext xmlns:c15="http://schemas.microsoft.com/office/drawing/2012/chart" uri="{CE6537A1-D6FC-4f65-9D91-7224C49458BB}"/>
                <c:ext xmlns:c16="http://schemas.microsoft.com/office/drawing/2014/chart" uri="{C3380CC4-5D6E-409C-BE32-E72D297353CC}">
                  <c16:uniqueId val="{0000001C-14A7-47A6-A9E3-D8DBB4B38EC0}"/>
                </c:ext>
              </c:extLst>
            </c:dLbl>
            <c:dLbl>
              <c:idx val="4"/>
              <c:delete val="1"/>
              <c:extLst>
                <c:ext xmlns:c15="http://schemas.microsoft.com/office/drawing/2012/chart" uri="{CE6537A1-D6FC-4f65-9D91-7224C49458BB}"/>
                <c:ext xmlns:c16="http://schemas.microsoft.com/office/drawing/2014/chart" uri="{C3380CC4-5D6E-409C-BE32-E72D297353CC}">
                  <c16:uniqueId val="{0000001D-14A7-47A6-A9E3-D8DBB4B38EC0}"/>
                </c:ext>
              </c:extLst>
            </c:dLbl>
            <c:dLbl>
              <c:idx val="5"/>
              <c:delete val="1"/>
              <c:extLst>
                <c:ext xmlns:c15="http://schemas.microsoft.com/office/drawing/2012/chart" uri="{CE6537A1-D6FC-4f65-9D91-7224C49458BB}"/>
                <c:ext xmlns:c16="http://schemas.microsoft.com/office/drawing/2014/chart" uri="{C3380CC4-5D6E-409C-BE32-E72D297353CC}">
                  <c16:uniqueId val="{0000001E-14A7-47A6-A9E3-D8DBB4B38EC0}"/>
                </c:ext>
              </c:extLst>
            </c:dLbl>
            <c:dLbl>
              <c:idx val="7"/>
              <c:delete val="1"/>
              <c:extLst>
                <c:ext xmlns:c15="http://schemas.microsoft.com/office/drawing/2012/chart" uri="{CE6537A1-D6FC-4f65-9D91-7224C49458BB}"/>
                <c:ext xmlns:c16="http://schemas.microsoft.com/office/drawing/2014/chart" uri="{C3380CC4-5D6E-409C-BE32-E72D297353CC}">
                  <c16:uniqueId val="{0000001F-14A7-47A6-A9E3-D8DBB4B38EC0}"/>
                </c:ext>
              </c:extLst>
            </c:dLbl>
            <c:dLbl>
              <c:idx val="8"/>
              <c:delete val="1"/>
              <c:extLst>
                <c:ext xmlns:c15="http://schemas.microsoft.com/office/drawing/2012/chart" uri="{CE6537A1-D6FC-4f65-9D91-7224C49458BB}"/>
                <c:ext xmlns:c16="http://schemas.microsoft.com/office/drawing/2014/chart" uri="{C3380CC4-5D6E-409C-BE32-E72D297353CC}">
                  <c16:uniqueId val="{00000020-14A7-47A6-A9E3-D8DBB4B38EC0}"/>
                </c:ext>
              </c:extLst>
            </c:dLbl>
            <c:dLbl>
              <c:idx val="10"/>
              <c:delete val="1"/>
              <c:extLst>
                <c:ext xmlns:c15="http://schemas.microsoft.com/office/drawing/2012/chart" uri="{CE6537A1-D6FC-4f65-9D91-7224C49458BB}"/>
                <c:ext xmlns:c16="http://schemas.microsoft.com/office/drawing/2014/chart" uri="{C3380CC4-5D6E-409C-BE32-E72D297353CC}">
                  <c16:uniqueId val="{00000021-14A7-47A6-A9E3-D8DBB4B38EC0}"/>
                </c:ext>
              </c:extLst>
            </c:dLbl>
            <c:dLbl>
              <c:idx val="11"/>
              <c:delete val="1"/>
              <c:extLst>
                <c:ext xmlns:c15="http://schemas.microsoft.com/office/drawing/2012/chart" uri="{CE6537A1-D6FC-4f65-9D91-7224C49458BB}"/>
                <c:ext xmlns:c16="http://schemas.microsoft.com/office/drawing/2014/chart" uri="{C3380CC4-5D6E-409C-BE32-E72D297353CC}">
                  <c16:uniqueId val="{00000022-14A7-47A6-A9E3-D8DBB4B38EC0}"/>
                </c:ext>
              </c:extLst>
            </c:dLbl>
            <c:dLbl>
              <c:idx val="13"/>
              <c:delete val="1"/>
              <c:extLst>
                <c:ext xmlns:c15="http://schemas.microsoft.com/office/drawing/2012/chart" uri="{CE6537A1-D6FC-4f65-9D91-7224C49458BB}"/>
                <c:ext xmlns:c16="http://schemas.microsoft.com/office/drawing/2014/chart" uri="{C3380CC4-5D6E-409C-BE32-E72D297353CC}">
                  <c16:uniqueId val="{00000023-14A7-47A6-A9E3-D8DBB4B38EC0}"/>
                </c:ext>
              </c:extLst>
            </c:dLbl>
            <c:dLbl>
              <c:idx val="14"/>
              <c:delete val="1"/>
              <c:extLst>
                <c:ext xmlns:c15="http://schemas.microsoft.com/office/drawing/2012/chart" uri="{CE6537A1-D6FC-4f65-9D91-7224C49458BB}"/>
                <c:ext xmlns:c16="http://schemas.microsoft.com/office/drawing/2014/chart" uri="{C3380CC4-5D6E-409C-BE32-E72D297353CC}">
                  <c16:uniqueId val="{00000024-14A7-47A6-A9E3-D8DBB4B38EC0}"/>
                </c:ext>
              </c:extLst>
            </c:dLbl>
            <c:dLbl>
              <c:idx val="16"/>
              <c:delete val="1"/>
              <c:extLst>
                <c:ext xmlns:c15="http://schemas.microsoft.com/office/drawing/2012/chart" uri="{CE6537A1-D6FC-4f65-9D91-7224C49458BB}"/>
                <c:ext xmlns:c16="http://schemas.microsoft.com/office/drawing/2014/chart" uri="{C3380CC4-5D6E-409C-BE32-E72D297353CC}">
                  <c16:uniqueId val="{00000025-14A7-47A6-A9E3-D8DBB4B38EC0}"/>
                </c:ext>
              </c:extLst>
            </c:dLbl>
            <c:dLbl>
              <c:idx val="17"/>
              <c:delete val="1"/>
              <c:extLst>
                <c:ext xmlns:c15="http://schemas.microsoft.com/office/drawing/2012/chart" uri="{CE6537A1-D6FC-4f65-9D91-7224C49458BB}"/>
                <c:ext xmlns:c16="http://schemas.microsoft.com/office/drawing/2014/chart" uri="{C3380CC4-5D6E-409C-BE32-E72D297353CC}">
                  <c16:uniqueId val="{00000026-14A7-47A6-A9E3-D8DBB4B38EC0}"/>
                </c:ext>
              </c:extLst>
            </c:dLbl>
            <c:dLbl>
              <c:idx val="19"/>
              <c:delete val="1"/>
              <c:extLst>
                <c:ext xmlns:c15="http://schemas.microsoft.com/office/drawing/2012/chart" uri="{CE6537A1-D6FC-4f65-9D91-7224C49458BB}"/>
                <c:ext xmlns:c16="http://schemas.microsoft.com/office/drawing/2014/chart" uri="{C3380CC4-5D6E-409C-BE32-E72D297353CC}">
                  <c16:uniqueId val="{00000027-14A7-47A6-A9E3-D8DBB4B38EC0}"/>
                </c:ext>
              </c:extLst>
            </c:dLbl>
            <c:dLbl>
              <c:idx val="20"/>
              <c:delete val="1"/>
              <c:extLst>
                <c:ext xmlns:c15="http://schemas.microsoft.com/office/drawing/2012/chart" uri="{CE6537A1-D6FC-4f65-9D91-7224C49458BB}"/>
                <c:ext xmlns:c16="http://schemas.microsoft.com/office/drawing/2014/chart" uri="{C3380CC4-5D6E-409C-BE32-E72D297353CC}">
                  <c16:uniqueId val="{00000028-14A7-47A6-A9E3-D8DBB4B38EC0}"/>
                </c:ext>
              </c:extLst>
            </c:dLbl>
            <c:dLbl>
              <c:idx val="22"/>
              <c:delete val="1"/>
              <c:extLst>
                <c:ext xmlns:c15="http://schemas.microsoft.com/office/drawing/2012/chart" uri="{CE6537A1-D6FC-4f65-9D91-7224C49458BB}"/>
                <c:ext xmlns:c16="http://schemas.microsoft.com/office/drawing/2014/chart" uri="{C3380CC4-5D6E-409C-BE32-E72D297353CC}">
                  <c16:uniqueId val="{00000029-14A7-47A6-A9E3-D8DBB4B38EC0}"/>
                </c:ext>
              </c:extLst>
            </c:dLbl>
            <c:dLbl>
              <c:idx val="23"/>
              <c:delete val="1"/>
              <c:extLst>
                <c:ext xmlns:c15="http://schemas.microsoft.com/office/drawing/2012/chart" uri="{CE6537A1-D6FC-4f65-9D91-7224C49458BB}"/>
                <c:ext xmlns:c16="http://schemas.microsoft.com/office/drawing/2014/chart" uri="{C3380CC4-5D6E-409C-BE32-E72D297353CC}">
                  <c16:uniqueId val="{0000002A-14A7-47A6-A9E3-D8DBB4B38EC0}"/>
                </c:ext>
              </c:extLst>
            </c:dLbl>
            <c:dLbl>
              <c:idx val="25"/>
              <c:delete val="1"/>
              <c:extLst>
                <c:ext xmlns:c15="http://schemas.microsoft.com/office/drawing/2012/chart" uri="{CE6537A1-D6FC-4f65-9D91-7224C49458BB}"/>
                <c:ext xmlns:c16="http://schemas.microsoft.com/office/drawing/2014/chart" uri="{C3380CC4-5D6E-409C-BE32-E72D297353CC}">
                  <c16:uniqueId val="{0000002B-14A7-47A6-A9E3-D8DBB4B38EC0}"/>
                </c:ext>
              </c:extLst>
            </c:dLbl>
            <c:dLbl>
              <c:idx val="26"/>
              <c:delete val="1"/>
              <c:extLst>
                <c:ext xmlns:c15="http://schemas.microsoft.com/office/drawing/2012/chart" uri="{CE6537A1-D6FC-4f65-9D91-7224C49458BB}"/>
                <c:ext xmlns:c16="http://schemas.microsoft.com/office/drawing/2014/chart" uri="{C3380CC4-5D6E-409C-BE32-E72D297353CC}">
                  <c16:uniqueId val="{0000002C-14A7-47A6-A9E3-D8DBB4B38EC0}"/>
                </c:ext>
              </c:extLst>
            </c:dLbl>
            <c:dLbl>
              <c:idx val="28"/>
              <c:delete val="1"/>
              <c:extLst>
                <c:ext xmlns:c15="http://schemas.microsoft.com/office/drawing/2012/chart" uri="{CE6537A1-D6FC-4f65-9D91-7224C49458BB}"/>
                <c:ext xmlns:c16="http://schemas.microsoft.com/office/drawing/2014/chart" uri="{C3380CC4-5D6E-409C-BE32-E72D297353CC}">
                  <c16:uniqueId val="{0000002D-14A7-47A6-A9E3-D8DBB4B38EC0}"/>
                </c:ext>
              </c:extLst>
            </c:dLbl>
            <c:dLbl>
              <c:idx val="29"/>
              <c:delete val="1"/>
              <c:extLst>
                <c:ext xmlns:c15="http://schemas.microsoft.com/office/drawing/2012/chart" uri="{CE6537A1-D6FC-4f65-9D91-7224C49458BB}"/>
                <c:ext xmlns:c16="http://schemas.microsoft.com/office/drawing/2014/chart" uri="{C3380CC4-5D6E-409C-BE32-E72D297353CC}">
                  <c16:uniqueId val="{0000002E-14A7-47A6-A9E3-D8DBB4B38EC0}"/>
                </c:ext>
              </c:extLst>
            </c:dLbl>
            <c:dLbl>
              <c:idx val="31"/>
              <c:delete val="1"/>
              <c:extLst>
                <c:ext xmlns:c15="http://schemas.microsoft.com/office/drawing/2012/chart" uri="{CE6537A1-D6FC-4f65-9D91-7224C49458BB}"/>
                <c:ext xmlns:c16="http://schemas.microsoft.com/office/drawing/2014/chart" uri="{C3380CC4-5D6E-409C-BE32-E72D297353CC}">
                  <c16:uniqueId val="{0000002F-14A7-47A6-A9E3-D8DBB4B38EC0}"/>
                </c:ext>
              </c:extLst>
            </c:dLbl>
            <c:dLbl>
              <c:idx val="32"/>
              <c:delete val="1"/>
              <c:extLst>
                <c:ext xmlns:c15="http://schemas.microsoft.com/office/drawing/2012/chart" uri="{CE6537A1-D6FC-4f65-9D91-7224C49458BB}"/>
                <c:ext xmlns:c16="http://schemas.microsoft.com/office/drawing/2014/chart" uri="{C3380CC4-5D6E-409C-BE32-E72D297353CC}">
                  <c16:uniqueId val="{00000030-14A7-47A6-A9E3-D8DBB4B38EC0}"/>
                </c:ext>
              </c:extLst>
            </c:dLbl>
            <c:dLbl>
              <c:idx val="34"/>
              <c:delete val="1"/>
              <c:extLst>
                <c:ext xmlns:c15="http://schemas.microsoft.com/office/drawing/2012/chart" uri="{CE6537A1-D6FC-4f65-9D91-7224C49458BB}"/>
                <c:ext xmlns:c16="http://schemas.microsoft.com/office/drawing/2014/chart" uri="{C3380CC4-5D6E-409C-BE32-E72D297353CC}">
                  <c16:uniqueId val="{00000031-14A7-47A6-A9E3-D8DBB4B38EC0}"/>
                </c:ext>
              </c:extLst>
            </c:dLbl>
            <c:dLbl>
              <c:idx val="35"/>
              <c:delete val="1"/>
              <c:extLst>
                <c:ext xmlns:c15="http://schemas.microsoft.com/office/drawing/2012/chart" uri="{CE6537A1-D6FC-4f65-9D91-7224C49458BB}"/>
                <c:ext xmlns:c16="http://schemas.microsoft.com/office/drawing/2014/chart" uri="{C3380CC4-5D6E-409C-BE32-E72D297353CC}">
                  <c16:uniqueId val="{00000032-14A7-47A6-A9E3-D8DBB4B38EC0}"/>
                </c:ext>
              </c:extLst>
            </c:dLbl>
            <c:dLbl>
              <c:idx val="37"/>
              <c:delete val="1"/>
              <c:extLst>
                <c:ext xmlns:c15="http://schemas.microsoft.com/office/drawing/2012/chart" uri="{CE6537A1-D6FC-4f65-9D91-7224C49458BB}"/>
                <c:ext xmlns:c16="http://schemas.microsoft.com/office/drawing/2014/chart" uri="{C3380CC4-5D6E-409C-BE32-E72D297353CC}">
                  <c16:uniqueId val="{00000033-14A7-47A6-A9E3-D8DBB4B38EC0}"/>
                </c:ext>
              </c:extLst>
            </c:dLbl>
            <c:dLbl>
              <c:idx val="38"/>
              <c:delete val="1"/>
              <c:extLst>
                <c:ext xmlns:c15="http://schemas.microsoft.com/office/drawing/2012/chart" uri="{CE6537A1-D6FC-4f65-9D91-7224C49458BB}"/>
                <c:ext xmlns:c16="http://schemas.microsoft.com/office/drawing/2014/chart" uri="{C3380CC4-5D6E-409C-BE32-E72D297353CC}">
                  <c16:uniqueId val="{00000034-14A7-47A6-A9E3-D8DBB4B38E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13'!$A$6:$B$45</c:f>
              <c:multiLvlStrCache>
                <c:ptCount val="4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lvl>
                <c:lvl>
                  <c:pt idx="0">
                    <c:v>2022</c:v>
                  </c:pt>
                  <c:pt idx="12">
                    <c:v>2023</c:v>
                  </c:pt>
                  <c:pt idx="24">
                    <c:v>2024</c:v>
                  </c:pt>
                  <c:pt idx="36">
                    <c:v>2025</c:v>
                  </c:pt>
                </c:lvl>
              </c:multiLvlStrCache>
            </c:multiLvlStrRef>
          </c:cat>
          <c:val>
            <c:numRef>
              <c:f>'Gráfico 13'!$D$6:$D$45</c:f>
              <c:numCache>
                <c:formatCode>0.00%</c:formatCode>
                <c:ptCount val="40"/>
                <c:pt idx="0">
                  <c:v>4.4999999999999998E-2</c:v>
                </c:pt>
                <c:pt idx="1">
                  <c:v>0.05</c:v>
                </c:pt>
                <c:pt idx="2">
                  <c:v>0.05</c:v>
                </c:pt>
                <c:pt idx="3">
                  <c:v>5.5E-2</c:v>
                </c:pt>
                <c:pt idx="4">
                  <c:v>5.5E-2</c:v>
                </c:pt>
                <c:pt idx="5">
                  <c:v>6.5000000000000002E-2</c:v>
                </c:pt>
                <c:pt idx="6">
                  <c:v>7.2499999999999995E-2</c:v>
                </c:pt>
                <c:pt idx="7">
                  <c:v>7.7499999999999999E-2</c:v>
                </c:pt>
                <c:pt idx="8">
                  <c:v>0.08</c:v>
                </c:pt>
                <c:pt idx="9">
                  <c:v>8.2500000000000004E-2</c:v>
                </c:pt>
                <c:pt idx="10">
                  <c:v>8.5000000000000006E-2</c:v>
                </c:pt>
                <c:pt idx="11">
                  <c:v>8.5000000000000006E-2</c:v>
                </c:pt>
                <c:pt idx="12">
                  <c:v>8.5000000000000006E-2</c:v>
                </c:pt>
                <c:pt idx="13">
                  <c:v>8.5000000000000006E-2</c:v>
                </c:pt>
                <c:pt idx="14">
                  <c:v>8.5000000000000006E-2</c:v>
                </c:pt>
                <c:pt idx="15">
                  <c:v>8.5000000000000006E-2</c:v>
                </c:pt>
                <c:pt idx="16">
                  <c:v>8.5000000000000006E-2</c:v>
                </c:pt>
                <c:pt idx="17">
                  <c:v>0.08</c:v>
                </c:pt>
                <c:pt idx="18">
                  <c:v>7.7499999999999999E-2</c:v>
                </c:pt>
                <c:pt idx="19">
                  <c:v>7.7499999999999999E-2</c:v>
                </c:pt>
                <c:pt idx="20">
                  <c:v>7.4999999999999997E-2</c:v>
                </c:pt>
                <c:pt idx="21">
                  <c:v>7.4999999999999997E-2</c:v>
                </c:pt>
                <c:pt idx="22">
                  <c:v>7.2499999999999995E-2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c:v>6.7500000000000004E-2</c:v>
                </c:pt>
                <c:pt idx="33">
                  <c:v>6.5000000000000002E-2</c:v>
                </c:pt>
                <c:pt idx="34">
                  <c:v>6.25E-2</c:v>
                </c:pt>
                <c:pt idx="35">
                  <c:v>0.06</c:v>
                </c:pt>
                <c:pt idx="36">
                  <c:v>5.7500000000000002E-2</c:v>
                </c:pt>
                <c:pt idx="37">
                  <c:v>5.7500000000000002E-2</c:v>
                </c:pt>
                <c:pt idx="38">
                  <c:v>5.7500000000000002E-2</c:v>
                </c:pt>
                <c:pt idx="39">
                  <c:v>5.7500000000000002E-2</c:v>
                </c:pt>
              </c:numCache>
            </c:numRef>
          </c:val>
          <c:smooth val="0"/>
          <c:extLst>
            <c:ext xmlns:c16="http://schemas.microsoft.com/office/drawing/2014/chart" uri="{C3380CC4-5D6E-409C-BE32-E72D297353CC}">
              <c16:uniqueId val="{00000035-14A7-47A6-A9E3-D8DBB4B38EC0}"/>
            </c:ext>
          </c:extLst>
        </c:ser>
        <c:ser>
          <c:idx val="2"/>
          <c:order val="2"/>
          <c:tx>
            <c:strRef>
              <c:f>'Gráfico 13'!$E$5</c:f>
              <c:strCache>
                <c:ptCount val="1"/>
                <c:pt idx="0">
                  <c:v>Préstamo</c:v>
                </c:pt>
              </c:strCache>
            </c:strRef>
          </c:tx>
          <c:spPr>
            <a:ln w="28575" cap="flat">
              <a:solidFill>
                <a:schemeClr val="bg2">
                  <a:lumMod val="75000"/>
                </a:schemeClr>
              </a:solidFill>
              <a:prstDash val="dash"/>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36-14A7-47A6-A9E3-D8DBB4B38EC0}"/>
                </c:ext>
              </c:extLst>
            </c:dLbl>
            <c:dLbl>
              <c:idx val="2"/>
              <c:delete val="1"/>
              <c:extLst>
                <c:ext xmlns:c15="http://schemas.microsoft.com/office/drawing/2012/chart" uri="{CE6537A1-D6FC-4f65-9D91-7224C49458BB}"/>
                <c:ext xmlns:c16="http://schemas.microsoft.com/office/drawing/2014/chart" uri="{C3380CC4-5D6E-409C-BE32-E72D297353CC}">
                  <c16:uniqueId val="{00000037-14A7-47A6-A9E3-D8DBB4B38EC0}"/>
                </c:ext>
              </c:extLst>
            </c:dLbl>
            <c:dLbl>
              <c:idx val="4"/>
              <c:delete val="1"/>
              <c:extLst>
                <c:ext xmlns:c15="http://schemas.microsoft.com/office/drawing/2012/chart" uri="{CE6537A1-D6FC-4f65-9D91-7224C49458BB}"/>
                <c:ext xmlns:c16="http://schemas.microsoft.com/office/drawing/2014/chart" uri="{C3380CC4-5D6E-409C-BE32-E72D297353CC}">
                  <c16:uniqueId val="{00000038-14A7-47A6-A9E3-D8DBB4B38EC0}"/>
                </c:ext>
              </c:extLst>
            </c:dLbl>
            <c:dLbl>
              <c:idx val="5"/>
              <c:delete val="1"/>
              <c:extLst>
                <c:ext xmlns:c15="http://schemas.microsoft.com/office/drawing/2012/chart" uri="{CE6537A1-D6FC-4f65-9D91-7224C49458BB}"/>
                <c:ext xmlns:c16="http://schemas.microsoft.com/office/drawing/2014/chart" uri="{C3380CC4-5D6E-409C-BE32-E72D297353CC}">
                  <c16:uniqueId val="{00000039-14A7-47A6-A9E3-D8DBB4B38EC0}"/>
                </c:ext>
              </c:extLst>
            </c:dLbl>
            <c:dLbl>
              <c:idx val="7"/>
              <c:delete val="1"/>
              <c:extLst>
                <c:ext xmlns:c15="http://schemas.microsoft.com/office/drawing/2012/chart" uri="{CE6537A1-D6FC-4f65-9D91-7224C49458BB}"/>
                <c:ext xmlns:c16="http://schemas.microsoft.com/office/drawing/2014/chart" uri="{C3380CC4-5D6E-409C-BE32-E72D297353CC}">
                  <c16:uniqueId val="{0000003A-14A7-47A6-A9E3-D8DBB4B38EC0}"/>
                </c:ext>
              </c:extLst>
            </c:dLbl>
            <c:dLbl>
              <c:idx val="8"/>
              <c:delete val="1"/>
              <c:extLst>
                <c:ext xmlns:c15="http://schemas.microsoft.com/office/drawing/2012/chart" uri="{CE6537A1-D6FC-4f65-9D91-7224C49458BB}"/>
                <c:ext xmlns:c16="http://schemas.microsoft.com/office/drawing/2014/chart" uri="{C3380CC4-5D6E-409C-BE32-E72D297353CC}">
                  <c16:uniqueId val="{0000003B-14A7-47A6-A9E3-D8DBB4B38EC0}"/>
                </c:ext>
              </c:extLst>
            </c:dLbl>
            <c:dLbl>
              <c:idx val="10"/>
              <c:delete val="1"/>
              <c:extLst>
                <c:ext xmlns:c15="http://schemas.microsoft.com/office/drawing/2012/chart" uri="{CE6537A1-D6FC-4f65-9D91-7224C49458BB}"/>
                <c:ext xmlns:c16="http://schemas.microsoft.com/office/drawing/2014/chart" uri="{C3380CC4-5D6E-409C-BE32-E72D297353CC}">
                  <c16:uniqueId val="{0000003C-14A7-47A6-A9E3-D8DBB4B38EC0}"/>
                </c:ext>
              </c:extLst>
            </c:dLbl>
            <c:dLbl>
              <c:idx val="11"/>
              <c:delete val="1"/>
              <c:extLst>
                <c:ext xmlns:c15="http://schemas.microsoft.com/office/drawing/2012/chart" uri="{CE6537A1-D6FC-4f65-9D91-7224C49458BB}"/>
                <c:ext xmlns:c16="http://schemas.microsoft.com/office/drawing/2014/chart" uri="{C3380CC4-5D6E-409C-BE32-E72D297353CC}">
                  <c16:uniqueId val="{0000003D-14A7-47A6-A9E3-D8DBB4B38EC0}"/>
                </c:ext>
              </c:extLst>
            </c:dLbl>
            <c:dLbl>
              <c:idx val="13"/>
              <c:delete val="1"/>
              <c:extLst>
                <c:ext xmlns:c15="http://schemas.microsoft.com/office/drawing/2012/chart" uri="{CE6537A1-D6FC-4f65-9D91-7224C49458BB}"/>
                <c:ext xmlns:c16="http://schemas.microsoft.com/office/drawing/2014/chart" uri="{C3380CC4-5D6E-409C-BE32-E72D297353CC}">
                  <c16:uniqueId val="{0000003E-14A7-47A6-A9E3-D8DBB4B38EC0}"/>
                </c:ext>
              </c:extLst>
            </c:dLbl>
            <c:dLbl>
              <c:idx val="14"/>
              <c:delete val="1"/>
              <c:extLst>
                <c:ext xmlns:c15="http://schemas.microsoft.com/office/drawing/2012/chart" uri="{CE6537A1-D6FC-4f65-9D91-7224C49458BB}"/>
                <c:ext xmlns:c16="http://schemas.microsoft.com/office/drawing/2014/chart" uri="{C3380CC4-5D6E-409C-BE32-E72D297353CC}">
                  <c16:uniqueId val="{0000003F-14A7-47A6-A9E3-D8DBB4B38EC0}"/>
                </c:ext>
              </c:extLst>
            </c:dLbl>
            <c:dLbl>
              <c:idx val="16"/>
              <c:delete val="1"/>
              <c:extLst>
                <c:ext xmlns:c15="http://schemas.microsoft.com/office/drawing/2012/chart" uri="{CE6537A1-D6FC-4f65-9D91-7224C49458BB}"/>
                <c:ext xmlns:c16="http://schemas.microsoft.com/office/drawing/2014/chart" uri="{C3380CC4-5D6E-409C-BE32-E72D297353CC}">
                  <c16:uniqueId val="{00000040-14A7-47A6-A9E3-D8DBB4B38EC0}"/>
                </c:ext>
              </c:extLst>
            </c:dLbl>
            <c:dLbl>
              <c:idx val="17"/>
              <c:delete val="1"/>
              <c:extLst>
                <c:ext xmlns:c15="http://schemas.microsoft.com/office/drawing/2012/chart" uri="{CE6537A1-D6FC-4f65-9D91-7224C49458BB}"/>
                <c:ext xmlns:c16="http://schemas.microsoft.com/office/drawing/2014/chart" uri="{C3380CC4-5D6E-409C-BE32-E72D297353CC}">
                  <c16:uniqueId val="{00000041-14A7-47A6-A9E3-D8DBB4B38EC0}"/>
                </c:ext>
              </c:extLst>
            </c:dLbl>
            <c:dLbl>
              <c:idx val="19"/>
              <c:delete val="1"/>
              <c:extLst>
                <c:ext xmlns:c15="http://schemas.microsoft.com/office/drawing/2012/chart" uri="{CE6537A1-D6FC-4f65-9D91-7224C49458BB}"/>
                <c:ext xmlns:c16="http://schemas.microsoft.com/office/drawing/2014/chart" uri="{C3380CC4-5D6E-409C-BE32-E72D297353CC}">
                  <c16:uniqueId val="{00000042-14A7-47A6-A9E3-D8DBB4B38EC0}"/>
                </c:ext>
              </c:extLst>
            </c:dLbl>
            <c:dLbl>
              <c:idx val="20"/>
              <c:delete val="1"/>
              <c:extLst>
                <c:ext xmlns:c15="http://schemas.microsoft.com/office/drawing/2012/chart" uri="{CE6537A1-D6FC-4f65-9D91-7224C49458BB}"/>
                <c:ext xmlns:c16="http://schemas.microsoft.com/office/drawing/2014/chart" uri="{C3380CC4-5D6E-409C-BE32-E72D297353CC}">
                  <c16:uniqueId val="{00000043-14A7-47A6-A9E3-D8DBB4B38EC0}"/>
                </c:ext>
              </c:extLst>
            </c:dLbl>
            <c:dLbl>
              <c:idx val="22"/>
              <c:delete val="1"/>
              <c:extLst>
                <c:ext xmlns:c15="http://schemas.microsoft.com/office/drawing/2012/chart" uri="{CE6537A1-D6FC-4f65-9D91-7224C49458BB}"/>
                <c:ext xmlns:c16="http://schemas.microsoft.com/office/drawing/2014/chart" uri="{C3380CC4-5D6E-409C-BE32-E72D297353CC}">
                  <c16:uniqueId val="{00000044-14A7-47A6-A9E3-D8DBB4B38EC0}"/>
                </c:ext>
              </c:extLst>
            </c:dLbl>
            <c:dLbl>
              <c:idx val="23"/>
              <c:delete val="1"/>
              <c:extLst>
                <c:ext xmlns:c15="http://schemas.microsoft.com/office/drawing/2012/chart" uri="{CE6537A1-D6FC-4f65-9D91-7224C49458BB}"/>
                <c:ext xmlns:c16="http://schemas.microsoft.com/office/drawing/2014/chart" uri="{C3380CC4-5D6E-409C-BE32-E72D297353CC}">
                  <c16:uniqueId val="{00000045-14A7-47A6-A9E3-D8DBB4B38EC0}"/>
                </c:ext>
              </c:extLst>
            </c:dLbl>
            <c:dLbl>
              <c:idx val="25"/>
              <c:delete val="1"/>
              <c:extLst>
                <c:ext xmlns:c15="http://schemas.microsoft.com/office/drawing/2012/chart" uri="{CE6537A1-D6FC-4f65-9D91-7224C49458BB}"/>
                <c:ext xmlns:c16="http://schemas.microsoft.com/office/drawing/2014/chart" uri="{C3380CC4-5D6E-409C-BE32-E72D297353CC}">
                  <c16:uniqueId val="{00000046-14A7-47A6-A9E3-D8DBB4B38EC0}"/>
                </c:ext>
              </c:extLst>
            </c:dLbl>
            <c:dLbl>
              <c:idx val="26"/>
              <c:delete val="1"/>
              <c:extLst>
                <c:ext xmlns:c15="http://schemas.microsoft.com/office/drawing/2012/chart" uri="{CE6537A1-D6FC-4f65-9D91-7224C49458BB}"/>
                <c:ext xmlns:c16="http://schemas.microsoft.com/office/drawing/2014/chart" uri="{C3380CC4-5D6E-409C-BE32-E72D297353CC}">
                  <c16:uniqueId val="{00000047-14A7-47A6-A9E3-D8DBB4B38EC0}"/>
                </c:ext>
              </c:extLst>
            </c:dLbl>
            <c:dLbl>
              <c:idx val="28"/>
              <c:delete val="1"/>
              <c:extLst>
                <c:ext xmlns:c15="http://schemas.microsoft.com/office/drawing/2012/chart" uri="{CE6537A1-D6FC-4f65-9D91-7224C49458BB}"/>
                <c:ext xmlns:c16="http://schemas.microsoft.com/office/drawing/2014/chart" uri="{C3380CC4-5D6E-409C-BE32-E72D297353CC}">
                  <c16:uniqueId val="{00000048-14A7-47A6-A9E3-D8DBB4B38EC0}"/>
                </c:ext>
              </c:extLst>
            </c:dLbl>
            <c:dLbl>
              <c:idx val="29"/>
              <c:delete val="1"/>
              <c:extLst>
                <c:ext xmlns:c15="http://schemas.microsoft.com/office/drawing/2012/chart" uri="{CE6537A1-D6FC-4f65-9D91-7224C49458BB}"/>
                <c:ext xmlns:c16="http://schemas.microsoft.com/office/drawing/2014/chart" uri="{C3380CC4-5D6E-409C-BE32-E72D297353CC}">
                  <c16:uniqueId val="{00000049-14A7-47A6-A9E3-D8DBB4B38EC0}"/>
                </c:ext>
              </c:extLst>
            </c:dLbl>
            <c:dLbl>
              <c:idx val="31"/>
              <c:delete val="1"/>
              <c:extLst>
                <c:ext xmlns:c15="http://schemas.microsoft.com/office/drawing/2012/chart" uri="{CE6537A1-D6FC-4f65-9D91-7224C49458BB}"/>
                <c:ext xmlns:c16="http://schemas.microsoft.com/office/drawing/2014/chart" uri="{C3380CC4-5D6E-409C-BE32-E72D297353CC}">
                  <c16:uniqueId val="{0000004A-14A7-47A6-A9E3-D8DBB4B38EC0}"/>
                </c:ext>
              </c:extLst>
            </c:dLbl>
            <c:dLbl>
              <c:idx val="32"/>
              <c:delete val="1"/>
              <c:extLst>
                <c:ext xmlns:c15="http://schemas.microsoft.com/office/drawing/2012/chart" uri="{CE6537A1-D6FC-4f65-9D91-7224C49458BB}"/>
                <c:ext xmlns:c16="http://schemas.microsoft.com/office/drawing/2014/chart" uri="{C3380CC4-5D6E-409C-BE32-E72D297353CC}">
                  <c16:uniqueId val="{0000004B-14A7-47A6-A9E3-D8DBB4B38EC0}"/>
                </c:ext>
              </c:extLst>
            </c:dLbl>
            <c:dLbl>
              <c:idx val="34"/>
              <c:delete val="1"/>
              <c:extLst>
                <c:ext xmlns:c15="http://schemas.microsoft.com/office/drawing/2012/chart" uri="{CE6537A1-D6FC-4f65-9D91-7224C49458BB}"/>
                <c:ext xmlns:c16="http://schemas.microsoft.com/office/drawing/2014/chart" uri="{C3380CC4-5D6E-409C-BE32-E72D297353CC}">
                  <c16:uniqueId val="{0000004C-14A7-47A6-A9E3-D8DBB4B38EC0}"/>
                </c:ext>
              </c:extLst>
            </c:dLbl>
            <c:dLbl>
              <c:idx val="35"/>
              <c:delete val="1"/>
              <c:extLst>
                <c:ext xmlns:c15="http://schemas.microsoft.com/office/drawing/2012/chart" uri="{CE6537A1-D6FC-4f65-9D91-7224C49458BB}"/>
                <c:ext xmlns:c16="http://schemas.microsoft.com/office/drawing/2014/chart" uri="{C3380CC4-5D6E-409C-BE32-E72D297353CC}">
                  <c16:uniqueId val="{0000004D-14A7-47A6-A9E3-D8DBB4B38EC0}"/>
                </c:ext>
              </c:extLst>
            </c:dLbl>
            <c:dLbl>
              <c:idx val="37"/>
              <c:delete val="1"/>
              <c:extLst>
                <c:ext xmlns:c15="http://schemas.microsoft.com/office/drawing/2012/chart" uri="{CE6537A1-D6FC-4f65-9D91-7224C49458BB}"/>
                <c:ext xmlns:c16="http://schemas.microsoft.com/office/drawing/2014/chart" uri="{C3380CC4-5D6E-409C-BE32-E72D297353CC}">
                  <c16:uniqueId val="{0000004E-14A7-47A6-A9E3-D8DBB4B38EC0}"/>
                </c:ext>
              </c:extLst>
            </c:dLbl>
            <c:dLbl>
              <c:idx val="38"/>
              <c:delete val="1"/>
              <c:extLst>
                <c:ext xmlns:c15="http://schemas.microsoft.com/office/drawing/2012/chart" uri="{CE6537A1-D6FC-4f65-9D91-7224C49458BB}"/>
                <c:ext xmlns:c16="http://schemas.microsoft.com/office/drawing/2014/chart" uri="{C3380CC4-5D6E-409C-BE32-E72D297353CC}">
                  <c16:uniqueId val="{0000004F-14A7-47A6-A9E3-D8DBB4B38E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13'!$A$6:$B$45</c:f>
              <c:multiLvlStrCache>
                <c:ptCount val="4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lvl>
                <c:lvl>
                  <c:pt idx="0">
                    <c:v>2022</c:v>
                  </c:pt>
                  <c:pt idx="12">
                    <c:v>2023</c:v>
                  </c:pt>
                  <c:pt idx="24">
                    <c:v>2024</c:v>
                  </c:pt>
                  <c:pt idx="36">
                    <c:v>2025</c:v>
                  </c:pt>
                </c:lvl>
              </c:multiLvlStrCache>
            </c:multiLvlStrRef>
          </c:cat>
          <c:val>
            <c:numRef>
              <c:f>'Gráfico 13'!$E$6:$E$45</c:f>
              <c:numCache>
                <c:formatCode>0.00%</c:formatCode>
                <c:ptCount val="40"/>
                <c:pt idx="0">
                  <c:v>0.05</c:v>
                </c:pt>
                <c:pt idx="1">
                  <c:v>5.5E-2</c:v>
                </c:pt>
                <c:pt idx="2">
                  <c:v>5.5E-2</c:v>
                </c:pt>
                <c:pt idx="3">
                  <c:v>0.06</c:v>
                </c:pt>
                <c:pt idx="4">
                  <c:v>0.06</c:v>
                </c:pt>
                <c:pt idx="5">
                  <c:v>7.0000000000000007E-2</c:v>
                </c:pt>
                <c:pt idx="6">
                  <c:v>7.7499999999999999E-2</c:v>
                </c:pt>
                <c:pt idx="7">
                  <c:v>8.2500000000000004E-2</c:v>
                </c:pt>
                <c:pt idx="8">
                  <c:v>8.5000000000000006E-2</c:v>
                </c:pt>
                <c:pt idx="9">
                  <c:v>8.7499999999999994E-2</c:v>
                </c:pt>
                <c:pt idx="10">
                  <c:v>0.09</c:v>
                </c:pt>
                <c:pt idx="11">
                  <c:v>0.09</c:v>
                </c:pt>
                <c:pt idx="12">
                  <c:v>0.09</c:v>
                </c:pt>
                <c:pt idx="13">
                  <c:v>0.09</c:v>
                </c:pt>
                <c:pt idx="14">
                  <c:v>0.09</c:v>
                </c:pt>
                <c:pt idx="15">
                  <c:v>0.09</c:v>
                </c:pt>
                <c:pt idx="16">
                  <c:v>0.09</c:v>
                </c:pt>
                <c:pt idx="17">
                  <c:v>8.5000000000000006E-2</c:v>
                </c:pt>
                <c:pt idx="18">
                  <c:v>8.2500000000000004E-2</c:v>
                </c:pt>
                <c:pt idx="19">
                  <c:v>8.2500000000000004E-2</c:v>
                </c:pt>
                <c:pt idx="20">
                  <c:v>0.08</c:v>
                </c:pt>
                <c:pt idx="21">
                  <c:v>0.08</c:v>
                </c:pt>
                <c:pt idx="22">
                  <c:v>7.7499999999999999E-2</c:v>
                </c:pt>
                <c:pt idx="23">
                  <c:v>7.4999999999999997E-2</c:v>
                </c:pt>
                <c:pt idx="24">
                  <c:v>7.4999999999999997E-2</c:v>
                </c:pt>
                <c:pt idx="25">
                  <c:v>7.4999999999999997E-2</c:v>
                </c:pt>
                <c:pt idx="26">
                  <c:v>7.4999999999999997E-2</c:v>
                </c:pt>
                <c:pt idx="27">
                  <c:v>7.4999999999999997E-2</c:v>
                </c:pt>
                <c:pt idx="28">
                  <c:v>7.4999999999999997E-2</c:v>
                </c:pt>
                <c:pt idx="29">
                  <c:v>7.4999999999999997E-2</c:v>
                </c:pt>
                <c:pt idx="30">
                  <c:v>7.4999999999999997E-2</c:v>
                </c:pt>
                <c:pt idx="31">
                  <c:v>7.4999999999999997E-2</c:v>
                </c:pt>
                <c:pt idx="32">
                  <c:v>7.2499999999999995E-2</c:v>
                </c:pt>
                <c:pt idx="33">
                  <c:v>7.0000000000000007E-2</c:v>
                </c:pt>
                <c:pt idx="34">
                  <c:v>6.7500000000000004E-2</c:v>
                </c:pt>
                <c:pt idx="35">
                  <c:v>6.5000000000000002E-2</c:v>
                </c:pt>
                <c:pt idx="36">
                  <c:v>6.25E-2</c:v>
                </c:pt>
                <c:pt idx="37">
                  <c:v>6.25E-2</c:v>
                </c:pt>
                <c:pt idx="38">
                  <c:v>6.25E-2</c:v>
                </c:pt>
                <c:pt idx="39">
                  <c:v>6.25E-2</c:v>
                </c:pt>
              </c:numCache>
            </c:numRef>
          </c:val>
          <c:smooth val="0"/>
          <c:extLst>
            <c:ext xmlns:c16="http://schemas.microsoft.com/office/drawing/2014/chart" uri="{C3380CC4-5D6E-409C-BE32-E72D297353CC}">
              <c16:uniqueId val="{00000050-14A7-47A6-A9E3-D8DBB4B38EC0}"/>
            </c:ext>
          </c:extLst>
        </c:ser>
        <c:dLbls>
          <c:dLblPos val="t"/>
          <c:showLegendKey val="0"/>
          <c:showVal val="1"/>
          <c:showCatName val="0"/>
          <c:showSerName val="0"/>
          <c:showPercent val="0"/>
          <c:showBubbleSize val="0"/>
        </c:dLbls>
        <c:smooth val="0"/>
        <c:axId val="1001537935"/>
        <c:axId val="1001540431"/>
      </c:lineChart>
      <c:catAx>
        <c:axId val="100153793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001540431"/>
        <c:crosses val="autoZero"/>
        <c:auto val="1"/>
        <c:lblAlgn val="ctr"/>
        <c:lblOffset val="100"/>
        <c:noMultiLvlLbl val="0"/>
      </c:catAx>
      <c:valAx>
        <c:axId val="1001540431"/>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1001537935"/>
        <c:crosses val="autoZero"/>
        <c:crossBetween val="between"/>
        <c:majorUnit val="5.000000000000001E-2"/>
      </c:valAx>
      <c:spPr>
        <a:noFill/>
        <a:ln w="25400">
          <a:noFill/>
        </a:ln>
        <a:effectLst>
          <a:glow rad="12700">
            <a:schemeClr val="accent1">
              <a:alpha val="40000"/>
            </a:schemeClr>
          </a:glow>
          <a:softEdge rad="38100"/>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47B-4C44-B43E-E60150E417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47B-4C44-B43E-E60150E417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47B-4C44-B43E-E60150E417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47B-4C44-B43E-E60150E417A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47B-4C44-B43E-E60150E417A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47B-4C44-B43E-E60150E417A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47B-4C44-B43E-E60150E417A9}"/>
              </c:ext>
            </c:extLst>
          </c:dPt>
          <c:dLbls>
            <c:dLbl>
              <c:idx val="0"/>
              <c:tx>
                <c:rich>
                  <a:bodyPr/>
                  <a:lstStyle/>
                  <a:p>
                    <a:fld id="{622A2106-7A6F-4508-96B6-EA7801E9EEEE}" type="CATEGORYNAME">
                      <a:rPr lang="en-US">
                        <a:solidFill>
                          <a:schemeClr val="bg1"/>
                        </a:solidFill>
                      </a:rPr>
                      <a:pPr/>
                      <a:t>[NOMBRE DE CATEGORÍA]</a:t>
                    </a:fld>
                    <a:r>
                      <a:rPr lang="en-US" baseline="0">
                        <a:solidFill>
                          <a:schemeClr val="bg1"/>
                        </a:solidFill>
                      </a:rPr>
                      <a:t>; </a:t>
                    </a:r>
                    <a:fld id="{A339B190-C3C3-451F-BB64-39D6858128CD}" type="VALUE">
                      <a:rPr lang="en-US" baseline="0">
                        <a:solidFill>
                          <a:schemeClr val="bg1"/>
                        </a:solidFill>
                      </a:rPr>
                      <a:pPr/>
                      <a:t>[VALOR]</a:t>
                    </a:fld>
                    <a:endParaRPr lang="en-US" baseline="0">
                      <a:solidFill>
                        <a:schemeClr val="bg1"/>
                      </a:solidFill>
                    </a:endParaRPr>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947B-4C44-B43E-E60150E417A9}"/>
                </c:ext>
              </c:extLst>
            </c:dLbl>
            <c:dLbl>
              <c:idx val="1"/>
              <c:layout>
                <c:manualLayout>
                  <c:x val="-1.2950313983861261E-2"/>
                  <c:y val="1.765914396950914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7B-4C44-B43E-E60150E417A9}"/>
                </c:ext>
              </c:extLst>
            </c:dLbl>
            <c:dLbl>
              <c:idx val="2"/>
              <c:layout>
                <c:manualLayout>
                  <c:x val="-4.2796782790426091E-2"/>
                  <c:y val="-9.5432207097575442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7B-4C44-B43E-E60150E417A9}"/>
                </c:ext>
              </c:extLst>
            </c:dLbl>
            <c:dLbl>
              <c:idx val="3"/>
              <c:layout>
                <c:manualLayout>
                  <c:x val="-6.6391701037370326E-3"/>
                  <c:y val="-5.416575439737692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7B-4C44-B43E-E60150E417A9}"/>
                </c:ext>
              </c:extLst>
            </c:dLbl>
            <c:dLbl>
              <c:idx val="4"/>
              <c:layout>
                <c:manualLayout>
                  <c:x val="-5.3580739382367119E-2"/>
                  <c:y val="-3.111635340243845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7B-4C44-B43E-E60150E417A9}"/>
                </c:ext>
              </c:extLst>
            </c:dLbl>
            <c:dLbl>
              <c:idx val="5"/>
              <c:layout>
                <c:manualLayout>
                  <c:x val="0.10630891726769448"/>
                  <c:y val="9.6328629346757386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7B-4C44-B43E-E60150E417A9}"/>
                </c:ext>
              </c:extLst>
            </c:dLbl>
            <c:dLbl>
              <c:idx val="6"/>
              <c:layout>
                <c:manualLayout>
                  <c:x val="2.7400768568435784E-2"/>
                  <c:y val="-1.482494772671368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47B-4C44-B43E-E60150E417A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D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'Gráfico 14'!$B$26:$B$32</c:f>
              <c:strCache>
                <c:ptCount val="7"/>
                <c:pt idx="0">
                  <c:v>Impuestos</c:v>
                </c:pt>
                <c:pt idx="1">
                  <c:v>Contribuciones a la seguridad social</c:v>
                </c:pt>
                <c:pt idx="2">
                  <c:v>Ventas de bienes y servicios</c:v>
                </c:pt>
                <c:pt idx="3">
                  <c:v>Rentas de la propiedad</c:v>
                </c:pt>
                <c:pt idx="4">
                  <c:v>Transferencias y donaciones corrientes recibidas</c:v>
                </c:pt>
                <c:pt idx="5">
                  <c:v>Multas y sanciones pecuniarias</c:v>
                </c:pt>
                <c:pt idx="6">
                  <c:v>Otros ingresos corrientes</c:v>
                </c:pt>
              </c:strCache>
            </c:strRef>
          </c:cat>
          <c:val>
            <c:numRef>
              <c:f>'Gráfico 14'!$C$26:$C$32</c:f>
              <c:numCache>
                <c:formatCode>0.0%</c:formatCode>
                <c:ptCount val="7"/>
                <c:pt idx="0">
                  <c:v>0.94389610647058519</c:v>
                </c:pt>
                <c:pt idx="1">
                  <c:v>5.6923319573518646E-3</c:v>
                </c:pt>
                <c:pt idx="2">
                  <c:v>3.2860509642077866E-2</c:v>
                </c:pt>
                <c:pt idx="3">
                  <c:v>4.024125443075178E-3</c:v>
                </c:pt>
                <c:pt idx="4">
                  <c:v>3.1070745323495648E-6</c:v>
                </c:pt>
                <c:pt idx="5">
                  <c:v>1.4288214454679573E-3</c:v>
                </c:pt>
                <c:pt idx="6">
                  <c:v>1.2094997966909488E-2</c:v>
                </c:pt>
              </c:numCache>
            </c:numRef>
          </c:val>
          <c:extLst>
            <c:ext xmlns:c16="http://schemas.microsoft.com/office/drawing/2014/chart" uri="{C3380CC4-5D6E-409C-BE32-E72D297353CC}">
              <c16:uniqueId val="{0000000E-947B-4C44-B43E-E60150E417A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egendEntry>
        <c:idx val="0"/>
        <c:delete val="1"/>
      </c:legendEntry>
      <c:layout>
        <c:manualLayout>
          <c:xMode val="edge"/>
          <c:yMode val="edge"/>
          <c:x val="0.61654620386274606"/>
          <c:y val="0.40099370959176139"/>
          <c:w val="0.35625597196318781"/>
          <c:h val="0.3076616488271510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1.2135377643805996E-2"/>
          <c:y val="2.7605249282542987E-2"/>
          <c:w val="0.97033441523175945"/>
          <c:h val="0.77524048239940235"/>
        </c:manualLayout>
      </c:layout>
      <c:barChart>
        <c:barDir val="col"/>
        <c:grouping val="clustered"/>
        <c:varyColors val="0"/>
        <c:ser>
          <c:idx val="0"/>
          <c:order val="0"/>
          <c:tx>
            <c:strRef>
              <c:f>'Gráfico 16'!$C$11</c:f>
              <c:strCache>
                <c:ptCount val="1"/>
                <c:pt idx="0">
                  <c:v>Recaudado 2024</c:v>
                </c:pt>
              </c:strCache>
            </c:strRef>
          </c:tx>
          <c:spPr>
            <a:solidFill>
              <a:schemeClr val="accent4">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16'!$B$12:$B$14</c:f>
              <c:strCache>
                <c:ptCount val="3"/>
                <c:pt idx="0">
                  <c:v>DGII</c:v>
                </c:pt>
                <c:pt idx="1">
                  <c:v>DGA</c:v>
                </c:pt>
                <c:pt idx="2">
                  <c:v>TN</c:v>
                </c:pt>
              </c:strCache>
            </c:strRef>
          </c:cat>
          <c:val>
            <c:numRef>
              <c:f>'Gráfico 16'!$C$12:$C$14</c:f>
              <c:numCache>
                <c:formatCode>#,##0.0,,</c:formatCode>
                <c:ptCount val="3"/>
                <c:pt idx="0">
                  <c:v>207680197914.51978</c:v>
                </c:pt>
                <c:pt idx="1">
                  <c:v>53738142903.399994</c:v>
                </c:pt>
                <c:pt idx="2">
                  <c:v>23472840428.48003</c:v>
                </c:pt>
              </c:numCache>
            </c:numRef>
          </c:val>
          <c:extLst>
            <c:ext xmlns:c16="http://schemas.microsoft.com/office/drawing/2014/chart" uri="{C3380CC4-5D6E-409C-BE32-E72D297353CC}">
              <c16:uniqueId val="{00000000-6AFA-4D95-BF9E-A8B7134F72CC}"/>
            </c:ext>
          </c:extLst>
        </c:ser>
        <c:ser>
          <c:idx val="1"/>
          <c:order val="1"/>
          <c:tx>
            <c:strRef>
              <c:f>'Gráfico 16'!$D$11</c:f>
              <c:strCache>
                <c:ptCount val="1"/>
                <c:pt idx="0">
                  <c:v>Estimado 2025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16'!$B$12:$B$14</c:f>
              <c:strCache>
                <c:ptCount val="3"/>
                <c:pt idx="0">
                  <c:v>DGII</c:v>
                </c:pt>
                <c:pt idx="1">
                  <c:v>DGA</c:v>
                </c:pt>
                <c:pt idx="2">
                  <c:v>TN</c:v>
                </c:pt>
              </c:strCache>
            </c:strRef>
          </c:cat>
          <c:val>
            <c:numRef>
              <c:f>'Gráfico 16'!$D$12:$D$14</c:f>
              <c:numCache>
                <c:formatCode>#,##0.0,,</c:formatCode>
                <c:ptCount val="3"/>
                <c:pt idx="0">
                  <c:v>221811560154.95807</c:v>
                </c:pt>
                <c:pt idx="1">
                  <c:v>59284307249.737442</c:v>
                </c:pt>
                <c:pt idx="2">
                  <c:v>9990246464.0343533</c:v>
                </c:pt>
              </c:numCache>
            </c:numRef>
          </c:val>
          <c:extLst>
            <c:ext xmlns:c16="http://schemas.microsoft.com/office/drawing/2014/chart" uri="{C3380CC4-5D6E-409C-BE32-E72D297353CC}">
              <c16:uniqueId val="{00000001-6AFA-4D95-BF9E-A8B7134F72CC}"/>
            </c:ext>
          </c:extLst>
        </c:ser>
        <c:ser>
          <c:idx val="2"/>
          <c:order val="2"/>
          <c:tx>
            <c:strRef>
              <c:f>'Gráfico 16'!$E$11</c:f>
              <c:strCache>
                <c:ptCount val="1"/>
                <c:pt idx="0">
                  <c:v> Recaudado 2025</c:v>
                </c:pt>
              </c:strCache>
            </c:strRef>
          </c:tx>
          <c:spPr>
            <a:solidFill>
              <a:schemeClr val="accent4">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16'!$B$12:$B$14</c:f>
              <c:strCache>
                <c:ptCount val="3"/>
                <c:pt idx="0">
                  <c:v>DGII</c:v>
                </c:pt>
                <c:pt idx="1">
                  <c:v>DGA</c:v>
                </c:pt>
                <c:pt idx="2">
                  <c:v>TN</c:v>
                </c:pt>
              </c:strCache>
            </c:strRef>
          </c:cat>
          <c:val>
            <c:numRef>
              <c:f>'Gráfico 16'!$E$12:$E$14</c:f>
              <c:numCache>
                <c:formatCode>#,##0.0,,</c:formatCode>
                <c:ptCount val="3"/>
                <c:pt idx="0">
                  <c:v>218343412571.34009</c:v>
                </c:pt>
                <c:pt idx="1">
                  <c:v>61546580790.489967</c:v>
                </c:pt>
                <c:pt idx="2">
                  <c:v>3908334593.0600014</c:v>
                </c:pt>
              </c:numCache>
            </c:numRef>
          </c:val>
          <c:extLst>
            <c:ext xmlns:c16="http://schemas.microsoft.com/office/drawing/2014/chart" uri="{C3380CC4-5D6E-409C-BE32-E72D297353CC}">
              <c16:uniqueId val="{00000002-6AFA-4D95-BF9E-A8B7134F72CC}"/>
            </c:ext>
          </c:extLst>
        </c:ser>
        <c:dLbls>
          <c:dLblPos val="outEnd"/>
          <c:showLegendKey val="0"/>
          <c:showVal val="1"/>
          <c:showCatName val="0"/>
          <c:showSerName val="0"/>
          <c:showPercent val="0"/>
          <c:showBubbleSize val="0"/>
        </c:dLbls>
        <c:gapWidth val="219"/>
        <c:overlap val="-27"/>
        <c:axId val="1306469055"/>
        <c:axId val="1306467135"/>
      </c:barChart>
      <c:catAx>
        <c:axId val="130646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306467135"/>
        <c:crosses val="autoZero"/>
        <c:auto val="1"/>
        <c:lblAlgn val="ctr"/>
        <c:lblOffset val="100"/>
        <c:noMultiLvlLbl val="0"/>
      </c:catAx>
      <c:valAx>
        <c:axId val="1306467135"/>
        <c:scaling>
          <c:orientation val="minMax"/>
        </c:scaling>
        <c:delete val="1"/>
        <c:axPos val="l"/>
        <c:numFmt formatCode="#,##0.0,," sourceLinked="1"/>
        <c:majorTickMark val="none"/>
        <c:minorTickMark val="none"/>
        <c:tickLblPos val="nextTo"/>
        <c:crossAx val="1306469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'Gráfico 17'!$G$8</c:f>
              <c:strCache>
                <c:ptCount val="1"/>
                <c:pt idx="0">
                  <c:v>2024</c:v>
                </c:pt>
              </c:strCache>
            </c:strRef>
          </c:tx>
          <c:spPr>
            <a:solidFill>
              <a:schemeClr val="tx2">
                <a:lumMod val="10000"/>
                <a:lumOff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17'!$F$9:$F$10</c:f>
              <c:strCache>
                <c:ptCount val="2"/>
                <c:pt idx="0">
                  <c:v>Gastos corrientes</c:v>
                </c:pt>
                <c:pt idx="1">
                  <c:v>Gastos de capital</c:v>
                </c:pt>
              </c:strCache>
            </c:strRef>
          </c:cat>
          <c:val>
            <c:numRef>
              <c:f>'Gráfico 17'!$G$9:$G$10</c:f>
              <c:numCache>
                <c:formatCode>#,##0.0,,_);\(#,##0.0,,\)</c:formatCode>
                <c:ptCount val="2"/>
                <c:pt idx="0">
                  <c:v>294995802304.83997</c:v>
                </c:pt>
                <c:pt idx="1">
                  <c:v>36849837161.839996</c:v>
                </c:pt>
              </c:numCache>
            </c:numRef>
          </c:val>
          <c:extLst>
            <c:ext xmlns:c16="http://schemas.microsoft.com/office/drawing/2014/chart" uri="{C3380CC4-5D6E-409C-BE32-E72D297353CC}">
              <c16:uniqueId val="{00000000-9F9D-4840-BBC8-577513BCAC66}"/>
            </c:ext>
          </c:extLst>
        </c:ser>
        <c:ser>
          <c:idx val="1"/>
          <c:order val="1"/>
          <c:tx>
            <c:strRef>
              <c:f>'Gráfico 17'!$H$8</c:f>
              <c:strCache>
                <c:ptCount val="1"/>
                <c:pt idx="0">
                  <c:v>2025</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17'!$F$9:$F$10</c:f>
              <c:strCache>
                <c:ptCount val="2"/>
                <c:pt idx="0">
                  <c:v>Gastos corrientes</c:v>
                </c:pt>
                <c:pt idx="1">
                  <c:v>Gastos de capital</c:v>
                </c:pt>
              </c:strCache>
            </c:strRef>
          </c:cat>
          <c:val>
            <c:numRef>
              <c:f>'Gráfico 17'!$H$9:$H$10</c:f>
              <c:numCache>
                <c:formatCode>#,##0.0,,_);\(#,##0.0,,\)</c:formatCode>
                <c:ptCount val="2"/>
                <c:pt idx="0">
                  <c:v>309298566142.07996</c:v>
                </c:pt>
                <c:pt idx="1">
                  <c:v>28580721614.559982</c:v>
                </c:pt>
              </c:numCache>
            </c:numRef>
          </c:val>
          <c:extLst>
            <c:ext xmlns:c16="http://schemas.microsoft.com/office/drawing/2014/chart" uri="{C3380CC4-5D6E-409C-BE32-E72D297353CC}">
              <c16:uniqueId val="{00000001-9F9D-4840-BBC8-577513BCAC66}"/>
            </c:ext>
          </c:extLst>
        </c:ser>
        <c:dLbls>
          <c:dLblPos val="outEnd"/>
          <c:showLegendKey val="0"/>
          <c:showVal val="1"/>
          <c:showCatName val="0"/>
          <c:showSerName val="0"/>
          <c:showPercent val="0"/>
          <c:showBubbleSize val="0"/>
        </c:dLbls>
        <c:gapWidth val="182"/>
        <c:axId val="100903647"/>
        <c:axId val="100911327"/>
      </c:barChart>
      <c:catAx>
        <c:axId val="1009036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00911327"/>
        <c:crosses val="autoZero"/>
        <c:auto val="1"/>
        <c:lblAlgn val="ctr"/>
        <c:lblOffset val="100"/>
        <c:noMultiLvlLbl val="0"/>
      </c:catAx>
      <c:valAx>
        <c:axId val="100911327"/>
        <c:scaling>
          <c:orientation val="minMax"/>
        </c:scaling>
        <c:delete val="1"/>
        <c:axPos val="b"/>
        <c:numFmt formatCode="#,##0.0,,_);\(#,##0.0,,\)" sourceLinked="1"/>
        <c:majorTickMark val="none"/>
        <c:minorTickMark val="none"/>
        <c:tickLblPos val="nextTo"/>
        <c:crossAx val="100903647"/>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08265960769456E-2"/>
          <c:y val="4.5196197437178259E-2"/>
          <c:w val="0.97138863430394196"/>
          <c:h val="0.74071132409005846"/>
        </c:manualLayout>
      </c:layout>
      <c:barChart>
        <c:barDir val="col"/>
        <c:grouping val="clustered"/>
        <c:varyColors val="0"/>
        <c:ser>
          <c:idx val="0"/>
          <c:order val="0"/>
          <c:tx>
            <c:strRef>
              <c:f>'Gráfico 18'!$D$8:$D$9</c:f>
              <c:strCache>
                <c:ptCount val="2"/>
                <c:pt idx="0">
                  <c:v>Pres. Inicial</c:v>
                </c:pt>
              </c:strCache>
            </c:strRef>
          </c:tx>
          <c:spPr>
            <a:solidFill>
              <a:schemeClr val="tx2">
                <a:lumMod val="75000"/>
                <a:lumOff val="25000"/>
              </a:schemeClr>
            </a:solidFill>
            <a:ln>
              <a:noFill/>
            </a:ln>
            <a:effectLst>
              <a:outerShdw blurRad="50800" dist="38100" dir="2700000" algn="tl" rotWithShape="0">
                <a:prstClr val="black">
                  <a:alpha val="30000"/>
                </a:prstClr>
              </a:outerShdw>
            </a:effectLst>
          </c:spPr>
          <c:invertIfNegative val="0"/>
          <c:dLbls>
            <c:dLbl>
              <c:idx val="0"/>
              <c:layout>
                <c:manualLayout>
                  <c:x val="-1.3879250520471894E-2"/>
                  <c:y val="5.092592592592584E-2"/>
                </c:manualLayout>
              </c:layout>
              <c:showLegendKey val="0"/>
              <c:showVal val="1"/>
              <c:showCatName val="0"/>
              <c:showSerName val="0"/>
              <c:showPercent val="0"/>
              <c:showBubbleSize val="0"/>
              <c:extLst>
                <c:ext xmlns:c15="http://schemas.microsoft.com/office/drawing/2012/chart" uri="{CE6537A1-D6FC-4f65-9D91-7224C49458BB}">
                  <c15:layout>
                    <c:manualLayout>
                      <c:w val="0.23646090040271683"/>
                      <c:h val="0.18960666375036453"/>
                    </c:manualLayout>
                  </c15:layout>
                </c:ext>
                <c:ext xmlns:c16="http://schemas.microsoft.com/office/drawing/2014/chart" uri="{C3380CC4-5D6E-409C-BE32-E72D297353CC}">
                  <c16:uniqueId val="{00000000-EC63-495C-B8D8-FD75589B46CE}"/>
                </c:ext>
              </c:extLst>
            </c:dLbl>
            <c:dLbl>
              <c:idx val="1"/>
              <c:layout>
                <c:manualLayout>
                  <c:x val="-1.6512668286964429E-2"/>
                  <c:y val="-1.388839585025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63-495C-B8D8-FD75589B46CE}"/>
                </c:ext>
              </c:extLst>
            </c:dLbl>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'Gráfico 18'!$C$10:$C$11</c:f>
              <c:numCache>
                <c:formatCode>General</c:formatCode>
                <c:ptCount val="2"/>
                <c:pt idx="0">
                  <c:v>2024</c:v>
                </c:pt>
                <c:pt idx="1">
                  <c:v>2025</c:v>
                </c:pt>
              </c:numCache>
            </c:numRef>
          </c:cat>
          <c:val>
            <c:numRef>
              <c:f>'Gráfico 18'!$D$10:$D$11</c:f>
              <c:numCache>
                <c:formatCode>#,##0.0,,</c:formatCode>
                <c:ptCount val="2"/>
                <c:pt idx="0">
                  <c:v>-43221594843</c:v>
                </c:pt>
                <c:pt idx="1">
                  <c:v>-67768312736</c:v>
                </c:pt>
              </c:numCache>
            </c:numRef>
          </c:val>
          <c:extLst>
            <c:ext xmlns:c16="http://schemas.microsoft.com/office/drawing/2014/chart" uri="{C3380CC4-5D6E-409C-BE32-E72D297353CC}">
              <c16:uniqueId val="{00000002-EC63-495C-B8D8-FD75589B46CE}"/>
            </c:ext>
          </c:extLst>
        </c:ser>
        <c:ser>
          <c:idx val="1"/>
          <c:order val="1"/>
          <c:tx>
            <c:strRef>
              <c:f>'Gráfico 18'!$E$8:$E$9</c:f>
              <c:strCache>
                <c:ptCount val="2"/>
                <c:pt idx="0">
                  <c:v>Devengado</c:v>
                </c:pt>
                <c:pt idx="1">
                  <c:v>Monto</c:v>
                </c:pt>
              </c:strCache>
            </c:strRef>
          </c:tx>
          <c:spPr>
            <a:solidFill>
              <a:schemeClr val="accent1">
                <a:lumMod val="75000"/>
              </a:schemeClr>
            </a:solidFill>
            <a:ln>
              <a:noFill/>
            </a:ln>
            <a:effectLst>
              <a:outerShdw blurRad="50800" dist="38100" dir="2700000" algn="tl" rotWithShape="0">
                <a:prstClr val="black">
                  <a:alpha val="30000"/>
                </a:prstClr>
              </a:outerShdw>
            </a:effectLst>
          </c:spPr>
          <c:invertIfNegative val="0"/>
          <c:dLbls>
            <c:dLbl>
              <c:idx val="0"/>
              <c:layout>
                <c:manualLayout>
                  <c:x val="1.7217621503839901E-3"/>
                  <c:y val="5.495020351633912E-2"/>
                </c:manualLayout>
              </c:layout>
              <c:showLegendKey val="0"/>
              <c:showVal val="1"/>
              <c:showCatName val="0"/>
              <c:showSerName val="0"/>
              <c:showPercent val="0"/>
              <c:showBubbleSize val="0"/>
              <c:extLst>
                <c:ext xmlns:c15="http://schemas.microsoft.com/office/drawing/2012/chart" uri="{CE6537A1-D6FC-4f65-9D91-7224C49458BB}">
                  <c15:layout>
                    <c:manualLayout>
                      <c:w val="0.2531160010272831"/>
                      <c:h val="0.18034740449110528"/>
                    </c:manualLayout>
                  </c15:layout>
                </c:ext>
                <c:ext xmlns:c16="http://schemas.microsoft.com/office/drawing/2014/chart" uri="{C3380CC4-5D6E-409C-BE32-E72D297353CC}">
                  <c16:uniqueId val="{00000003-EC63-495C-B8D8-FD75589B46CE}"/>
                </c:ext>
              </c:extLst>
            </c:dLbl>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18'!$C$10:$C$11</c:f>
              <c:numCache>
                <c:formatCode>General</c:formatCode>
                <c:ptCount val="2"/>
                <c:pt idx="0">
                  <c:v>2024</c:v>
                </c:pt>
                <c:pt idx="1">
                  <c:v>2025</c:v>
                </c:pt>
              </c:numCache>
            </c:numRef>
          </c:cat>
          <c:val>
            <c:numRef>
              <c:f>'Gráfico 18'!$E$10:$E$11</c:f>
              <c:numCache>
                <c:formatCode>#,##0.0,,</c:formatCode>
                <c:ptCount val="2"/>
                <c:pt idx="0">
                  <c:v>-4438072650.9996338</c:v>
                </c:pt>
                <c:pt idx="1">
                  <c:v>-18410837820.349854</c:v>
                </c:pt>
              </c:numCache>
            </c:numRef>
          </c:val>
          <c:extLst>
            <c:ext xmlns:c16="http://schemas.microsoft.com/office/drawing/2014/chart" uri="{C3380CC4-5D6E-409C-BE32-E72D297353CC}">
              <c16:uniqueId val="{00000004-EC63-495C-B8D8-FD75589B46CE}"/>
            </c:ext>
          </c:extLst>
        </c:ser>
        <c:dLbls>
          <c:showLegendKey val="0"/>
          <c:showVal val="0"/>
          <c:showCatName val="0"/>
          <c:showSerName val="0"/>
          <c:showPercent val="0"/>
          <c:showBubbleSize val="0"/>
        </c:dLbls>
        <c:gapWidth val="219"/>
        <c:overlap val="-27"/>
        <c:axId val="1241189871"/>
        <c:axId val="1241176975"/>
      </c:barChart>
      <c:catAx>
        <c:axId val="12411898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Avenir Next LT Pro" panose="020B0504020202020204" pitchFamily="34" charset="0"/>
                <a:ea typeface="+mn-ea"/>
                <a:cs typeface="+mn-cs"/>
              </a:defRPr>
            </a:pPr>
            <a:endParaRPr lang="es-DO"/>
          </a:p>
        </c:txPr>
        <c:crossAx val="1241176975"/>
        <c:crosses val="autoZero"/>
        <c:auto val="1"/>
        <c:lblAlgn val="ctr"/>
        <c:lblOffset val="100"/>
        <c:noMultiLvlLbl val="0"/>
      </c:catAx>
      <c:valAx>
        <c:axId val="1241176975"/>
        <c:scaling>
          <c:orientation val="minMax"/>
        </c:scaling>
        <c:delete val="1"/>
        <c:axPos val="l"/>
        <c:numFmt formatCode="#,##0.0,," sourceLinked="1"/>
        <c:majorTickMark val="none"/>
        <c:minorTickMark val="none"/>
        <c:tickLblPos val="nextTo"/>
        <c:crossAx val="124118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19'!$C$19</c:f>
              <c:strCache>
                <c:ptCount val="1"/>
                <c:pt idx="0">
                  <c:v>2024</c:v>
                </c:pt>
              </c:strCache>
            </c:strRef>
          </c:tx>
          <c:spPr>
            <a:solidFill>
              <a:srgbClr val="002060"/>
            </a:solidFill>
            <a:ln>
              <a:noFill/>
            </a:ln>
            <a:effectLst>
              <a:outerShdw blurRad="50800" dist="38100" dir="2700000" algn="tl" rotWithShape="0">
                <a:prstClr val="black">
                  <a:alpha val="3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19'!$B$20:$B$22</c:f>
              <c:strCache>
                <c:ptCount val="3"/>
                <c:pt idx="0">
                  <c:v>Ingresos de Capital</c:v>
                </c:pt>
                <c:pt idx="1">
                  <c:v>Gastos de Capital </c:v>
                </c:pt>
                <c:pt idx="2">
                  <c:v>Resultado de Capital </c:v>
                </c:pt>
              </c:strCache>
            </c:strRef>
          </c:cat>
          <c:val>
            <c:numRef>
              <c:f>'Gráfico 19'!$C$20:$C$22</c:f>
              <c:numCache>
                <c:formatCode>#,##0.0,,</c:formatCode>
                <c:ptCount val="3"/>
                <c:pt idx="0">
                  <c:v>2781538625.98</c:v>
                </c:pt>
                <c:pt idx="1">
                  <c:v>36849837161.839981</c:v>
                </c:pt>
                <c:pt idx="2">
                  <c:v>-34068298535.859982</c:v>
                </c:pt>
              </c:numCache>
            </c:numRef>
          </c:val>
          <c:extLst>
            <c:ext xmlns:c16="http://schemas.microsoft.com/office/drawing/2014/chart" uri="{C3380CC4-5D6E-409C-BE32-E72D297353CC}">
              <c16:uniqueId val="{00000000-174B-4092-B5EA-97E75458F2BC}"/>
            </c:ext>
          </c:extLst>
        </c:ser>
        <c:ser>
          <c:idx val="1"/>
          <c:order val="1"/>
          <c:tx>
            <c:strRef>
              <c:f>'Gráfico 19'!$D$19</c:f>
              <c:strCache>
                <c:ptCount val="1"/>
                <c:pt idx="0">
                  <c:v>2025</c:v>
                </c:pt>
              </c:strCache>
            </c:strRef>
          </c:tx>
          <c:spPr>
            <a:solidFill>
              <a:schemeClr val="tx2">
                <a:lumMod val="75000"/>
                <a:lumOff val="25000"/>
              </a:schemeClr>
            </a:solidFill>
            <a:ln>
              <a:noFill/>
            </a:ln>
            <a:effectLst>
              <a:outerShdw blurRad="50800" dist="38100" dir="2700000" algn="tl" rotWithShape="0">
                <a:prstClr val="black">
                  <a:alpha val="3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19'!$B$20:$B$22</c:f>
              <c:strCache>
                <c:ptCount val="3"/>
                <c:pt idx="0">
                  <c:v>Ingresos de Capital</c:v>
                </c:pt>
                <c:pt idx="1">
                  <c:v>Gastos de Capital </c:v>
                </c:pt>
                <c:pt idx="2">
                  <c:v>Resultado de Capital </c:v>
                </c:pt>
              </c:strCache>
            </c:strRef>
          </c:cat>
          <c:val>
            <c:numRef>
              <c:f>'Gráfico 19'!$D$20:$D$22</c:f>
              <c:numCache>
                <c:formatCode>#,##0.0,,</c:formatCode>
                <c:ptCount val="3"/>
                <c:pt idx="0">
                  <c:v>145794852.47</c:v>
                </c:pt>
                <c:pt idx="1">
                  <c:v>28580721614.560005</c:v>
                </c:pt>
                <c:pt idx="2">
                  <c:v>-28434926762.090004</c:v>
                </c:pt>
              </c:numCache>
            </c:numRef>
          </c:val>
          <c:extLst>
            <c:ext xmlns:c16="http://schemas.microsoft.com/office/drawing/2014/chart" uri="{C3380CC4-5D6E-409C-BE32-E72D297353CC}">
              <c16:uniqueId val="{00000001-174B-4092-B5EA-97E75458F2BC}"/>
            </c:ext>
          </c:extLst>
        </c:ser>
        <c:dLbls>
          <c:showLegendKey val="0"/>
          <c:showVal val="0"/>
          <c:showCatName val="0"/>
          <c:showSerName val="0"/>
          <c:showPercent val="0"/>
          <c:showBubbleSize val="0"/>
        </c:dLbls>
        <c:gapWidth val="141"/>
        <c:overlap val="-100"/>
        <c:axId val="1475057423"/>
        <c:axId val="1475065327"/>
      </c:barChart>
      <c:catAx>
        <c:axId val="147505742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475065327"/>
        <c:crosses val="autoZero"/>
        <c:auto val="1"/>
        <c:lblAlgn val="ctr"/>
        <c:lblOffset val="100"/>
        <c:noMultiLvlLbl val="0"/>
      </c:catAx>
      <c:valAx>
        <c:axId val="1475065327"/>
        <c:scaling>
          <c:orientation val="minMax"/>
        </c:scaling>
        <c:delete val="1"/>
        <c:axPos val="l"/>
        <c:numFmt formatCode="#,##0.0,," sourceLinked="1"/>
        <c:majorTickMark val="out"/>
        <c:minorTickMark val="none"/>
        <c:tickLblPos val="nextTo"/>
        <c:crossAx val="1475057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4725274725274724E-2"/>
          <c:y val="5.0925925925925923E-2"/>
          <c:w val="0.93956043956043955"/>
          <c:h val="0.8416746864975212"/>
        </c:manualLayout>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1BB2-4FED-AAB6-46EB72EB3D0A}"/>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1BB2-4FED-AAB6-46EB72EB3D0A}"/>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1BB2-4FED-AAB6-46EB72EB3D0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2'!$M$25:$O$25</c:f>
              <c:strCache>
                <c:ptCount val="3"/>
                <c:pt idx="0">
                  <c:v>2024e</c:v>
                </c:pt>
                <c:pt idx="1">
                  <c:v>2025p</c:v>
                </c:pt>
                <c:pt idx="2">
                  <c:v>2026p</c:v>
                </c:pt>
              </c:strCache>
            </c:strRef>
          </c:cat>
          <c:val>
            <c:numRef>
              <c:f>'Gráfico 2'!$M$26:$O$26</c:f>
              <c:numCache>
                <c:formatCode>General</c:formatCode>
                <c:ptCount val="3"/>
                <c:pt idx="0">
                  <c:v>2.8</c:v>
                </c:pt>
                <c:pt idx="1">
                  <c:v>1.8</c:v>
                </c:pt>
                <c:pt idx="2">
                  <c:v>1.7</c:v>
                </c:pt>
              </c:numCache>
            </c:numRef>
          </c:val>
          <c:extLst>
            <c:ext xmlns:c16="http://schemas.microsoft.com/office/drawing/2014/chart" uri="{C3380CC4-5D6E-409C-BE32-E72D297353CC}">
              <c16:uniqueId val="{00000006-1BB2-4FED-AAB6-46EB72EB3D0A}"/>
            </c:ext>
          </c:extLst>
        </c:ser>
        <c:dLbls>
          <c:showLegendKey val="0"/>
          <c:showVal val="0"/>
          <c:showCatName val="0"/>
          <c:showSerName val="0"/>
          <c:showPercent val="0"/>
          <c:showBubbleSize val="0"/>
        </c:dLbls>
        <c:gapWidth val="100"/>
        <c:overlap val="-24"/>
        <c:axId val="1609095887"/>
        <c:axId val="1609091567"/>
      </c:barChart>
      <c:catAx>
        <c:axId val="1609095887"/>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609091567"/>
        <c:crosses val="autoZero"/>
        <c:auto val="1"/>
        <c:lblAlgn val="ctr"/>
        <c:lblOffset val="100"/>
        <c:noMultiLvlLbl val="0"/>
      </c:catAx>
      <c:valAx>
        <c:axId val="1609091567"/>
        <c:scaling>
          <c:orientation val="minMax"/>
        </c:scaling>
        <c:delete val="1"/>
        <c:axPos val="l"/>
        <c:numFmt formatCode="General" sourceLinked="1"/>
        <c:majorTickMark val="none"/>
        <c:minorTickMark val="none"/>
        <c:tickLblPos val="nextTo"/>
        <c:crossAx val="160909588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3'!$M$27</c:f>
              <c:strCache>
                <c:ptCount val="1"/>
                <c:pt idx="0">
                  <c:v>2024e</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3'!$L$28:$L$32</c:f>
              <c:strCache>
                <c:ptCount val="5"/>
                <c:pt idx="0">
                  <c:v>Zona Euro</c:v>
                </c:pt>
                <c:pt idx="1">
                  <c:v>Alemania </c:v>
                </c:pt>
                <c:pt idx="2">
                  <c:v>Francia</c:v>
                </c:pt>
                <c:pt idx="3">
                  <c:v>Italia</c:v>
                </c:pt>
                <c:pt idx="4">
                  <c:v>España</c:v>
                </c:pt>
              </c:strCache>
            </c:strRef>
          </c:cat>
          <c:val>
            <c:numRef>
              <c:f>'Gráfico 3'!$M$28:$M$32</c:f>
              <c:numCache>
                <c:formatCode>General</c:formatCode>
                <c:ptCount val="5"/>
                <c:pt idx="0">
                  <c:v>0.9</c:v>
                </c:pt>
                <c:pt idx="1">
                  <c:v>-0.2</c:v>
                </c:pt>
                <c:pt idx="2">
                  <c:v>1.1000000000000001</c:v>
                </c:pt>
                <c:pt idx="3">
                  <c:v>0.7</c:v>
                </c:pt>
                <c:pt idx="4">
                  <c:v>3.2</c:v>
                </c:pt>
              </c:numCache>
            </c:numRef>
          </c:val>
          <c:extLst>
            <c:ext xmlns:c16="http://schemas.microsoft.com/office/drawing/2014/chart" uri="{C3380CC4-5D6E-409C-BE32-E72D297353CC}">
              <c16:uniqueId val="{00000000-C931-4F3C-AFEE-73FA230EDBE5}"/>
            </c:ext>
          </c:extLst>
        </c:ser>
        <c:ser>
          <c:idx val="1"/>
          <c:order val="1"/>
          <c:tx>
            <c:strRef>
              <c:f>'Gráfico 3'!$N$27</c:f>
              <c:strCache>
                <c:ptCount val="1"/>
                <c:pt idx="0">
                  <c:v>2025p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3'!$L$28:$L$32</c:f>
              <c:strCache>
                <c:ptCount val="5"/>
                <c:pt idx="0">
                  <c:v>Zona Euro</c:v>
                </c:pt>
                <c:pt idx="1">
                  <c:v>Alemania </c:v>
                </c:pt>
                <c:pt idx="2">
                  <c:v>Francia</c:v>
                </c:pt>
                <c:pt idx="3">
                  <c:v>Italia</c:v>
                </c:pt>
                <c:pt idx="4">
                  <c:v>España</c:v>
                </c:pt>
              </c:strCache>
            </c:strRef>
          </c:cat>
          <c:val>
            <c:numRef>
              <c:f>'Gráfico 3'!$N$28:$N$32</c:f>
              <c:numCache>
                <c:formatCode>0.0</c:formatCode>
                <c:ptCount val="5"/>
                <c:pt idx="0" formatCode="General">
                  <c:v>0.8</c:v>
                </c:pt>
                <c:pt idx="1">
                  <c:v>0</c:v>
                </c:pt>
                <c:pt idx="2" formatCode="General">
                  <c:v>0.6</c:v>
                </c:pt>
                <c:pt idx="3" formatCode="General">
                  <c:v>0.4</c:v>
                </c:pt>
                <c:pt idx="4" formatCode="General">
                  <c:v>2.5</c:v>
                </c:pt>
              </c:numCache>
            </c:numRef>
          </c:val>
          <c:extLst>
            <c:ext xmlns:c16="http://schemas.microsoft.com/office/drawing/2014/chart" uri="{C3380CC4-5D6E-409C-BE32-E72D297353CC}">
              <c16:uniqueId val="{00000001-C931-4F3C-AFEE-73FA230EDBE5}"/>
            </c:ext>
          </c:extLst>
        </c:ser>
        <c:ser>
          <c:idx val="2"/>
          <c:order val="2"/>
          <c:tx>
            <c:strRef>
              <c:f>'Gráfico 3'!$O$27</c:f>
              <c:strCache>
                <c:ptCount val="1"/>
                <c:pt idx="0">
                  <c:v>2026p</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3'!$L$28:$L$32</c:f>
              <c:strCache>
                <c:ptCount val="5"/>
                <c:pt idx="0">
                  <c:v>Zona Euro</c:v>
                </c:pt>
                <c:pt idx="1">
                  <c:v>Alemania </c:v>
                </c:pt>
                <c:pt idx="2">
                  <c:v>Francia</c:v>
                </c:pt>
                <c:pt idx="3">
                  <c:v>Italia</c:v>
                </c:pt>
                <c:pt idx="4">
                  <c:v>España</c:v>
                </c:pt>
              </c:strCache>
            </c:strRef>
          </c:cat>
          <c:val>
            <c:numRef>
              <c:f>'Gráfico 3'!$O$28:$O$32</c:f>
              <c:numCache>
                <c:formatCode>General</c:formatCode>
                <c:ptCount val="5"/>
                <c:pt idx="0">
                  <c:v>1.2</c:v>
                </c:pt>
                <c:pt idx="1">
                  <c:v>0.9</c:v>
                </c:pt>
                <c:pt idx="2" formatCode="0.0">
                  <c:v>1</c:v>
                </c:pt>
                <c:pt idx="3">
                  <c:v>0.8</c:v>
                </c:pt>
                <c:pt idx="4">
                  <c:v>1.8</c:v>
                </c:pt>
              </c:numCache>
            </c:numRef>
          </c:val>
          <c:extLst>
            <c:ext xmlns:c16="http://schemas.microsoft.com/office/drawing/2014/chart" uri="{C3380CC4-5D6E-409C-BE32-E72D297353CC}">
              <c16:uniqueId val="{00000002-C931-4F3C-AFEE-73FA230EDBE5}"/>
            </c:ext>
          </c:extLst>
        </c:ser>
        <c:dLbls>
          <c:showLegendKey val="0"/>
          <c:showVal val="0"/>
          <c:showCatName val="0"/>
          <c:showSerName val="0"/>
          <c:showPercent val="0"/>
          <c:showBubbleSize val="0"/>
        </c:dLbls>
        <c:gapWidth val="219"/>
        <c:overlap val="-27"/>
        <c:axId val="1533256783"/>
        <c:axId val="1533254863"/>
      </c:barChart>
      <c:catAx>
        <c:axId val="153325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533254863"/>
        <c:crosses val="autoZero"/>
        <c:auto val="1"/>
        <c:lblAlgn val="ctr"/>
        <c:lblOffset val="100"/>
        <c:noMultiLvlLbl val="0"/>
      </c:catAx>
      <c:valAx>
        <c:axId val="1533254863"/>
        <c:scaling>
          <c:orientation val="minMax"/>
        </c:scaling>
        <c:delete val="1"/>
        <c:axPos val="l"/>
        <c:numFmt formatCode="General" sourceLinked="1"/>
        <c:majorTickMark val="none"/>
        <c:minorTickMark val="none"/>
        <c:tickLblPos val="nextTo"/>
        <c:crossAx val="153325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10C2-44DA-A08E-71C0218F2B20}"/>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10C2-44DA-A08E-71C0218F2B20}"/>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10C2-44DA-A08E-71C0218F2B2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4'!$M$25:$O$25</c:f>
              <c:strCache>
                <c:ptCount val="3"/>
                <c:pt idx="0">
                  <c:v>2024e</c:v>
                </c:pt>
                <c:pt idx="1">
                  <c:v>2025p</c:v>
                </c:pt>
                <c:pt idx="2">
                  <c:v>2026p</c:v>
                </c:pt>
              </c:strCache>
            </c:strRef>
          </c:cat>
          <c:val>
            <c:numRef>
              <c:f>'Gráfico 4'!$M$26:$O$26</c:f>
              <c:numCache>
                <c:formatCode>0.0</c:formatCode>
                <c:ptCount val="3"/>
                <c:pt idx="0">
                  <c:v>5</c:v>
                </c:pt>
                <c:pt idx="1">
                  <c:v>4</c:v>
                </c:pt>
                <c:pt idx="2">
                  <c:v>4</c:v>
                </c:pt>
              </c:numCache>
            </c:numRef>
          </c:val>
          <c:extLst>
            <c:ext xmlns:c16="http://schemas.microsoft.com/office/drawing/2014/chart" uri="{C3380CC4-5D6E-409C-BE32-E72D297353CC}">
              <c16:uniqueId val="{00000006-10C2-44DA-A08E-71C0218F2B20}"/>
            </c:ext>
          </c:extLst>
        </c:ser>
        <c:dLbls>
          <c:showLegendKey val="0"/>
          <c:showVal val="0"/>
          <c:showCatName val="0"/>
          <c:showSerName val="0"/>
          <c:showPercent val="0"/>
          <c:showBubbleSize val="0"/>
        </c:dLbls>
        <c:gapWidth val="100"/>
        <c:overlap val="-24"/>
        <c:axId val="1613284431"/>
        <c:axId val="1613285391"/>
      </c:barChart>
      <c:catAx>
        <c:axId val="16132844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613285391"/>
        <c:crosses val="autoZero"/>
        <c:auto val="1"/>
        <c:lblAlgn val="ctr"/>
        <c:lblOffset val="100"/>
        <c:noMultiLvlLbl val="0"/>
      </c:catAx>
      <c:valAx>
        <c:axId val="1613285391"/>
        <c:scaling>
          <c:orientation val="minMax"/>
        </c:scaling>
        <c:delete val="1"/>
        <c:axPos val="l"/>
        <c:numFmt formatCode="0.0" sourceLinked="1"/>
        <c:majorTickMark val="none"/>
        <c:minorTickMark val="none"/>
        <c:tickLblPos val="nextTo"/>
        <c:crossAx val="16132844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5'!$L$37</c:f>
              <c:strCache>
                <c:ptCount val="1"/>
                <c:pt idx="0">
                  <c:v>2023e</c:v>
                </c:pt>
              </c:strCache>
            </c:strRef>
          </c:tx>
          <c:spPr>
            <a:solidFill>
              <a:schemeClr val="accent1">
                <a:shade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5'!$K$38:$K$41</c:f>
              <c:strCache>
                <c:ptCount val="4"/>
                <c:pt idx="0">
                  <c:v>América Latina y el Caribe</c:v>
                </c:pt>
                <c:pt idx="1">
                  <c:v>América del Sur</c:v>
                </c:pt>
                <c:pt idx="2">
                  <c:v>Centroamérica y México</c:v>
                </c:pt>
                <c:pt idx="3">
                  <c:v>Caribe (sin incluir Guyana)</c:v>
                </c:pt>
              </c:strCache>
            </c:strRef>
          </c:cat>
          <c:val>
            <c:numRef>
              <c:f>'Gráfico 5'!$L$38:$L$41</c:f>
              <c:numCache>
                <c:formatCode>0.0</c:formatCode>
                <c:ptCount val="4"/>
                <c:pt idx="0">
                  <c:v>2.2000000000000002</c:v>
                </c:pt>
                <c:pt idx="1">
                  <c:v>1.6</c:v>
                </c:pt>
                <c:pt idx="2">
                  <c:v>3.2</c:v>
                </c:pt>
                <c:pt idx="3" formatCode="General">
                  <c:v>2.9</c:v>
                </c:pt>
              </c:numCache>
            </c:numRef>
          </c:val>
          <c:extLst>
            <c:ext xmlns:c16="http://schemas.microsoft.com/office/drawing/2014/chart" uri="{C3380CC4-5D6E-409C-BE32-E72D297353CC}">
              <c16:uniqueId val="{00000000-4ADD-4115-930D-78947996B195}"/>
            </c:ext>
          </c:extLst>
        </c:ser>
        <c:ser>
          <c:idx val="1"/>
          <c:order val="1"/>
          <c:tx>
            <c:strRef>
              <c:f>'Gráfico 5'!$M$37</c:f>
              <c:strCache>
                <c:ptCount val="1"/>
                <c:pt idx="0">
                  <c:v>2024p</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5'!$K$38:$K$41</c:f>
              <c:strCache>
                <c:ptCount val="4"/>
                <c:pt idx="0">
                  <c:v>América Latina y el Caribe</c:v>
                </c:pt>
                <c:pt idx="1">
                  <c:v>América del Sur</c:v>
                </c:pt>
                <c:pt idx="2">
                  <c:v>Centroamérica y México</c:v>
                </c:pt>
                <c:pt idx="3">
                  <c:v>Caribe (sin incluir Guyana)</c:v>
                </c:pt>
              </c:strCache>
            </c:strRef>
          </c:cat>
          <c:val>
            <c:numRef>
              <c:f>'Gráfico 5'!$M$38:$M$41</c:f>
              <c:numCache>
                <c:formatCode>General</c:formatCode>
                <c:ptCount val="4"/>
                <c:pt idx="0">
                  <c:v>1.8</c:v>
                </c:pt>
                <c:pt idx="1">
                  <c:v>1.5</c:v>
                </c:pt>
                <c:pt idx="2">
                  <c:v>2.2000000000000002</c:v>
                </c:pt>
                <c:pt idx="3">
                  <c:v>2.6</c:v>
                </c:pt>
              </c:numCache>
            </c:numRef>
          </c:val>
          <c:extLst>
            <c:ext xmlns:c16="http://schemas.microsoft.com/office/drawing/2014/chart" uri="{C3380CC4-5D6E-409C-BE32-E72D297353CC}">
              <c16:uniqueId val="{00000001-4ADD-4115-930D-78947996B195}"/>
            </c:ext>
          </c:extLst>
        </c:ser>
        <c:ser>
          <c:idx val="2"/>
          <c:order val="2"/>
          <c:tx>
            <c:strRef>
              <c:f>'Gráfico 5'!$N$37</c:f>
              <c:strCache>
                <c:ptCount val="1"/>
                <c:pt idx="0">
                  <c:v>2025p</c:v>
                </c:pt>
              </c:strCache>
            </c:strRef>
          </c:tx>
          <c:spPr>
            <a:solidFill>
              <a:schemeClr val="accent1">
                <a:tint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5'!$K$38:$K$41</c:f>
              <c:strCache>
                <c:ptCount val="4"/>
                <c:pt idx="0">
                  <c:v>América Latina y el Caribe</c:v>
                </c:pt>
                <c:pt idx="1">
                  <c:v>América del Sur</c:v>
                </c:pt>
                <c:pt idx="2">
                  <c:v>Centroamérica y México</c:v>
                </c:pt>
                <c:pt idx="3">
                  <c:v>Caribe (sin incluir Guyana)</c:v>
                </c:pt>
              </c:strCache>
            </c:strRef>
          </c:cat>
          <c:val>
            <c:numRef>
              <c:f>'Gráfico 5'!$N$38:$N$41</c:f>
              <c:numCache>
                <c:formatCode>General</c:formatCode>
                <c:ptCount val="4"/>
                <c:pt idx="0">
                  <c:v>2.2999999999999998</c:v>
                </c:pt>
                <c:pt idx="1">
                  <c:v>2.4</c:v>
                </c:pt>
                <c:pt idx="2">
                  <c:v>1.9</c:v>
                </c:pt>
                <c:pt idx="3">
                  <c:v>2.2999999999999998</c:v>
                </c:pt>
              </c:numCache>
            </c:numRef>
          </c:val>
          <c:extLst>
            <c:ext xmlns:c16="http://schemas.microsoft.com/office/drawing/2014/chart" uri="{C3380CC4-5D6E-409C-BE32-E72D297353CC}">
              <c16:uniqueId val="{00000000-8B00-413D-8CE0-3C3A9C318506}"/>
            </c:ext>
          </c:extLst>
        </c:ser>
        <c:dLbls>
          <c:dLblPos val="outEnd"/>
          <c:showLegendKey val="0"/>
          <c:showVal val="1"/>
          <c:showCatName val="0"/>
          <c:showSerName val="0"/>
          <c:showPercent val="0"/>
          <c:showBubbleSize val="0"/>
        </c:dLbls>
        <c:gapWidth val="444"/>
        <c:overlap val="-90"/>
        <c:axId val="919472623"/>
        <c:axId val="1045482655"/>
      </c:barChart>
      <c:catAx>
        <c:axId val="9194726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all" spc="120" normalizeH="0" baseline="0">
                <a:solidFill>
                  <a:sysClr val="windowText" lastClr="000000"/>
                </a:solidFill>
                <a:latin typeface="+mn-lt"/>
                <a:ea typeface="+mn-ea"/>
                <a:cs typeface="+mn-cs"/>
              </a:defRPr>
            </a:pPr>
            <a:endParaRPr lang="es-DO"/>
          </a:p>
        </c:txPr>
        <c:crossAx val="1045482655"/>
        <c:crosses val="autoZero"/>
        <c:auto val="1"/>
        <c:lblAlgn val="ctr"/>
        <c:lblOffset val="100"/>
        <c:noMultiLvlLbl val="0"/>
      </c:catAx>
      <c:valAx>
        <c:axId val="1045482655"/>
        <c:scaling>
          <c:orientation val="minMax"/>
        </c:scaling>
        <c:delete val="1"/>
        <c:axPos val="l"/>
        <c:numFmt formatCode="0.0" sourceLinked="1"/>
        <c:majorTickMark val="none"/>
        <c:minorTickMark val="none"/>
        <c:tickLblPos val="nextTo"/>
        <c:crossAx val="919472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lumMod val="90000"/>
                <a:lumOff val="10000"/>
              </a:schemeClr>
            </a:solidFill>
            <a:ln>
              <a:noFill/>
            </a:ln>
            <a:effectLst/>
          </c:spPr>
          <c:invertIfNegative val="0"/>
          <c:dPt>
            <c:idx val="5"/>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1-C9FB-42F6-8F67-E117DFC756E6}"/>
              </c:ext>
            </c:extLst>
          </c:dPt>
          <c:dPt>
            <c:idx val="22"/>
            <c:invertIfNegative val="0"/>
            <c:bubble3D val="0"/>
            <c:spPr>
              <a:solidFill>
                <a:srgbClr val="00B050"/>
              </a:solidFill>
              <a:ln>
                <a:noFill/>
              </a:ln>
              <a:effectLst/>
            </c:spPr>
            <c:extLst>
              <c:ext xmlns:c16="http://schemas.microsoft.com/office/drawing/2014/chart" uri="{C3380CC4-5D6E-409C-BE32-E72D297353CC}">
                <c16:uniqueId val="{00000003-C9FB-42F6-8F67-E117DFC756E6}"/>
              </c:ext>
            </c:extLst>
          </c:dPt>
          <c:dPt>
            <c:idx val="33"/>
            <c:invertIfNegative val="0"/>
            <c:bubble3D val="0"/>
            <c:spPr>
              <a:solidFill>
                <a:srgbClr val="C00000"/>
              </a:solidFill>
              <a:ln>
                <a:noFill/>
              </a:ln>
              <a:effectLst/>
            </c:spPr>
            <c:extLst>
              <c:ext xmlns:c16="http://schemas.microsoft.com/office/drawing/2014/chart" uri="{C3380CC4-5D6E-409C-BE32-E72D297353CC}">
                <c16:uniqueId val="{00000003-75FA-4BC3-BB58-295F2C18DE7E}"/>
              </c:ext>
            </c:extLst>
          </c:dPt>
          <c:dLbls>
            <c:dLbl>
              <c:idx val="5"/>
              <c:layout>
                <c:manualLayout>
                  <c:x val="2.3203910385215295E-3"/>
                  <c:y val="4.4449984459179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FB-42F6-8F67-E117DFC756E6}"/>
                </c:ext>
              </c:extLst>
            </c:dLbl>
            <c:dLbl>
              <c:idx val="33"/>
              <c:layout>
                <c:manualLayout>
                  <c:x val="-1.4290653062495402E-16"/>
                  <c:y val="-8.2236842105263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FA-4BC3-BB58-295F2C18DE7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6'!$G$39:$G$72</c:f>
              <c:strCache>
                <c:ptCount val="34"/>
                <c:pt idx="0">
                  <c:v>Guyana</c:v>
                </c:pt>
                <c:pt idx="1">
                  <c:v>Antigua y Barbuda</c:v>
                </c:pt>
                <c:pt idx="2">
                  <c:v>San Vicente y las Granadinas</c:v>
                </c:pt>
                <c:pt idx="3">
                  <c:v>República Dominicana</c:v>
                </c:pt>
                <c:pt idx="4">
                  <c:v>Dominica</c:v>
                </c:pt>
                <c:pt idx="5">
                  <c:v>Argentina</c:v>
                </c:pt>
                <c:pt idx="6">
                  <c:v>Costa Rica</c:v>
                </c:pt>
                <c:pt idx="7">
                  <c:v>Granada</c:v>
                </c:pt>
                <c:pt idx="8">
                  <c:v>Paraguay</c:v>
                </c:pt>
                <c:pt idx="9">
                  <c:v>Honduras</c:v>
                </c:pt>
                <c:pt idx="10">
                  <c:v>Panamá</c:v>
                </c:pt>
                <c:pt idx="11">
                  <c:v>Belice</c:v>
                </c:pt>
                <c:pt idx="12">
                  <c:v>Guatemala</c:v>
                </c:pt>
                <c:pt idx="13">
                  <c:v>Nicaragua</c:v>
                </c:pt>
                <c:pt idx="14">
                  <c:v>El Salvador</c:v>
                </c:pt>
                <c:pt idx="15">
                  <c:v>Venezuela (Rep. Bol. de)</c:v>
                </c:pt>
                <c:pt idx="16">
                  <c:v>Barbados</c:v>
                </c:pt>
                <c:pt idx="17">
                  <c:v>Saint Kitts y Nevis</c:v>
                </c:pt>
                <c:pt idx="18">
                  <c:v>Suriname</c:v>
                </c:pt>
                <c:pt idx="19">
                  <c:v>Uruguay</c:v>
                </c:pt>
                <c:pt idx="20">
                  <c:v>Colombia</c:v>
                </c:pt>
                <c:pt idx="21">
                  <c:v>Perú</c:v>
                </c:pt>
                <c:pt idx="22">
                  <c:v>América Latina y el Caribe</c:v>
                </c:pt>
                <c:pt idx="23">
                  <c:v>Chile</c:v>
                </c:pt>
                <c:pt idx="24">
                  <c:v>Trinidad y Tabago</c:v>
                </c:pt>
                <c:pt idx="25">
                  <c:v>Bolivia (Est. Plur. de)</c:v>
                </c:pt>
                <c:pt idx="26">
                  <c:v>Brasil</c:v>
                </c:pt>
                <c:pt idx="27">
                  <c:v>Santa Lucía</c:v>
                </c:pt>
                <c:pt idx="28">
                  <c:v>Bahamas</c:v>
                </c:pt>
                <c:pt idx="29">
                  <c:v>Jamaica</c:v>
                </c:pt>
                <c:pt idx="30">
                  <c:v>Ecuador</c:v>
                </c:pt>
                <c:pt idx="31">
                  <c:v>México</c:v>
                </c:pt>
                <c:pt idx="32">
                  <c:v>Cuba</c:v>
                </c:pt>
                <c:pt idx="33">
                  <c:v>Haití</c:v>
                </c:pt>
              </c:strCache>
            </c:strRef>
          </c:cat>
          <c:val>
            <c:numRef>
              <c:f>'Gráfico 6'!$H$39:$H$72</c:f>
              <c:numCache>
                <c:formatCode>0.0</c:formatCode>
                <c:ptCount val="34"/>
                <c:pt idx="0">
                  <c:v>17.8</c:v>
                </c:pt>
                <c:pt idx="1">
                  <c:v>4.8</c:v>
                </c:pt>
                <c:pt idx="2">
                  <c:v>4.5999999999999996</c:v>
                </c:pt>
                <c:pt idx="3">
                  <c:v>4.5</c:v>
                </c:pt>
                <c:pt idx="4">
                  <c:v>4.3</c:v>
                </c:pt>
                <c:pt idx="5">
                  <c:v>4</c:v>
                </c:pt>
                <c:pt idx="6">
                  <c:v>3.8</c:v>
                </c:pt>
                <c:pt idx="7">
                  <c:v>3.7</c:v>
                </c:pt>
                <c:pt idx="8">
                  <c:v>3.6</c:v>
                </c:pt>
                <c:pt idx="9">
                  <c:v>3.6</c:v>
                </c:pt>
                <c:pt idx="10">
                  <c:v>3.3</c:v>
                </c:pt>
                <c:pt idx="11">
                  <c:v>3.3</c:v>
                </c:pt>
                <c:pt idx="12">
                  <c:v>3.2</c:v>
                </c:pt>
                <c:pt idx="13">
                  <c:v>3.2</c:v>
                </c:pt>
                <c:pt idx="14">
                  <c:v>3.1</c:v>
                </c:pt>
                <c:pt idx="15">
                  <c:v>3</c:v>
                </c:pt>
                <c:pt idx="16">
                  <c:v>2.8</c:v>
                </c:pt>
                <c:pt idx="17">
                  <c:v>2.7</c:v>
                </c:pt>
                <c:pt idx="18">
                  <c:v>2.7</c:v>
                </c:pt>
                <c:pt idx="19">
                  <c:v>2.6</c:v>
                </c:pt>
                <c:pt idx="20">
                  <c:v>2.6</c:v>
                </c:pt>
                <c:pt idx="21">
                  <c:v>2.5</c:v>
                </c:pt>
                <c:pt idx="22">
                  <c:v>2.2999999999999998</c:v>
                </c:pt>
                <c:pt idx="23">
                  <c:v>2.2999999999999998</c:v>
                </c:pt>
                <c:pt idx="24">
                  <c:v>2.2000000000000002</c:v>
                </c:pt>
                <c:pt idx="25">
                  <c:v>2.2000000000000002</c:v>
                </c:pt>
                <c:pt idx="26">
                  <c:v>2.1</c:v>
                </c:pt>
                <c:pt idx="27">
                  <c:v>2</c:v>
                </c:pt>
                <c:pt idx="28">
                  <c:v>1.8</c:v>
                </c:pt>
                <c:pt idx="29">
                  <c:v>1.7</c:v>
                </c:pt>
                <c:pt idx="30">
                  <c:v>1.6</c:v>
                </c:pt>
                <c:pt idx="31">
                  <c:v>1.4</c:v>
                </c:pt>
                <c:pt idx="32">
                  <c:v>1</c:v>
                </c:pt>
                <c:pt idx="33">
                  <c:v>-0.5</c:v>
                </c:pt>
              </c:numCache>
            </c:numRef>
          </c:val>
          <c:extLst>
            <c:ext xmlns:c16="http://schemas.microsoft.com/office/drawing/2014/chart" uri="{C3380CC4-5D6E-409C-BE32-E72D297353CC}">
              <c16:uniqueId val="{00000004-75FA-4BC3-BB58-295F2C18DE7E}"/>
            </c:ext>
          </c:extLst>
        </c:ser>
        <c:dLbls>
          <c:showLegendKey val="0"/>
          <c:showVal val="0"/>
          <c:showCatName val="0"/>
          <c:showSerName val="0"/>
          <c:showPercent val="0"/>
          <c:showBubbleSize val="0"/>
        </c:dLbls>
        <c:gapWidth val="219"/>
        <c:overlap val="-27"/>
        <c:axId val="919472623"/>
        <c:axId val="1045482655"/>
      </c:barChart>
      <c:catAx>
        <c:axId val="91947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DO"/>
          </a:p>
        </c:txPr>
        <c:crossAx val="1045482655"/>
        <c:crosses val="autoZero"/>
        <c:auto val="1"/>
        <c:lblAlgn val="ctr"/>
        <c:lblOffset val="100"/>
        <c:noMultiLvlLbl val="0"/>
      </c:catAx>
      <c:valAx>
        <c:axId val="104548265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DO"/>
          </a:p>
        </c:txPr>
        <c:crossAx val="9194726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996466492369417E-2"/>
          <c:y val="5.3885652287796869E-2"/>
          <c:w val="0.96315691558275873"/>
          <c:h val="0.76641864700276385"/>
        </c:manualLayout>
      </c:layout>
      <c:barChart>
        <c:barDir val="col"/>
        <c:grouping val="clustered"/>
        <c:varyColors val="0"/>
        <c:ser>
          <c:idx val="0"/>
          <c:order val="0"/>
          <c:tx>
            <c:strRef>
              <c:f>'Gráfico 7'!$M$33</c:f>
              <c:strCache>
                <c:ptCount val="1"/>
                <c:pt idx="0">
                  <c:v>WTI</c:v>
                </c:pt>
              </c:strCache>
            </c:strRef>
          </c:tx>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6.3447815611544049E-3"/>
                  <c:y val="9.4096583311941064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C4E-4356-AA70-130820C81DFF}"/>
                </c:ext>
              </c:extLst>
            </c:dLbl>
            <c:dLbl>
              <c:idx val="1"/>
              <c:layout>
                <c:manualLayout>
                  <c:x val="-7.8651757761504081E-3"/>
                  <c:y val="1.2466956295107474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C4E-4356-AA70-130820C81DFF}"/>
                </c:ext>
              </c:extLst>
            </c:dLbl>
            <c:dLbl>
              <c:idx val="2"/>
              <c:layout>
                <c:manualLayout>
                  <c:x val="-1.2584281241840654E-2"/>
                  <c:y val="1.659125484102115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4C4E-4356-AA70-130820C81DFF}"/>
                </c:ext>
              </c:extLst>
            </c:dLbl>
            <c:dLbl>
              <c:idx val="3"/>
              <c:layout>
                <c:manualLayout>
                  <c:x val="-1.1011246086610688E-2"/>
                  <c:y val="1.360450237013260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C4E-4356-AA70-130820C81DFF}"/>
                </c:ext>
              </c:extLst>
            </c:dLbl>
            <c:dLbl>
              <c:idx val="4"/>
              <c:layout>
                <c:manualLayout>
                  <c:x val="-7.7071290944123313E-3"/>
                  <c:y val="1.436319301965406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4C4E-4356-AA70-130820C81DFF}"/>
                </c:ext>
              </c:extLst>
            </c:dLbl>
            <c:dLbl>
              <c:idx val="5"/>
              <c:layout>
                <c:manualLayout>
                  <c:x val="-6.2921406209204426E-3"/>
                  <c:y val="4.1478137102552706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C4E-4356-AA70-130820C81DF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7'!$N$32:$S$32</c:f>
              <c:numCache>
                <c:formatCode>mmm\-yy</c:formatCode>
                <c:ptCount val="6"/>
                <c:pt idx="0">
                  <c:v>45566</c:v>
                </c:pt>
                <c:pt idx="1">
                  <c:v>45597</c:v>
                </c:pt>
                <c:pt idx="2">
                  <c:v>45627</c:v>
                </c:pt>
                <c:pt idx="3">
                  <c:v>45658</c:v>
                </c:pt>
                <c:pt idx="4">
                  <c:v>45689</c:v>
                </c:pt>
                <c:pt idx="5">
                  <c:v>45717</c:v>
                </c:pt>
              </c:numCache>
            </c:numRef>
          </c:cat>
          <c:val>
            <c:numRef>
              <c:f>'Gráfico 7'!$N$33:$S$33</c:f>
              <c:numCache>
                <c:formatCode>0.00</c:formatCode>
                <c:ptCount val="6"/>
                <c:pt idx="0">
                  <c:v>71.989999999999995</c:v>
                </c:pt>
                <c:pt idx="1">
                  <c:v>69.95</c:v>
                </c:pt>
                <c:pt idx="2">
                  <c:v>70.12</c:v>
                </c:pt>
                <c:pt idx="3" formatCode="General">
                  <c:v>75.739999999999995</c:v>
                </c:pt>
                <c:pt idx="4" formatCode="General">
                  <c:v>71.53</c:v>
                </c:pt>
                <c:pt idx="5" formatCode="General">
                  <c:v>68.239999999999995</c:v>
                </c:pt>
              </c:numCache>
            </c:numRef>
          </c:val>
          <c:extLst>
            <c:ext xmlns:c16="http://schemas.microsoft.com/office/drawing/2014/chart" uri="{C3380CC4-5D6E-409C-BE32-E72D297353CC}">
              <c16:uniqueId val="{0000000F-4C4E-4356-AA70-130820C81DFF}"/>
            </c:ext>
          </c:extLst>
        </c:ser>
        <c:ser>
          <c:idx val="1"/>
          <c:order val="1"/>
          <c:tx>
            <c:strRef>
              <c:f>'Gráfico 7'!$M$34</c:f>
              <c:strCache>
                <c:ptCount val="1"/>
                <c:pt idx="0">
                  <c:v>BRENT</c:v>
                </c:pt>
              </c:strCache>
            </c:strRef>
          </c:tx>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1.775795670908164E-3"/>
                  <c:y val="2.67811593890499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4E-4356-AA70-130820C81DFF}"/>
                </c:ext>
              </c:extLst>
            </c:dLbl>
            <c:dLbl>
              <c:idx val="1"/>
              <c:layout>
                <c:manualLayout>
                  <c:x val="-7.2855061283963315E-3"/>
                  <c:y val="-1.91975188888821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4E-4356-AA70-130820C81DFF}"/>
                </c:ext>
              </c:extLst>
            </c:dLbl>
            <c:dLbl>
              <c:idx val="2"/>
              <c:layout>
                <c:manualLayout>
                  <c:x val="-2.0920128954201641E-3"/>
                  <c:y val="-1.91975188888823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C4E-4356-AA70-130820C81DFF}"/>
                </c:ext>
              </c:extLst>
            </c:dLbl>
            <c:dLbl>
              <c:idx val="3"/>
              <c:layout>
                <c:manualLayout>
                  <c:x val="-2.777212145714086E-3"/>
                  <c:y val="-5.68838357413514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C4E-4356-AA70-130820C81DFF}"/>
                </c:ext>
              </c:extLst>
            </c:dLbl>
            <c:dLbl>
              <c:idx val="4"/>
              <c:layout>
                <c:manualLayout>
                  <c:x val="1.0540574150388462E-4"/>
                  <c:y val="-1.5405698638798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C4E-4356-AA70-130820C81DF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7'!$N$32:$S$32</c:f>
              <c:numCache>
                <c:formatCode>mmm\-yy</c:formatCode>
                <c:ptCount val="6"/>
                <c:pt idx="0">
                  <c:v>45566</c:v>
                </c:pt>
                <c:pt idx="1">
                  <c:v>45597</c:v>
                </c:pt>
                <c:pt idx="2">
                  <c:v>45627</c:v>
                </c:pt>
                <c:pt idx="3">
                  <c:v>45658</c:v>
                </c:pt>
                <c:pt idx="4">
                  <c:v>45689</c:v>
                </c:pt>
                <c:pt idx="5">
                  <c:v>45717</c:v>
                </c:pt>
              </c:numCache>
            </c:numRef>
          </c:cat>
          <c:val>
            <c:numRef>
              <c:f>'Gráfico 7'!$N$34:$S$34</c:f>
              <c:numCache>
                <c:formatCode>0.00</c:formatCode>
                <c:ptCount val="6"/>
                <c:pt idx="0">
                  <c:v>75.63</c:v>
                </c:pt>
                <c:pt idx="1">
                  <c:v>74.349999999999994</c:v>
                </c:pt>
                <c:pt idx="2">
                  <c:v>73.86</c:v>
                </c:pt>
                <c:pt idx="3" formatCode="General">
                  <c:v>79.27</c:v>
                </c:pt>
                <c:pt idx="4" formatCode="General">
                  <c:v>75.44</c:v>
                </c:pt>
                <c:pt idx="5" formatCode="General">
                  <c:v>72.73</c:v>
                </c:pt>
              </c:numCache>
            </c:numRef>
          </c:val>
          <c:extLst>
            <c:ext xmlns:c16="http://schemas.microsoft.com/office/drawing/2014/chart" uri="{C3380CC4-5D6E-409C-BE32-E72D297353CC}">
              <c16:uniqueId val="{0000001E-4C4E-4356-AA70-130820C81DFF}"/>
            </c:ext>
          </c:extLst>
        </c:ser>
        <c:dLbls>
          <c:showLegendKey val="0"/>
          <c:showVal val="1"/>
          <c:showCatName val="0"/>
          <c:showSerName val="0"/>
          <c:showPercent val="0"/>
          <c:showBubbleSize val="0"/>
        </c:dLbls>
        <c:gapWidth val="150"/>
        <c:axId val="320014080"/>
        <c:axId val="320035296"/>
      </c:barChart>
      <c:dateAx>
        <c:axId val="320014080"/>
        <c:scaling>
          <c:orientation val="minMax"/>
        </c:scaling>
        <c:delete val="0"/>
        <c:axPos val="b"/>
        <c:numFmt formatCode="mmm\-yy"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DO"/>
          </a:p>
        </c:txPr>
        <c:crossAx val="320035296"/>
        <c:crosses val="autoZero"/>
        <c:auto val="1"/>
        <c:lblOffset val="100"/>
        <c:baseTimeUnit val="months"/>
      </c:dateAx>
      <c:valAx>
        <c:axId val="320035296"/>
        <c:scaling>
          <c:orientation val="minMax"/>
        </c:scaling>
        <c:delete val="1"/>
        <c:axPos val="l"/>
        <c:numFmt formatCode="0.00" sourceLinked="1"/>
        <c:majorTickMark val="none"/>
        <c:minorTickMark val="none"/>
        <c:tickLblPos val="nextTo"/>
        <c:crossAx val="320014080"/>
        <c:crosses val="autoZero"/>
        <c:crossBetween val="between"/>
      </c:valAx>
      <c:spPr>
        <a:noFill/>
        <a:ln>
          <a:noFill/>
        </a:ln>
        <a:effectLst/>
      </c:spPr>
    </c:plotArea>
    <c:legend>
      <c:legendPos val="b"/>
      <c:layout>
        <c:manualLayout>
          <c:xMode val="edge"/>
          <c:yMode val="edge"/>
          <c:x val="0.40770532072328902"/>
          <c:y val="0.91385872742462571"/>
          <c:w val="0.11263228977933414"/>
          <c:h val="6.999484625981514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689669871984431E-2"/>
          <c:y val="5.0925925925925923E-2"/>
          <c:w val="0.94077337591545307"/>
          <c:h val="0.8416746864975212"/>
        </c:manualLayout>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'Gráfico 8'!$P$29:$Y$29</c:f>
              <c:numCache>
                <c:formatCode>mmm\-yy</c:formatCode>
                <c:ptCount val="10"/>
                <c:pt idx="3">
                  <c:v>45566</c:v>
                </c:pt>
                <c:pt idx="4">
                  <c:v>45597</c:v>
                </c:pt>
                <c:pt idx="5">
                  <c:v>45627</c:v>
                </c:pt>
                <c:pt idx="6">
                  <c:v>45658</c:v>
                </c:pt>
                <c:pt idx="7">
                  <c:v>45689</c:v>
                </c:pt>
                <c:pt idx="8">
                  <c:v>45717</c:v>
                </c:pt>
              </c:numCache>
            </c:numRef>
          </c:cat>
          <c:val>
            <c:numRef>
              <c:f>'Gráfico 8'!$P$30:$Y$30</c:f>
              <c:numCache>
                <c:formatCode>#,##0.00</c:formatCode>
                <c:ptCount val="10"/>
                <c:pt idx="3">
                  <c:v>2690.05</c:v>
                </c:pt>
                <c:pt idx="4">
                  <c:v>2656.09</c:v>
                </c:pt>
                <c:pt idx="5">
                  <c:v>2643.83</c:v>
                </c:pt>
                <c:pt idx="6">
                  <c:v>2707.58</c:v>
                </c:pt>
                <c:pt idx="7">
                  <c:v>2896.68</c:v>
                </c:pt>
                <c:pt idx="8">
                  <c:v>2981.74</c:v>
                </c:pt>
              </c:numCache>
            </c:numRef>
          </c:val>
          <c:extLst>
            <c:ext xmlns:c16="http://schemas.microsoft.com/office/drawing/2014/chart" uri="{C3380CC4-5D6E-409C-BE32-E72D297353CC}">
              <c16:uniqueId val="{00000000-682E-4405-8D0D-A990028EF644}"/>
            </c:ext>
          </c:extLst>
        </c:ser>
        <c:dLbls>
          <c:showLegendKey val="0"/>
          <c:showVal val="0"/>
          <c:showCatName val="0"/>
          <c:showSerName val="0"/>
          <c:showPercent val="0"/>
          <c:showBubbleSize val="0"/>
        </c:dLbls>
        <c:gapWidth val="100"/>
        <c:overlap val="-24"/>
        <c:axId val="1715728975"/>
        <c:axId val="123598351"/>
      </c:barChart>
      <c:dateAx>
        <c:axId val="1715728975"/>
        <c:scaling>
          <c:orientation val="minMax"/>
        </c:scaling>
        <c:delete val="0"/>
        <c:axPos val="b"/>
        <c:numFmt formatCode="mmm\-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23598351"/>
        <c:crosses val="autoZero"/>
        <c:auto val="1"/>
        <c:lblOffset val="100"/>
        <c:baseTimeUnit val="months"/>
      </c:dateAx>
      <c:valAx>
        <c:axId val="123598351"/>
        <c:scaling>
          <c:orientation val="minMax"/>
        </c:scaling>
        <c:delete val="1"/>
        <c:axPos val="l"/>
        <c:numFmt formatCode="#,##0.00" sourceLinked="1"/>
        <c:majorTickMark val="none"/>
        <c:minorTickMark val="none"/>
        <c:tickLblPos val="nextTo"/>
        <c:crossAx val="17157289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76240391334731E-2"/>
          <c:y val="3.6529680365296802E-2"/>
          <c:w val="0.96925227113906354"/>
          <c:h val="0.86831050228310502"/>
        </c:manualLayout>
      </c:layout>
      <c:lineChart>
        <c:grouping val="standard"/>
        <c:varyColors val="0"/>
        <c:ser>
          <c:idx val="0"/>
          <c:order val="0"/>
          <c:tx>
            <c:strRef>
              <c:f>'Gráfico 9'!$Q$13</c:f>
              <c:strCache>
                <c:ptCount val="1"/>
                <c:pt idx="0">
                  <c:v>PIB E-M</c:v>
                </c:pt>
              </c:strCache>
            </c:strRef>
          </c:tx>
          <c:spPr>
            <a:ln w="22225">
              <a:solidFill>
                <a:srgbClr val="002060"/>
              </a:solidFill>
            </a:ln>
            <a:effectLst>
              <a:outerShdw blurRad="50800" dist="38100" dir="2700000" algn="tl" rotWithShape="0">
                <a:prstClr val="black">
                  <a:alpha val="10000"/>
                </a:prstClr>
              </a:outerShdw>
            </a:effectLst>
          </c:spPr>
          <c:marker>
            <c:symbol val="circle"/>
            <c:size val="5"/>
            <c:spPr>
              <a:solidFill>
                <a:srgbClr val="FF0000"/>
              </a:solidFill>
              <a:ln w="12700">
                <a:solidFill>
                  <a:srgbClr val="002060"/>
                </a:solidFill>
              </a:ln>
              <a:effectLst>
                <a:outerShdw blurRad="50800" dist="38100" dir="2700000" algn="tl" rotWithShape="0">
                  <a:prstClr val="black">
                    <a:alpha val="10000"/>
                  </a:prstClr>
                </a:outerShdw>
              </a:effectLst>
            </c:spPr>
          </c:marker>
          <c:dLbls>
            <c:dLbl>
              <c:idx val="3"/>
              <c:layout>
                <c:manualLayout>
                  <c:x val="-2.6624737945492662E-2"/>
                  <c:y val="-7.0420019415381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9B-4379-AEC8-95CD4499985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9'!$P$14:$P$19</c:f>
              <c:strCache>
                <c:ptCount val="6"/>
                <c:pt idx="0">
                  <c:v>2020 E-M</c:v>
                </c:pt>
                <c:pt idx="1">
                  <c:v>2021 E-M</c:v>
                </c:pt>
                <c:pt idx="2">
                  <c:v>2022 E-M</c:v>
                </c:pt>
                <c:pt idx="3">
                  <c:v>2023 E-M</c:v>
                </c:pt>
                <c:pt idx="4">
                  <c:v>2024 E-M</c:v>
                </c:pt>
                <c:pt idx="5">
                  <c:v>2025* E-F</c:v>
                </c:pt>
              </c:strCache>
            </c:strRef>
          </c:cat>
          <c:val>
            <c:numRef>
              <c:f>'Gráfico 9'!$Q$14:$Q$19</c:f>
              <c:numCache>
                <c:formatCode>0.0</c:formatCode>
                <c:ptCount val="6"/>
                <c:pt idx="0">
                  <c:v>0.17740689573101065</c:v>
                </c:pt>
                <c:pt idx="1">
                  <c:v>3.34159338003496</c:v>
                </c:pt>
                <c:pt idx="2">
                  <c:v>6.1485416586044011</c:v>
                </c:pt>
                <c:pt idx="3">
                  <c:v>1.4</c:v>
                </c:pt>
                <c:pt idx="4">
                  <c:v>4.0999999999999996</c:v>
                </c:pt>
                <c:pt idx="5">
                  <c:v>1.5</c:v>
                </c:pt>
              </c:numCache>
            </c:numRef>
          </c:val>
          <c:smooth val="0"/>
          <c:extLst>
            <c:ext xmlns:c16="http://schemas.microsoft.com/office/drawing/2014/chart" uri="{C3380CC4-5D6E-409C-BE32-E72D297353CC}">
              <c16:uniqueId val="{00000001-449B-4379-AEC8-95CD4499985D}"/>
            </c:ext>
          </c:extLst>
        </c:ser>
        <c:dLbls>
          <c:dLblPos val="t"/>
          <c:showLegendKey val="0"/>
          <c:showVal val="1"/>
          <c:showCatName val="0"/>
          <c:showSerName val="0"/>
          <c:showPercent val="0"/>
          <c:showBubbleSize val="0"/>
        </c:dLbls>
        <c:marker val="1"/>
        <c:smooth val="0"/>
        <c:axId val="1683547552"/>
        <c:axId val="1683547968"/>
      </c:lineChart>
      <c:catAx>
        <c:axId val="1683547552"/>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683547968"/>
        <c:crosses val="autoZero"/>
        <c:auto val="1"/>
        <c:lblAlgn val="ctr"/>
        <c:lblOffset val="100"/>
        <c:noMultiLvlLbl val="0"/>
      </c:catAx>
      <c:valAx>
        <c:axId val="1683547968"/>
        <c:scaling>
          <c:orientation val="minMax"/>
        </c:scaling>
        <c:delete val="1"/>
        <c:axPos val="l"/>
        <c:numFmt formatCode="0.0" sourceLinked="1"/>
        <c:majorTickMark val="none"/>
        <c:minorTickMark val="none"/>
        <c:tickLblPos val="nextTo"/>
        <c:crossAx val="1683547552"/>
        <c:crosses val="autoZero"/>
        <c:crossBetween val="between"/>
      </c:valAx>
    </c:plotArea>
    <c:plotVisOnly val="1"/>
    <c:dispBlanksAs val="gap"/>
    <c:showDLblsOverMax val="0"/>
  </c:chart>
  <c:spPr>
    <a:noFill/>
    <a:ln w="9525" cap="flat" cmpd="sng" algn="ctr">
      <a:noFill/>
      <a:round/>
    </a:ln>
    <a:effectLst/>
  </c:spPr>
  <c:txPr>
    <a:bodyPr/>
    <a:lstStyle/>
    <a:p>
      <a:pPr>
        <a:defRPr>
          <a:latin typeface="Avenir Next LT Pro" panose="020B0504020202020204" pitchFamily="34" charset="0"/>
        </a:defRPr>
      </a:pPr>
      <a:endParaRPr lang="es-D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rich>
          <a:bodyPr spcFirstLastPara="1" vertOverflow="ellipsis" horzOverflow="overflow" wrap="square" lIns="0" tIns="0" rIns="0" bIns="0" anchor="ctr" anchorCtr="1"/>
          <a:lstStyle/>
          <a:p>
            <a:pPr algn="ctr" rtl="0">
              <a:defRPr>
                <a:latin typeface="Avenir Next LT Pro" panose="020B0504020202020204" pitchFamily="34" charset="0"/>
                <a:ea typeface="Avenir Next LT Pro" panose="020B0504020202020204" pitchFamily="34" charset="0"/>
                <a:cs typeface="Avenir Next LT Pro" panose="020B0504020202020204" pitchFamily="34" charset="0"/>
              </a:defRPr>
            </a:pPr>
            <a:r>
              <a:rPr lang="es-ES" sz="1400" b="1" i="0" u="none" strike="noStrike" baseline="0">
                <a:solidFill>
                  <a:sysClr val="windowText" lastClr="000000"/>
                </a:solidFill>
                <a:latin typeface="Avenir Next LT Pro" panose="020B0504020202020204" pitchFamily="34" charset="0"/>
              </a:rPr>
              <a:t>Inversión Pública Enero - Marzo 2025</a:t>
            </a:r>
            <a:br>
              <a:rPr lang="es-ES" sz="1400" b="0" i="0" u="none" strike="noStrike" baseline="0">
                <a:solidFill>
                  <a:sysClr val="windowText" lastClr="000000"/>
                </a:solidFill>
                <a:latin typeface="Avenir Next LT Pro" panose="020B0504020202020204" pitchFamily="34" charset="0"/>
              </a:rPr>
            </a:br>
            <a:r>
              <a:rPr lang="es-ES" sz="1200" b="0" i="0" u="none" strike="noStrike" baseline="0">
                <a:solidFill>
                  <a:sysClr val="windowText" lastClr="000000"/>
                </a:solidFill>
                <a:latin typeface="Avenir Next LT Pro" panose="020B0504020202020204" pitchFamily="34" charset="0"/>
              </a:rPr>
              <a:t>Valores en millones de RD$</a:t>
            </a:r>
            <a:endParaRPr lang="es-ES" sz="1400" b="0" i="0" u="none" strike="noStrike" baseline="0">
              <a:solidFill>
                <a:sysClr val="windowText" lastClr="000000"/>
              </a:solidFill>
              <a:latin typeface="Avenir Next LT Pro" panose="020B0504020202020204" pitchFamily="34" charset="0"/>
            </a:endParaRPr>
          </a:p>
        </cx:rich>
      </cx:tx>
    </cx:title>
    <cx:plotArea>
      <cx:plotAreaRegion>
        <cx:plotSurface>
          <cx:spPr>
            <a:noFill/>
          </cx:spPr>
        </cx:plotSurface>
        <cx:series layoutId="regionMap" uniqueId="{05B4A72D-B37D-4556-90DA-7DBFA08D4F5A}">
          <cx:tx>
            <cx:txData>
              <cx:f>_xlchart.v5.2</cx:f>
              <cx:v>Montos</cx:v>
            </cx:txData>
          </cx:tx>
          <cx:dataLabels>
            <cx:txPr>
              <a:bodyPr spcFirstLastPara="1" vertOverflow="ellipsis" horzOverflow="overflow" wrap="square" lIns="0" tIns="0" rIns="0" bIns="0" anchor="ctr" anchorCtr="1"/>
              <a:lstStyle/>
              <a:p>
                <a:pPr algn="ctr" rtl="0">
                  <a:defRPr sz="800" b="1">
                    <a:solidFill>
                      <a:sysClr val="windowText" lastClr="000000"/>
                    </a:solidFill>
                    <a:latin typeface="Avenir Next LT Pro" panose="020B0504020202020204" pitchFamily="34" charset="0"/>
                    <a:ea typeface="Avenir Next LT Pro" panose="020B0504020202020204" pitchFamily="34" charset="0"/>
                    <a:cs typeface="Avenir Next LT Pro" panose="020B0504020202020204" pitchFamily="34" charset="0"/>
                  </a:defRPr>
                </a:pPr>
                <a:endParaRPr lang="en-US" sz="800" b="1" i="0" u="none" strike="noStrike" baseline="0">
                  <a:solidFill>
                    <a:sysClr val="windowText" lastClr="000000"/>
                  </a:solidFill>
                  <a:latin typeface="Avenir Next LT Pro" panose="020B0504020202020204" pitchFamily="34" charset="0"/>
                  <a:cs typeface="Times New Roman" panose="02020603050405020304" pitchFamily="18" charset="0"/>
                </a:endParaRPr>
              </a:p>
            </cx:txPr>
            <cx:visibility seriesName="0" categoryName="0" value="1"/>
            <cx:separator>, </cx:separator>
            <cx:dataLabel idx="4">
              <cx:txPr>
                <a:bodyPr spcFirstLastPara="1" vertOverflow="ellipsis" horzOverflow="overflow" wrap="square" lIns="0" tIns="0" rIns="0" bIns="0" anchor="ctr" anchorCtr="1"/>
                <a:lstStyle/>
                <a:p>
                  <a:pPr algn="ctr" rtl="0">
                    <a:defRPr>
                      <a:solidFill>
                        <a:sysClr val="windowText" lastClr="000000"/>
                      </a:solidFill>
                    </a:defRPr>
                  </a:pPr>
                  <a:r>
                    <a:rPr lang="en-US" sz="800" b="1" i="0" u="none" strike="noStrike" baseline="0">
                      <a:solidFill>
                        <a:sysClr val="windowText" lastClr="000000"/>
                      </a:solidFill>
                      <a:latin typeface="Avenir Next LT Pro" panose="020B0504020202020204" pitchFamily="34" charset="0"/>
                      <a:cs typeface="Times New Roman" panose="02020603050405020304" pitchFamily="18" charset="0"/>
                    </a:rPr>
                    <a:t>135.2</a:t>
                  </a:r>
                </a:p>
              </cx:txPr>
              <cx:visibility seriesName="0" categoryName="0" value="1"/>
              <cx:separator>, </cx:separator>
            </cx:dataLabel>
            <cx:dataLabel idx="14">
              <cx:txPr>
                <a:bodyPr spcFirstLastPara="1" vertOverflow="ellipsis" horzOverflow="overflow" wrap="square" lIns="0" tIns="0" rIns="0" bIns="0" anchor="ctr" anchorCtr="1"/>
                <a:lstStyle/>
                <a:p>
                  <a:pPr algn="ctr" rtl="0">
                    <a:defRPr>
                      <a:solidFill>
                        <a:sysClr val="windowText" lastClr="000000"/>
                      </a:solidFill>
                    </a:defRPr>
                  </a:pPr>
                  <a:r>
                    <a:rPr lang="en-US" sz="800" b="1" i="0" u="none" strike="noStrike" baseline="0">
                      <a:solidFill>
                        <a:sysClr val="windowText" lastClr="000000"/>
                      </a:solidFill>
                      <a:latin typeface="Avenir Next LT Pro" panose="020B0504020202020204" pitchFamily="34" charset="0"/>
                      <a:cs typeface="Times New Roman" panose="02020603050405020304" pitchFamily="18" charset="0"/>
                    </a:rPr>
                    <a:t>568.7</a:t>
                  </a:r>
                </a:p>
              </cx:txPr>
              <cx:visibility seriesName="0" categoryName="0" value="1"/>
              <cx:separator>, </cx:separator>
            </cx:dataLabel>
            <cx:dataLabel idx="31">
              <cx:txPr>
                <a:bodyPr spcFirstLastPara="1" vertOverflow="ellipsis" horzOverflow="overflow" wrap="square" lIns="0" tIns="0" rIns="0" bIns="0" anchor="ctr" anchorCtr="1"/>
                <a:lstStyle/>
                <a:p>
                  <a:pPr algn="ctr" rtl="0">
                    <a:defRPr>
                      <a:solidFill>
                        <a:schemeClr val="bg1"/>
                      </a:solidFill>
                    </a:defRPr>
                  </a:pPr>
                  <a:r>
                    <a:rPr lang="en-US" sz="800" b="1" i="0" u="none" strike="noStrike" baseline="0">
                      <a:solidFill>
                        <a:schemeClr val="bg1"/>
                      </a:solidFill>
                      <a:latin typeface="Avenir Next LT Pro" panose="020B0504020202020204" pitchFamily="34" charset="0"/>
                      <a:cs typeface="Times New Roman" panose="02020603050405020304" pitchFamily="18" charset="0"/>
                    </a:rPr>
                    <a:t>3,530.7</a:t>
                  </a:r>
                </a:p>
              </cx:txPr>
              <cx:visibility seriesName="0" categoryName="0" value="1"/>
              <cx:separator>, </cx:separator>
            </cx:dataLabel>
            <cx:dataLabelHidden idx="0"/>
            <cx:dataLabelHidden idx="12"/>
            <cx:dataLabelHidden idx="18"/>
            <cx:dataLabelHidden idx="24"/>
            <cx:dataLabelHidden idx="25"/>
            <cx:dataLabelHidden idx="27"/>
            <cx:dataLabelHidden idx="29"/>
          </cx:dataLabels>
          <cx:dataId val="0"/>
          <cx:layoutPr>
            <cx:regionLabelLayout val="none"/>
            <cx:geography projectionType="miller" cultureLanguage="es-ES" cultureRegion="DO" attribution="Con tecnología de Bing">
              <cx:geoCache provider="{E9337A44-BEBE-4D9F-B70C-5C5E7DAFC167}">
                <cx:binary>5H1Hc9zKluZfYWg90E2HNC/e7YhOAGXojfwGUTSC9x7/ppe9eIuO3s32/rE5RSOywBJLes2ImeGr
q9AVKwGck+fLPD7Bv1/1f7uKb1blXp/EafW3q/7Pd35d53/744/qyr9JVtX7JLgqsyr7Xr+/ypI/
su/fg6ubP67LVRek3h8EYfbHlb8q65v+3b/9HZ7m3WSH2dWqDrL0rLkph/Obqonr6oWxrUN7V1mT
1uvbPXjSn+/Ob/K//vdlHFyt9uwsCVL4R7rae7e3uoYf7KCqy+Cqxn++u1ildXZ3iZfB+E1aB/Xw
Ychv/ny3ce27vT+mhJ8xuRfDPOrmGu7F8j1TlJuEMnT7we/24iz17ocNrt5LKqnARN6Nswfax6sE
7t/g62FoG1u3TK2ur8ubqoLZ3f7/2e0bM3k2+iuie7cXVJl1J2MrW8/QPrkVyR+bGP7b3ydfgJAm
3zyBeSrRXUP/LMp3gAPQx6srWB6r+JWRlggrofDPkFaMYCQxU7cf/gDnHdLPeHsY/nW0tzxigviW
K/4FUF+Fq8u//jt9SaC/uavVe9NEmEomNrezwO8ForACJLkDWT4QvQf5F1jZvpPtH3dOIf0x8PaR
PFztnWcJaPAHqW7bG78JJShoIoiQJrnbtmQTUS7fK0GZKSjdum1/iaXtkD65dYLpk5G3D+q/j83a
Ir+mxTUpMaW5XQ8L9F5QQpWE/24/9IH23RZds/PwzbbltR3Lu7smMN59+fYRPAWHDYzqKbg9L4ru
N3emei+kAqCw2tySgCBXDJngVv2wtHer5w7BX2VnO5Kbd08Q3Rx8+8jqlZ+VzVX20ob4TVRB3wrF
MaHmBFUMihiDJ8z4HaqTffkrrGxH9PHOCZqPA28fyaNV+dc/VnsfSoiBrlfXexd//UcKkdr4mppX
vacCwIVI506zTvbtOtYxKTIRuXeOJrHOz1h8afFtR/znT5qsgJ9f+PZXhF6VsLtf2ZeCAAeDZZ04
UeAWw/cQA7N7JwpWxobGLrM2SK+C1d6vMLUd89Mtz5igve2St4/zxQo85r/+40Hi23ya31Th6j1B
lEtTmD/b55RKZUpxjzZo+qdo/wJD2yH+ceME1x/fv30wFzflOv6p9o6CcnW5ih8k+yqo0lvdTaaG
Gb1nWBKCHiKkSeLid1jajuvzJ0wAfn7B20fabtbZ0VfFlyhBJCZ8664Fr5qYlGIJTvftZ2Kdd/Oz
HdyH+yaQPnz99oGEYL698V43MCIEPC0MztTtZ2pt0XuTSIYYmUAInHzawcl2DH/cOAHxx/dvH0Un
Bve52jsN/vqv14RSvpeCcyXMR8foaXngNp9oIiHxPdQTRH+Vq+2wbt49wXZz8O0DvEyvb/Ib+Gvt
h76i2r0tAEFSWN4jDBnhCcLSREwxel8Awg+075MZP9zaX2ZwO9iPzu/kQRPcf3rd218CTrxX3QSX
r5vtEJwqismkUACxMKKCKMLuYZ/4yMDKxS5WtuP8eOcE2MeBfwEkq3wVxJCPfNhMr+MfK8bZj6Bn
kt0A/8kkHGyyeR8VAeJPox7nV1j6CaSPt04xfRx5+6CCt/Hvcb3ySijevq6GhnSkUJKrre4UVIAE
xpDTEPc2eJKY/GW2toM7uX0C8GT07YN8lKX1zZ5VQmvGX/942EGvsnslgz4LhX/qaHFmci7RfW5y
EuTesnW15ip4iantEG/cPAF4Y+ztwwv9LHunN9dltnd9s3e0usogK129JNHfTE2Bt8WxgPyzuAti
J94WmF2KIMZl5n2KeuJP/zZ72wH/yWMm0P/kqre/CGAB3JTQfXPzmsiL90oikwt1v4Gn5hm/B9NM
BHrQ8hPkf42n7XA/vXeC8dOhtw8srOjbmtL5KvnrH+XN+IobG/xlUzIuJCjmjfgJvQefiwpwpu+s
98SR/lHn+hWetsO75RETlLdc8fbBPr0pV+0rO2JECIHV8wQ0pQQJ8WCbn23dnYxsB/bHDCZw/vj+
7YMI7kd189d/ZeXecdbcvGY5AfqmGBYQ3W73qiFcYhi6Xn8kvibh0m8wth3cZw+YgPxs/O2DvXY4
bj3r7HUrR+B0YcFMCjv0J/lojBGlfBI4/WDnr//ewc92hKf3TwCeDv9r4LvfrF6z0RXy04hDzYg8
d6cIEVxhft/NPNm+a+HvYuXnqN7duQXPu4E3huSml7Qxud89bQBekhIMEXOSbgRtSxEcMaDo8RjC
0+TU1mMSL/G1HbufPGZjSj85k/H/98ECWO51sPJeM3Os3kOQCqljSEncfqAuMPF7IZJRiIj7Ntfn
ynUnR9tBfJzL8w14/8h/HUCh3/waUhRe88rBDAM/F3rlpsEMfg/nhCDDTCbnBh4w+UV2XgZ24yE/
wXjjmn8JuPf2s+qv/1ynpU6ustdNL5tQNkCmuHeEn29kE/IWXEKd6PYzyTzeWtJfZe2nwE9n9xz2
6RVvH/RPq7i9Ka9ft8fGNNc5KIrvsHzuNa13N2JQ8n1Q6k/N8K9wtB3ixzsnyD4OvH1AIaSD2sFr
H0MAFxiaVxmnj0e6nhpiSCmLdT5ZiHtMJ4b4F5naDuvGzRNkN8bePriLFRwxOVoNWbnpl25I5Xf9
ZSjtAa7gZ01STgAq+NBYMfNxIz/dqL/GzHZMn967wfyf754O/d9E9OcndX+cdbbhrI9ze0j6yWHd
l0dvxQHnvCe33lfJt9b47mS+vIaD1BxzQrgJub8fB7DXD9qosa9t5V3p8GlGYXL7zaqq/3xnQEiE
IFACwyyhLigVArvb3TwMUUkwk4IRLkzovnq3l2Zl7d+e55ZIcALWGpsKCwWBVpU190MQJhN0e64M
rZvdf5xsP83iwYNM24ME7n/eS5vkNAvSuvrzHbSIvNvL765bMywZtO/h225NBvUsxCjolfxqdQ7H
5+Fy/L8GMbRBUYSN03uK2aIp60j3bc2Wgyqw3eRG44TcuBRVUDqGyKQeorK2h8T0DjK3TT8NfVJ8
4HWBv1RufiJr7xCZRTEzWTJaiWsauupFZhMa7mde31hZQFx7QPVVlQUHhcKDFRPP130SLpAiTue1
Z5Eb7IfYuwpQTCzO/Y8tGRO7DxNkVT69yOJO2bSVg/Z4/o25PJrB4a4TP0r3aeqftpkKNc/oJ9Ty
c+njBQsSxyyDXDPDn0XZuJ+lXGkUdBcMs32SoUxnLPZ0VAW9Tmj+fSBV4hhD0DpRGHW6YD3wR7tA
9xW74mk/2GnoXkeo3w8Fo7bw/Vlbj/2CktKz5DBeVrRVs7zzayuPxkgn3Fi0mfk5lMrX3BDJPjPh
uW4THwaRIrpKAzEjgRitMmy+JFh+bjOP2yC20I4wXVVmempExiHy2BzlyApV+M0vpW+lg38YGsZx
3RZnw9B3WqZs1cX1DAOcqRgX3oBNS1XBRzziI5fLJelLpPHYp9rogu9NRlo9mmWqezQIa3CzwKoi
deHBw22VhrF2q2G0ZWBKLdj4Kc9YepzGstY9j274kMUaB/1gVebQW6qL01kVDh8avzMWjNfRfCRu
4wBcg6N6JHTboXZWB6xyBl+FtmHwbzkhxTHt0Q3F7XHrld9xVWUnkZDnXeTm+54a2KFE/vBRdGbt
4Mg4Nrn3uRvTbzUOQ212Rqsla8/KPr1qhlTMmt78HAXsW94Hh4YaPtQo9XWQGsuiyhYUGfOgTU/6
hC3S0puLtNtPxi7RFe0ujbL9VrvJ1zJtzmXROrw2FwmIWkdjsVQt+sDydJnE8UXTeccC1R+GlMx8
jGZFIJdhX13HY2Bn2P3Qlc1Z7A/LRLqHqpBf6wEt3FQEuiHU19LsD6JSnLoy3ldCJLr03W+gJQxt
+q3TRvgiR+yC56mjquioG5t9Xw21HabZ1SBHz2qz4IQNwXXbjp/rkH+u49xuDeNAxcagadxcJl53
kAVepQuvPItH39cuEas07XxLmj7WTdUe8rq1AywPBlafZI1M9YCr72WLFtzDl2mYXPg0d4ZeHBlN
+DlDxI7DeJ+n5hEf6VFYFw5V6amZdfOYlcdBg4+MXnha9CnWuRyPw7r2dRobx+GQHVC/Pg3aMXEK
I/NtHiaRFfjtBzOjN73ZeToZ00QnNbdCgyFdqRFZZWwcxLk4cf3YaQsOky4MuRCiNnWTlldlOfSO
9AvfMQrazvy4O+xQEWnhmVe1LHOrE0Nml1lRW4HAi0QUvSbKLfZr19+H89fFrG+9rz1pUqtqm7PS
U6muWXUV8vRMGYLougvCQ+jS4TohVWjVUZZpt24+mqPXOX5MQl1h9jU2o28M+64e4vZyyIbBysek
00PCv7YJ/eBH7Drmo9QVaUs7EOLMbUp1JPsyXTx91cWGUr/K8qEMPP/+jSU/fvy3o4fXoNy+/uLx
+/U7Tx5/Oslv0ou6vLmpj1b59Mq1Nf5x6eN7NNbW78dLNSY29e7tKQ/m5ncGf80ag3WCfD4EOgJB
6p8oyP2/ZJd/2lP6aN+3PvHBVOP3BGMKDhmGXmlF1geCH0w1eY8wOOfQQq2g/s84DD2aashPg2Xn
UPUX4MiBj/doqqEPSErovaZw+h/O9/+Oqb49urppqifCgOzNU1Md9IbfiFz1DpYeOYg7MIEyr6T2
fHQ6DibXZuy6li/CBja0zOzQd6ltVMO8Ldw5bSonbWHtB/15FkqhjYYtDaO7xExYYUScNjAcI1EH
BSsWKO9tVsu574YzwxtOhsg470p10lH+qYvqdiGDbO6H7Jvv8drKOMJWkI++lUvu6cpsw+Uo+f4A
m9GuSPIlpaWwAlR+i9MwOmxl8mkAlZWL4bip0y7S+YhDuyy5skQg65mbMxpquCz/mMTjYgybVpt9
GF+owB0so06o3VFj3OdGyE6bWMSWid3IUg2/jorhYxxU3CJRZ+jc55mu3fC6KfiibgdfJ5k5o2EH
gmvlFffZFzn2X5lXq1ynQTMe+C752MXe8JGUxPgw9OZXFQXYEjhoY10ish+q+CPujauApURHORDp
kGelkbKgwGHqoYVvgsZPlybN5UGSt572jLG0RW4MH1qPnOEmR3NuihH0VX7ApPzSFX52SfuceDMv
QOYsclWlmzIzDw2vr+22F7U18PBy4NQ9gQZDfBZXPQfbAJ5aGuLLnLPswMBs6SUVsZs2ckLJT0sv
iA6zvGdg/prcSbzwNDFpfWh6LLKzAByQyhelPbRGp33GVglGnWUWPbhcBrmMVNEeKqMtrCTPgi+j
jMHdGgAlr2mRLkjKwRJ1gY2IF9hmDC5EEUWBJiJt7ZTEkZUWaWrHbf599MR6fcWFQwqvOmVCfhsS
kAo1KLGRsWRKe1EbWl2KmJaxn+s6hcfldVLOzKRdpQXJNHhH165oUs0k2JiODOqYduHJWKsL7tX5
IiRtqk0U0jNqIN9umJgbSS11TDG4Fm41H41OWDDVaD7QsdR525YHY9Qjp2nEJ2Wmc1J5tu+lkaPQ
sGrT+lQ1rLGGGi9j2Z6jPC51Dy6VlZt9fNbgtLcq8I2Lg6gNXBubQXHZJOOwasysvO5oEM9pTZML
z0BijqKyOwpo2dqyU/EC3lx1JrnbLKsx7ci8TDp+kbT8LGoROvGHOPzejKE78zxpJhaNq+ww6oj5
qWn4wVj6YDHLsCTzIR/CRZ4ocMrNPJ67bncahbSdqzBdJJkSDo89ZSfu4M5TggodcwPNxx6kPdZ0
HyPRWgaouuPfN0X/jxqZjUD3IbZfh0AcFPbPY72f1JoeLcr69nsDAi28FKIpSNBIk7FfNiDqPSTy
TKaQWEeefH0w8sGACHiLAeJIcah/4rVN+h0DgiHU3LQf8OIDMKNSYcagS1UCoaf2w1WhMaCQZE7p
12juj+B0dVVCEqtzEUa6JXW+ytAYfE0azFunHNz+WIkwncUCwkvNOrOdk8RIolmJ+WhomQUjtThJ
veUTEd87NE+j0rUh24xJMSVYQIs7RkzAxDcZrTEXvJFR7ij/sHJN7WZXdUCtJJVf4cajMmkuXyYI
bsRLBAXaJGiIwOeqAIKxf8Cy70k/byEYlMOBWR+9TAmv4+lnczOhSZBJmBjMcpNU0WQBD3IgZTY6
XXqLal5e1rqxySw8phZZVHfe4d170LbIci2r5/QklAXWf+B9NZv0Wg8HFSry3Oln3iKd1Ytu5i+i
2S4y68c8IyMVvFcDUtOwxCbT4jzOzTYOckfwcqGG5FzQEMwcOXhZfM9nQyjhjIIrBtk0eL/f5mwi
OmZBJ8bCMfFoiyS3DMgpRCwAQzjaqQ8+OGmtJuTWy2S3bJ1NuussytMsiUGF4eUI6HoOneWz6sg7
G8KDVl+JOYRqneWfiV4HM2G/TPi5WBmkesDBhIwPlNbRZCekPGJVQGnhhK1RH8CWGb+gqC4/l5Sm
Ny+Tws93HSOmgvP28MYxqCysfe2ncyyqoAtIQEoHAnQH/JpIG7o8ZBZd1As8D49HpzqNF+G+dxLO
d5Bew7a5esDTZ4JJgjickmCTaao+IeBE0sphc/GFOf2i3lfzcFFahu3ugBIyeVNSHIH6Myleq2o2
WUGFJ0ced03tZCi1eT58i/3g8OXpbBHkBonJYskiSKTEdVtD8Coip47QZ6HiQLd++yn13U/Yzamj
mLx+meoWzcI4ZAYJg1QzlAmm+JExqns3iBsHYuJTepif9Ae+XVyNlmlVKQQJetfiJFtg4xCTgJaG
CAgy3BNZViI0ZEyaBmCjM8b0uJB2cBQ52TyyqhlfNrnuLUhr6VAHJ2F2yEKr0S/Pem0dp3hChRvO
rhICCVbBJzyEBg19Y8wap7PcM3mUOWw/iTWknGaQ+ZHL6qtyxDdhJYfRaWlFNrJLy3eaRXrkOi9z
souRCeqSsqxOEDCiosb2uhMZIifIix3LdxeVtXl5ooj8IklHsp5uUcanrC+5bnLfJpB82iHYLSoP
NiSkpuGlDCaIdd2a9ZRSnsIG8mnROAI8bofaZJhnN8E8WkYfXAA0S3V3Ec26A7Fj9zz3UtaKAJYU
qDuwJGv/6indchjKbOjqxhnAYVWzov7K/XlT3XmqPzWL2+QI71Zce1fgCiExkWMJDfxGkXaNA2lI
W3V81jXxrMhq5+VFsVWKJviDAhIHoFynClzS3vRFNMCqqC33m3eOnGK/+OjaBUgwtsZ9bHXLMtLd
Qn14mfL2Cf4gjCcuzdgh34X4sXEgxNZtm8zLYJGZ5v7LVLaVDwQ4reD3SqgfgDbYRKtxIQtcDJC6
7Kzepof00l0qK1tSq7TiXu/yMrYob6CmBEeQyIGOpclm91Dqln0ftQ7KR0dUtS6y7p9Z909pTPYx
Y2ae9ybQ6KzsE9uvl/QwtiEfbvVW/0mU2rQgw7gId+zrLTZDcClAjBxcQ6gITuRYVA2rVdZC2rfQ
uXdaQDKh6BKrYmzWd0wbaIcntX5LwzPFKUx4GQdEBXBq/Jm56EeRGeuVGR6OM6WPKmskVr8MZ6Aw
Q0tZkAGexYEFuYcDKFss6uPEzudjqN3VjiW0XokT4w/m6pGRtWieqDQ1QPhhJMAIm9fL2A5nwTxZ
Qm5gIZY7KK1V1jNK62UDkZRCcl1we0rJj0TpVTmD4shhUGna6vw0cULbPS0P+KEHFtpBtlwEWJNL
47RZmPbL9LdtyXWr+gP5ycrKyraPaGU2TpRwXeLWLl2pQ0h4v0xmmyMgntKZ7EkvgsWjEr42ib3t
ebqX2rcNK1p29hhYaOHf7Fq9eOtiejK19fgTDD0FHYZhBiT9QygOOhi2TMK0cmJN9/3FyLRn77L8
O2lOtkxQRoafu2txDrq1lSZOZUWe5du15loMuv+223vcBeHaeD2ZJ/Nw1IJv2TjcHebjMGpDtTrt
z15GcJs0JXT4rLPRlEEZaJOKSse6qZBoHKgTOq6/qqi7S8vtIjHZdE2Xh2UZyAac/XTZ275Fblpz
js+ZrpbNicpmCXhPzsvT2rown85r4lIQw++FUcMqCZfB2hKeBd+UY877T56FdBzpZvE/IygnRpDT
tmprsRYkuDD4sIVi2HKEORZL9KEELe7VO+RK1nt4qmKeTHGqYmjUqrgxQK7hMrzOr6PFcLxWaPyw
+CJPqNUf74cLotEinVefobRk75LxNjvylP5ExwSBiQYDUqWO2WMdg9PvG0eQiz+R+ZEY8Txu2Y4Z
b9sRTwlOlA3yqt6vOWCK6/0OsorMWxWQYX4ZyF1EJuoFamJ5kA5AJBmXsjetui2toPz8MpGtvszT
qay5eLK56wZywwUH2bnf0vKo/YAXysHzvj6sYLFkF7tW59YtyMHiUwrFJYi6N8klLA6imsFSKTnA
pAzdQy335SltldsTEhO5uVByLv1CgZfLzwv3PA+OfPP0ZRJ4F42J1OIWNwatoNLfzowrI9DlB2bF
tucYlrAaW31vlVXOdy3zbaEnHNJ8FN5EEcvYDI3CAKpk3tp+a+VL4pQnZqArK7SDmxIyFgZkZoqL
6kN3XZ5Hs105i22+xFMGJjraN/uMDjmgJ9zRYQWddy1Ud00ofMt2lsnr1lfLIVI7AN21ZiZqO5YQ
HEFRuXEChfQ4NpqzHU7SLgoTHY3SoUj8BgTrhyukCouR+n82BzJRylUshUFdmIOLXNsza0sZn15e
k1uXJER1ap3phtTZxM/LTGyOVELnEjbWJTJoKLnO+Y51v4vGRNGiJi5kJICGi47aodLSjXSUfHl5
Ilt9HAlvyoPjFwpDLDxZZRnxTFxTrwUzDa0HVjqDfg7hMN3ZpU4d31Gn2Q6buX7iMwP2hOJkhflm
aea8h4BO+qX220oH5CRql6khIf++Y63tojVZa73MSB8F0GiVk8NmOMqYd5wZkCtCVEO73C63eFti
4Yks+WTduV6YGIULM2ui/fjUByXl2+K4Huyss4aTxqYQ60BJpMBWH/4zRvJRqNMkFQ9w77kmwBgn
J37x2Wug8u7voLHNu4IYHNoM1kkTBIWoTXsCpcbAEI3ZOu6RO+/m3j6zS2e0XF1D3iu2dsXieP28
yUrZoDfZAWNQ0dH1gd6wjyElns3HOd0H30Yb9q744jbZ9BKtia1UfjXQoAZanRVEC/Dl7NxStrHA
s3W2mNnryC20k3kKbEQWPYNIxykCHR5jyH6Gjnv8z6ymjdmv9egTZyEyWzwKDBwZtcXOSAkpx3Rt
9ZxaaHpU+pD3dHV1YZz6H1/WCVuWMcSuZN1TCsUuCBA2CVcJ87lXBrUTVuExa+UsYYUNGnuVq3TX
llk/ayL2DVqTSWYg8iRv/BrELufJuYrAuIJdd8gFtEMGX0JQeWjHMt6iVzdIrsefyNWE1gThQe+k
40JLF1Znwsw17dsdVLZtlg0yE/8hI25UkBrItLN0mZ9SGwLWI7KEGHk5fhwOdqXKt+QBTeizlRg+
UOggaLJZGmOIR8/r+rUkz6AbB7oSncRq95XDdXVYflrv0mDmVbsQXD93A0EKBQETspyUQrEDMrmb
4hR1UZAkLjuoUUEPKtRw0/yyGoPuAENfnCNbzzzuh7BLtapC/yRnpLRdM3CpJpXfz7Ay/B0cPVu+
wBB0UEFOlK8j3KkqHLpeDiTuOmfslHb9UI+QxuvrGW8/vbxPnkM8oTQReS/HhhhJ0zlxhQ5oThd+
3M+MetRt1cPP+dcKx3ZBy5ugbs951q26ntsIpbOX+Xhm5GCTcglvIRAKjBZUSzYRaGvJfZq1kEIf
h0x3Pp+DV3LksfGAN8VRRuMdAn7uM0AyFqQLb+CFpjRI4E92UJKwwRh6f73UOodZkVMdtZ9hrVlq
ns3Ko+Ck2JFKfB4CTChONhMoH+ST8ZYiskYbek8/VpF27RZyptAfeVHOIRDdFQJw85kBArKQM2Xw
mlpoYYcyxaZkG1qmeKjjzjEUhaZkrBoEZNwSXQ6NMSazSEBNNs4lsRVtiKuDiohvaeaxC4N2/YmE
3prZmEJtTndmL2urRWZen+XIj46aqogPuMcMAsFFX/X7mBvcm0kRYOgfM3lqQc9A85VU5cChh6oN
GrvphPjqJ2myqIUhvgiDDR9Tv1OQLS5DWOtBXEFlzDXqTz1V+b6KcOuErt+dVEUQLCAjrJZQJawG
raI+gk7XnJJFUfnBssLrLu6iLz64CYUuNJfK87jzOLKroaFfoaWjgwb1cAigkQuXTWSBrpHX6TAU
czcKx95J46TydKwC0xkgxexr6sYB0yJNhoMxGbpDJfyW7bdmp/xZl8Qo0UPlQ2drFOHSh+74VB7V
JOTHceo2+6ZEQe8Q5AUrliVkH3rBJTnqXVl+V5Dgdoaa5PsdLYJZwgWOrcHwCWDBWOSkgSprLXHl
GUdGSfCx3+W01F0i6kR3gdfYrTeqlVFXYpF5aQ+9833kEehSafAlZMh9MPaMjdGygTrbUeIrU1Pg
/yJy20TMQ9onM68l4SyFqR2AEEWtW+j1rcCbHJMUOsW70LUS8A5ibqnaSM/7biBXRpi6dt94JXTK
DdTTKmeXvFatlcXMQqL+UHPDCdL8NDSg+cuB3+LUHQ60yS8jkdTI4Ybvl3ZXeOQ8Vak/NzJTWlys
J0PKaiFNqRY59PgcCFLTsyJtSKpJPfJj5GV5Be3luP0E7cMVt7uUp1DK6+ojkZb+x1BF3PLHwW2s
0QwQd7ooZNDJBQy4Nou4a9pdjxl0qJtutTDDJEwWPvQ+f/eHKpwXaTTmMKSQqTPfg/C8jlkD73v3
R0+3kfRHa0AdsYtukEfGiIaPhltHyWydAvHOodvSbW0TDzTZN8KIn3deZB5UpZEX2mW0OzSi1D/3
MkHgKAaXszjpgo9hNUYXMWbjcSATqAO7CWp1SbJkLVkwtYXMmpmvuq7Wfu4jO2bQcuq2bbSQFXe/
Qk9cbyE1ZAsX11BNjnojz3XQljyFDsXUh17SsIZfNlFECHzM2hvP27KrOj26tC9sc8Qo0gS74iAl
Us5rN4sOYrcMLpgc8SKrMHgrcYeglzvIvJvS7/vaImaOvvlDLuY9dO4toN8xWULr0RDDqQ5IypQp
R06eluFROxaDZYae8a0QVVk7fMg7m49dXNkDN9PlUAfQNZsN/bxK82Q2egOc/hBdh/Qw5OCsth3/
RqrA1dBjqI48l/qDJiFltkcxXWYZFjcoMQJixaNEKRQHvNLxSwwRbOaKTy3Y0cPKUNlBDesn1Ckc
GRnnpKFQkjHzbJGb4fCJdS50fiKzmuVD6h8V3Iwv4NcEJt9q6Oo4dFEJe6xMAmMRD0HktGEJJV04
jPglcKFVN8ZZcNpnAbQ1+l68hP6kxHN4Dgc/VBTLD34aQaNXg+H4QNLj49BAGbbCMG/OQBjtqBuj
dgOnNQcPO7Q12kCbGW+vPDC/vpMXRZ5aDPzID3Xig+OI6ig4rZlKFqFKbyR2vY9GAucxqtKPwGzU
Rnzh9qnUvWqhKNP3qToe/Cr3Hc9LjS+k63huSdh2phVFflnMvZElH9vUFKWFUdlUllEE5WHrsTyc
+Q03bRdUzmzkKIPWVYO5K1Om4fmIx6ua4WTmCnXhh1CQpXIILSPvblywORqacc6hfEu0SjO6zFmb
WsSQ2Rkx/g9739VcN7Kt91du+dl9qhup0Y9G2oHczJRIvqAUkUMHxF/vD5rRkbilGXrssqt86z6N
NDObILDR3Wt9aVX5hVpIdbRZtSQeNpiwy8yjmsb39WizwGvK7kqwtJwDblDhrXhA2C4+sY4+SG98
cvy5f8E+97A9HmhpxbtFjid/1HqXS5eEg2TbjTg4A2TXh1rNBnpudTF6bR/neWeul86vAs+CH0Ll
zZe8l7fE6XDhNl+DqsuqC8UaGU9N2u7skZnA9VBEO5avAtLBNpOu8GcYgn2080uol3xioL4u3GDs
+HBRj+akaUEfGurnB9Ss/W4SaRnWtL1QIi/wcU13RC5Y1ZAQBqSFNtZUCo6ltXgHutupg8ysHOeJ
YNfjqmt8H25rILpFAcryQd+I1Jt3eW7Wm3yc1ItTsjoRo/G+amlEZGwOCnTCho1v7Au3Wfbed4l7
yvzpy1JqbGpTqwLtgDxLPZsEnZr6qMPFQ7dNYebivRuZohShA6/WJSM1Dey8eK4bBqVuWlTh6MhK
4+3qFeRi+ZHXsomafHxpvBr1g2iO1bwB2ZrdQMphR8YX8oMidF4Da9XFfhhaEg1NcV+7ot9ldutf
adqJI3HyY7Gs1GDfWOmukTyvg5pQ565eCDxCYzPe0B5dKSw4LNJu/YlnvhVMyjL7FAqMsIa2I9aj
hScp5xs+jk+y5/61n9F6j/fFu82mge11PZVhRTXq1tKZblF61SGV9SKCdmL5gRmrDbs0s0NHkTTC
CVyGdAGiIvzW3NZSpJdeXw3gBqrupsysKuyaVt7azsiPDKfkwdRzv/fG4Ytuhuquo8aE2hehnb+X
A0lcEQt1bzv5E9Tk+Qd3oPSicgeZ0DmPlkIPISBn8kzavNqRsl9PJp3kXg+aPVhLA9CSDZ1zW5SK
BM2g+WVqpw0EfF76tS8XD2hTZ5UyhElBQqy/lgueU4HKfSiqyGJDEwh7nevEw/4Lfrz3pkjQvg+z
ZkA9U5kmbiurjUpYSo6DmdKDS9Z1pxevVwFNoTILs8VL781q2hDeTPegvbUNV7LoaOwNtp0l5Yd+
NX3kCkcmgioCR5wP65gcvZ29ZmY/pnzcT9QrLsSQ9oltd92BDti5If9eDjAEyQtaWV7CZt7EQGTA
9K7m0WuHU7r9Pkt3tebr+qK5KeKUa3ZseS4CXriwapCqv7S5Qd0+WxpvFiSizMJ/9TgsYNIsJlgH
yGF9Rw1XGWxCIWRzaSCHfgqsBrD3qiMoPqBV6CkoUeK4AKKlA4SyNXtV526U9QaafSrUwc9dmNDo
aMVwr+J1FhaJRFP6kQMFZVDkUAlT3tEQUGCZWHZvAq19L1wy5R6mpiqObLJFE/pacrzkMFHGXlGs
cTEIr48mPyvthDBTofjFqQlbni8uZ9vv2VawuWVg1Z79WFg8O1q8WWE0HO08NKZEVS4zeDkGvnh3
+PUqGBQ3mX7Gln5PgKDBCZh5X/9agI+jIMf//m/dvVo0e8z0In6W26tsVC28Jsp7R2kOtwi1ZxJC
VTXvCqdcLrquGj4VNW7VMkxHq88MTJ2OG8na1xGVFI/Jmdgph53toc/TdQ4qbjUvSsj0nlfd8FTY
Q8WjEsr/JYDggzzy1WJ71aZEBtrL8HVWfKQ3omnyvSynNSpswe9dVckHv2PstsSZXeylU+fXs5JD
GigytffMYiusHJuMcv/fJ1biDgyx46mYbv283VN/ihvpg+2fSfNGV/kLLQBRobUJszxMRESJf9bF
znkl7H4u5xitbJhZFpwubyiyNnvVOVQBKgzxBxTCbyQO2a/bOWpkL/N0mWLrdqqOyg6nOmgfViAz
ecJDR3ywb3sWYneN9cG6wD6+Pv99p/6be3z1C5yhXT2k7202r1NMyX1l3ddt/Qbq9Bso4NUFzhrW
uWrstK1xAZ2XfSKpFVayxJDvCmIw24AE9+QbYrpfOU2gwT8/1LPWvC8nLDAfD1VPUaoCL8Sug768
RmUAuPttgcTvUJdXFzwDnDqJHd0QXHBO5qjFsfMxvxahiaHXmsP2pQ3fwobfvMUzxsJXts47jiua
iH+y4nWP7SPJ72yg3ljk0d+/I7/7Cj2gDZC7AnnAP1+/pH09d27Rsil2UTqFpLBz2J/SPELZHzOr
T3ocR2+8Nb9dGD9f8+wGc5RZS9Hjmivq77i5y0O982Qgd5vURaPsCmG9mkMWdgk52M/57u9v2Xrr
ns/Wvtv18LJt90x3cKAD4LEeLSewP8Lm5TZBHw8RGPnQnLrkwx+EQxOBAtjlL+Qha4N/LODe+A2E
aWy8OYi8c0SzGl25Vhl+m5Znnx0P1al5i5fa1uEZaPrqEmcPnDsztXNBpzhbSNDaN4Sn4bg8vPFY
f7fdIOLB8R2bghv69th/Qrp7USpH6u1GLg1k9s2R7WsTZrF/Q5/ncOiCIbGv3B32frgL7JvlvXtA
w5ifhje29t8sWfhrXaBIHIFB7jff68+Qey2zJsvhwQWRow7el426Lw7t1fBNLI3OLXvjhd5ixs6e
76sLnjPAUGynHSzjNM4P5cN0HGJghmF534QOjDBOAllnuLwU+DU+STyF5ylhcZMQwGUnO3B2f5rW
/lIK/JsNBL8OvgAPWRwOwNqz93v1pTtbS82+qYS286Y54bwJrKSNs6R7CyzdYOfXL9fmE4Z55Q8L
0LmGtcwUa2t7YqB0hQgqAHMbDxmm9+kn97FI3louv7s7trkqwCF7mC3hn91dDZ96XmnBYn5dP3zj
OUJ1QQ+bb6V9yd+wN/26crAxUsuzoBcHYnnOvLtraQtj13Zs2ix0nUu9mpiPbxUjvwGcOeYobNMh
4aFyEQr7ehcuOro4qPRsLJ10tx74x+YLywLrYGO1sLi7bp2g/GLd/f2C/ZXwRIALJmShOrER1wIv
+OurSjeD9iJFQb2pyazQjlDR7d2dl6Bh3v/9tX7zHBH6gCdpQYOPofFnX1qez07RpYMDM0F+r10r
KfLp3VI3b9Rcv+7sYAggpfYY9lLunr/5pG9ymfYF7kjLwKiHYjoBiQvm/Nb7M6XgL1fZr7sdLoXx
JthgbOT0nrPTTl2WqFMbJ3ZMc7lW62Pqtm+J0TcG//XSEmBa8AL6voezWZxVkPky5USUxokrc1fA
Sle8FLMOHfY+XR+qFa5xdgej4//GM/TB72AL3bLDz28MNlv0pZmNiw4f4IEHxSbiCjk5Paq6xX/+
+/fid08ReQJbntDGoJ2X4aKyIGhsLSfuIR/m2RqvHjn8/SV+ffXgN/Og6ceYTjh7zsvwYcjnEVyG
E/v9ElA7CzM4qlf18vdX+c2NbNPKuIXADXxp57sgKZEjq1tcRbAu6iB82xT3f3+JrbQ9exs4Qhtg
U/E3Qux8uabVqP2UCicexad6AlHfrqBZrEvqsTeu9LubAb+HaDZEVeAc2R7pTyc5aBldtzx1YpbR
xLayD7xuqjcOzd98LTBXMkyOwTGFNXum7hhM07AV8s5YZcBb5YeazWHvL3/UAn8mbd388Xj+CIj6
OesDq/jff/1PmiWyWaixQH96hX7J9fo+LPQnc/f3D313eIt/4d9gcfhohxH1YeNbmH6keUGl5VAk
clnAjjbl7/eIEIGZXXgrBHSe33K+UBJ8d3gjStnBZ3zOLfxQOMf/icMbnsnzdx6yEEegpoQVB37y
c5mB1SpT6BLm7ZyaC/D6buDC5XTBO/XYVVMZOAgEivOVkAC40karDLutuwj8aSCRzdsH1vL72iEo
2wvywqX50jNhAgBDaeBJUQRdmbZBJe0rx1vaeGyBwDWkHwPRAbppq2Mrsi6aM2XuMmnTRIsUaBId
7ui0EX09Aa1TWn20erNGopAGbN8DgbWGYzWkSWH5RTz7yKbwB2Cnfb2wqMjX99WsXioPVr6edGFh
oVoWEA6MgMyEK29KKZ6IB7uqR+w9NWKPmJNjj4SRYLXI7TioLJg88qgNS0Yi3w9p/mLNU1Lm1YW2
/MjyyT4fh71dinccnj3dIiJklId5LR/qSR59Mu6aArRKWzpfl+Uj9MdfFlcdCwb0vhXdF2u2oFSZ
c+edQ+bCRjhQVjw6AtilQzy5rwFd93wEhWSD2FHVfe7heZFmti54ifyhZhYkgdKVIrUsVTtYVLKT
OwrUhbx/rIZJIFgMHv15zr66cJYGxB3fWV41JnM7lkHNlAYZW18u7XDUytsX01xHZlraZBQEW4QC
seGuTYbEL/yJVPOTqgsoLwZdBplrPxR5fQT5ctd6AOoLrZ+thh2bbuqDnpEOURrNSzZSElHeLNBe
NceBEh8Ahs1DwJx651iVs+uZXR6oP5OdEn0btW3qHRGHxpExgRenW7sVvDwINbiACzCeflJ51U1h
OmCvrOqCjGqop5z6XYu7DAUtsxAe+SxYiL5ziQ3UdzQ713YueO3cp5M4IiAJiku12KAIPBVKyspj
WdgdglrA8k19+jLOYLENDKqBhTMgBDc0hEZg55dpC0hOrzIZWe0d86ybLnPf04kwDTmqTCEwxQXq
v2wuD+SEvACF9XezVyKcru5IhPxAicSbskGIilbxOJdfqwUG8FZVCaN6CISZT5lQ72ouJ4hPp2iQ
5jiQ/n1jrGtgnTcZFc9YLrt5teNmZAdPrBflhKez0KIJypTHqzt8dhfkcqnKn0MnxzdbqysQ4DWi
ytJn4dY3tJnNwTX9re5bHUq7/jQy67l1q0eUqAj0KkCet7A4hmZowGKDrgk5oNqL1h7mgCok8mXN
cfGQ5QUz0ho4c/N+lHgwBkoGYakkW/DPeYqXVoEAXi5KnZ76pRcQsJDLRhXHYaojNsIZjkSvYGb6
uEjvM+HqQJbmAFYnodhp6DifBiIel2GI7X7agTHbly098QngZtc+iKW47EZzyBxgN8LZj559GAeg
xtzQcMjqaKAm0mkDxn7YzRKBakWfICMubGZ6hPhib+Usnkx6AxvQdQrAOXB7GaVM3WCy8c5BspFF
yIdFIZ2saww0UOyWW10y2jRkWu5KmR1JYwPTr6/NDEzDZX04LPwFLOqNUBQo745fz2WhgqEyLz5W
XVBZzQ2Q9SLuyUs/FUvg8FbGgwMsRiNKx02zw2LlazQJ+TXT2XFkeufO4qmcUOus+svQAVbM/XE3
TApU0EJYwLrpqZm6fdtVI8Bm75TS5pZN1hT2mpHYazMwIrQU16ZXN6VGJlC5wMeh+LKerGY9DmP9
Dvlv77VvfS3L7Oiucr/6+UWB9CRszONubtIpKKv0KqudQ9e3CH+CQVm563GaqnhOa7zQ/I5qfWJ0
ubf1+NF05UOz0qtK8l1F/R6xZvSQ5TP04AxKCw6Hsw01a1cebScFJDtb98SxjnA2JoSDml4rmE6H
fMeUCECmffSZG48pYiEHsbOUA54nrz+Xa/rOybN7r1w/MQ6ZBiGqT9pixAs7bRpKF89zXnoQPfJW
WQg19Enx1BZqR1rzWbQGmp8OL21X2bcUb33UNnR6bBpQIZx4AnKB1g29XOvILcxX5esirFyoLwYj
X+CI5DejU8DJRdgaoBVrT/4wVVdEaRLJgQrk7GAnLZZJnJBf9aT6cngYoA4j/vRSkPFdtixXUy7C
slGhsOfrdGRTYHRf7rEZ8tCf26dvxcg/qs3+Nlzn91Ucokq76TPqDfXpy+f/iFtVfAIpjDTQ/w8C
4DwPLf4bRRuGJULt2v3HFeZ1dhj39irb5/vnf9RvQG0BdXEMoEeF/WfthhxeBGljS4BOEinq3/7T
99rN/5eLYax8k24CckDT9aN2w0Aa9Oc2uAofpR0KzH9Su2Eo0a+1G2zNG7tiQVsA2u11F8Fnlqqe
I79hoNmRN/SiAbnnABJkqROyZg0W6XzumXeclyewfHFW94nvDwcc8eBS7cBe+Y4xFdcSNVltQSnU
qAFpWuYJTVAfT+36PnXIUaTgT7PDyqBv0Q/F0r9PM/O8OiCwifeRVuUzGSEvUMKNnLUMVa8ex5zs
q1LtZyTLybnbkVHvfA+97tg4yTTCYlot05WtoEDT6fLQVvQ4dfTG5uX10AKeJry/AfiwaRA8FVge
AjLHYg2yOisDP8PP4Uv1DEjnoiN2KCU7OjXM1sbsxhXbxgTZTI8NN839OXL79dE4+JEGDr4qg3yf
XE4QNoC5Dh08r6lSoTPqvYBGqlDNfeWMsQ31m7tedsi1LK/dKU2GhkHiZtwdbepoaZ8nzh466SMl
UiRrZy77Dup8KdadxJnUzCj9LBfuaPdJVPzZH8mOWvkEr4DYm14fusa/Lqb2wqs+5PDa+/zzCibz
lpYdUFQo6hYfMp+CFjs193mgx24LVjsNw70eUeRV6QnoJAs6C8T1XGEvdqB86Gi6dyf3Dynqf+0g
/+1VwvXPOwAExlug85bo9NchX6+H0P9o/3768J8bCMfoDDT6PsZq4EuhzAXo8L0BZP/aYCd0eQDR
YbC2sb6/byLI+caBYgH+AhYBUOWnBtD/F1KQtmgIAM8U/9M/awC/JeW8Bj1c1+eQ/SLcAtf0z/i+
QroNq0q0MaZ2L0Wji2gYygwBtIjyA6tNw8bBchoIP1oDa3YYeKhC7pKPHeTpkc8Qo5eX4o754xwW
9bIv8hJ5jcO+QpJrL1ke1Q1/zBbnadH+lEChxwJO1hzhdciXhSQPRm+mRUxbDwl8hXcEG8aCubKK
iHXeZ1/mL1WF1QgFTxeItbJ2EA4PEUPEcQzptHU0OaJrpr6DfkyriDT8JfO6at+ngwjyxl2ikc3O
yyDXHOZ5cZNn42XhWVfoZR/MxFiQZdnVqpolKIfSD9ql2iGCOup0duo0YqOz2UMNoN2PlkRIjHb1
BZQb16weDiazdOAtpYz8KqePo+OcSDpB/ua1OzaywAdpsXcq89lNpyqCJiuPG0bueuyuSEv7Wq/1
pSipg/aA70ZB66CqMwXhzPiSD5kMhtKeQpW3GvK29ZOdqxvfM++QTUIuUN1BKFLNzamtGSIJjPha
L1N/J0X1mCLbtipRsfOe3CBiVuwB5TdQ3vk2nvGaQpNXl1D95vcT75/x4knIsaD/WTLaQ/EBSK1Z
ZvTDfh02XaNRkiHouij41eyxT1mDgiWXrIj6llWB9tlxyNpLt2s+SqiWdp6iAnrabEaYZn1TGvc9
0cUHWrYOcnXXDwh2zrGXr1cj6aBiGVv70Daegc6m3fpchP3mrZxCntUfbT070DqTIl7Lvj/kk8/v
/MHeZJQc+piBaKhLuveOkz2PpoMsTaXPCplzMUJaErMFXiIBw5+sSzXZyeL22N3zk/DIk2Ee9LYM
GtQqtukccdo9511+1676mpniBYAZbJKcXq62uUBY5ycr8x4Lt0y6ukTYsOleuO6/DKXe0RUEAvwK
T3JVYaabL8Zlh7ZV9xbvxsCa+UUtMkSTp4+IwkSEsUsSCIxjZ1gPVlteeSN0uJNf8IApPEvlSh2K
enykKUS4AE8+rFD+hOPUQfs2zgDY+8uCefdVk76fV3LBZHMsPB55mdx1dnsqtbPPCmRG5VOKc9xS
pxKS1raZYTPi402dpSuEgwvy2qvsOLjO9SLzBKElV+0kbv0iv/Eyyw/41K2h1vDRNK1AOHRa4g8I
ChrHLJpSdSna+cmRwHpcUh5Hv0hgU4tXP0U+LPyzi7xuGx63aBH5uL6kpTxUGURdaX7q0y6x6HBf
5O2JVGrv2+ar6Hw7yPziJPz5rjGIB7RHJGiu+Ig3kL1e0scUSwijGh/B6R5lm15Ak3voigZCCJBt
1RZqhlBMOV9xf77+Jr0q7exYr84H6NWScoMvfsiw4JeuglxVu7HRVWRL0odzV3+dWpdCwkeSSRaX
s0Bp3vriVEx1Unv9+9pHyaQH5JZ/U2wZKNzCjlg8KGGOCYrB9JDFARarjf+pt50XncmLbzou2Xan
eR3ufpZyORK4h9/F0yRPi1VGiEEcgZcv/S41yz2ksAe5oIWjAOLk0HQBhV4sgv59CGhJr5VekFq6
QJLb2ZffhF+VIZ+boTl1ClWR9MrbwUA+/U0EZsYKsnkCThQnVuhl/UnS+S7LF2Tw5k/L5EMaVR/W
eugj9Pj3SFvPg34oj6y0vqiMPrfTcsg1/VC7dfSrUAw/6wk0wmM+1Fdl6p4Gnt5Ao/oZmMX1MLnP
rS4+a/gVY49DAsm6GtEprvUMjOp5mMskzRABjBTnk8+br9biXUIfitBbJ9uaP2gHAaIGY4aojGwy
e9fRiXarE4OisFv9KegV3zsehHnSMglI2P0sO6g/5xZ56xCiUV9fOQNACuIdilUcvmnSEH0G0zBb
0OT3kJLb0FhB933Xuu3H3i/NBic9AYKEeM4uH7lC78tn6N6yLQkJaxS9X1GOQW6Azyy51T7TXkNm
5kC3+k3D1nPyuFiyPfazaYHMwaFcw2F1OzqEO4FBdjJwtB/atmnF98W24Nt+i8B1tjDcitVFBHcK
ttYtKjcrVijWZ8TnLluQbr1F6gJWlKE/0vHSRd6uIxG8m1buBKMH/zBvobwUExqidgvqdbbI3noL
7/3nDeV/zuDw74UbCMC/rvr+xzp8+F2piA99r/YwPdbbyF4Pg0WhNfFQt/2o9nAR9Ip/FntbN/mj
2sPID2TSUXSMG4n2qtpDBbiZkC24010wYP+kZXR+w+2D5HTQoIJwB891roXJLOica6iAYYtRXrIs
ZorFoBHFhzU3TOaSFykNlAeRGcPrtvMWd75WrQEUOiPYuAL6UfBpuBwqnZSpV2C2R//J3jLB7Qrj
E4oPPMsQ88qhrq/txM6WOwjJDyg//UAV4oug6QZaAsYSk75eB/lR1kqHnVnRh2nvtqzFjWf1Vyi9
hqNyURTZs5ceJJ9uC07GqzltvpRZ3gTcXyRGjcDw5KvxAJfWhaX6q0Z0D+6gbku7OAFHxZ5Srljp
abGfeXtwaA8/PHUftN9HfZbez8K/c9RKoZISEEmypUCZ5jWwPPkGu994LNY0i9rKLffEDNmREcmR
B+5fem7mH2B+8vdVLapkZuP9KiTynstJhRCtqsCXFg0qHxvJIFo/1ByNbqmAsnU8TYPGUde85ohY
9Ms8VoSLhDLxyVRtnRTpbI6Ey3zfirULWqcEGeEXar+w1r5KB9a/WOnUgKJMzR2wLhztsNxXA6oq
ASHv3DW3AhtcNBBHXEzlygMfdpOw9aDDd0SLoQfK/9oNVTKm6q7RPfT/+ZL0bn41mskKCkIuHUQW
hTkqqn6AaCybqjZaYUKJvBqWAZd1n7NMnJCjMAdEWi82H94JJQpAj+3RYXLPKx/zRJCwmnc1KnKO
8S3CS2k0afMeroQEoei3XYtZCiPhV3JCz4rsBQ+GABwAarXeDXSQEH33POgWBsFwYdGQQjuOuG7/
ZkIhBPFadiPshWGfGxOP6I+55Q9hvh2OpY0tlEi8WI6BzmxpLjWGrAQeMg+DwfHraKYJWTzkF1WA
D6vKQVm42FHqUSSbS3+NaIvhLazAMU1XYAukBetBWLfgtXUMRHQLdu1UTSFk1adeolZz1YhyoJtI
KBr/clz9B2eSfQhxOKgZVOI3FJ6Ti0Y5EIaVOYwZ7cKObBQuiiy9fJFgc0Kyph+tdbHjLvMb/J6W
lczazRLGkTwAh58DP1eLATA1uUsRoBl4eLCNbUHDl9G9dtaPHUHhVnIvTpmfKMAIRlGgoGvzohfr
AgrcdzBYPY8Y8hitZmrCvkx3kpK4ktVXzvvbonYWKIGrfVcyyNm9LEh9lEt1qi97APnAWaUK13pB
30GKPhwLvwIFZjXwTlifmbUNzGm8LtI5UvYqVRq4XwY4I1SZKIiEgxQ7Y5C6fhH63Xrt1ovaD7bt
JCgll0B3voo8Y2TAS38NM9GzHcRlWDC9+0HN6Ue0O7DdrlmD9gxUgd2lH+S8RjArPFDKP0ofmi8M
Bxr3AvvHNaJaP68dlO9L6j7MbX5loYS9UH2Nxk8jMm4FBW681WA1ZJ8QELobejzRHtYB1P282Zne
T3d+L5YI/Lw6WH6jw4lYcMcwAatlnqNjXYsrt/bXx5VB7jd6Th3Pc9fFHagt1NBgGCDSeYQAkoSd
dGHI6XOILzH/qNWw9xRZdvCGEgXnctmjLjqmmLETlum4y+r0oR7HQ9N0X+vGPGNW1JcVBD6WMgaS
zE0EV4S7cQ957KaQ34NiAPCDjHeQDTZKE1nD0wBROiKc0vboWgXmjsC/Fja6xZ9g5wyXNl2e0oVY
sXC3orbhX6oB83tA4ERdaSH2p6P4pjIyHgQbbsus/ewR/8GtSBmh+0Z6GYfBAQlkfkg0WjoXcv6w
pJgZYNX4edZU1GAM+YsALxh2s8Ir5JPyshkyxMhNaFaLmmJ3dPS1X2VuIvGmaAtKoiGt25ANIMr0
oi61tOEHtXAf3LlWFFm0YmrzEAzdUXGYp7K8vPV7mAum0auCxbJMOE+9xg5QZEjoZZ8HFHy7IRd5
SCC2uUqrDK4M07iR76H+Q/eGytGIZpdVSwRD0Ef0wdOJaxRjPOVPmFrAE52KFqMo/GVXFmjbIKx/
HCsXp0mvMQAvHYJOWLtyXLJkrhu5a0w670nOOdyW0PNyZfTRYHgSqOzUAs7BKHya2HFc4xR/KDD+
Uif1qyRrE2wDB9rmnGM62BkK/H9PI/7jkmeY0V8JqDNkeL4toP6N2vT1DZ6p6H4IxE3Ekl8F4v8L
QYGot86EQK+vuAHvP8lzzjXwSH5J/tTA42tEaPebivRNnfcahHt9wTP1HjX/b5wM//5G3bOom790
MvwXkvwmkrylEPx1T7FNUO7+I+oaOEX+Pab758mA+PQPLsqFNM1H2KsPXS4ajR/NBf0XhEJImkVC
Bmb6fhsJ8b25wCxJIMjI84DIcRsoiB/4XUsEPopSGGjgKIemHB3J98lMr3RfGI34599/HsHwq9jV
2iLZ8XOAu2KM3bk09P8kkh1hs+cLxtrGX3j2djHQb/bZnmCNSATzS6Jjz+sewdMB6aFeGoNvPpCh
esLpwAK9VPjbFg2QrmkD3x/LQ8eboR6c5HRkUmAaGztq0b8TCDrMjZNYJXgggpC0vMO0l7yYYM+s
zL1u67D3Khi0bbPi+FI4B3zXm3sodwr4/7Vdlrtq7B+nsrgHVPs8w+iQuuJ2zbwRMGmeOIO7W3L3
kFvuvSPtz57NjmYyKpAjv1ylFLG0G0RKF9OLZHUdcjQ/B+hODv66Hh3q3FdZcde5KbaeFBN71vEl
69wvniz2lr3wONtiHkZPPgwMDJEcNOyY6hJCrquxrb8UcnhPMa2mbvP96LvvVVtvLkgUyhOj9QVv
FH1Px85Es9NdsbpP44rlqDvr8nHVGuYt5d8R3T+6XT4DL+cu+ioURr32oKaArIC45Q4zGd9lzQhU
dLxsa+/GZZPCHCPorZiFak4+dXZ1mvM1bq3qAi1DnfR6viZzdTsqcJY9DKrWfCGy9uiN1oJjksI/
nJMrzd1pBw/hs23Ly67GE1MNkqnho6RGvWsKdqW98on1/W2rh3cNpceysq8m7Z5Aw4I2IPrRrO49
kHaMHqyspxpMXsA7k0LKNN1ZSr2sHOOVnLS7B8h20zbuhzTlJ1qmV2tpEm73n6QLVNtZm+sSUGMA
Gueo7fz2f7J3HsmRa2mW3kpuAGnQYtATAK6dpFOLCYyMYAC40PoCu2rrJdTG+kNkRkW8ly8r65n1
pKp6loJ0Z7i49xfnfAcOxZfZaEKMS5pPGhQBRIgRQEF4T1mlHu1mPCypIdiu11FgKXQRBoIpXHnR
ZRi0R1cv7j1FwEXXtedCdbZ2oj33Sf0UG1XhR4rc1162y8zpMS/7nS6Wb4bIDl0Uv7pq8W6NtDNV
VgGvqnSK/tJ0KKFwfWNLeJJd82jk5h7IfUzahTjEi7jtppIhcruc8gYT+5oxGfcHd53wwxSYyXR0
EVXV2ZVXM7hXnccU36LfGxZdtqAhEpXzrSqKOOj04c0kaAop1clL6d2bwUWT1dl3DoMBPyllKBrj
zhxRp9HsJTsRL9O2xPfsW+gxtlbB0HeZSA9z5SwZScN+qDz2MKmGdC9yp/GIdUkNpb7O6vX+VLjI
4opYeZVr2OT0PXZyDaDs1yhKx1A+1TWcUltjKlENHyx7uapz8AASBArl2T6BezWScOmQdMkzsm8e
ociSgSk85cQnmxKxS94WUjLRaW51aV4v5TYG8OJ1Z9A7XycHYgNYewcoS7OFWYxMpbOKTeRm0aZy
84oUsfxcycHw5zjxdtLSa38gvJP8pH2e0xB4wuuC1iDhk3nAh047GjhqK/c2MaDpmgeq5svRseNP
a00K7VOHz9UKy9KYyYo1TzRak0Xx9xYbastv36cKSN9iBqskkTLkObpefz/VOhmlujwahJb2cw4D
i67MSbR91pmgPNWnYc05dXJx0dTqWNvGTU7+IShk9Ws06i8GzuJtS1pqrzc4tkyzwJydPSZrpOoY
Rx+CjNUpkbdu373U9io2tIo5FFLb9cX0xniL7U3MBk5oTEUZnUPi1zdU35doKZ6bxniqcj3auKVi
B7bGcsZ2Gr6RU2+e3NwwwtgWSLdyYDBI2XaON99JvVUQD9T9rhH1qWRljm6Qf/S6SFfzCFKN86rP
ovULVbzPhbZr1h286NXXKvZIZBTPRZS990PWgl7OXU7+aW9H6YspZxuFET2fniUVnFOEbl02PCea
eHba7nUw9JnBrIZEq6vn0OhmQBZKUZDt2prQVRgrzGvSqaWxoCMpB2abVYV14Vyls7guuuqjT5Sj
KJuGhjoRr4tNlA5TEPizZdEeBOybya9SM332wFrtlh42SmuQPurmmnNVVOOHPQn7488Pbv+HKYF+
THSp7f959eW/c5MPX/6o8HL4xZ9TXeojCqu/RWpBZftZeGl/pQjBlIcOZ01mJlz536e666KeMgiG
EfWas5YwP+uu1RxtAOjULA2A8J8qvHBK/b4YwotDIJiLyZo/BE3Sb9sVRzYjBnpdIlV1kq0YFM7C
AjU3WJpN3hdQZaNL1Su3EqNBZJlsG6b0Q5r5bZPrsDbUEdT7nD1UbmH79tx/0iZ8mkOmBlOdZH4/
LAsb+aTzp5w4WHuxnMBi3ubR1ZNerD9mRdoxFh7moBlZqdYq6iOws11oj8uXou1vWgVnS14yxJBt
dGMt9hjmDEbCpepMJmzcw0OTbQA2d2Fad/et1B7nBAESEmeGfbU6+AYkTqYLHYfz8lKSTVwMy9UC
EyIwWY/JJX5t4sSmbKpzkqGZFA0tc4KeOUIvcGX263hBjcYGiV5/8NbRg2NMk2/M7nlZxxIicZ1d
NCnYY6R4rs1lOwzgQThj3oo5z9cUWQqsTuPcWicecc/sY5XVB7HL3yATMCr2OiNxGJZkDE0SrbtV
1imKw8P79TpZiQ3ZhjnDFo2hS23yoKMNc0VAnXjt19lMsQqvBXpKP53QMaKKVZCWx+jXZRkxUeaJ
1JS8wRleFEwqEABjNHxI1scEQ4oxWGZEAiOv9Ys+irz3S8dqgyh3PB7e6g9jxMTRaOaDErcQoIro
ZLdy502FFSRph1iiqwcWoerOS2emruvefxnqh3pqEY62XXGa+to79IrWBbLllYSwZqC6xzgHj0lF
fgFwo2/jCdyY/eiZEjCJmjzVTe8eU7VpQ4kVSfeXXn+CSFxvYtnzm7O5qkXMSzSITWwWOkpc9KZr
PGUhtI/KtO8tq08uZSe129ntopumTD7azOgZiBIq3reUImJNv1QScjD175GY4/d0TGIyS7U5sTle
2N1S4g2xfmuvmZpKRLrmkM2xbxq1e0rW7E05ksKJslv4ckK4pXjBkqKCbtIMPOka3unlj7jvEbwt
xHpKs9CCJnFfkXl6W1Eb0GW8wnrkPy0nI6YaZAwnXwHbvDikhooZRltOjqg1g1LrSRbtSBjN0RVT
kvK8WboCJRJKvUGz+ASg6e6/Z5SuaaV2YzBOTAum90lf/818+aea8v+e+zwOYlzfDMRMpIoe5ccq
jvzn98DPIGD/HSAYqtBf93x/+GC/3A2m4xCkxRLLQgv6S1OuIfd0EY7Sk7uYW1fvz8+mnJQGAmnQ
eJkWGlL+uh+Xg4MqDOQnf/OPB/wTXbnBgvAfRksG+XfEaVi6ZaFC++3lMKpk06QL+Ey4M92eqHMl
sCdD3btymG7mqjgbKTJrt5Um4MXIKG/mvuGjmreNPw9YLZIZFUiy2KdE2s92o+thrMRw08yCr2wZ
l4ElhwWPBcWX7g3KWfPkfdm212ZbfSlx3POV75SjUaOHSYV9Ycn16XixdcrhXYVdF70Tg1oFtUaW
xGQpR464ZA0v34reOWgRZhDTGb6lRnosqzkozfqE6nXnJm7MzF71NhV1tu+lyk5v2ks+j0ugDpDC
abZMyDRW73s5B2Q81MdFzyI/qjm6ZJFNN1pnuinCjVF7b7uyD1tXpGGmasSpT0ZYqKlHs5MuW93L
v0md3qPFPdzNNUENnYpDBg3cJqmaOyvJsH30wBWbWhhBEmuAthO9OyYR5KmYHG+/XIfDeHEbhgQM
jM0CHcg6Qh5kczWtQ+WW6XK2jpn7deDcr6NnAo6drTFZL+46lm6iWN4ucr4nrLfcFfoM/hTxioQl
tYniHMLuWOrXEOSJ5SgUZ+cwBPfmMg7RhXUB0a9MyNdZeScNO6iS/LYfNFruyjpE62RdGelfowaY
VYNaf5vn0YvxXXbCnTNo8qqlq0I99lLozfWSpQqrGS7lYZzqwM7nesPxzOHX3YOF7EJdz8DK5cNd
Oa/CL2UCIRLFJ8StCz1UBDI2nn1FZw5uN/Kr1D12LB40W88yA/wSkgk+JXm+FhVe43kbAg+CeCj2
c9GP/riWIHUSi1OTR0eTezRwMvvTomqp+Hj5gjqmzAC9VXX2Mi3tWS9xH8TgGD2MAHwm/YkiCKTl
Xd8td2g27kurEiHNJWpEQrt9Na1WgnnUXBW5wG5Rz8vWbZT20CqxEfJd4k+bjOx+1BpyXAib5umr
R6VeA6hxzxEjh4+GNbIXNGtG9VzaBkbpWr9DsfxUW5Y4z6J+a6PCYS2Uvcg18XpsLLbdZGBriGBY
EI4JiK1JC+JVKONJ7c0hPDvu83E/Eqdt9s6NHXt3IlpuPCvdGr2704jfrkyxMWZe1cHAOdHtnMjb
cH9tCEwNRDd8YA4/TOukAKvPXdvUDKW6DVn2PPK8y9bk72XNAGfTPaBJIRdcMTRgbbF6UXvcydlE
eri65ohHyzKecCYCdiuGdFdG2LPyTB71cbztu+qgtSyKUul2bHQk1Va0zmEktnuQNUEu0KcJe7Ie
iwhLlqT92dhaZYV6huRpivlb+/QFsJ8XVqqgMUzLcS9T2z5ksus+nWre2wij7jHJPXbsfQPNYniU
KOkDtNIKlXf7Qt3h0tdld2ChaeQ7zSMvfL5qp27fy/Ku7efAm5xtNaRj2GhqgVMN11eaIypcKMI2
s0zvTIxIyG7QU1nReMt2/5HVewBLEYEnGZv+WMqHth2vHXo9hcOc0HCa98kl0hyR6BgqroBS1ub/
KhHqD2r91ZqMmhhUOCPg9eL4dTXxk9Vr+VfAPm/ym/F5DvPNfwrTuzYOv1tL/ObJfjdl/YnptXy2
8bvqkWTPi+IfxsD2teC3mN4/VZT8h73q+kj/bj7Gmvz3R17dub/5LygN036+HT7b+e4Tq1v/4x5d
f/I/+3/+5W/i7oe5/vxf/3LU73DD//MiI3wX7x//9n/KX0uLH10qv/ijoFirBogRLgoKSoa1bvmp
IHJc7CMQB8g+85jy/6wnVpsxPmPPg/G+liG8Uz/qCaTkq02YZhPRj646f2bIz5P9w0fCpDBBrUTV
wuOaay/6y2rM6KapjB0GNSxwj9osj2o5bM1ouVZgDL9OV2X8xdTFZ+Ky+0aliQV9Uw+3CAOue/0S
4XYs4XSWRUSwUAsLfgiV7koR/cM00XsV6Q2txsaQz8AzfZtS262+FC6uFU6DmXDMdpcgek1UhrV2
mKyBYfoS1o4gJiF61uVjI1GgL492NgR556BzptNpPjO7CHi1gyxSTk5J5G/SbIXTXKsR4Dc7uTLc
5ByV6LyXN0aRr6DXEX+k/iI4VI1hq9dtaFgeZjH+bRW1ARtdsiHCKcXqNqaXxBuOIxeU5dob03lo
B/ccF/l+XtfGcbIzhfKhF9EBtSjYQdd3hb4fkJCC2EVUogdKcaOaDEol2L6qBdZWIOsAN1zFocVI
t2WczZg2cuONSN4MROeul4aM69n8F0dzJjTZboJVTQy4+jbhCUjdhoSW7xMUA6o67g3kEyCXt0hm
DgMgTxdHm6bwo2ztZbVJ5hklLCZIEd3lDJ+n/Og0ZbD6gQRH/gwXu8yzg9dVYdvLEBAxUsplMzne
IZ15dCsJhqVZgiKqX8Y5gk+JYEjMyymN5y85qKUsR8LYmvGnYWc3mDfDuobzPas3qKqQ0Ks3sHRu
S0DLTfY5WAP9n4aCQT2WFFaLeCyx8RFHuYcTHJQI/SvCNvTE9o1aOVglJN1YHFcfzhhNW4mCIBLo
dCSJrqVyXarUg/VVZONNHcSd1xjhODCvt+L9mPLKUUwISMdGJbdl1BzwulJ33rbVchALxEQXbgtd
8ewhv5LHpGQsXodglF/MZM9wgfnBuY3wolIGgYWdFTXwIoWaIQsb675mJzNhXMwywwd5ffQG8i6n
cmPH8SYj6lKha26tCj9kvjeiD476QLjKinM+On30qhQknMEIg+sS1lqE5G0Ie4iM2MQDm+DjrH6f
GzUEsbsjjPykI9wxkuqYZuk9MAm03cZVTzBh67w0CoN2Jzo24tvsdDg4kdVhGaXB7+PmVlBtFJFx
XZesSBbdPauYIQjp9W0t3fPzfNQsjMG4rSp/XXllS0bKuhsk4C6TRLmgV3125RR2HhrmXHtaJeRu
w6q+s8LUTl4S7GAp0im9xgVKenk1P41qc7toDU4x7MJRem51LhNH9VVNDzQbX6x77Idkq9XadQtl
3VwfsU7xebVhaclNnzya7efQDhu59iD43QaFHYse75243efedG8Zy+swz3zHpHLXKMtjm7c3Y8OR
1NqPoqkzBuv212Z0R7+Z5IOOzwW7+bAHq3zM+vRcLNxwRvIalzwGhc/OaPIPkSehxiYmSNOUI0oD
fGMcRNc+DKXO3NnczAPyQJ2iq5VBJylMZ46ZOt3pXgO0OmMIfFWil9c7/Rwv7QFbzXaIePW9NN8s
kQOad3ktlVzsXDxdsHtDIym3c1wERhHvGyDLeUm1l5nPMmUaUqonBUDz4KJr6qcQg/SdOQDOFstH
3iWHqZGPhVI+Zk4Tqp3r92MdOkPbMS53wqmHwEbkekzxVVZdwCx7t7i37fhiK9OmWnDN0HgJszzq
icq4xw602nryMiNsoKyOic5EYj6NjI64rLYVo0EEZbnftNMXqTBrMpj+bTQnYpBeNoicKj+axq/0
TjJsVYRhWTvvyq5gXJZfDbWmQGLVGASyXlsW+RaDrgsSF7thIbPL3Gu+GvNWYmrx9GZbzcWuQvfk
lB6VWoWImwJ1jIISDbkrrzhGUURnJqbGPvaHPN0JLdsASeGce4QEDvPY4ffUQBkiHBMA4Qsd7MB3
6GwcsUJe8HLxpavmj2QaYL46RylJwHTmDTfWVTwz4ZpyEkAyk9Mlf4kT96aahl0GVtNxlgNZGCdX
ZOFcNAE+ffZ7rOqSyH5i1QgcguZB9QtXfXQz+1LH+wVduVusFr5uW1TxFpp5WALMbBbnENOCc87f
Anl9kHr+UCmS87EN42Zv9OaXYhwuZf3Y8xFNSyNMpdxZqoZxS99H5NknZnstZQE8eggUMARDV95C
9N0xs/ZRCFNmf5HgjWZuJ63F9a0mGJMZXxUOabIvap/6E22uYr6iSt+khknYgRlGqdy1Shm0PRYK
r7rk7JiWId1PDo12WwVLIW7MevRnA+IDAQpus5K9+zf2yEEXxyFE3r0bmyfYcaxfgP3dGOat6bwP
Dlf98H1Xjhq42Ne8B5nNgG8YAhtogpMkAbwevx1FwC4/iCebP481p/TNwt40y6fQSp+AzyCiZcoH
e1/YWaA1+lWTeUep16xfHfwFnILVMj0UPd/8OV3eQXPcRTrWsgJFbx+Ne9wuoUC5OVQ9n+sYW8zI
S1nX1Cu1F+iju4lEwYDWpuWPQsBKRx0x6VAr3Cdsh8hSgJ/sN96xxokiEqxd2ryVDVMQp0O3luNJ
mJsgUafzoLVQSZpA0V/jodpKGxGh290tScw0mmTp1DuqeIKW5G0qX8bJOBmiDsuoo8F/jB0dGeFl
actQq8E6JbzFzELW0X7Tyw3b+6CZin1aloGHHpulsNPIgEH2NvI+Ou+4GCel9c5xnx1yBHGFpV27
aX4oFXpr+zIz4I8idTvhmm2j4aqWV8va7lvOQe0ln3TuNJxZKMhvtZkmb8y2EIID1c2ejXQ5yEbd
DAP8hFgEVLHcgSwz4yeth4yRMfCuvL0WkWJtTHs1oze2o9sxhUCiQo7Rdx3LuyW+80gxVmY3KMGo
iPQC3eXAN+aLYhoH0+YCqR4SwVOj6Jj5hDFZ4jWvAmOlKhtvlpfsO4+Ubj0/F3W7r3Pt4lFQVouz
nw0vcAySB9XJ8z1tovVH0cEEqonlxkNSO3fpA660rcsoaSaVaYI7Q/gBtqVq40W8d9Ar4ETt8t4J
03LZFrF1LGv9eZz16zbvHxRbC5nE+7OIT2meX/VKjJNqvJIiu8qbdOfG492fX+7995zi/r07Whud
f95WIbfsPv/tf1ftX66r4fM3bv5ffv9Hd6X+VWdP5wFk0tXfdlfqXy2WeJDtid1Z9VC/bPK8v2KW
sA10VyqgYZc/50dzhbhKs5A8gYEkR43/8Ge6K6hc/9BdcWEi0sI6wl/BKfjb7opowk4yiyOgJqvh
lijZvRtFd4PiwostPBAkVBmoKKYYvrti7Ix5OnRxtTe18bptjE8M7ycrJpJuFAw9Wum9jd18Lm1E
S13C11DBVhA1xHfDkt5iXtlPOejwtj9DGv+ozZHlzaAe6YE+2iS+1voH2VfHONOxKw3ZGVPDQ25/
UpkcK6uD9KFxSlW7tEAqICa+eDR2rQh0k+Lby6ebvHa+IhdDfdVdrYkvtYXrfqjvO/qTpHcDq88C
RLH+6BYhygiHZqBdrkwuyNR5sTlG8aGctFbZRvjhm/glS79WXU8h/GbKa50NCjkkMT43gbsEqQ0/
Avm8M78k7DPbTNmW8kk1jhq5IYlG1cYI15m8rT6+LRVidukcmvqbNl6l6+XQXXdcjZSxcwW2Z7rD
P8wl9ibsT+wcYeW9m0QMdLVE6MRmzSRIgNpUvPTYfwu4Qzq4mqh+Gw1GMTU+ylrfC96vgeRZxUIm
Bs6oq9+QWoeeRyB8geLa46lwegxR0IljGR1EnYSTUSPXSDdaOV96+pJu6l9HAheSSd1UCKp6ZY0e
agl51+eNmc9hF3evkTIcC0wmGU1ylM7XtmAspRLUg/LFNdkhNst96oCvB+7fOcqxXm8n1na1E2+9
eCU7a6FbscsjZ2Tp3dMk2+soVy8uzpi0iXazrW+G/i1WnYC4iBsEaGR6jPvZvjdhJSZlwcmfbNsV
1DjmsF+4OCMlnDJjU7vkJFbEldGMejNRygzc1meVy73BmlNp7NVAux25b2Z9DAbzi6MUmzpiuF07
Ya7AhZdkK1K3rxpxb/o2M8jFnbfVE0RwnREYyUPUOM8eUhJaU7/Rny0sKlOUbAtT3eA82AELJNcD
HZQpTmkjnvQufp569RaF1Xd7RFxVT2yg89Aqb7GYb8ruW0x9o1nFjg3TvhvVIK2JmbDFjnHlJWnK
g6u6wVJ+ds17XT7N0sZ9ql3I9QxSrnkFV7bZkSDmxueErt7DKM/7YrJbyOtlKwrGvx9Rdirr2R8c
1gX4DP0yZc5JCOyU6HwYqAYhWOmHrhjJPykZCAtmtlLf1TUuGYuJpPoR52oQucVdQ9KN3d+7U7Qr
cEy7pB0LZXh2O+6fqaHrr+lripB1/TvAfBDp4z13ZMNNiDMj7W8HxgkVi1gDG26ymIFn19dz1AcV
AdDTwkA2Zvqva+Ilit7SsjpNWcawYOFhC8PSd6a97LKeaUmkpwH2aQKCeA2GkobAbWgnsWEcSglC
a5ze1UIl7nDxTsKs2R4h5W9528bIfqgqFtLd7F7XbgrHy1RpYPI32CU0wFb2NBVNjG3V3pFmhKIS
WrcqiZ8BAoIjJ6jlwP4d85Uj5K1lVNd6Wt8A5fL1vj1WGlOZQXvTBC+jvpQoeXJeeChr277MwiSi
zU3r5H6eiXxZlFXPKa9sTG+hOlLBaHxb2A+9DVZ/qvChKl6885b4MBYYWfouBCiENK3Ye5OKa93c
JVV8phzEHg0qS9BLEjfrz1YWRjLyVVW9kvZj2aIpMjzKP/bM6dE1PpvxutFj4tOnvUI2jUisr46r
HNnpH2pZbxMRbUb5ajNQaQQdkkSUVNUYJcaapnBSyQWQ7xPVStgLOC3J+KikyVXb4k5T3fTFyZPr
1mh2gyK/WWn9ICA66Hp9nhfv4lZEcfa0+7013KZTcZam+541i0LYz7qXLvTLVNinJdZTIqcBDxc9
HY2Cqxd1mnOwkMGJ+k7PKYoQ02piPHezOCpldXY7JoFNt+Fe2RBowosA2Wms7lCr3Uy6fFOTigQL
dnjN3O+FtPHcmTgO2RsgK3jLsMZ5BMB5ev+cZ08DqVbZMn+x3XznGdaVTGMC2UvzxuLw9/rlZZa8
9qzjohjviDvt1DK6iRJ9rxnya8KokYCxt7bLz3EKv6BW5LGiOYsG0kctdu1yMI9V0lzk1P6N3Pz/
bpL96yD7J0XzvzJ/6UfFxRb8n1dsm/wv95/pxx+prtb1+d9LNZvaaoU2I59i0vxdnv5jEg5+ie0+
u3NAShy3RKv8OglX+Vlk8siqfl+rWTpTNMApkK01kp7/TK1GXfb7Wk0HPmQRs+ys1FvT/t1yZIFY
RnWztJtU9b40ZXmuXX1Pct1XnSS8bU77A6wtf26T3DsIzcqCUtOW2zwCG6GMuKAYtVwsd35Ji4wx
DoP9oAXSFPJEydZSpvbgJJzu0Txql0io8S6tuCqUHvoCM6FnbxnO/PsfLGN6RCfPIhHTXp9WyjXF
IZTDolN9fFLckXF0C3/ltAzKOs7bicy8qRN5qsoZabOehWNSgs2LHLZvGcPOSTG5tZ0s31gLE1dn
ULgsrVOZKAai23Y6pfbwYKWd4neZhXyYrD9f7RgCw7Pk3ygV+yGNS7FB4jij8qlvtbqYtnY521g5
m3c9s27VyuEnk3xkoBiVV1GLlLflaPCX2gVwDmQvbLqCCzpP74vZ2JLMdra7FIm1Ra1lJRwNY6Fu
FyaMgFJ3rlscYsOlhqQQ9AaDprmWaGs8jmldpIT7FXtVGbdaxqgxt6EZGnrQmszKGiN7ilitM61R
QruxdxkHrlh4ieGtsxVuEPaMZWIDtbQCoghJibDGo4w99yQHCz2WbkKBiKFIdUOrnivTKLd16jJB
cWESWFokIWyuCXjdlDdnTuvMb1xnRulKIpMjkyowZxBcI3l4CBYWAJ1o4lPv3tGhWqqr16BEsupL
tX6tTV7TVLMO0BDjE6ed2GgopYOOmIVt3Vd4lwUIyVE19rwRDa7n5slV03gn8+g8pa7Y8KlZUV+t
4Stscf3KjapNXTM6NIGiHPpGz8PIRCxXYbDEySmLIOVuuK70QWURLxI2qSWWWye/cT3gF7lwj4ps
Pharfljc7FNJli+tZQ1I0r1PewKylStym7jNjWrIb4lLVaIpyXPn5U04mVr6rbWK8pzri7Ifmim7
k5N5QE15FQ9U99bQy23lwEbNpojhp1H1G40kQuT2Tn2wR5A2RUsQrZF9AyDPF61DtYfN0ldz+1x5
8b5XGy7WYW/l1CopFBZf5M2RwQAfWw3ejW6wIkqAplOB9o89n+4w7+aPeZy6wMjXrihCLdN5+G9V
eJW7Up8kBMwUDWUx+SSyRJfO9IDkcJ1Q1VhfGPIOuDKtw2LMCxe0xtBj8dqrgbG/Tz3ibIs+OyOo
txjVareWlqEqlPJMxSHCmnlCMWZnaLJvc12rPjmkvO2LyJFfjI+GmZGXUWonRRtPXm1eenJD4tTF
XTr1vNPxk6HUlNszTudMdFOQa8xMO2U/aas23kOtLUiL1Bg6IwaHwaufuo7WMsOBacmdGtvHMk5e
6kj9Vks5hIvheBhehLnBiv1NM4vntLWgH5lyrRy196FhFCflZO/Rxg4kEijXqhg/EBocWPTtcHB8
xE77LbYaVmvpIU9s/kAopZNFAzla9joaYnBnKZ8K+YJUfFwDQZF7zl4TVe2XagV3WzQYENJRhGXO
K9gbmrL/fuf8/9v5X66p4Q7+B7fz+f0vT5/x+x9sqdff+2WOwiWqqZaBMNph8/xzTa3+1WM3rMI2
d7+vr39o3ri0EcqhxjMsltXf5XA/xyg2AxePqxSgosqi9M9czSivf381E2Ck87EBtoiOTlvLg1+X
1ImtZl1Z1QTZxmmB2xtCgpYtfHhzc0PbwSaUflKk3VHpG0zZ1bSdBONDTNSXUVRPnum8RIsJ0KFg
VFE4gFiRkmgsarTQnL2vjTkg0NLVKzUC/5oLGvKlNrNdLktO9Gg+YYa+J9qLVETb8RccPMeqAlSd
T3ZB+VzvqxWbttiYpauM5ryxZz9up2ct4zKr6Get9rFM7fFYjfIi8/6UlJ527taSvm1dhXJda05p
j6dYWMadyqphWzTz4+Lmn6PpfI0B1Q4M2qN5eHEQe/n13AFJ9kbW03LWNwDONIjb5htXfRwMQBJv
O1ObQ1modw1+B7/U7WTvkG8SIjnD8rRU0ybx7CPLfMiLC0WKIya0zWbUbWpP1izssAY1pSxJ5KSp
MzngQCU5J5Gbb1nPHlSX5CeWDocioYYap2/8oKtK+yVPq8sQcY7GpJJya9o3g5p9LMKpiRenL3XZ
8OHMI65utPGdgbNy1+Bi8JUu9UoDQwebX0SeoZXO6tbD5lG5erP3iuwb0nYgmAvjY4teBukR0BFT
B8IWD9l1P6jPiboc8qJGpqOaX83SuNJneej6hMU49FwZd4eoUx4qx7C2y1w8JgsIBKF3t/WYEIBc
pc3OyIrN1BjnOXFDDS+eM8h9ZXenBQlkohv36XMkQAawVOn1aV8O+cPSatuhZcUypOYIVG88KzEu
O5m+Olp51bv510EmuxnxnJtWGyMpTpG7wGkyn0prvixCbCyVDss1+jCqAexl+aHrEtcf1DS0Vqxw
swKGV83nJteLi7fyh0FBvRWuDT6v38pI22iKdhzRUboKJVYi4LctxYPlVGFcGvsMwDHDlt3C4MUF
fFzPxm0NCBn6FhP9Vjw1w2Jce/3cncSqZNac5ip2mozrKf+cO9btg+MciV3d823fc53Cf1b1h1EU
hh85WrxBhn0zF9LwQSrfJQNxbXxObH0aNpwxl3bQbdBQ3mPaiyck+Bs0noFBUcOaIP7WdpMTks/H
sqCh0070fpPjX9rkjvUihaFzQ3V7tZO2r49jRP1l3qH/PqtN9N4m/A/DkgGfqnbMXN5p0b8WXrZf
DHHJGwIr7FTTblCmf/I5Bss7MyMsPBvMqeJtrWx2qIRd9O8ThYmXeSIY6/QhajV34zbZJc0tGBSt
i3heZQfVxZehdN6nnpxckQxbbVDZPEYKKgoVcQKrA4gyklLWSopD3quoPDB4wstPbzNnEEGqul+q
yaq3LQnP/jLydk4dVjIchVtXxsc5b+90PXp2SsFqdRAgrzXDPtqZkYe0CvcELxLp6YlrJa4RT6ax
Sq2RPUn2RAuAE98Y7BQXbLVHhcnXTu/YnDvMTrv0dgQc6LuJvitK48HJ0zNiglPmJYey/b/snVeS
5Ga2pLdyN4Br0OJxAkAgdGRkpH6BVSporbGbu4BZRW9sPrCaw1Ikh69j/dRmXcyMDAWc34/754Ww
wmi8l5XppkmWqUWgBkZTjxD/NkElbzKiNisflGudQ1jDZncOJe3GyLKXPq3u05BZWR/AqM/jqCNN
FZE3wzLN5/FAgfih6NSTPosB7vr+JFM9aoPqaOBHWEd5KfYuh5EgWnnX90QVi6Rcg37e93NJwq/a
0LGMebbrZzejYbcgiCWBw4HrRdSEDsVLXE5cAdv4la0TXH/8pVIeyGuNLdFqzMt3WRukfdaT0Cir
pr4dR0ROqZyoJZs7ye0pSlqJcONspYhe+hnMHncAFRyJYNpD1wccQbpLqwq3Kt8hrkVhCi1DLgme
6cq6R0DFFgzERbNqHKHMZOtS5OLUjoJ8Vqw83UABLdwuE0h+ZqC7G3lg/VS8qm1MioLyMq5x1ewN
peXbxYJjwX17kA2Yu7T08LVcLmSwW6p4mkCulZcYqksJ3YXqBbQPcC/dAn5ptemEpLgly0HGUt5H
cfLCqaXkjhRsBbgxgqK5+QKS4d19bcVpky6ImQlrkLVAZ7LIup0WDM1E2bYtLmgacrbBul1wNfkC
rpEWhA1Z69dygdowT3/kVUZyQW50PBUL/MboQGc3UXWTqnGy0Rc8TmLOgYdQd5cP44Pkzy9hEm+j
haejLmQdwOkDV+8YWbrJUUcLA4QPdpI5wVRkFGj3Is0W9pjTP5pr1cUI/K/FM/+ZE/9+TmQ99Rcq
TlN+YYH5pf3VpMhP/jEpiiZBN8yHNG/9uHKDk7ZMjwxr9C99v3IzJLyMlmF8tTp+E5BgjhQZJE1I
aV95B/9kWDR/02m+N7kSmqBQiKAGwF3rxwYyfzRipcvFicOwCRunc8Wm206Wz9Vhvs2lCe+ReAgw
IMiwvmRWRENe3Y1CeOgzOeX0jwvDjzfipB+jmctzktghgaQZh0Kvx2zGJ2cW4VaB95yRnTsTF0Fp
KyrNsRo7CvWjsaxzoPj4kkVXDKINnR0eC+nVgr/OyXUlYYgOjoG/AOyH928lR9ckvQrY0QRD2gJa
3M6jtiqb1p6E8i4NXjIDJ0UZHTP6dssIHcgIT2qE9SesWZlgwYxjeaV1fstpsXcS9gIV9Lc6uRlw
P8zRuIZ8ZIvco0UpsMvuMeLspjEIymq+oWEDDVWqtrrFuo+lSwMsOKx0nomKj07ZiQE3NjyPsLwG
cIXYW+iXzUuElF5fBQrqQ5deVUaySVMdMEvoryML+IsKuUDQ3yLNPFvJ+NK24WMUEZdKAy8FHNWy
zy9i9RRNiFUmrwQ7mzysEXb0u1qILmGa7uqZFskgd0It3wp99pr5mJKESD3nhHbpnHYLgz8L1Zmk
ti2Z+cEsP4kAugVrR20kXp9p7iIOCCniQxzZERFA3JkNJ350LFyxLAkuodpeUx9FOuEdnqTkGWrU
Lo+KkxagH+kTmYGxxwjh055q7efMt1m4OfC1ThLZAV/lPGKQ16gHGoBHFHfFNnL9Wml0WVTRHiWH
tSc3H+Ohjf0t0/V+MJR1QE1Cktxh9LJrS2WMDIh4cO/R/NtqVhInEGPiOrIPnyGtnyIRa+mYFJgT
sc0obByb7q2POGlHj2q2MxICybP4HCiGv4IeReVyRstw1/Uu3a8ruW7trJtE0m/yDSsHfF8zOpR4
hHfZrMhb9nTE4IyExmC3k7mqAhKCbSvdz3rXr9LKt/3Q+Oh5ydOCcEOddGDrDHsmq4dPP/ucdXFP
adDaNMxLpdRHaQCSESXpC231TspsP0XtzSyP65gkIiGf5Mh20h1FH3x7v5tj+Us4SY+CgXl/hqUu
lc444hVs4Bv7tlr5Z4W9mpm0jigUryadKDFDcNhXDpUVQFWrdJ0h601ySfXQFk+hx3bYoXvlFGrm
VpKXfvr6ZkgAPyE+RItxd9kvtw9KJyzHDKfIb8Qgxs0nrMM8XLPwIZ4Cvrl8TaMvTIaHXtJO3dhB
uDBtw7r1u1dOUlrwGApbwTA/Rl4znUFZa+Kj0Josqka7oJursQhbDVc+uND2m23KlmWq3mvrokbi
lslsjERbA+nA74vbcBOYDIX9uVJpgBRlJ+ookjFfyCrvzYQvVC6d1bSjsUe5FOOtEnXbCs8TFYU3
Iw20dRY+6Ia4BTWDsU7ZaPMNvPkDALFNOCMzRTcytgLAJIxcgEUNPunlBW4l04hBr7peXSxDuxB1
YuhL9lnY1AiqzQ6YhVdwWlm16rAWBvxeir8fOs65o4U2VZXaUYHYOugyKmtxMtJg7U/hWUjUO4Iw
4KM0YS9KjyBGPlMh9qRxpPE8wUQogrqeJDTH8cQOalVgPcpnk6lWkZ4DsXtJxfYSi9XBLxGIxaIW
kT0VWGBaMd+ONZeDsFB7nICp4aWLTTOJjHrdhOAF8S1C8J4n0REDaysge2czzQmRnjkRxtfGxEUo
Z6GbK9VVEDO3Fu8qfIA+Z34t+1SrqSPL9EQu7CRxia+N6ED7yUmJnuYocFmcHSVe/qTiq5KzIcaM
NTH3JrPxXvSaU8qGKxXGC40F5yxRG7vTxmMvIplN1tNcx8egSGwFdmKlfgZyd9NARtQ46mXWORRx
jHaJcBcl+zCcbI3wVsbImcxQRpJ4CfUWKH7S1g/JLo03fZkdu9r34kbytPTUZpzTO/3DyiDuJfI2
5OrrR4NTyYIrz/O5MsbHCrU+fhyti5GVXhEfNRW7VsUUGUVPwlQdNUO2Cy67cyqeCqiAZqm6oZLa
IZeJNOHsFvnIeHeTXDiZ5HTpu8yeFFfutYQlCoWf87jogBeEMc3uQdsOjfGRBequ0TvIbI0Tlula
yp+yybqIjHhiWK+F0nRgvrAex/jWrKoxsUG12JbQbAT/gDJhNwTFp1K7NNo1DUMHil5vDk4fpBfS
+6uRP9mK9JuEJUwADsdoPyZuUTxjlrulkxWIwin2Cuna+fKNBG564FZnFdZjWYysuNPynUUFeErJ
jO1cwaAwQasJZdmGhA3JO9iFke41fis7ivCZg71v4sUDUhUYzNrms5SaiEuQoXuTb5x9KbGTrHGI
fd2FYX2X8E5byfDgy8jBA1cJ+TlhkZGIiTsQno8tedPjAGc6QshpsPzt1AW32iv3XWmuY6Em9kgP
VSNwIanDFyWNn42M9TUUbQPVAkc83BSiZ3bNPJ7qgWMNPh7ErkXoity26G7nRtjDbyfuIN6EZmZb
wZ2hZGtJm598q3+UpQ/OZFT5ZPozTlTcDgqhhNmGYLjw94np4zPI2gpi/ItUtjYOQk8qPup+sClG
dupAW804eCAzOhnOeAMbL51kziLd0Pwcn8TltbdYzEv6ccgPcoGdL7AQrEGl+8Fa64Ndp3EdYQQp
6EcrcfXHmAlIKahjuBb71FFwZRZctnJwRtpCHZDNne/vwM+7KsKDghZf3k7dhyCdE4NhpxA81WS+
CuBO87Jl7XXsZO6HNXaeYiXjzq0T1QEi7Qz6q1mUXhDeN4W6SiG0+Nw+uQNvY7+EvbwbcT1EFmZU
NA8zr1aoiXaS3rfDOxenKiYmwh486tcWTlUauu2a6xBfd5kBzerP2pgtZhiCGQcgwZRPxa7Fc/Cl
T7961JMXi82YwqfW1NgJ8J0ZqTJTokehvpkCnASzh0P4wD9w1kOx04gpFBY348YpsNbypWcOqmEW
siOcZQKh3FBxrbec/nSVxEZ/w+JQpU4lN5y4g5OOB8bkzKf28krmdYnFUxTiShZBCAR3Snc/ynhE
zavP5bZMDHiHbOv9HAtMzHhznXHzlNM9SQ3kxY0Qb1mm2C0RlVi5CKRSB0ZZ8PC8tpiOdQ2lyW36
twaVshrI8pdnVfHq+jGDH1koR1PdtT7WDXJ7Q3APbwhtkL+7/9CDDFR8j8leIx9DjZvyWou4Swfk
wvk1LGiRH0fbRzQafcWtwivBY5wdz0KqrnOcCYKGkYERUYXwW7bReg5Zq0LR4NOcWPpNIJgfVfHS
q7kD8NQ1dJoBFlZE0rgTg7ffyZdGltZ4pQhsJKdJujUXYSjmEpoxROckadumAo3QSq9mVLoxFXlZ
S59Omz/MBq69RVVqZPm51a0drQpcygZs6fGmqIDwJvjHRwA4WXkPWHbbNVSTSeUJIdUri8bzVcSo
2TzTEdg5SZzmHKuzGz2JqOFjqCg1UtGjYTM+cUo+MVpS55OfpIEwiQZBk6Vtr119sjxG/U4Do9dg
hGaOG4xXIw5ckgZEr5iWxs+xKddLvwao1vUg5nciH+noQ08TDxHhVlqEtkHpd8ks3DMCYOn9ZHdX
rf6zq/l/ixQu1bB/fgZnV/O/0vZLUFNl9cuNDT/9h52CpQjHW4P2GBkWFkf0fwcLcVrALEdAZ9Em
Gqosscz5fWnDPxnq4pYwMV4hIn4TLDT/G/MDdwKZQlLdwP76T87h6s92Cjy2BnkKCbMHdBz+hm93
Nr4VC5MYo+LUkHM43s3cV2esrKTHkgvw1vIuSLFwijSgbHsChxyEpsdBaFm2UqxpFxT6rYS4tNbF
ckrqO5CA7HRu8AbBH8MyckM3Vaus4krfB0YHLRmqsxu3CQdrGm6WsarackSpDgYxrnrJnqHAcgtA
lUvWiFB0dIRp4sqBojpzzvBRqpXsqo2sny1BrVxJYROwAKR8/EzON2/qL9iKvDXf53CBtcvkOvEZ
Wyov08J4+CZ0yX7e0DuTY5sVHhqfi13x1kaKjevzmR881ln3+tcPKP0U81weEQOywTJOlIwf340+
kEBbVZCrxjWZLS/xhnW4SdbN5q8fh4/jz0+MJKsFORL+/Y9pUh07ntanXBsNvcYimt0aCqk8Tf5q
xMI+9Ws2JbnUXzwQFA78Osu6ElTT96/g1PDxr+uxdH0qYVeqD6QsTootnsBLILAo56PHLQTIzyha
II9wjNlyOdxr3XQUJuuNczFjR4twEVT3GKbvcXHcKSOGTNUf7wy5VS6xVsGI0/rlZkNYaKrhLiko
+1lpPUeyAU8ZN8+QqO/9lG+lmfFY0jbljM0w7StXbxvXlLNdwWS662RtaSrZQ8ymc7G+bTr5CApB
P8iV5DssUJVtFCScOdkO5EtgsD3CpNz18cR8V2mSnY4TAR8L3xwEpeBRtvzShq+e4AjM+p3m1/Gl
0GTxwZTn62xSaZtm2q3RZg9dLMj7GY4oVeGlfw0NsqHqUM8HjdDbOVDVqyAYhN50RmBx+gx0mEJ+
pLutOKieng8FdxW1hWaXYOlurXMWNxn7i5ZZGdRTXSZ8T9UJE6KQ0hauqgdOKf2RbKtnQYFjSTtK
57KeNTuP2ECUMYNQwLgt9vpLLY39qUxreaNO87gXw4rvYdlqa7hSdmJlD1KobigOID5SgfGmElax
p4X43pKnXk19p91jjZ+cycreAlnU38Qcsht9JN0lT1T9S6exnZIqgX1MsOGSwlswqxL0vvlYDTjN
JXNe5rumOCScIjip45UaGf89uVGCa59alNn0muXOtWYdBNVoIKdzJuvm7gkjvrmaNUU8kSIYVzhN
pYc0kupTSkSBm/fMgX0s+scq8QGrjPWmsPKHuDQf40ZRSDRxFA4X85Fsqfaw2JHaMGFEWSxKCAjc
+ZtiHYWaN+NiEhY7E6WsD3T9ovtYErktGekO71PcKZ6qzVsJT9RoIAelQsoKoQ/I7mK04zZuOBZe
qhlPVd+qzsCpyKLECLYBbcDaYsDqcGJh11qXOLPKxaIVL2atabFtCT5mGmuxcmmLqStb7F3zYvTK
GPrMIf+iLRYwcTGDsdDdZWMvrrskial5mvQ7y5wTMJLYyAQo8CD1JKQmS8icuozi81wa6Ia40ITG
uhDwhIe/GNTUXhzscTGtZSrLpWExsunqmFAnPL21LZCKTD6PeN760N8Io7qX8cKpNfHtaC4w2dT8
Vq3A9p4HONkSBdd0x2toS1GFiidxjLCs8iWbtSelT7eBhQir92y6Q2PI14pQ7wayFBA0WkfJ+xo3
mAnkb+gvU8/BBdEAIg7WpxJIhmvBfGGbf1BK/zmc03M8Qo4PBOlWMIyrxq8paiUBesKJcIwJyoHl
egjL7qnqzBMdYwHL24qlkkoy1EhnhU14481ic48FcEtPRLGeZLIHXZm2Hjej0u25yTqjEp97o99V
Kjagwk/p3w35NqWd0LktLAsMeXXFGBq+iVPg1NXsThmLJXnyqdK1ssOcC9Ux5Nziyq3khKblcrvw
DDlaN4mwKXKeroDWwnm7qV7HMaaayoizuyCi7ZcG7hx1QeifWnoZtkYsie5v947/7GX+fC8DgpBN
Cvfqv5wIb4vsy/cAq//7c3/MggSW6KKR9Z+LTRn2NJ2Q6zLcGdyw/5gEdXJRQKSBSTGFLAPcH/Yd
LOugryx2bV/NQL+jNv493EDp+NObtfQTdUSWFRZCFB9C0GPr/4OxdhIUg721WLla4Cpr+reOwSUt
d+TPKZpfhRfuo9Pm2TH+ZshaBszv9kA/POwyhH0zZCXKXESDMfOw6MFIXrBzOzthNMzjmVXDRNJw
sCHV2N+8Pf9++t9ys5WfzEr4iDERixocYZMhaJmRvnlcaDJqE4E3dpGmSRxm26qW92GBujzlJ4Uk
Ue8DrlIB6zRVe0f+gMSGckWcjx1aT7dZ/FpI1p0p6LuadaqUyueu8x/jgAzpzCl0CA4JvddmoG3E
tBm4Z1765C1VJjsGSZcnkG1Bx3789ZNSlZ8HSM4RHCeWN1FnP/7DOM92ek46A/iqRc0LeFSTAm3K
qqQguJEyS6bDpd2YcXqnl/taV266In7lQbY+rlwrpoR28CjJC9T7HjWpDI3KzsZ5V5Sfdc9SYIiL
K0n8o15aGBbOEUiCBAhWowseMZoxIh6QbWCVMTlMGSkMcIFj7mKbuZDwW1lVe2YdBssRyUrt39Ia
CSEWXOy021YDPRIcyLHdD+MH48UxLWiDhos0BTK9hjTrSLN8SDTjSfKvhbnLsQukuIwa3BLKo6Z+
JvmmtzCq1heeF15G1oGRtrZUkMvyJVZplki0w4RMIVskkjgvb4z0ZuSSr/bvcxA9Yjc7tDkSRhrm
N/1kOb2QPrS9esASsSqa8TKq2jNsMWDltQNM+IaujxX7/Z0eCUuoWXwZWJtl6rRnfXWaJerSe/A9
pnQYfAmvZko8/UMA/EDhrWsScdcL404txgsxLCcJpbUOJIBOjQPJLaeWcvQN5qIBT3SMqcSsmr3a
mI7VyLAgB28ODUfWWo/299Vokt8ftU0x6Z5aT/fygHBSCW6sSK9+lT0JwEFTgMuJ0noj93eUV68z
9YtKwUcxGg/dQBsHBmydkvCmsZhpQ4/6J1cVzGvTTbsEa1oHHF0k/IaFCBJpv48X5Ys7PtHpS+9T
og1MNO/eZSZwZSqPiRKtpPa3W/OWIuB1QP9UlWCQLZlw2/zcKOmh1H0ni2pu6BJA59yGvut0BltP
C5aZpD+XfQ1/JvcCLNCcYPBZJ3ZAuskeQn07l5qT8gbQ3HegeHQ3DwASqEZddfJDaFxFI3MS2pUF
9CBQ8Zwhsfuyk4m3wOhvZThvgXFirqDppDrgkdo1KHITWUZLeRHL6UnQtN1A151YsO0qOLQUTbjS
a5DPxrBPJOmBM5MXJdamiRW2RiKCl7+hpn0lVS2SabtPeI0VXfFEzd9lSWyX85ugsB3ufK+ptmLw
WTV4ypDixpyv6mR5sZntSHOxpY0cFpNAcKYl7t3d0GjF6Yisv+/zNVZyJxN8qK8RGljuMjY5XSFu
uibZM4Qc8jHb0sCFKi44IWf6RJT4SNZuFeX3WErPiZWua7arqjh+yQsDyzrKVyTcGr50zmThCAbO
S/vhifj9Da04diX7Ht7/tSSN25YEYVeiBYbTdeqvAq7vLl2Ir40DWs6VGRqb3lpcxKzKIq8w6JNd
alTFQ8z+ola4e2Ty2pw/6vJNxKvfqncKPU7yAo2LIk9qXzOgzhIJVx0q+IJKaJB/R00/LJXMIgWG
md/Zmn5K/LOZfhlKrJlZuE5nBroiXIPdBpWIuh1UiKDxJ+ll2yirjSAGrHHJY8wRSrUFzpMkXAji
vaVSFrYRsnfaKnc6y+JMewef5oqgyUy2An0GWPdqTtc+FO5JdZL0nPlWKnZMfK0furMRh9spP9e4
b1KoNAlL9bqQ2QKV9typG5LxG2EgXl8L+2wmG5vuAt3cKCU8vgZZUuAjwpphBFgOmt6e6NdU4S3l
mkcpOJwGCY8ZHFSF68MECz6z6C4Sc94TmWxHcsy1mONr55V6uB6a4OyPloeddldLvddPxnrANNpj
gotRrHHuOKqceb7iA295LpOBbC1NQXh80rSz63pasws7YDSwB1k66SAg5p4FMEcvo/GPLQsk+qEu
2PtcDlLmED0GAmZ/PmmD3q1HmPyyBrmJbi8PFuxZmxqnHnVbUzQWVwFG+tA2BOvr4PCfQfTPB9Hf
Y14IUX8+ih6/1P/631/+666O8uj9y/t/Xf/1P/lb+DH/yi/EL/p9NrX+G+g9nDNTWtqvfxMjfweg
Ed5HjAJnCsjkNy/RH9MpADQT8dAyNURONtFMWb9PpwDQ+M8ljOAYfESi/f9Ep5TVn8U4DSAlIw3+
JF3U1B/mNYscjZApweB2hkZNm3xTj8MdySQB6BbYm6bAZdn3RfRg6RnXkVKWNmWVXUKWMrYZwIrs
oQ2WDR0ZS6FWN7ckoZGU3HZpd8dveB9U1oaaaNK3DTVozz5m5V1R0zqNLRTbb9iARME+OBZic8Nf
SveVAiHFVH1nxK6E3D93n9BcC25EjU7ZgE5WK9QnUGiq+VZZQuEJpv6F1TJO1TbklC6yMo4y8Vlo
4b3qvvIuhDGgHLEEczQS8Ry1wwzYC0Us3uI/dOK5zVmIz3tjyl5bLRkB5PuvvmFVTGZ9tE87mBzU
bWHBqGMkBrEzMjZmZOyjpRVXOw+U4y1U/vcE8FYVdkQ24wCfRbOT2MZPWvQg9tx/FNV4DlrpllYJ
FIwpu5j0rDR5XsJRS/dpPh5KKUen8fVzO6qTLbf6MzLcwRqVdS7gc62wQ7Nnaw8mGp+ilsSXfBMf
lnBriilSwyi8V0OYrQLq/+yhDWIvn7lZ40LQhvppjPwvuZJ6ZMawXPbFaeyDx7jAqJsRnp0lTOr5
nB1CjBN1RUtlnV6VDh0RWfUGf9etsSjJJn6kXCqOWpF8WASZlYjrlaSdTV8+oyVfQpgk9MfcSDOx
npFlIsiBlEtVrCunFDNJa9RXuO8P8AI91Agalq3z1PXcQcHAJP1pCkgQB+m5akV1jeEYS3cyfEw1
rw8FFVVV3Frp/CgM85doUMJ1snhqOlCmNEGIOEbIy1+przVvMLtVa1pjSCIMPsWAQZ1DUhuA4C5w
TIya2aov/Rdd4pOhLNXUpSjFu6mk18DgxrMK2obN3WDRSl091aTt8xzzaS59jEJzqy/uD5P3mNDb
YinDEjEC6XGxT5GfyxIeClk+zWcIF+Fx0EGLmqTn6XdkkvItWFSGBTC1riV9V9G14szmKGAaZY5S
5ET1YllvvEYlkq2OqFms2x8tGZ6C0IkCS/3kpR1pJ8zQnVZSJu3CpnmehSG10zq4ncZsF0zSXdb1
8aqPMoub3fjkI+0AvWC9iTJNvswSMOgMU74OhzF16prok9rvJDE9YIwDVJvx9ZJw26+Nvn1QEx81
asSwziXAjrvB2viB+kwh7+KEDvgs+LUHnUDEu50EHsCG7uJno7xX6G5hBTd+FnKSf12h/emx+heX
LQ3PpAmN2gCILf1wqsahYnazX08uunF1ylzcQnb89TH+0Z3w/2sSjYZW8ec3vOsXhJd//c8v7m/L
z/1xf4PcagHi1tjHkSDmn37fw3HrM1i2oLHoMjuM5dD8u/qC6VUHDGPqosoNkPTzH/c3VnSs9ZBK
VHX5veglP6gt/1B9gWVuKYBCiTnpxk/NWnPCZShKYS6uwxvlUJ7HfeiUrrdq1njWyJsSK179nfay
UE1/EF9UQ+W585x5eqhI34sgsaDE9BUVnTvY/sU8Fq66y0A4utY6B1i5bZ7RHl8MOzskN7WdOKJT
26HbbQgPu9+8Y7+QY35VY/bdX/LD96Rk+2HClwK+wnlfDCRMICHcsebaVNAKhYJ7+21bQ0dQOkpe
g9u/fvi/ex1+EKEy2a/DTOLRO5lTp3ydAaAl+E//+lF+IbEtL7cmEYXnf5SFTP+t5lTmpK1DhcQq
hyPI8I48ecUHvrRtckdSdlWwqbom62FvfC0Q/9OL0PI2fq+x8biQl7gSWSyYfnyb64nuhwn6IGeb
bSTvS2mnh17XnP7m6S1//o8Pw14aByML5SUE+P3T4yuSYoglU4RLb2u5Ol1cnO0z+xL2z93m8jeP
9qsnxTdaAwdgoreLP0hdpjJqoZFgHEdn8l+CW9GtdvCiHe4gRWrPO1hnW5wsw8a6++tHXj6KPz5N
FFl28AzLBpeG75+mTnLPUkPKoehzxhMZnAohpnBUwTTL3nH8m/dOkv/m4ZZ//0aoBHmLTdgPeTiD
0WzbrwpAAefOUWzcjbpdger59w3lTz8vRDV+elBtMQNo7PUZuIFz/fCgU5wOtaCTrZaI2jmEneoN
J8+S8zwXhvmjknAGNkuknls15/Zymije5lwcVUSh2NdnPkrZfTzVjuXT+yF8hOzFhvY6sGTV08Uw
rq2kUV7A5J4pGK4ZMoWrwXasD1Woo/i5KU0jU46O9gImtbbQBOZbxSIHE3745We23LIXBUvDjdZ+
aAXcEXCiKn4kIFSOZJxyLd/hrkCWVTbSJN7FTeMEncUQS8paDh97VWIZim+4GAihJ8SvohlL1Shs
yrK/zdpXbUm8AecKffVWR9hlxDdEojrBuwRbx0CsYSNmAVJlx3WflcqdsjQmBzMCC2Pj1rdoBdMa
t1NFT9Cxioq8VkH1uSSkRsgCgs6E6gPmC2x5Hjx/xGAavmERxlae0tEATQ90l9d1z5QhO5Ryg+wS
PgUZoFPQ3zfZbSkWmxwY8pRivtMVbhIBJcRDbToxrWf0s1CflzgSoES8JmAQims5ddcat1vLs20V
wc2rJ8EaN6lQrRtMBy0rQHoFVo1c3gqW6vGhe4c1ZOfwjQKA/nAHtuAvV1zENlVq7iZDRkRpkdoo
qR96esXOhLw2bDFW2kDReJut5+VlIrvXxHTPxNI6GgXqrcd9GzXk9VQvA8KaoG51WXNUU2wnZW2b
+bBP+6s2Ds9aZ3oje1OeyL0GmbTre4yS0Kv91PW5hi1GklUNeEAF4qlP5Vsbj7gn63epICPBOyDb
RhPclnK6RqnYzkQBGp0oiQ/TMeH1x9Qc6KdMIWUZIvisZB1oqjxXFImdhTg/KjGfhrpkq9ispb46
SVAkmxkUGapJhOIlw+pJa5bfU0DOOJqOWIBvKELYZxCe9fiaQA2eCWDVfKy1tPGCmngKP6vjdpQ7
1UvkaU3bhZ218z4WsJ8Fwoc5hixuzU/F8l1ZdCKfwqSS6R09KqpOpFlHJfc0mu5kdiNN4BrxXkA/
DZc+hQ5TX0+SmASfDwBx1nUWuz12TTAS6nEA+RprfBwiXgb+ryJA2oYmlDGbRvBr4UNTQXkRp8Qx
MAKL9ejM6bSO6vEQcvMILeQhiholY4UHw5ZClsNj6g7Rpegjug/8TSYwP3MHpHnwMhG5qGEwy8Zz
Xz9NmBySecfOxbWAlg4tFNo2tn12O3PZbCDjrQx2pKp0WxmkVTW+pkAew0w/zMTzgomIQhw7ZuVf
0nByzf5TmZHMBnlViediDJyClYcKCYu0JOo8FsvxOelBRSlYO62jghSv6fSabHtFgF0lsru/TZqr
mr8tuitZuVmFeIAfGoqIHTRvISZCmh9WopC4WsLJP7HO8A1tK+cSg3gvZgkcvQqPBa4gyOFS2th5
116rkiIFeTFn+juztQ7jvGRKaL2E/d3V9zrOBEKwDSGXbMhYH7BEzvdkO+xq/DQnmtZzDCQV/hH6
ljXzxLr5CEB1NfYPHaKGiYs5ju5jHxjM3aJimgUl3xSJqKYPzuEapVc9fYiGklByBzs3RqsHyCIA
mM77g5SlbkW8tqwQDY3k2okaGN3yJh7FHiQnCiMth+USijiLQNwbFPWAcIEgf1oDJuYY/Kyp73pB
em8nmM2zF7H6lklQyAKLnYKEM7Zdn+kNkNzcyS41DnYPcKXquSvKX6qGE2xzyfN3C9JsiJfDAB+b
aV6t3VvSmgSvLejZApvJl6UTqKvSSTjh1tOhE8HRGyVixtx8zlw36yaytaBcON7HcJrdVqfJvTsB
XYYGXW9HXd/ES3zHeNVmgQ8bDbDBc9bRIYLvRwgXgwa3Ld6TRJYYFoy9KsZOEOBdrWFXf9H1xMnQ
in1FJtjKw02vA8jtQJGOVYuztDZxhtcy6wtzlekhaYWUvhDrbdSCbWxx5MdRC92DICyn9po3Wqeo
rKPaUQiFg27cd0LzWPDZ1VLLjhr6XXLTq2V80nVYrFRiwS0WplXsE/pFPx4l8R6q6f2c1m9lxfGg
TbSVrI32HJfRSpmyDZh2m4jXKS+iXdc+CNwpsiz0gqA8dop1iQ31mDWWl4WZQx525dca5juWb6nh
5Oo20D46rveAcscWswt/O18iO9Afi+pu9Cs3xQ7LqWmbl/vI0Dxfb8BRnwRrX2UvWpU+hGK5LfFO
j2yK6/odVM8qSS+dUHp1NhyL8hhJcPYs7dmPXkTtvoNdH5y1kKtSWB108z3GpK+gGnS69JBH0iqH
ha1/LQr5LCpWqZZCvSfpNw4Fljk5jOmQZ8H71gFtppA1MxPjkGazn4FO/TTLd9VSeafuIgX5mu1F
V5EeIijxf9g7r+XIkSzb/kp/wKAMDo3X0Io6qPIFRjJJaOEQDvH1s5Dd1ZWqsrqu3aeZeWizTssi
I8lAAMf32Xtt6eSXMsnoMOHydnHp2hQMp3rGyqpcIo4iphRYcLML6TF5CAHb+q6MuMZ1oh72dcO2
o9GTTVlfMZPxSBh2etxdQHQgygSb3pArq3DWJk/jMSvunWS4CPjmQzPR6xK+ubGdLaJG3tQNOwLg
AQY37NYLHwDtX/uuc0U76t6eDe2EoE0oab4styk2aY/ooG837MTlNS5MFg2yWzjduCjhEPfwhGnP
BfCJNawo1qHaec7nEP5kwMPcjZ/pV15aPLXykLthT5lBHIKBBoOR2mBBSVrU7fQ8hudYCVh+zcII
/Z1FCEJwEx2bAid8RErsOqCAqizPmvkq4r3uALfQbybEF5vP/yB4ENRAeQikexhoPNCEICkHlZ9y
L1snBglEd+p3nl28qnY4eU6wbUXwoov0ZNfFIc7HRxaQO0crDjp6okuBHp7BVTYvGINml0y84YIt
VNRvK/2TPYw7mTq7keYs347fUg+ac46WWjOSaAXFEEl2bcZkERsKkbrpXMXaZe5opzApT5OZL6og
Xid1ujVdFnh9x1MLC5zn7Nhl4/chIw8aMASGPLn6jadxAyc5uuBEd2HNN8n2Ux/dKiX2CffSloZb
D+Tei9ll+MSpqiGgkEBaFFx3sgdWOitKkU8EjCHZ7KsTRuBN01u3yKnvJW70gjDrFLSfTRbztqbS
bcJFqZLgpSLSgpB4NopbN5MfVDxlK9cdHqggfLVSbxf3ABeglFw7DtmzKvlUEcXxCD/AXnAXSVHf
jSVZl9L93CbuZcBKj7m9pk3GIpAmYuFh+Pd3XeQvHTtf+HlFZME8DmA3et++L+v0trRSkv7o5Hwu
zkwbO8bKbTtxR4erWIOfoACxvCeRRvSyXzjh8CjYl3KhraFar2uKwhEBwcPbXswTsOc5pldmQLsW
4RGJg2ERtBVlf57TvJUiatZaFK/dIOu2pZYSRvE/+KceHQj+jgIe4UcHWeYXtRGu1UQgf7I3WfLQ
Qo+Y6AyDuf+Sa+h5zTQsSs9by5pzwcQ7NOMP6me3vSpbF977RUcuqmjmFXq1rwt7o2jHxtfM8Ntu
+d9Oku2Kkg2UmL2t6m3eqA3mh4sOMocDaU3U7YasPXutW7+AQkGjMDPvyiPuzwOP2E2zabHt1Wzv
JdgBIFDtIgjApmecXLrPbvym6dnKA4jVj9FqhseW3NOHktHY5hPnf4xNel255fXkGKveb0/g+7fc
5hZ0vh1UA9KtLXIwnyz/eGo0zZMeVp/KKnzrGnI0aXlphnDKRL71OxA0mcFKQGgGQO8OLV1yB7OL
27TwN2aGX7TG+OjkCoq99pjb/SYxKWyk7y1kArQq+dC4xrz14Glca3sBQepLxgGqbj3oN1bSrz04
skNGq5yFRDTgZRQPrBIWdkEPV/AhWg9Ubvqk41jzQdZn43BuxfgO5v+kQfziDd+UgOJbC6ed0Za7
sHNuul4DGTNik2tldVlV2UvVNpRjU5+RpvZKgI5v8+JzOQFOg3f2QvqMrFaOv5HYDZPoxzR5dIpp
wcLQx/ioHMWCWKQMXkXz8Gsh4EfViEOyT2mgiwWL7dR3J3PdVF5jV7laG+PVxBQzfpqy6y8v8bek
3V+2MnGm/3cp0/8sliXq0p9rvtDH2/e3Om7a+Ce6r8PX/kv3dQUQcd0Fd/CHte73vab4DU1M+LhH
yGV87bnzf/MFSiyi/RzL+PJXf2w1yUHYPuwEC8qa6/l/R/U1f4xfmOaXfAGAc8Rl+/uIgR65XgUD
HdgJee6Fklm/aum5ptagtRdYRjo8wnl5oQ3FhTXRUThOD7afPY8F4ayBu0KHQUcNZM0qLSR1qHbs
fmASlxCZixsRjhvXijn7wIqBChyffNLruc66xAWyTXWGVbvRUtZjt3KBlCOokAS04BDpbnWFVv25
sdWR7eQptBi6okk/63T4UC3pMWWIp1EbHoAEjXsr57FpGOo+tMuXCHT3qczQc+wOWkAW9PaqN1Nx
9sYw27ZdonCy68BrOa8zZsR7OmmZGRNbEagrtE9WQf0hLiugej2jumdH1SrKCmMNl4DyKDt6mjqf
I6Qwbo0oPEvUiZXu4esAUwMnGGPSaD66In/q2nDbjPrRyiKASuFFo0FhcbjTl/4mLNWVGiUZPBow
cyMh4KVOQ6LOCBEHF2iYDJx1ljSfvM4+NArvUh1ZFxr7LoPgZe/R/IOmoA/hrpOl4iSXRTC5xi3B
Xiw6gbbB+/s+6Omj5qTyne1durKZ2cgx5u8qsR5YnB+6PL5ra/6ml+LWnTKoBU5DDUyGsVrXODQB
K15FZAnHrDk0cUspcsXo3pT+qaUtfQ2FpXjh3/nclIN5S/8kGN+8ESsFdfNyrJOdh99j4QnGxMbO
3hoTtcPTeYb545ARo3RQSLNWLoVRXTTKcABvEli29JvBJ9XvlMFOb0nR4j/lcJSE9W3Yd2LXZJzp
Moe6pBqv/CZOrP7GmPuCvAiQGnAecVOBMY8TqOuhH550Fb6M0XQYMZlIO18JNC1XqCurBow+yu5W
FM5nO7a3Fo47wNR8DGQ7fa7q/h7PCX/weZcmbVbG9LuJK9VswplOTp9RMjEy5TtWnXKZTMaTqJtt
r/vbsmk+LM26aC3/HclgC1ZcJ9pZyBs9zD78ILjKXOductWDZ1eQ4gr3ktYUWkO9mro0HKGp+6Tq
4jVzqo9sgOedaYdMehzUGcEBO1yLaoKKllPL1GAEMKNH2WkbQggkP0wbxlwZjphlkm0ugXBEg5az
rI2vxRjdmJzidloW0EwckihK4aXHcTbuVZxiW4I27miE89vwROPPbgrRFN36kAzhuiyTY91ZK0+o
19pw9gqboDsVD6rVdML14hJYPUyhIkq3diy6lcO1Ar474cwRFHShVv1468FEg660JbQFzdvlZJde
h3Phj6OhTQVzEVDLZ4LMvPea0BU0QPnea1QIdbK6Z4XkX7c5RIMCbugaNSvZRJrxYKbqU5zTGTfl
jOqGfbTIEymajkQ8yWXVk/GkGRrFM8kXumqZcToJdrJAILQlGVpLDy5iad/0UeCdSIid6IOJ0Hqb
N0FjU05zk0+NiVTicajyddQM+8pUHCujFzMA8drhGVkNqcVs58yzf8H1nXh6uKaWFJcB2fqwVtTJ
hiCT4tDWmGvC+7YEvKE89+jFJo2kHXHjvLhm///gVsPdAP4LkAlSs6c0PH09uc8UMc9OYHZoRtZc
ST7LIPb9FAFPykNcxUhCDta2ZkJjHsdTNTUdceAh32TxIO/8nvoTr1dsQ4hof/Xc+9nm7IcpxJxx
zUwhAtOMIO3wrVQfl/poTRYtucWJss+9+5q/IwAYe3OLDWZdXkHMSt6N27941R92PTz7iMSxTLXY
wKBnf/uq2LpKZwokKDI2WcbSXIldvbO3oHYu/nZajZciF+f7lIc4pvdldfjVAmTGxcZl0FlrP41o
sTAI3fQPY5b/xfrqh7WOiWPao1XEwmVveNZ3+yStyiMZVDE/EauFtj7HPVVjwQI11il2v/7tzYuw
bzZI80tBoXc9c8ZkfR+Ls9AyuTLn6oaWuEc63QfsKn79Ej/7abC1G9i5LJMJdV7wfPVL4w6f951B
PRoA/Xzt1uTFFsaiWv4/vIpnw4WC8G3jAfv2VbLQF11ONBMN/6XCcGj13ARLctAwAEbv+dcv9rPf
GltgLvV5U84G7tsX81OjUVQ/WUT4KF8KKa50tP2vX+LHzxLBhzmRy+cIfLc9//1Xv7WuiwbV9S6V
DvQV6CaJbRCFU/0XH9mf/CCuziXgw0plAv3+3KAlfIibglehJmNV0m1op2r96x/kh+WoOcPWOZNg
OpnTJt9dzAHitxfQ0b5W/hurmbVWwPa1jJPOqPnrV/rZDwN3wzWwAXIfmitQv/6VBbnZZAXkqrUI
9Y1JyzPkwnTx5TX+1inof7bBhffnzw871++f3+viJXtvfnLWsfnSP846NNTOPk0+IB4BUm7Kf5x1
OABx/yTMPJP7aUz6t8fF+83EUmn6QkDw5+u4Vfx+2nF/IxnjzPEiYPs84I2/c9r5kl7+9rZn8LSg
Y4kDmQnC/7tPl9tKaeSsy9BIJ2yDAJOoAJrq9OxTdVI33DeoS3osq2BlJ/qVyJHzu3AGzkL7R81w
FpIohCxjFFyY5LWg0rqJKIdtMKu4KZRGn60WRedGvWIs9bFYe3fF5DuwKEB/hnX+1vmmWgpfi/7i
PvjlnPb9j0ZLFZ9nHlau/v0zavDYeGh5RwNNox/NytxFwMxIyS9UM/Dn6rkR2Uqa9Xvcqlun7F9Q
71a6Xmy+ui7+s2GA06kNmpkDr02kn/fy609jNsWS3SRNOGa4njbyttu2J/pbWa/sW7D27GYW0aHf
dX/x83OZ8Y2/+wUQbPtSDsEggoHp2xdG7MvNqc16kLV6ebAi+ZEabr9rjPi9cuU+zmYFfX4sQENi
Sd6Zas0K+az75THtq2sS0h3H3+ChboLt8MxIdhxib4YRITrTjlqUwR0zWvxQ6sEtcWHK5yrPYL/X
UXcYN4b7KUQiWrWaRplWGXibIS/BBGUN4owZ03qi22zlA3fvyXoTBDHxkbGm124IH7K5Ljz0KQ5v
bSrEeStp1p1rxcld66jvGmUC6rKneTyqCKnXcxm5hmFfifLeCdSN7bD6LtNmTuHEtxzhiZXbLujr
2cFZC9IEyP8hvuFuCxNlY07DMlLZbdM3OzmNF8NclO7Nlemhm962c4l67bZP/BPLJRPp2bApWpdD
JddNbBM4o4k9Tb3mXajY3fc265RqLmxvgtxfxXS4K7rccwk5JM47ezW2c9foXPmeOr19n8418PAg
OK21drB1lUn7MUvZ5eTQ9Gr08Z09wr+eq+W5miHFGgDxvdJrriiRjY9oJmppuuKgD5bP6oujR2no
chEwKG3HDrY+R+mtH9WPsanRvByU1BsXuywx1Za+rOvQqbKtzP16PVVjQnqmNrZ6HfU4GzrnqNs1
ZTuxbW2Uiln+hp6dL9WUBBvog8kHJQv6VaGcmzrkcLZ049p50PWoId1sDmx19e7FFcEpsWqSCBO6
Z5g1oIbA2nJPInjiwbUO06Ps2LoJB0BvoDjwxNOwq8FfoT8KVt58askMbvLB3jZE9+q6WA+JswFC
feFQc5Nm/aaNIqzIoqWEGi6i211OrXZluElBQ3QKUaGrFpHVb+n3uhZJ80CB2M4P9CudlSsqdbxo
+nhfiOKV6DCWISM5gPcZtjKQDYcZjLn52BNJjkyUhvjRyOszdIVX3xp1Qv45CXjJHnPsDGLESdat
lJU+TGQruMQeYJ8Hd25azvxxUdwovU2OhqYn135Len2qhMeuRvknvULx5zFxQW7/MUzjWzohNtSH
e5tocC4K/AuLBFUa2BNmk9gP7EsXHA2eGiV3hFvvwNF2lwPdbycK7WgsMx1iyK2G86qfVlIM5tIK
+2KnT6Q3s0i3dyPN317MO9XnnbYaevZHDMeHIc8OQ106pHCa4KHV3Wzv1WO5dTPfhr2WRVdREhsH
N8OZYbbZLu/kcKy1vrgjceTFiOyaz2ZaN3vgY45OdJCuK24d/c7xo0dy9CAdoGz9+hb747yDMQpo
6rxGYbVif3fcGqLUN6shGaBuqmVocJ5V/zyI/K1p53+n5jv/Mn81BtUv6qe8nfnrfp+B9N8EBxIP
rJzwTZRa3r/fZ6C5ahK/HuKm40Hz0hmaf/f5er9hJWQMMrAA45L8egaCt+MzUwHvobIDNfhv5Vhw
Xf7woMRuS9+lw0nT5d/53bycNiEmjzYhSQVwFm1zpzRr31lVtIwwG1GLVu8Cg77B0UFFAm+J0qCN
Ar0uy/amtNeZrZ+DQlsykT8jaNB0PGbrMXU+9SRzx7w4ID08yUpRFW4PRyHtYluHHcQ3Dd0ObfeR
igOsd7b4TFTgHkMScB5FEC4dH2BrVKspmvc8nXklje7WH52jAFJixEAYvKB6jYBWAQeTt1Yt0GAn
qNWiP1FdXaz1rlCb2GpuYoNeHbDwtL/deZ62b9zHVO8vPCB5UWlfZWq8AGKPjQLmFtr8wcDlVAP2
bXjeNxhvzDa/VuFwSPVglfnpPoyoqNE0ygSDm6m1z9LwniMsCDF9B36IGK7g97HjcrOLKVOvXQBu
JqMGKrdJIAjrWaT27IQhOkTz/b0YtRMF7HtThZSmp5eNxMihOB1b8ed2wkiSOTQOBBoGFS/HfoXL
Jx0BqlkIUqRnrcZ+aVV3MxoddTYxdDCeYS6LLqFEtzAyqiZkQ3rY1fAUjXv6k6CseqDrCpenjYMB
DbTGiscYa1WJhxLTwjijcVzjMYm73TT4m8zPL32r2hoO1fNDQom5vbFr76KG5acLiydYuRyHdJO2
X7iA71DDDuy6Wa8Ocmf3cm9YtM01traVfrGbYzqm9C5pgTzkQDk4bzYL3TXWYYxrhTmGzCO8s/iD
l1qkJD1g+C2bDCChfgro75Ne+mGWOhv956RV+6r2WHfJbctjuojURgK86NnJxXhQBmtccbC9jPgJ
HSM6An49w8ndKS7fmPkqtZJN0PiLdvab6T0dheNipDcq6Htw8T7tflhyzIoWy+xR1SSk7GntlvQJ
1tfZcK3Ju4anYliHq1Box8lI6amgGikLs+u2G/dx8dYl7hzbX9dUKEMx3SrzpbJbwLP5Im3l2p3M
izhyL2z+PTq2Mgv2R8vg1WThUlmfVJNtEnKndJRecDJf1/17En3KI3vjhuK16ypOI++BoIMgxdoG
obrOx+WcSyrxLC2yIl+XLb+Q0D3W8eNg0d78Zqjm6GhUX8H+QBCBHum14lJan/vUXzkmbqMyuq1M
KJBxvW0asfBGsYjaAAeN+xaGb31S3EQs2LMoXkKD23iwXDSAIaozVkn9YATFuhlhAmMTwE03laB4
BKQeOyBe+6ow03Q10VcLOX7odsIZN07Tn6OhOnJ3Ko4l/c0Mr8s2E9tCxyw06cfQITE/0HBvD96h
CYPlSO44iPq1P3yqMjxgFriSbB9VtF1eyIz2Vu1l/vDl6XUDHzKMKKnXKazvzlp7p+U4cOio9EV+
nNLnENm7C24LBVd6GLek3IkaAeVuP2XmWYCdUJHaA8o8dFKDdePhyCs2Nt9Dq7jITAyqfUlsh7Vz
IC+bnhbK2XWGddCGOSgVJFCr3jhDDkJHrtqKjtsuNXbjoF7HQQN+7b7xy3ocWBMg9UfLMGgPqS2w
AY1QWKtW32I1X8b8QbPqu5jpCuJX9RTb3OlMdiyryGx2MH5uvGh4neoGEqQgzDdW/RV8is+Dak9h
D7DM9PJNCR1mMY7mgSH0fego7urLXK3gZGI0gLvV1VvN7m/ws7bY+pK1rjlvk+lfuLK9lKVNEpte
CYMVVNs++6Vxa9rM0zL/yBPxWTfeoqGmNJZiEVT0ELeWkQ6XVidfakfbRT7OtRFviPG5SyPuRNSe
msYlQJ7VNGZMgN0RjsIubv2jW/q0rSiuxGbv5WhRgsLMgRZHGt2NYu5doaUDb2wyXnCaWQt6Lpr6
KKx3UOEHe7QvotJYVbX15PRYy2iUaCMWThYFxa5cur56ghvFrDrQsgkVO5ueC526eOPRHORBWB3n
dW/VEoiyqzcvY2+mOwdCdgvTKKnT07YDM/OC//OEMWlZy/hgWt06VpIDVhheduWE8Z+++TQEXDHV
29K2Ye90T2ow3gCarRji124MsEfxY6Vt9Vh08tk0+XVk9d7WjH2X9y9ZUiaQloxLs9bp0is3k/0v
Ksf/zXN/HlR2HPQd8etprnuv2/If1zQZvHwta/37S/8Y6MAfevPOnU056hFT2+8DnfjNsB0cGFQZ
fL+/5xBrMdAhSnIo/UPQ8n9DFSHoRb+BgypOEuZvhLa+JMO+Uz1YgXwJOPvEXbzvtyAuRRxpTAks
Txww7l7pkG5NWbraM903cJJXGSVyPYTwS/lv4zstsV8x6JA1GABcm73YTRMEYz80Jbf9HFO5Cyyg
K7xjNp9g69DLMSWxhC3ixDzV83HHdWIAD5E9nuTMRh6E9mglzV7HykfS87Gq621R4mT26v6yUvoH
CCF6mEBJx6V508loD96XVudp2k2VvypC61q52VnvjSsfR2Mlpn1g8EwkPHyWjchXmaIGSovknelp
DJAzydnz7ip41GOV8OmHWG1q+WuQanjOC1vnk+bQPhWflcDsTh5pmc1sbBxDh9DTasphIGirJLwM
RX8tRI95wL3qXQlWuwouut6DS1BLENID7esk4jZuSdTGLoDGJjYg3JZWroXpaM+5Slibwt7z4o7J
yihW2YwQpwhS8zD1wmmPI4eYdlOCho4wjlIWJE6pXxirNgyyB8h3WMJrXFg8cF/DHJQKmJx5Me7f
8a4ls9F7bk4Xa7/q33s7xmzelo/kjoyFX5TmvtQxYJSQb/LWvKJN69mdmbzEXaD+hcV4IjZo4oTW
L7q8gm0y9PeVy820nQSuKxylLEGTctX01UfvOM8ITAfdhIDmRfFwa5W4G912Bryax1AfDl3CDC9K
MOiOegKkp23EhBqq9In5pev3iLebEM2GNm7/YZRsSHsFmqTasAPasLN0ONIHakEY9yxwVQuPTazE
RoIDg96tsnZf2hED+hDbxdqO0FIDArgb0TmkDyjVxpd5R3LtImAHyvzf38Sgazrf2FP6egjVgAM0
yO4LYvSik3RulGxa3cxbN9nYcntlPkq14Dzo3W4EoJRLxvNgaomyYBOuRgPznFe+Yvrs1o41bSq4
w6lpbMCuHFsGuCp1blqQNiZ4pjIZjr4ZsXb0KRsY+/HgVSpk3LUKBj3u/r0cd3oEDycayxUNivdx
FF05RfgQReYZFPVjgPEYPE1r89wZ78OyeLVrPHYoCOQ62OmHkrYhp1oLd54AOBJVXXHB4wcXqGdK
bHMNOcS8yfCBpMyfqgCbUU8uSp2HFyGcFmPqPcmEJFLeJ2tAef2KGLvNRd/Ldajj00MLu9HBWiZJ
fshN+aAnzjEf60NnJv1+isgjDDOCKDQ6edDH8gk9Hattm6+9TMHmj0qXAWZUy2lK7pwaCIqljrY/
IKPBqOsNtXcA69vup1b3ThY3mkDP7xK7u5FdfFFE6IndiLOiNd3NOMgnu66u/Kh5GdPhxnH5iEqf
nnOnlteIa6tm8leRpdZhUW7CLD03BfYPvJJVFW2kflcASDaV9pnb4MJJ8iOOqeukkZCzFBNyZPrm
0sjsZOmJ6SPBbgkkfhHObSzRuKUR87bQ7RflQidPqhznbbzNwNBqvrHQqYIIavM4JVidU7hKuqF9
dgurZJHegJSfsGO7rryOPcFJM+F68r2XgnLVMDbOVT9tdCsGDgB/pjOczaCmN1TKKzP+gPYXIPTx
cY6S8JRXw24o/Ksc4gEmVZ0+JLHjUHCv4+/RDNJuADCwxlJT0lj9otd1zuM1TbaZJ85JxDwjMCGV
o36bGv2j5pVrI2pu66lqt6q2jn6OUTIunpDnzrKOj+4XN9PYHWVqnsRscjJnu1NhRy/xbIDCj8IV
mDH8ADBdUMD1ALFx7fn+BUwXQkq1+Qq856ovE++qHXH8wHrHNdtXTxVpPBCdoEB5jmAEsvK32p+T
YZVzkVH06trayWgZlRwD2kAbDOnCGrjsNE6hcUZ0Jp8IQpRpPN40Nct8PO1UyifP5eQSxKhBwfip
V6xHVew0j3CVkom/z6oYa6szXrWK+4LTk76qVWYeYpp0F2YkzUXXgjXgSQByR1lvmUGUxI56xIU0
3lEHAaIrLTc+nipfS2gc5j3P/CPxqB3U+oJudcVWJ5D4tZCQy85sN45X8xCJ+oRLLIsGHF7mRA+J
IKLkZEtkoXAZF5L8kKmdQ/rN18Ai2lOZav7SNZCv89L3t+PQKobI4qzcCIR6q30qLfMGdORH0LU+
hT4RN3JrBpnlwaMRYO6NyvTVm2m5pfaAD9khMggLSk5GT9mBNTvUnHtjSG41rzsHVc7NPQIIsviv
KiAuyyLFWFeU9DYJJ1xaqXmoJ+QXg+gvtv7iR3WJTQaYAR/ahS2Qub5dw0yetAcEIfHFlkG/yiq/
wBmzoClsHW7Kv+D7/ugxmJeDYOYEapoA8fLtixVTCRnCx9VSxfOhX96U5JJitIYUj7XFceArte9n
y62f/XDs5ukmZ3tO5v67HRMWNFHQEC3WhMh8aEOLbEUn5jK4C964y2+Cfy61/m9u//O5HaepYxhf
4r5/rsPu3uuZdNn84yKuX15fsq+n96++wR/zu0HYHVeFharE9/5qftd/s3DY4iMCi4kq+20RGUts
aA2zIgs/2uC9/n0pDViIqULXGeO51IFl/50ZnuXoD4IsJhwbpBx3Ud0Usyr89cpUTHk8jWkKocPE
HFp1FG3WVEH15nGcCSiIY0bk0x1TLVXuQbJBMzKtjWAhkmb1MkMnjKNg5fLfVnW+ymGcK7daRmO/
s4lu2gZNL0V+FDxwkauXJqGAVPAgqdDAXErChlPv3kJHsbtHS3t0p9e2wbc/3DUWWa4rlX6SVMoy
+9ny7JCjcICPle69baG+dueC9Bl2pY0VztuelcdnIrbOXquTRuypiGppwPpAyF15Fk+UMgShTiqo
shkXqRyCCtaIEGzbdaaNZBiJlYH2S55l/Y6gxiObGq/geor2ZZnve9KgYYoKa74VGeHWuFgKil9q
mlynkVY143VSZJPsT+Z0aZThQ1NOF+V07+s3Y/tpEs0mS5+Zc5j/SdgSeUV6XPCjddCLKFVgbPY2
Iu8OtFQF9YNb4g8ejvGwl3qzKqiyZPKvtZdc3qdEygmrBsUTrPkDSxrQZPdWjM6QPVpGT1iJgwKz
oAqSDVVM1IqHlz2xzB6P3kieUVJiQxnS4MtlqyAEdosalcGnpwXk7qKwSNSbchV1T7AUFmnwKjMX
PqGxqXVavtxrn1rdrplok3N2pkFBz8BpBoxxnIq5m2o/kI8Dt5kfRF3CmE7hGeYnW3NfsjDdUVxK
4vnGo5fLMokvTsmZTeorj4cr004/K6oWk4ocnuYutYn6prSDPhQOZxuVyp3gHSa0z2GL3AoPtgHB
7qSyT7b5UHf1g+ZPZGZoFjPSox9HBLMRO6c9bXkrdI4Dfs4lmfWrLAF/g7gZmul6ELS1JBzq4uzG
ZvNIZJeD6bSQNG2m+BNC0stGUxLjjTaRrV3kOf9msYlEu6creNU43jbI9f3IY54pEzJhviko8ZIT
7S6t2FC/vixRkAtWiTWZcA1Anu41e4zntJ2waA3SUxZMh9p0ljQK7wFWLrv4Q9S3OhlZqJYYPC8b
Kk6Ii9j2CJx5IMtXkG6mW96jcYBN64gyjcN4GRToPAOtoxnWMNcELd2d8iC7Ddt7lq7LgNbRiWI/
Q8eXSbYJP2i+tSL9skpek8nf1Caf/EDuSs89CCJ/dYGjuGiP+sy+hIhSsMrHvAof1ebvTJgANJct
Db36DGP+NuLqC/Xq0DmEqFS+7nRWv3SUWRPppzDDKM91Z1MQIyLQnCW/yMR67KovnT/LUsO2y1Y0
mAmJmb2OjfqyS3UMqO0FXGnc+R4G/pb6N3sugquj6UJM4QnSlVwUc1+cSXEcvTCs0NV6mBvl2KhX
y3KgiAYnw5SOzw4VBmWwH8VDD3680V691iEDS0ud3+WnscBNb5nl0zh3nxHYkgtnJABkqPBzRbK/
MIxzQrcDs3+oBSDMzQ0By2M1aXvDfVDcjzgWL3pa9Oq5TS+27kZ4i3yvU0HZsq0FjEL50mDzAR31
Ukhk3dpnhvaPFm19alCPaZ084n8mZRrsSyr9sBseOCQ/Z3PXX07pH+reXVfe5B4TTYAJGY+Hdxkj
4RYkqQN29vbcrkSNIBTyfT/S7kO9YOq8R0V+csjONx7vwwB702zXOQ15E7ReHkh4lr3kNYP9q5J8
RapsJah5BvBwQ8j4nJjhpezz67A0LimsJasVL6sg2ERwXumrfsS+9Ak7IpliQvfdXTldUpTER/am
R47I8A+ODgcHHKSuTDg7MwqTg8SVzVqJezD1V3LqlwAGttNc3WjQ4cjEsw7pdEyxZuSM2CS8WCtU
e9kjwRhtjo+AnJ3jAB55nAB64SxcANFfjmBOoYytCBNc2y43dHwBbUzMfmo1gYLRsj+ggpIqyjLi
ZjhyMxmao+IOZDgPsfeahp9YE57LhsIAXBI1QdSApp3ESe9T+1bEd2XgxAjYcwa3XSZMzDkFmWNd
EeskX85tAILubt5LlJN3q2vuVVa9R9RsuqrfCmo3qwlE7ORsFAsQVV2D+Flht90mUuJ6QZ4RrQL3
lmBiYDPAzTXodMj85VLna5ruY8paFpZQX8t8bVi7yeWsNEf+HjN+hNKdDuGk1k0INy9D26k/mPW3
WYAfocYXwz1uJH+nsWTTBvtI7++51sfbYS7DlvwCPY/UyFyRXdi30yB19Olpr+X5uohYj9iRsZIO
riUjIiQHhAnVWirsaGRfuy7f6WX+OWNb0mjWzjRZ5k5UO8T10h6forl5Ds6Y2bBXM+NrLFINcRPv
sodjmuey/Kcx4f/fuDp/p39nxYBT/es7rxBgv/nDumjjdrxBnx1v35sua3+XSOf/8j/9y3+8f/ku
/1nbjs2k/+fz5t1L8Y9D91L8bM7kC/+YM6lpYXtvo/v+a7v/h07MBIlEzAAKdonikz8W//5vswsb
l6zN0h9xggPT73MmngB0YroYPSRjASDs78yZpvkDmpudN3x1Fz8u9kdHn083X3mLKbLoU5rjp3Xc
RtdcP6cwpSGOEluWSXlQL4VKuM4TrcmeCtHU14Uq1LIXNUu8ucvSxFvjGIhWU1xgM5KoBtFQBCRQ
+tMYVxaZIbQ6S3WIauV/s3dmyXEjabbeSm3A0wA4xteIQEyMIINkcHyBUSKFeZ59T72K3lh/yC51
qrJuV90yu0/X6iXTLJWiKAbg/g/nfGdkLKFcsekDfElmmlZ7brRNUkfcwDFbkXqm3BmQFwl0esNA
BmD4RC79LkgX1Gtj1puwDr57oXiMp/kmM7JDgQ39GLcc8hXTM5PLlABVfdk8OU9sdTAaWISSzLy1
vlLQWQrd4Mqs2uAqgurenQE3G6V4D10XUWfZkOmdRu3BwTO1aSsX9ZhDeoiTOhhdB/rmzNRPymqe
plxS6GbMB6K2p8Dqh1ONQJuSE+m0CjDoe+2tVjJkhFb5aRSdOHhxEZwbl/crrYJvxQBj13HCbyXj
zUPWQL1JIVNiYf6muuaZNAUNZ6iZIl9LxDo2RmbjpKDgTcE0n0RGv+3wo9P2qzuBkZkB/RhBvYUW
oJG27i0j4KRJukMcJ9+x3V+LrCLK0cDtarrtk/SgtkEEeJmBY668JW/cXJLH+4kMcmDWJGosueRa
UqjNkAUtlpsRbrLCLNySXexHgs+0gmEPHxTpZreEvxYh/2iNGrJ7lnOGgUJfZ6SKU75BC/CAVBJG
k+wGo4gP+ZTjKuxttZOasPyoqRUY++zOJsjmkMuSaMGaYjfDJI1iAq6NxQyllNSgManS7EFz5G2a
NS4ABCweBN+szJzxmgfzkSADZ60LN7wYechAj6AfjEjyDDPFJh7EIN9WZBh/RoFhL6VCnnHz8fcD
KdIXUM7CSduIPPhIFwUhP+hoBbiCZioBCeKIdwyQL32eXEQfTmQAdN42V1wVdVl8BHV20mrtaOQ5
E+uMxwF42wjAHv6WtOtd1A+fRcneuBwgc+TBvDiu2By2bbXnNqcc1PkjJ6d6i/Xo0ekzIJIFnnKx
XMBx2uZrFsjeHn/8JaFQXaH7eOvCPH0uO++HY0xUKmXBYCVPc98uB3Hjjs2zbeRPxahe6gjqdZdg
xO9yKk6t6d4ZoQBgaLyn2mseaiD3G8asj2NtPyYD2Ud6lJ+xFSnfQtmyrsLkyy3ccO+M4y4Uo8t9
bJwJw1ZPCCpJ3dUhgxtZf8gz7Q7F6k3fe7dGFJ3srkTmkBCH2BQRb30Sw2GH9o+3vSd0CoU0RsU8
1C8B5Fqexewa2cYtk7qzg761b/uIAyIx33VbzRsYSt5KQE8Fr+G86/3UbBpaAV587RKk2l1mFiGD
e4X+wBppL1Vq7JKRtVO6RMFCeHjTSvtTz4BawXzVl7SioypsGFJa63FXK0xJA2+SLVR0T72nr2yp
E147ma/V4D2Vtc53M5c3ztjtmXCfomzeV20zrTthP7QT4K8iU0vSrPhmY5GjFcXy3gnnmNsBXVyK
ACbwSJLBbhruq7KIYSPJkxcBsWWsABaugpG7SbCNrsu6c4+ulzy75oSyovCe2ibkaSqLdJMkS2BN
z5oEYRg/NEVOcit0qpiu8g5NSK9WwHXJhTBBYYgfntHnRL6g8swduufaLE6477NdLuNskxLOmrLf
0zoj/feoav4npQN7YnLZuK7/ceGAd6Ip//L59Zfzx/ey+c//aH+tIv7na/y1hrC935ZxJkMgE4nn
f5NA/1pD8EuA8AwqAWnrWLWXyesf4kH8adCvNY3lMufiL7MqvBWIBxEdItK1dR09/s9i6q8Dz38E
CaWM+fOsyuAbY6PNctsF2vk7z/OXGkIajVYSGEb9CSE+T+JX1+zTncsDy2VIknM9a492bLx5IZOg
tmO9IOb8xs76czVlqI369srWUi0Zy2D6o+6L/CxIU5N5KX5nzmfpsz4xoofivAv17CwDeDSifVeV
/JrLep+r8cfcqE8b9H3vpR+IFO+nPvohTYyVQf2olS3BG7qA2pNb5zLj8Ixi2Ep1GLGl4QreGUlJ
HGeSuXs4YbYJo5+W1Ay9L849qD0a+cSkwl1VwfIwj+xn040PZlyf9BDNf5xa37qo2ummQ5zW8K1N
vVtHSqRVaIr3Q+05q0rpH93SGycNvJ2qS19SvfihoyDyNcrAtRMy1iEi7Gy2FA2aiO89jc1CG6yb
NrskVuZXhbknXm7r9dlNU4KNTqsbq6SD9PDptjGaSizXaoqWZDrIWY1BNlZlr/hpsh26EFdxI52+
81Fe7bM8OIsMy0liJUct6u5kkXyzsJmzUFdfOGTeA1pS0FD1dycrESItMoC0RB7QLuaE/lAb8OiC
pNuaXvBo5vxFggZHQ2fcdlFN2y6j+bthihbNJJOJCdMJ2VnMKwa+NihwZAfBGBOnLgjhgK+mbxWV
hu8gBd0Y8YBpNSEgRTnW1RaWw7wF37rqrvFC74vGY1XDRcrNfWegWkrZiyQYXDe9O/7o9Q5cQOp1
n5Wj8jXZLIDe+ujKkurLlOFZm9unmnkwW994V5vje+TKpyQqb0xhwVfr8nWRabs0KZ+6UAL+oZxC
e7Vp4nSHLukjNplrkifDk9JUz14t7HUVkVTT2JBtZhX5Q9tDu/KeJ0/B5yOZ3FHvSUe8cWifAxUz
HRGXNpr3XiXuvLbzFa4Sq+rOXo6rN1x4PPrkVdspnX60IynhhBDzp0fyLS6pjLWkeWm8/qNvoQSJ
XANISwBbPcxkQGhsa4XFRStK5AtIi3bJbKSI+Q0PPbv9qtIQ+mQkfRlQtJKt4xH+UI34UYJNMsoX
y6Xhb8NNHTQvfZF96WN2a2fdqerbvTGiPbOK8NK04VXF0EVHB6u1XcoPhjs/4sDYFFYQb9NA3I+D
8YiI4wi25SCjSWNIEGVrc+reKwd7ZGOTgCMlG/+qKO4kJXIOlkXqR+IyPyvgTUFr+bZXPQQCwE8Z
T9cyMrfOjDmmG9JVWhRPAeqA72kpxR4tDUtJp7Fm0htHJkcT4l+mX9MF8zeyMXdYKKxWGx+Bne3L
UjZna0ipfLt8ztcaeMc2017mHEWfNWqjnxJE3RnOxkkQ844tmRLx2XHrs45koVl0L23QnCvNe0va
/k2fK2ff6w0QHHvALD9H/hxN574C1E+2rp/nlFCMK6KVXge3kent67QGG6r3BfoB/PfDHDQHowjb
/axgCE62sS9l8mhkUelrFsEu5Zwumgawxrp9ogu6c6CjHXoIWRQHXhTtjYARO70FYcpJoO1+v5L+
37Xtv3bt/18RXhZ37T+4vP8aW/GXh4/8P/+j+VK/Xtw/10x8hT+ubrREy+4TGdZyPfNLP9t/7TeJ
PZWdkQ5WA9n/L1c37b+92GNZS/0ee8Ev/dH+o1SkrKP/R/6PeONfurrl362ZDJIm0bA5GrYxbJh/
ci8Lej9ABJgfDRUHey9tPp0shcBiLgzY3q55xvX3dha70EQo3ufpdx0ZzKrV9UtVqxO9BJKfSVw6
Qd7MoEoFX4rE6VkLvvUksfihlQ1bOZG0ZJGLAwa2l6Rh2VwfZXXgxX4h8uLkmjgLbC84FzNBD6lt
BJvG8cihKlNOhxmQU1hdyayA5Zjaq8zpyrOyOTLLkM6s6VHU0mSBreIDQHTBCqxQzWuFNs4XSgfy
FLJg5898RSqEkW4UG5mDR/KK8DPLMWNFXk2o9exu4lGttXG6jEZ+F+rhLtYndzNV8iPvHZcAYQGE
YyHITFx9QaKuHIOZr7rhe1jG4bq0jRdbxoiZNW2H8egx6AUiFGsjx4bI7/gGCdLN3ATfWlfbxnZ0
qcM5XHcaiZWZOV/SnL1E7q7DTrs1bPE0WMXHgBVzYHhyJT7tNZlH7ywG49luTOI6o4SmuS5cIpVo
0kRLQKjmPo+EY2R9jb3QsI6W0BcpRswxiDH70nX1e6sp8qlAdsIFq390DAumriKESssJzgHz6Qob
+V2eJ5sy18YnnfUORkHr3ijreWWpsWMy2n2qut1lNhdbXZMOSuIsErdN7IVfWoqky2uGg9N1fpQx
JULMS5IY2oN1bFq3ePjWVhQ+pip4rloKKism0syF9GYGu0rYO22k3y+t5oYhK19pcrcBXozUzDFO
iBo4o/OckwgWWpzXDsTdxD0UHgsikdh+nyJx06L9PFcdG8nqqIv+iivkBof+N0ObH+H7nCvbeaAW
WYeIoGpLHZO0v6sqWCS8dYc0DW6ppcmjL4fdbIIUK/pgXxG9V064ZivLfRmG7Bn8x5EuVJ0Z8Puk
v/jG0Jx50lE31dVl1hLvToowJ8TKibZ5yerNnc1P7I5HJHfdhmTcPTfUexOIq6MRB0rRs0ocwDbs
c7qiv7fR12eNty866Qem/iQKfMKaOCCmeUvn9jHLsuOcJPyAY3iDclOFwzthWmtHK26ceNmCtg/D
FO2iPPl09eKsTfGbENmFB3jVieFU1dUWKPRJ8wDmIhzcisq6NQBlujLW9xDewjejOgRBztRZPkpz
eKzs9kbEI0LMZD9FLjIKnVD63J8yp9p1rhxOwujvQwyJa1mnT2U0IaFpxVVvzOYQIuVrO3EhQeRg
9vqZ/ukzzXkiMkrXQnYfYmolKWLVMdHnhzYiaDuQglAsFbM24yLdiKJ8ZpaEb6b9bkTBc1Qnz8B5
Or+pMeGlUGmACqutWZSPgyeng5fDjfSiyWeRDPZhcoanQLYXBGQXu67Qa3nn2OJNGVWI4YdnuLCc
euWCVUOvpW7hBbP9MtkuNYVR4vAJH7JkxC9RzBdy6Py6M68OW7VZNkcBKy9xoRrx8pEsu5b9dOdp
KSYX58FpeqBxVXzDyN83rXw3mp0/VPKRTexNbMBznoNtj03joAL9Pa7rrdaIrWHnT6h8bpMOz26a
6OdYRl80Q5/GVEX+v6/5f9Khc0kjszaWm/gfXPMf7AlIPfrT7f7zN/4x3MfUbrmItjlP/zadahGB
uwvkwliyO/6kA1+UI2Au+EbgtS0RAT9vdzr9pZWH8GZr5J3CIvgXGnOTsI8/29+Jh6fz92zMgia6
lL8d7tcWWWpJOSq/rQYN5njV0QbzD2sZ25bLALcwE7rdftb9ieLYR0dob6w84RQ0mAIXWGhsSQke
KKPy82o82jlT+C4OklVrEpzkjff0ACG9QwpxaplIJVMJ0qWM31sHxS3kJXrQRa1sNRIHzEKR7fBC
Iy0Bh9BHtn6TBc0na2mHt4t1uBYg8RgkouQo/yYrg+FBEdyXnhg22oKoL9sMi0V0qGd7qbgVm2ly
M0fFKkHUNwRT0lAKSnAKBo9YwL5EocEI7BwKhOBobbq10ODtDjLETWjeWlV5ypGEFYE4Z8mMxZr9
q28xaN2mEePnPqufClm+h7p1GYB6S7SPm6XPV6HzrSzGo653txUGpyCLdyJEuhEY2qXurJuyoWHW
6uQgsDS5WXxixnn1Ilx5dscp38b3MmAmWMNV7hUrvIpLwelEvOAXJtIEMILDFYhiDihWpT3j7+y2
c9FWF2Pw4KR4XjqINAytEy6Ujq6jT0DQZc0DaICDFsvtSBYXLuBq8utlQF6MVrWNNPe7FuAbdGr+
fGzMXGl0+rYV5YewZ9/rZPp8w073UBFfxjjSKAjS6+xjb3sfXhte5jYqUDtIolVdYqJmExNfna5i
e/rR1eYXSKZvVQIhoAcZ5oQPfWY+lENwHvLk5KbGnZNCuvbqQ7BwP6V9z85pU7gSrr4HXOH3WLBX
XSR7Ozd8247ObQIlPW6e86q7C1rnCXPzlR9fu4MlolZtunDMKozkZbWTEYKDTMPjl8SslI1WB/eO
zrhPD1Y+fWQjAIO2PxKIvjX0aMJNRjuqzSfHw6WfZ+10CWO9eWUBzC4rma6Byh7iRT1ZqmrTLIJK
pSkdVQjorwC1ZZt3+87hGV1kmDp6zCmya5brmYNugqEEC+OntpsQnrcVDTPbaQdhp1oUnowIvB2Z
d6DVFv1nuShBo0UTOg7edW4BAdBNhGvZimyjzdAGZh1Mb2Nq2Gyb6hIzCLn3Jmyq0HsfO1wA1aJA
VdEUbTWZ3IMyDAhdQKfqIFgVCFenQgN0gMuR3r8KC+hfKFxhAMcU/P0dCmGkA5b+3Vj0sMOijAWU
IREggb53KDOCOT0ADDIRDhUhUzH7NFLzbYq4ZILuRuZqFDlOUlk/gg9pKMhnJBBG+gCuPkb/xEK+
SOeDJuVDGPQnObYXF/G5LKJrvKzUTW9IKA6xalHD52l27PL6JbFbVLu9hbxexOiR4MONpcVEv/n0
ZGCek7l4TkR4q9v9aTDLl8GEvDZ7x0qTl9QOvw9Sf2sgGZptcCoM6oMm0h6a2GQ3NiKkG28g9j4E
XuljjrgRpYRSD7/aa/tu54FW2wXeeKxtW7G5Km/rAI0Q/OFr4lIF1nX+PY31W+Sgw66ekxvZacYq
7NiJIMqRONDKS2wvvjTp951559ocP/XEE99yIoouYSvpBXujQkqtxeSm9p5dQ1xfKO+aQNldMB9p
4Etg5EQijsoEfnN4nTPvFjtIvpexY67ZJL56VvjBBib1+chQwFRxtYIpccaBkK5aZPMEalgjq1B3
r8pp/NE6zrxtR1JCIpHtiooTvQ4ygLQ0h1tEXpyIGWsagHWE5EBWZOMIIH6RXLgDGpEpJQ2tLqLN
GOXbpK4eSluLOH0D8yYvcfEZfSlXfORwAS1yD4snTokCqgJDTyfrNjJQF+VhizD7d5eCunW0zyLC
m5kvCQOj3r0DWaYTzD+YiPlhGn25mndqB2ufVwjxOq8u1sz4TsKc70h2BM4+MAr0DBD2SvzoIwZJ
dl7eJB7Yk9EpiMYL7u3BPQe6/CiqYFvmzXE2bUyz2dkJ+FkzsONDj49GzTPYYWgE8nibRnR9kYds
fxSc8Qj6hPleiP4mqbrnPkuR6RMHziCSdUq0bjFQNoIo7t59MoQF9s+J3nLbPbFgNjZN6v4oPXtX
1FTvixPYdD69huZUI/EoaM8puapaCaTDbt8HeJ3rWCI6Cg1StUizqiP2ompYt1X41Qmss24MyETq
RYpnW45owopjPhrvZc2PoBgGYmwS710hIwq6xu/I/8nRe+VOeopd6zqZNnRxo7pJws4vW84UM+gg
xDfmog1KEObUrr7RlrXpom1lwMQqVbJT1Za7I1zWrLPGwpVUif4W/xKFw7KOVeCOSZDhag2XZa2+
rG0z9rfWssgt2OiGy2q3cTKas2XdixStQbTCCng0mBK4crQQ7ICBS5dNcT2PhDMv2+N/F7n/pMhd
VkjOMlH65yXuXx7KTzZQYf+3s6z/+Qo/a139N3QqGnEiLoSIX8ZYOt5FSFyUrKSqonf6mzHWMr/C
4+Vhu3QWRsUvhS4CLDQv+BPJsCOn9V8pdCnD/77QdTwL6xpfi97ozxlf0P5qJ1JgS9F07fKgvB/Z
74cZvCGzyO9iSFeSatBK2o+w0PcEeHAiUzt2if3ddMuPRJ921RT5svbQLyPghDBx34ppz1SM7g5o
vsv2wKn2MuqpOgl9zkGlyoGMIYcFvrfD3bTVHXWTIn0ZY3maZLWz1EvBK2glxSEygTPxWmYEUjAf
22r5C6/CIoFYD2GGEvYW9Skaxn5bxoKBCnP6uXxOo+isvGkdKw+/FjESzaadaWfdtxmoFIqXNW5z
JNuQ7Tmtw9zBid5ue34K7sTpMm/H/kkCRLAZU+sKxUWl38wt6zL2yGSdPxj4pZCVngdCVMIQoXBg
fUv181xh/ayuHaeQhza7JBk0Gy85I7wwS455yOqiP06Jd1I163tD3fC1NhFoKUX8AcxXXutgE0zl
loEBTQbpdf3Jiajxq9Vkf09UjM+l9EubxEmqtX6+ny3MqBSfFYdlGA43YZ8fpvHVs9+zvPMRe64s
LdiHLPTzwtzYGn8Dtyf8i5waTYcdxv9tObsEanzTBfe5cRi6+tBwNrdLBx9/pPD8LRG9lAAezOjO
LYt1mdRviTDZAtiHvpmPwaLCnQ9SQ4w62geZl9vBmLZxSlZDgRcfGFYIRo043x2uv0vtiKcJPpQz
vOOp9HVkdmSgoBanl4LgYNfpMTLwY6buum/d+6y4SjM/K66frnEYWhUI/xpfb+9z7WqF8jD0wLSs
GwOVpI3fL7ftDUbHdZqeHYMpG0wuO+lOOgtTvv8Iju5s3DGJ3DV574eVvjOK4Vvdkzper0ISYTr0
PGy0TDK9DW7JQczv05ScMSCtW/2KFmWTYTzlO18bNRxOHHGoWcgqr/dywTXb3edg/6hkAp/MO81m
utV0ZNhB61cj7GqKZ2tKoXBEZxaHF09vVgZA/l7juy2rdTqHG612Hlir7m2GpVWHxpd4hlZqW4Ek
fZouDjVAHhfbSXtO2iUort2mxrlpxmUttMlIKhLaa4ccxBkO5QAKGeRl2/0g831tx2+g7VE939b2
qzW8zZ6xSTt5ksUDq8dN0r5pw0cTGn6SgXEIYD8uiVtwVKLqNeqnvWXELySCdBuhR89zTBlA+JGi
AE2j8TbJh9shcz7L0DiWYLLRygxrp+tvwrzYIl/ZdEWMjCNxvvK49Quq29GxfDRiABG0lcCVEMb3
VUwEvG1urKWOilKSY6h+GhPR96ix2cVW5tmPbAP1rV0u0rjxw+RfBvWeVlQnQ09eQrS0WhYWqyag
kkfc+55PwVs/crW7YPx4J2xcdbZqzjKrb8FWnZJyeHFcpb2HqoVfQM8XAkPhU/OHAemxGd9MWAYH
6N0l08pUvjmIPSfCn+kqPpRG6WE91tFiIXkyqUpCp/WTtnx0EwjVhaXWUjdhYrC4Hk5B+AABaDvH
8cagNOjdk15+95qd5KxteR3d4Y2MTMbtlA3oZ1r7qoJ+R0b1C/e83yABmtULvd4WX9+4Lh2ck03a
lKsILzgBIvemFp5L8mxw3gOBSfvzpCWneeRnF8/eU0WM3KgscjfklkoPz1VJyiGyxX2GUdOrSmfP
WJ+GrGEmbM2Knn/Ab9ljh0tI414eYdTkHDgrKcgcmqz2UInumjhiZYvxjknve2bATja7aK/qiSEj
5aRsWYDKQRw1vT91lnHUhvJqpPNxKBW/b+EvZ4CYF84MG23oW8FFkMY1a52PNujoLbjmJORDxoP/
rFxy1ghN8ZqUd8IpfIftOgaAlSnESm8JOYXjJooMOXKwhyvE21tsehPpTjbsBZZV1gG+GS98Dg2I
yN3Y6+uwSvHejxtzIOqlDtfsBB9FnR8nXBMRsrwxT/yu6TGMfFraNbfwoC/hILRp4cC0JenWWqXf
TnW4bd2jYUeb1uFnX/DZu9q6rmAgVeD6Fm2lKu/TYHiWo+AD381DixGkeqo78TJ15qalaDSZ33TO
/Nx486MzjRuvzl6yyLtkqtq6kbvWWONY7G0V4+bce+txIE90D3UT7dNJX2kzHk5hn8pCY38aowQD
u434/z7Qf+Tal7I0ooGeyY5583DG1gbnYNptozR+TIhursp+y3b5mGfFDaJpjCgftdFwPZIsF7GI
sYffYSK8EBtGvL6aFfYP563X+mOKLjXmRnBYFZjZvrXKoxqZMZAhY4XE2WGgcHu8RnZ0BHjOImt5
l3gjrMe8IwIugPWGPdnSQdYRCyv0gzGfJiJ8ZLS3R/kawdM1wqdpAsvd7Qd2PgKAzmC2t4M1sSq/
z2W/TcaKyO8RkxDbZ6QpiCR20SB2jgXxkbxL1sIPHvglTZ1zTeGF9kj8RlzJPZ4FFXjIcQssbDuF
ydEsioNjeYe8tZh/J6sGH0dKVJxKsz3Rf74wrmXa+12njoVNG193hyr9YjBOSAk2+vquQVUBKgZN
HY9yNXQoeeI7GQafgChnrBj1KrYCGErtczyrmyHlISUVnhTF6pVmTAFCBB02D3uzcQ+4rP0JhFHd
TZCYyN7O0sOk8q0oZtCMNG70diHfK0pBLwkI1K02iGUAPxY+jHK64vuU03zAmO80LVOSbTHUW3R4
Wwu5LUtW/3dpsMx3uX3vAdnB5Zw23FLmQBxiuABynvrsrSCsk5yGDTZhAF71GoUNH58DwLI8sBVY
qfBHjjMGScexBPTqat+yOnlg3YWBOVg7qKLFcAYrs25GYh6tDxH86IyJcgxtan5ojAojBF/RZJEw
lpiLgWtaVIyGuZ1awgLFqybvw9wmY89c9Q1HZ3RuAnefWQ1XyLY0x2OUPA2IlE1lvkngUDEBYO4Q
bycUDoTjHFtQg5NvkwsfmsZdQaScBbDAJjMJl/g+cB7rmk1cPa+lxflgzY5N4QQia1bvkwieBydm
g/QRld1dq6KjxhMkBZd3HzUfpl5f57nYQ03euI15qgy1sUx1n4js2Gu0i/EMXcCxSuZT7q2mgGUw
J/CT7h3b+7GJGrjyQ/tp6S8x98hqajHza2iYy9zZMVVK2AnC0EphLnnWOQmYovRe+0gqiA9STUOD
6LGl1fbSLU7CHfzRaQ5Ojbw7Go4KeeSq9IaPznD9Xvce/90c/pPm8K8yhSUh+H9vD3+Psvl7Ds4v
v/cPiQNCBJo/xkQ/u7w/JA4IFl0Q7B6mH03+qk5E4qDpFBMLxFmS/Yww4ecSBIcDLMLF3IB7W3qu
+a/0htL9e3UiNloIPTzrlsYyhgb1V4fD4GIbs7Ww96VC/DO0YKxSeRtkxjFv++eqbu7bIn8l4+9W
k90zsP1t0Rc7s0dSZMj6JOziKhS73aJsXwJtvukmM1nbEai8aSqPiTHdhJRODtlZzZzf1+3E60Vk
IcLDs5eQzCvTc1d3rxB1dyKQwIBpxZo2f+xndTSH5FTm5WPWldtOkZmZ5obYibg5QEuz2IovtlG9
eTIBlPUkzaxxa70GFXUxqVn91pvrWzVwQtl5o70MupYR8UpWWqrZeDZittQmocb8lF9taKxHWWXZ
N2NRh2lgiS9M1xm5Ix3DcNStFWIyhX8Pb+VMCt0wfQCCeHFxK1pOYR1T2EGQRaYfVZzWWxEiVlOC
+ZSWTwVMQ9AG1pDBE9Krej0Y7Qebfcq7WYflMVO8SPeRpCCwDxjqkDXi6dXAMOutDwLjosqR4VMR
3nMMw4TDZjBawmJkm6FyrwZj7xTiwnjuZNm5vWsqoQ591j4xQrymZnEblO19lBaJbzrpZ227ezLS
y/Uo8+0k8Vt4fIKv02BkJwLsTEabM/PuKKLkigtkpkohjYsn9BtOC8ctjr/6BotVqDkX3NPKDz39
yQnUSz4GDGeZgQAeESmXdG48AWV86FOJt2WomltTq7S7JI2mzTCWwwMzgWpfueyToE2km3JijK6I
V6NDJ1hsmgo0f3oI+Fsk9DUhvcocNt1DEGEW7bIM/AS1GpqvlWJmvZksG1IkCCYZcZvkdKY0Iri7
vZKP2q27r35y3yPlFiujcB7LSr7OxUxK5OKLsS21J+YJyJlaikyXuJoQDctKUrsVhZ0dG+yTq8gO
3zveAkMmDm1rBQYzq208reKuNdQ2ls63wKgRGMRMWctvajQ3OEQJn/Ue5wRMna2ibWEbL0iBzVUo
nS97kccgbbx2QbNNm+BHvCho+kmSTxoaH3MMZ01o4a600zttGi5weuFj8B9jBDlTgTremrzvTREu
Wp2GDwn5Dquu12DR8zjlhL5eHx1fhf1ruqh+NPo+ZKlsETTbe0jxyPUVs0VZU3pXQVKejUU+VKvU
z1kPdizeUdAiMRJQchTgEIC/PRc9OqTWgAXce82JPMSXwC4OYYtkaVrES/pIRLG5CJp4t4YtO5N5
MzRL5HqJ98k2ySHtFy2UgSgqELHY1sikyAO8RBgvVwMCqmhRUjVlckiq8ZVxNv7eYQgw9gXQOPqS
5NF6grgCxLQajavLMIFyyySVyFVYgYIwIN+5D09NMl/dMaMxtWakoDii1tMyzvec1viyTfXcF/kP
RiqGX+o4pCMSHM+jIV7bOQZMSuzLMdJnfQOyU1Lji+SkYbpgA2Lo22SwbzOeGeDL/Ta3mI3EoUIs
qjfRroj6eSvBL7JRdB9iI0Qg3A8tUUIzMlr71Bj9+whJiaVy+Z4HTEXAMO15ZvdTL6ilNQCZhUcn
VxYXUaZnIehCU2nOPMl5i12s2SBb+i5LbyMVpZWYE3yv4FaFIgJ2tvZjWz91rvkMK6ajbXapRCzi
fT1bXjyXQXPWIp508+oDgCGtaAoLitah6HZEQj3perKzI/InVLVjQnMqbKyclXGMe/mSaQ5CGPUC
UAx3rJE/dr3+hDjpUjrJXZqE22wRQiP9hT4JZdonj/VALAigJ++5FACKrKgDiAAXHkoQiOpcN/0y
sk9eYxx1uCurLpufYg/LkC2r7wPvBBDx2970zonlfKhEuwxj/06ghcEWunwX5vgwhxPA2kRL1nzF
VzehJ2qV9Ygb7+nfVdD/XRW0aCL+9yro+SMbvprPrz/pQH6nkfAbf87Gtd9cxzSZpf63P2MZdP8s
gQj6g9Ds2v9dyfw+Of9p0PB+c9B5UJPg/rRtY0ln+FkCeb8Rj0Nchrd4R+E//0sGDUv+H8bjEsEJ
IQwkcPx9CZQH7hgYpDf7Doq8tFZnZdHq9kX/rSFkfp3gYFeOYoXsruLxa577U0iYqFaoXSpCJows
XuNrmzNDyqPgU1fMlDNWu96PYpyvtMnUMfRRun4fLVvMLksBBYZfqLD2ROBex5qce8c9Onntl1m9
i4ev0mafW/8Xe+eR3EaW5vGrKHqfivRm0RMx8ABBEhSdpE0GaJTe+7zNLGfZ0Ueoi80vaVQkSJFV
DS24GCyqQhKJh3x45jN/4yzDRD6scFwjERlXIbq1QbaxQ3/p9v5M0+hp6fmktkk+jXTaRtI6VK2Z
KLpHlSvMugYbJF2duvRalbocq8jcGWo+MtwaSQu7nHORjgKxH4Vau0rVaIOk/6XWOYucni1UOGWM
fdP3kBvPpa4F23MqU1kNjBgB2XRCLerMojFm5w0RR7vwxGAhkt8hOjK3FConojeGSz1pPWEEb3ni
ojai5GiWWME6sb7WiTN27WuTrhjeUbMiQtLqlFMI5jwlngAinCiB9/MPnB4vr1QaizFQltxaOsDD
WqQkiqSbCvSnbYHSfs7/SaLqqD4wkV3MLXlR0MuO7faLT+lfpMBf4lqae8YC6khB31txyeQzdY2/
+USUy7lNyJHRG7eyQdMqXQRODAeEhCrvJopzYcOgD5sfviYfin2BpKM/aaCmtwriAl2+buUGrwyZ
grpw65ryIkjEUzGrblpa8hKteXWQBRSpYydDxo6eLtn/zI8cKhfa3NcjY5uVCs63MVGjS9Bog7YD
m4kuHnBGEC0I32kq0P1o5XJ76+jl9+FZ4RqIA6PgncirSmomCU9YpugRwJqwVWdSFvDfUKXJre+1
jC8hpuCJ2GBlLADgIVYlIMOBJQzNcafZK645YmPi2CpGOU85SQAoiNT0YsT8AoAWuATMxVZZeji7
gBk99W3aNYp7HmTBBJbSQQKHwG3hfFJ6haZ7ZBYaggDhEcioSSF8zc0V5ciFmiI36UWrDqm5zshP
6uIqK51x6hWHrgnWkrqZ0JQsKG8mZc6CPJ7L/6RBxKXsa0zt/FXgOdMu0kACimOLpjas1IVT2Edq
h5ytfUQMOk6xJVfbcBlRwIk7bCPQVGhNca37FKIN+JXY3ImSsgLqe5G41jIQ+gXNKcpJ3iQMgzmw
kfMuCc4IW1APCvGsKQcQU33l2vhwGLlLXGWPbKc+lLyIYpSDPF61qCNnoVbxtGa7a0i0adRbPCs/
KakRNhA8skRZNEZ0qOfROEpRdqecEKHw5jTqYUQzCcSNeSNDH4ZS3qqzNK3w/2v7b7jmTGo2RVvb
pxmTq0gW4ASqHoOEnJOpx5WRrFXHmyqFaBHBGpQ/lfrYy5WrzGwOEsM+AAh0aBPncpbbib/JI+eg
68Vjgg7snwRjWhmg0DKFylASow+ouuoBlf0l6j1E0mgy+k1whs/fsRohPydhEy9kN2lNQ6v8EgrJ
oeIG513XjXtKO3KrjTLoRply0YcBeof5GiTRJif6kVN9UwzfGMBSoP0MkR62crCQq/brUKVWuxhR
cVNF4UWDGUoDsQaGK9UXoPe+UqW+V9L+WirlkYmvqW94/CoiSsiBUwenZmis4TCPdJTIM3Kx1EK2
sOtGSh6BFulWCug1QEUYUWaAs2LizgrkdjyttHYehwfI5B/WACViek82Uht8+EwLrghS5th+jPJA
GbUcAkSbY0uLvosBBTL9yAzWFThzKdFHyLvR25/VjjzRUAoqMnesYt4j4UaThdYIsh/6jTVFf2RR
uQRkxNbc0J6pWbS1glNETie6MItqbY4RKODBcoVa4GgQrwD7Lps+7NxzK8mnbntctvY6AemmxN4h
gKaFg+ClVJLIdd+8CqZrSZqZGUdK+62OUPp2v8XqiQK+Rg/PUxDTCvpXVUGrzdwQac+tIphRsRtn
tB7AaAzt20sBn5TG2UDcFSh+KsyqXRCx1t/ECsF+SqVmPteU69JcR+iYt+ybmJ6HXHyx1LXTIUMb
30Lbj+iMYJtCZ4JeSUMZT6F3UijnXuaPXe20o6+SqdtQMfH6pt8SpN8SRZjkxcDII4cI3YOK7gx4
v6nQ8p3RtVGdtmJpmAkVPlPBtjughWagN0u5VUyzjWe0J6JTrpEE/I421FagMUrtnn4iKPupxWy4
LmS0VIjPXUcvFxK4Cr5WaPxiqWXjGJnVHk2GKqrOYHvFwI8S6gtOP0KccYEWNV0X6dBqs28uutoN
GIMxqcCZK7RnWq7xKb1vkOSOBPP/icLle0Thx0IakN1fh5+LLVrUh9suyV8JQHV+9c8aHIBcBOss
YxBaxAPzZwA6MISBJoMltjSu4DsG0p8BqMTfaANDCajxbg0OaRKTX5NEKEIIkPwdILLyAogsQy+C
uqxZsgYSRObzPa3BRbaXi7lZFZA2FHPaKbI30iILqqhuNkeZJ7bTxMl+kFqfRWk1y2X4pX3cLAOv
uvYG5mkdYxmb6she2O4PZIPkkZDnl47X30oCFRLfCK/oahzXabiywWXQ7hcOS6iuvk4TTpW8A1Oq
kZFDQKz7HqvCCU5hkFAlslPsKs7duF9yga4CqYAR5Bxm8Gu52w+UgW/ba8RU9XSQEyvB+Vsd9hht
OJcoWkRJdSs5+irzekRCtBl0mlNkvg6CWoNPlS9rmv2VB/HVp9xCZ0BbuJS16spC9KyDBd0HA9LD
di4SuUcqxDMR0EhndqpuMHw9qGLpwKhTwgyrPaeDTi6sid4oswq6Qb74Pa4DwjtzXkqtj2BVu9a5
unA6Vk4kkeBUS+WvWhXTx3RF+gdtSfof00dUGxfF4MQ81W1tCT9CmDamfVHZWjsBbIowRd/YGynM
GspDHmFS004kPwrmpVUFK3iSxUINw2bcGWIxjoruSjMiYQI94rzUROReQiyscgk1C5JxtI2kfOX5
hMhqCJvRM+pFIWa3auwt+lCnc0yqXhb+ZecDNrCa+IccGehVIXVhd0a6jBOTC8EREjiqtrOg4Q4h
tyoHCzu1PcpF4bBp1GWJ8e8XVzYEmnZRvG75un+UVghZSAL0YcXtpaS0PyS1OPZkMUetxTiEFZaM
/FRYRbnpTAKlO+nd7Mwmnsr78kgtumOqaeiACOG5QM+fyo9+kDvSSSLKa7CDV65k6qO8VdODJjLh
NQPCXpSFsKWhOANPjGKNDjokz/BAbuWD3OYgRSmlGbtlZ6EcbhD5YB81Tsv+jNLLgW+yGAwcy62m
9RdamePR3OjOOEAVedQV9o0XYnusdV+wRG/WZo8Bd6YKp11aSweVWGTTWK+zqSaBtxe8qeBgfhJV
JbJerku/OV8gJrX0GxHYqXIpec4klouLugUsYse9ihiFEU1sqLMAa6dR285CmGxYwBDK9J01sHfN
Y7PuLwOKY9BTDzC5muIHNK9sEWymc2j14lWLjK/vyCdATM/wXfmRqcmxHNUrhO0OdbcE+xoHF4IU
Y51VLCs93MgJUoGadsSFPvOLeKkbqOj53SITgKdKybhUBYJoa9p7wUKQEQYk+E+bZhbaLhFnMg/w
GMlt9whoKlSoeuVZDc2rHrgz8OYo2bSxdGt62oIaI1uzmdpghisi01htcC7rEXvLxjAnvsZVeWRr
EurywjgvqdqUiKJrrfFFNak5+d1BVjTLTk8JZaEOlAGomfy2EvGBk8p1IRY3JoovuhsdJEKyNkJ/
LnbAKDz51kucW4DYJ2IUXyo0ufVkcDyS53Ybbwyb3NFLTySk1vw+O65KaVWCNEthGRhJsVSt6kAk
UsLkDCUmZxZYzU2od8sU1nuX4nOHmP0pWW2q4ItE5QxAxoVdxt/BsGBaclen1qlYC6Z0rg8lbAqc
m3IoamtUt+OhzO1S7+46SaejSEW5NSF435XFq6FCDokbJO5QNW+G+nlNId0fKuoppXWNEntpYA2S
x8IZxe0T2RPXTW4cgng9E4vemZtWlc6hZW0sZCptdFVI5KtbFQ7I2PNAhGVFvOmp9eM8JE1K2JZg
uqcK3YCmwwFKTnIS9gBh+qg41hKZlUMPAQtGGJxBthXyMAMBQWIvo8g8rl33svYA00OmdwvrOIdc
r0Kyb6Vm6hrGJefEJIaEn0DGx9tlgcryBSJzR7SsAfsNvH1aJlfmwOSv3BgdQrj9nkE934Xun0H7
bxSNciQ6AC7pOrIr577ZzYUcpYDGF+d+0i+URr/o4uo7O2/OZQZYCZEBBbGBCtEBiAKnqYmwPb3m
aFxE+U15J1Ege9UPb1AtKAb9ApAeFCS1hRnc6mjI4DJOmKbYM3og6CeKylk/6CFIgzJCCRNu3Jco
liMkiubloKBgDVoKror+TzXoK5iwG0ew7mnkDOoLT8KPV8SOKWSlz/w0B74SSsfUpkwdyZHh358o
fSSBnaDKXcNiywzkvnLtVE0p6ELg+5r46QkGr+YE5vLN26NKA09pZ1iDIhlNPNmEuCoN4cWTYS1K
PTgjQedX5+UynPgzbx4t5Ym4MJZvjyQPzcC3RtoRjzYRpy1Q9akw/ZkImLgs+oWJIsDYGqdT0PP0
90djzPUOgOkvyqNoks57ekWXb3+Kl6Rs9enj7kZLgoFXTOzKKIuVznXZC2e1Yh6/PcSLiqDMEPiy
0xA1FEvVd75I1ZEQPje1iijfn6doQwmUZuL25O1R7r6YF9P55zAGGjRPvzg3MHKnSPHHideQcoi5
0s1giDFRJxhU1VNxYi6wg5KvhE21eG+tvhJzPn3EF5hglUeyYn0Y2/HHIwg83jiYvf2A70yjMfSe
nyxMuPPUlQqmsUUUEyDFBETHyO/F8dvDvLLtnj7KEN4/HQYlONLrlEcpokm7sKYQAVbuInpnTbxs
lD9bE+ZOozyNa2RtBR5G7kb16dToRuk7QvCvTRdsSewPITcq0CafP0eXe2iydzxH1C+HQmZZ52Mv
f2f3yK+dFk9HGbbXky/Fw9VMLxwLvFs0RVXnJlhclcf9iPN5nX01j5Vxe7TyF3g5LOK59c4B+doc
Ph175/xAuqCOe5kaldOPQ/n6yHKwazj8+6vhyRjGzmpAzFhymsCspr47JUiTvqgjgqrj5p15lIZv
Y3fzPh1nZz3oSl3UpcGzlBNU/dZoUdvLnsGypXiWj5uF856J6WvL/OmAO7vJ8zSxE2wG1Fr85tzb
TjjNqFVXyVaAKR7W6ujtiXxnOe7a0YtO0bqlznKUypUUd+NY/5qpwTsr4tVBdEUlvebulK3h35+s
RruSlRxoMict7Jv+S+odutrm7eeQXrswuI9/jrEzcaC58asFWTptxsZIn5M9h+F5hDTDGMua2BtX
Z+W59S14Z4G8N+rOHRKpoReUKqNikjfqqQe29E3efrJX7+OnT7azn0xMWoRMQCZRntcTl5RpCdrv
WEOMZ+zP9G8jvLgvxvE0Oy3Ompv8SzDz529/grcfUhGHw+bJ1wflP4tcpE6nVfXFgPyryuU7z/hq
dPPnMyrizqmY+xyUYcY8ymSZpT7txG6qSN4mTH+kiOTnApGdXK5UCuVvP5vx2gb/uWwU2ObPnk2S
zcbvhoNSNA5K9wg4q++eSIeZ/M719c76BO71fCCU0qreL5lEREQQcMRC7Ewd47c+FcZATSbWj9oa
P0gboDvk3Cab+3PqU1xFm8QDz/zPf7y670yqTrJsoqMr7pySItRtE11Drv9q7pgSKIHbIPr69gS+
N8bOCZkQsPYYkLEDhAGOcxwYNzQB3h7j1S8JXxGay0j20cJ9PnculddUb13sdhAqdelKhO4G6l4s
mDh1vRP+vrrYn4w1fJYniz2XrdjvdPA2mrTRPQS3Gv3+yP1/Xan33UvY1r+u9N6pSSfFH/87iEIe
XyfbVwq+g4Ljn4gDRVV05U9o5c+CryF+xpoEeVHTMFGYsHSOzMeCr/l5+PMAqbx3LWQfPiIOzM8q
2HBKdHDxZAtf6b9T8MVFhZXyLHZQZMQljUF/0lSARezsjLipUEbw1HqqNvlgazVNWpTmHJHcnioS
nXork6GroXGnFUcqhR0fwyVVxYksUycSNKG6QQIA2eYa01WdQg9nwDw1DJwhztXyu6Ol4xhd1xZS
aR7549KGbzRYnH0zMXXVMXc1eA+7PDWKb1WZT1wMYAMHaaRgY6Jp0VW0ZRMoDNCLzt3kKsM+NsFG
NnW2CF9PPVCQpmHjLWCDfm7QTkXMTY7lgwg7Wg1tA62puVZ9WryIBzptSruxO2sdERuoeuGrMhgG
4BVkNgU2Gg3VT1dFxk1bSNjhqmC6IM5IFLBi9SIvFdqvMPZKYxxHSLn1pxGuuhD0R06Qnjj1tZpT
aKpBYeC/K8byCFwbrivFXAKCNADUuwxOFb69Yq7PhbTGqWpRGAAAbEgnVj0P3A6LFQQREPZQaCOV
gnORxs0ki7HjEoNZ1Bx2EgYbRXbs5isjoIRWRWeyMk8hJhY9KHSnoNx8JCg4JdPjqmTMcxHQLOBv
0T+lyAqEUi6mamHMHDU4wwNkplA/z8V4ldlf/QLDmhInh1SmGwlZUuZbU4NmZRfQxVK4c5qONP15
g+lyWVdTWzmUkA1zYWsmGL8pajFrTNgbIMUU0KqyGY+1PJyZeM3F7hbTSfqfW0U+NTNrMyTLbj6z
UBaSWv00oMipBJOm3lIOguAIuFZddbEzCSN4EC0hCy4dAnl+Tk80whwC/hUK3uFCEE8zCvPA/U6k
7GvqCggE0MOv/QkQuUljx4ewQ/go1cSTxBmIxWnXWVMb8oaAUNBgLJAZsGvOO8099PCTqLqViEwB
IhAgBYfeBKqU3gmN6Y3UUEvQ9YWV1dPEA4KhF3heB2MnSKZVES6lDCSu2M8dTR31XgFEgyC1lFh7
ZzXuP6jEY4fQrrBQhKOAeHllzQa5p0Zey9VVgFUuEGM8haH7eAtJBvBbYeCBhnMgnWWtt248bWPS
7axbRK0xQ0hFeVub1Too7XXvogctIqVtlQsNETNdyee9cSENpE4EKNaIns/B8E6MwFqFtJ39AtZ5
D8cWZ2w12yCmCBLgBum5ETrs885l9jtnBnBgRkUCTEqGmV6tRReAto89s/SmRRGu+1L+bhnmXFba
G8GVF1JsH5dmg7JKvvY0Ydq36hzywFc9oHMU6Med56hoRaHpGh3rTTIRrfq6RucbUWxbLi9t8N6h
MTS39e9piZiBngE7jZtL06PiKQHJa+X2uyqpx3KdfOk1F84uhjCNPU0yzLyK5hBE9zrwvFVbluvQ
x0Ce8mOQfhlgKb5kLB0DNpmtafCEdKRtlbTxgCnpB2EkbxqfjV85gzxDH0xsE63G0pp2ekCHosAx
HgaxldTI0lsb20nWQudM1UqfNjn2pYUfHwwNdiFU0We7SiMsjCrsXVRrmtTIgqvuwgGqMOjlV0Ux
SfVLPXBHWaXTXKfMn5x0nn9Se3jE2zbPCWeuoIHf/sB0bhrSsOdLXMg5gvkITatlSPU/XiaAalXa
Im2hYByROIj8GWCJunAqZvlGz+NLabCoLtNkasFOhNaYwj9MTqNGGXcmGyytjyIIX40io+FO34Z9
YTLNuVAAD0OFVF1kdj/3MDzxrQJWtTJXrRLLNIwCVXNTOdahazlj4Ozj2nbRt4WciQHGkS+a8wBf
WdOTsL2vT3BapiMPvgeL1FTiIum8Q8s68mnuhRLtfTlcFVCFE/xPJEWsx4mgwZ9rQNb3tPVBlWO9
4dbKNLLxC/IwsQEYlHkXfXmludK8aYp1mFNmlM+99CrNLr0+WwIznuvyOpGv6mprWfmBYKmbXufo
h7kWAEdQU6Q6G3OMHO0afh/mf5MepZs0VKfDNFfqNVq0OHv3HIvSVFFwM2lQX2h7EK3dQonzCTfz
ssvbNWoOBWoI7aGQlZeuKE+MRPpC+w35MJDKWCjgsyU0h2R841ZEQU1vx3GurUrFWFWyduQEUEkD
TgK4A83SgKllNx3rRBvZLVJktTfJsy9qJp1CoMr6bIzWA7qinLfcV2FIl5Mk32TjgPuwRXkudxfI
26HOcSlX2qTX7a9Z/0NI7KMkWqcAB7P2BzcdRCuFhEz/ofvyRpCtKQE7Xi7QHgRtSZI48sRvsZEf
aC1QkdynuF4gQ5XNZf1r26H/QhPQMuSZ7zkbVOtSLFRQouuclUAHgLZtZBGMRuHUsNt5r6NazMWr
aP6JbpWTAR8o9MlloyaTGO+y3tDRnehxHsL30eRKpdNlIPJRAMo1bDjNEdR9HNuzfIZcyqovro0a
ZFkIJzGsONNLHNYwLlATEFVSeC10+kru/XklGEe+C4TYAIUne8oiouHQNWzpyjrAbGGM0I4eUPHx
7XHWYyEDykj2IWP3+tLsQzjqKHvU534NOxALqhY+s95UuOmQ3cjRvDJOxepLbcqoW6cTP6YrLaNi
kqWLpIhXZm55Y58lnWXywgaRT+KNC5ozQ9KzpU1u8jVUM7bDxsKQvBAQ1w84l3O8Qo2FIiGEByVT
VspNj/yBWtdnCY2NNJQObIFdWxGGidEMZ5CJByMVmNC0rI2xYX4NM2XZtwZG5mDtMsh/FmcdzVsr
nOTOwmucAw+uTJFD3VAP0iJZxbKEnH+AhL50kqXimafrKxejrLgKZr1jHwiY1DX0gkWExmid4MAV
zVOV/lNwU7UcJmgbNPJ1AzhP8IpTJ4AdKEkntgytMMMz6D75/VuZyKF3nSdF8qO8c525TsAyeo57
7yzz55+O09v4tMxvb8vDbbr7k8N4P3/079nXPHzUV/1rfgqwD/96l+KeJdNdB5y/9EOPuI3X3+iZ
Ic51UsVljr2O4yXPfG10ks5nucvdJ7rz4nnrDTBR98rq5vaf/5AQtrOQ+pA1UsoQe7WHvxfIVhRR
RipJVMW7F2k6Iz2Zml89/NvP9dIi6OX7PPvo2xsUByYe6vPedflK8jVUWf/KFOy8z7MpgIIGRkfd
nQLpM8AciEMmeO/hRR3tY02BCbYdFSg0ghFYwU/gpXjiL9bDryfD/CzD/wNfRGL4bD2AlxclGdNN
5X4yyF4/1mQ8ALeGVtZ+64GMW6OZCUXk58p/NhPiZwNZSRgAOIAOr/sBP9DOGJYFxAXDYmHgQ4XO
JCt77zmxFHYDtM+7F1vh2ZxInxGxxPtKMX/O2cdaHRReiCt+xzyAvLMGSaXHU/HpPADqQ+WIE0OC
QDu8KOR8rHl43CVs771XBDUrTgSuoKdTYEifmQHFkGiq3L0+3PZ4nAI6BvtOgWnougUA4v7L5kjc
mYkH0CfdieFFLe5jLQZaX4BP994UOCyTByCiPyiKDa+deRA/g1RV4KE/HJgfbh4eMb/3H+y+k/Ez
LHsZTf369hy8phVDldDrv3vtXqLiZ4AyCKvJH3YK7q/1PaaAUraOiZEk70RTg1kSkh+Y1j1cEfeh
6we6Nh9XwX2Yt8cUWLg4qUgvaPe74ZX9gL0kawT5hbvX/Qb8gDPxF7OLX+8HExcs2RikBl/dDzqL
RYKEKRsP++XD3RWckBIwqf1vCrQP5UFO8VfzYBkK5vbKw03yUcOGARi0353J3jAQJSGpfNgcz+8K
TgmTwxO2+UPO9WEPyt+QdppwhYgkfxk96CrcD7Tq72fqo64Jbe8rw/g8KOqTrzw86W78gJIpBGkD
cYj73fNh18RvCKoH8wEuyNfPS4oyqgT642fA+VFvDtyP9jwnqEMY+HgOqKxnMTVlKUUWKXl88PNB
2/t8oAyBF6RGyeV+1fOGT2diOClJx+FsPcRTH25XkHJr0oBE3/fGIG+g3CLtHgvgKbhHkGhAQGp4
3c/4xwujhtLqvlPAPcEyGLxRnq6Bu/MAHJX4GFd8uDuCNfCK7ep/UJVUdQlRWwovd6+d8hN7AXSe
ZKraQ1Tx4fbCQ26h3X9Be+UW6LUNot6PycXzFTHMBGxTnOgfooqPmmVp91/RHjMxAKOQo1O4C+5e
L3NtZOqog364nOJxLfyGaMEUdcou8u7JiMeRbOiWRHnn7vVhw4S9E0yKCpqp6jgmP98HnIwk2IpB
xeF+dXzEfQCX6Dd0bJAkQqqIUOHP0vvOHUHcPAj6P5SsP9x+GO4IQ997NzAPBIwkl7tLQfpMCMV5
Kd+HIh8wQNi7vmB9BnBKAoUGy/1rZzcMHhFofYIhvd8NHzVUeiF9+h9ECpRr6D3g33r3ehkpgL5F
iQFp5rvXh9sNj1XIvYPGu0KszNGwEzQSItDtBwCMOcLjYvlYbYnHC3LvYhOCtdRhRRxQfi77naNR
G+Q14HjcT8TfCJ//winyEwUCZzy8uQOJeLfFXTvhHgXx7g88QilevsEDRGJ5889/gAF59nODvN79
O9/e4VKGP//XsxLtHYrjyT8+ojruhnn49Yfneznys7EeH+rxLxfebb7Nr93u7h+6h095tI2AmoCk
v7NufNfX5uen/ucudv9nFvXOOJ82tzd5MiD2D7fXCSY6xVPgyM+c5M8p+M9G2lS3OTowG7Ak250B
7hPffQe4h70wxNH2GuTPNtwZ5b6jve8o6y1fSbSNd57hofC977tPqm1e3j7/4A9dx33f+j0RyP0X
ElOPn7IXvzAcvROa5Bbd9xHu6CXV9hmo6/H4IyL6LW//V9gr+0/VJxx7ivKPf189X6WPD0O6t/fD
/FWL970fhs3wx/88fuDhjH18Ci6IfZ9icZsPe634dOjl219MFnf/vsNsOIhr79mWfnwIQqL93/3m
Nuc8un12sD4OQDq67wB/QeV+z2/5foS7Res9ft4nX7X+GzY3QxS3f/wryT8dITj17PB+mKoh69l7
qrZccNtPZ7kXezfbm0+nD9vk8Z2fPhQR1b7DcVtc3DqvLazBKuA3vPt/h+XWybnwXh2DYHbfMd4X
b9tzaU2LdOuFRAWPn/XpV/Abdt80/HR6613tmmAPd9JAKtx3fqYh66n4tPH++NdrX4FBtrrvEJOt
v73649+vXXsDnnfftx9tk7y6fm1+jN+w4f67r16dl9+wuR5j5McpeFg4j4Wi/eclx0Ym3n7a5Ent
xdfPwrJXwcT7jriMb27TW/4Ts59/OewLsOrbw76Wm/yEpr/MWB4h56/92vNsbPiJ6/B2m//X/wEA
AP//</cx:binary>
              </cx:geoCache>
            </cx:geography>
          </cx:layoutPr>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4">
  <a:schemeClr val="accent4"/>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7">
  <a:schemeClr val="accent4"/>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microsoft.com/office/2014/relationships/chartEx" Target="../charts/chartEx1.xml"/></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3.emf"/></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59528</xdr:colOff>
      <xdr:row>4</xdr:row>
      <xdr:rowOff>97790</xdr:rowOff>
    </xdr:from>
    <xdr:to>
      <xdr:col>9</xdr:col>
      <xdr:colOff>126999</xdr:colOff>
      <xdr:row>20</xdr:row>
      <xdr:rowOff>137583</xdr:rowOff>
    </xdr:to>
    <xdr:graphicFrame macro="">
      <xdr:nvGraphicFramePr>
        <xdr:cNvPr id="2" name="Gráfico 1">
          <a:extLst>
            <a:ext uri="{FF2B5EF4-FFF2-40B4-BE49-F238E27FC236}">
              <a16:creationId xmlns:a16="http://schemas.microsoft.com/office/drawing/2014/main" id="{19AFBE84-81C2-4E34-8EFB-B59A524DF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507681</xdr:colOff>
      <xdr:row>5</xdr:row>
      <xdr:rowOff>153351</xdr:rowOff>
    </xdr:from>
    <xdr:to>
      <xdr:col>8</xdr:col>
      <xdr:colOff>211454</xdr:colOff>
      <xdr:row>20</xdr:row>
      <xdr:rowOff>38099</xdr:rowOff>
    </xdr:to>
    <xdr:graphicFrame macro="">
      <xdr:nvGraphicFramePr>
        <xdr:cNvPr id="2" name="Gráfico 1">
          <a:extLst>
            <a:ext uri="{FF2B5EF4-FFF2-40B4-BE49-F238E27FC236}">
              <a16:creationId xmlns:a16="http://schemas.microsoft.com/office/drawing/2014/main" id="{E4B89216-F077-4DFC-98F6-BD07B603F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361949</xdr:colOff>
      <xdr:row>5</xdr:row>
      <xdr:rowOff>195261</xdr:rowOff>
    </xdr:from>
    <xdr:to>
      <xdr:col>11</xdr:col>
      <xdr:colOff>628650</xdr:colOff>
      <xdr:row>24</xdr:row>
      <xdr:rowOff>161925</xdr:rowOff>
    </xdr:to>
    <xdr:graphicFrame macro="">
      <xdr:nvGraphicFramePr>
        <xdr:cNvPr id="2" name="Gráfico 1">
          <a:extLst>
            <a:ext uri="{FF2B5EF4-FFF2-40B4-BE49-F238E27FC236}">
              <a16:creationId xmlns:a16="http://schemas.microsoft.com/office/drawing/2014/main" id="{C97D8A19-FBAC-444E-880A-E9813C5C0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22859</xdr:colOff>
      <xdr:row>8</xdr:row>
      <xdr:rowOff>213360</xdr:rowOff>
    </xdr:from>
    <xdr:to>
      <xdr:col>15</xdr:col>
      <xdr:colOff>236219</xdr:colOff>
      <xdr:row>23</xdr:row>
      <xdr:rowOff>182880</xdr:rowOff>
    </xdr:to>
    <xdr:grpSp>
      <xdr:nvGrpSpPr>
        <xdr:cNvPr id="2" name="Grupo 1">
          <a:extLst>
            <a:ext uri="{FF2B5EF4-FFF2-40B4-BE49-F238E27FC236}">
              <a16:creationId xmlns:a16="http://schemas.microsoft.com/office/drawing/2014/main" id="{2C2B466F-5EED-4836-8389-EBC2864E5256}"/>
            </a:ext>
          </a:extLst>
        </xdr:cNvPr>
        <xdr:cNvGrpSpPr/>
      </xdr:nvGrpSpPr>
      <xdr:grpSpPr>
        <a:xfrm>
          <a:off x="6204584" y="1975485"/>
          <a:ext cx="7071360" cy="3255645"/>
          <a:chOff x="6086474" y="1933575"/>
          <a:chExt cx="7077075" cy="3257550"/>
        </a:xfrm>
      </xdr:grpSpPr>
      <xdr:grpSp>
        <xdr:nvGrpSpPr>
          <xdr:cNvPr id="3" name="Grupo 2">
            <a:extLst>
              <a:ext uri="{FF2B5EF4-FFF2-40B4-BE49-F238E27FC236}">
                <a16:creationId xmlns:a16="http://schemas.microsoft.com/office/drawing/2014/main" id="{7848630A-90C6-312D-4F3C-26E2C1CBA70E}"/>
              </a:ext>
            </a:extLst>
          </xdr:cNvPr>
          <xdr:cNvGrpSpPr/>
        </xdr:nvGrpSpPr>
        <xdr:grpSpPr>
          <a:xfrm>
            <a:off x="6086474" y="1971564"/>
            <a:ext cx="7077075" cy="3219561"/>
            <a:chOff x="6086474" y="1971564"/>
            <a:chExt cx="7077075" cy="3219561"/>
          </a:xfrm>
        </xdr:grpSpPr>
        <xdr:graphicFrame macro="">
          <xdr:nvGraphicFramePr>
            <xdr:cNvPr id="5" name="Gráfico 4">
              <a:extLst>
                <a:ext uri="{FF2B5EF4-FFF2-40B4-BE49-F238E27FC236}">
                  <a16:creationId xmlns:a16="http://schemas.microsoft.com/office/drawing/2014/main" id="{47FE0C04-DEAD-1DCF-1FB0-CFAB0B5DF4D0}"/>
                </a:ext>
              </a:extLst>
            </xdr:cNvPr>
            <xdr:cNvGraphicFramePr/>
          </xdr:nvGraphicFramePr>
          <xdr:xfrm>
            <a:off x="6086474" y="1971564"/>
            <a:ext cx="7077075" cy="3219561"/>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6" name="Conector recto 5">
              <a:extLst>
                <a:ext uri="{FF2B5EF4-FFF2-40B4-BE49-F238E27FC236}">
                  <a16:creationId xmlns:a16="http://schemas.microsoft.com/office/drawing/2014/main" id="{4AFF88C9-A12E-7C53-D6F1-C3DD26114085}"/>
                </a:ext>
              </a:extLst>
            </xdr:cNvPr>
            <xdr:cNvCxnSpPr/>
          </xdr:nvCxnSpPr>
          <xdr:spPr>
            <a:xfrm>
              <a:off x="6467475" y="3747740"/>
              <a:ext cx="6572250" cy="0"/>
            </a:xfrm>
            <a:prstGeom prst="line">
              <a:avLst/>
            </a:prstGeom>
            <a:ln w="25400">
              <a:solidFill>
                <a:srgbClr val="FF0000"/>
              </a:solidFill>
              <a:prstDash val="dash"/>
            </a:ln>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3D2FDBDB-8341-4680-9A72-AA1EEADD2A6D}"/>
                </a:ext>
              </a:extLst>
            </xdr:cNvPr>
            <xdr:cNvCxnSpPr/>
          </xdr:nvCxnSpPr>
          <xdr:spPr>
            <a:xfrm>
              <a:off x="6467475" y="4099082"/>
              <a:ext cx="6572250" cy="0"/>
            </a:xfrm>
            <a:prstGeom prst="line">
              <a:avLst/>
            </a:prstGeom>
            <a:ln w="25400">
              <a:solidFill>
                <a:srgbClr val="FF0000"/>
              </a:solidFill>
              <a:prstDash val="dash"/>
            </a:ln>
          </xdr:spPr>
          <xdr:style>
            <a:lnRef idx="1">
              <a:schemeClr val="dk1"/>
            </a:lnRef>
            <a:fillRef idx="0">
              <a:schemeClr val="dk1"/>
            </a:fillRef>
            <a:effectRef idx="0">
              <a:schemeClr val="dk1"/>
            </a:effectRef>
            <a:fontRef idx="minor">
              <a:schemeClr val="tx1"/>
            </a:fontRef>
          </xdr:style>
        </xdr:cxnSp>
      </xdr:grpSp>
      <xdr:sp macro="" textlink="">
        <xdr:nvSpPr>
          <xdr:cNvPr id="4" name="CuadroTexto 3">
            <a:extLst>
              <a:ext uri="{FF2B5EF4-FFF2-40B4-BE49-F238E27FC236}">
                <a16:creationId xmlns:a16="http://schemas.microsoft.com/office/drawing/2014/main" id="{30EB6B00-F029-DF1E-7A20-4CE02B876753}"/>
              </a:ext>
            </a:extLst>
          </xdr:cNvPr>
          <xdr:cNvSpPr txBox="1"/>
        </xdr:nvSpPr>
        <xdr:spPr>
          <a:xfrm>
            <a:off x="11010900" y="1933575"/>
            <a:ext cx="1331968" cy="419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800" b="1">
                <a:solidFill>
                  <a:srgbClr val="FF0000"/>
                </a:solidFill>
              </a:rPr>
              <a:t>-</a:t>
            </a:r>
            <a:r>
              <a:rPr lang="es-DO" sz="1100" b="1"/>
              <a:t> </a:t>
            </a:r>
            <a:r>
              <a:rPr lang="es-DO" sz="900" b="1" i="0" u="none" strike="noStrike" kern="1200" baseline="0">
                <a:solidFill>
                  <a:schemeClr val="tx1"/>
                </a:solidFill>
                <a:latin typeface="+mn-lt"/>
                <a:ea typeface="+mn-ea"/>
                <a:cs typeface="+mn-cs"/>
              </a:rPr>
              <a:t>Rango</a:t>
            </a:r>
            <a:r>
              <a:rPr lang="es-DO" sz="1100" b="1" baseline="0"/>
              <a:t> </a:t>
            </a:r>
            <a:r>
              <a:rPr lang="es-DO" sz="900" b="1" i="0" u="none" strike="noStrike" kern="1200" baseline="0">
                <a:solidFill>
                  <a:schemeClr val="tx1"/>
                </a:solidFill>
                <a:latin typeface="+mn-lt"/>
                <a:ea typeface="+mn-ea"/>
                <a:cs typeface="+mn-cs"/>
              </a:rPr>
              <a:t>Meta</a:t>
            </a:r>
            <a:r>
              <a:rPr lang="es-DO" sz="1100" b="1" baseline="0"/>
              <a:t> </a:t>
            </a:r>
            <a:r>
              <a:rPr lang="es-DO" sz="900" b="1" i="0" u="none" strike="noStrike" kern="1200" baseline="0">
                <a:solidFill>
                  <a:schemeClr val="tx1"/>
                </a:solidFill>
                <a:latin typeface="+mn-lt"/>
                <a:ea typeface="+mn-ea"/>
                <a:cs typeface="+mn-cs"/>
              </a:rPr>
              <a:t>4 ± 1</a:t>
            </a:r>
          </a:p>
        </xdr:txBody>
      </xdr:sp>
    </xdr:grpSp>
    <xdr:clientData/>
  </xdr:twoCellAnchor>
</xdr:wsDr>
</file>

<file path=xl/drawings/drawing13.xml><?xml version="1.0" encoding="utf-8"?>
<xdr:wsDr xmlns:xdr="http://schemas.openxmlformats.org/drawingml/2006/spreadsheetDrawing" xmlns:a="http://schemas.openxmlformats.org/drawingml/2006/main">
  <xdr:oneCellAnchor>
    <xdr:from>
      <xdr:col>9</xdr:col>
      <xdr:colOff>209550</xdr:colOff>
      <xdr:row>18</xdr:row>
      <xdr:rowOff>190500</xdr:rowOff>
    </xdr:from>
    <xdr:ext cx="184731" cy="264560"/>
    <xdr:sp macro="" textlink="">
      <xdr:nvSpPr>
        <xdr:cNvPr id="2" name="CuadroTexto 1">
          <a:extLst>
            <a:ext uri="{FF2B5EF4-FFF2-40B4-BE49-F238E27FC236}">
              <a16:creationId xmlns:a16="http://schemas.microsoft.com/office/drawing/2014/main" id="{68AB26A2-B3A5-4D92-B078-152AA163F193}"/>
            </a:ext>
          </a:extLst>
        </xdr:cNvPr>
        <xdr:cNvSpPr txBox="1"/>
      </xdr:nvSpPr>
      <xdr:spPr>
        <a:xfrm>
          <a:off x="7071360" y="36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xdr:from>
      <xdr:col>6</xdr:col>
      <xdr:colOff>53498</xdr:colOff>
      <xdr:row>9</xdr:row>
      <xdr:rowOff>121285</xdr:rowOff>
    </xdr:from>
    <xdr:to>
      <xdr:col>14</xdr:col>
      <xdr:colOff>560513</xdr:colOff>
      <xdr:row>21</xdr:row>
      <xdr:rowOff>122237</xdr:rowOff>
    </xdr:to>
    <xdr:graphicFrame macro="">
      <xdr:nvGraphicFramePr>
        <xdr:cNvPr id="3" name="Gráfico 2">
          <a:extLst>
            <a:ext uri="{FF2B5EF4-FFF2-40B4-BE49-F238E27FC236}">
              <a16:creationId xmlns:a16="http://schemas.microsoft.com/office/drawing/2014/main" id="{F68202B7-95D4-4460-A949-734674C50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754381</xdr:colOff>
      <xdr:row>22</xdr:row>
      <xdr:rowOff>135255</xdr:rowOff>
    </xdr:from>
    <xdr:to>
      <xdr:col>3</xdr:col>
      <xdr:colOff>59056</xdr:colOff>
      <xdr:row>48</xdr:row>
      <xdr:rowOff>64768</xdr:rowOff>
    </xdr:to>
    <xdr:graphicFrame macro="">
      <xdr:nvGraphicFramePr>
        <xdr:cNvPr id="2" name="Gráfico 1">
          <a:extLst>
            <a:ext uri="{FF2B5EF4-FFF2-40B4-BE49-F238E27FC236}">
              <a16:creationId xmlns:a16="http://schemas.microsoft.com/office/drawing/2014/main" id="{8288AD09-BC1A-40B2-9E4A-DA2A23BC7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499108</xdr:colOff>
      <xdr:row>15</xdr:row>
      <xdr:rowOff>73410</xdr:rowOff>
    </xdr:from>
    <xdr:ext cx="7132239" cy="2745990"/>
    <xdr:pic>
      <xdr:nvPicPr>
        <xdr:cNvPr id="2" name="Imagen 1">
          <a:extLst>
            <a:ext uri="{FF2B5EF4-FFF2-40B4-BE49-F238E27FC236}">
              <a16:creationId xmlns:a16="http://schemas.microsoft.com/office/drawing/2014/main" id="{9D89B1C7-3D52-4262-9C8A-0938E59D5D3C}"/>
            </a:ext>
          </a:extLst>
        </xdr:cNvPr>
        <xdr:cNvPicPr>
          <a:picLocks noChangeAspect="1"/>
        </xdr:cNvPicPr>
      </xdr:nvPicPr>
      <xdr:blipFill>
        <a:blip xmlns:r="http://schemas.openxmlformats.org/officeDocument/2006/relationships" r:embed="rId1"/>
        <a:stretch>
          <a:fillRect/>
        </a:stretch>
      </xdr:blipFill>
      <xdr:spPr>
        <a:xfrm>
          <a:off x="499108" y="1025910"/>
          <a:ext cx="7132239" cy="274599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885825</xdr:colOff>
      <xdr:row>9</xdr:row>
      <xdr:rowOff>53340</xdr:rowOff>
    </xdr:from>
    <xdr:to>
      <xdr:col>9</xdr:col>
      <xdr:colOff>97155</xdr:colOff>
      <xdr:row>25</xdr:row>
      <xdr:rowOff>78105</xdr:rowOff>
    </xdr:to>
    <xdr:graphicFrame macro="">
      <xdr:nvGraphicFramePr>
        <xdr:cNvPr id="2" name="Gráfico 1">
          <a:extLst>
            <a:ext uri="{FF2B5EF4-FFF2-40B4-BE49-F238E27FC236}">
              <a16:creationId xmlns:a16="http://schemas.microsoft.com/office/drawing/2014/main" id="{791F7063-14E6-4488-A191-177BE2A4F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3810000</xdr:colOff>
      <xdr:row>4</xdr:row>
      <xdr:rowOff>50480</xdr:rowOff>
    </xdr:from>
    <xdr:to>
      <xdr:col>9</xdr:col>
      <xdr:colOff>200024</xdr:colOff>
      <xdr:row>22</xdr:row>
      <xdr:rowOff>12354</xdr:rowOff>
    </xdr:to>
    <xdr:graphicFrame macro="">
      <xdr:nvGraphicFramePr>
        <xdr:cNvPr id="2" name="Gráfico 1">
          <a:extLst>
            <a:ext uri="{FF2B5EF4-FFF2-40B4-BE49-F238E27FC236}">
              <a16:creationId xmlns:a16="http://schemas.microsoft.com/office/drawing/2014/main" id="{A39E41F8-4DFD-4EA0-BEB9-D1A1EC05F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177636</xdr:colOff>
      <xdr:row>3</xdr:row>
      <xdr:rowOff>81110</xdr:rowOff>
    </xdr:from>
    <xdr:to>
      <xdr:col>20</xdr:col>
      <xdr:colOff>689042</xdr:colOff>
      <xdr:row>47</xdr:row>
      <xdr:rowOff>30399</xdr:rowOff>
    </xdr:to>
    <mc:AlternateContent xmlns:mc="http://schemas.openxmlformats.org/markup-compatibility/2006">
      <mc:Choice xmlns:cx4="http://schemas.microsoft.com/office/drawing/2016/5/10/chartex" Requires="cx4">
        <xdr:graphicFrame macro="">
          <xdr:nvGraphicFramePr>
            <xdr:cNvPr id="2" name="Gráfico 4">
              <a:extLst>
                <a:ext uri="{FF2B5EF4-FFF2-40B4-BE49-F238E27FC236}">
                  <a16:creationId xmlns:a16="http://schemas.microsoft.com/office/drawing/2014/main" id="{7D28075C-1E65-40E3-99E8-9086BB7DCCF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663911" y="652610"/>
              <a:ext cx="11941406" cy="8340814"/>
            </a:xfrm>
            <a:prstGeom prst="rect">
              <a:avLst/>
            </a:prstGeom>
            <a:solidFill>
              <a:prstClr val="white"/>
            </a:solidFill>
            <a:ln w="1">
              <a:solidFill>
                <a:prstClr val="green"/>
              </a:solidFill>
            </a:ln>
          </xdr:spPr>
          <xdr:txBody>
            <a:bodyPr vertOverflow="clip" horzOverflow="clip"/>
            <a:lstStyle/>
            <a:p>
              <a:r>
                <a:rPr lang="es-D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7</xdr:col>
      <xdr:colOff>359982</xdr:colOff>
      <xdr:row>8</xdr:row>
      <xdr:rowOff>64778</xdr:rowOff>
    </xdr:from>
    <xdr:to>
      <xdr:col>8</xdr:col>
      <xdr:colOff>541537</xdr:colOff>
      <xdr:row>9</xdr:row>
      <xdr:rowOff>47634</xdr:rowOff>
    </xdr:to>
    <xdr:sp macro="" textlink="">
      <xdr:nvSpPr>
        <xdr:cNvPr id="3" name="CuadroTexto 2">
          <a:extLst>
            <a:ext uri="{FF2B5EF4-FFF2-40B4-BE49-F238E27FC236}">
              <a16:creationId xmlns:a16="http://schemas.microsoft.com/office/drawing/2014/main" id="{FE62FF80-FAAF-451C-9A3C-8BC211C39E36}"/>
            </a:ext>
          </a:extLst>
        </xdr:cNvPr>
        <xdr:cNvSpPr txBox="1"/>
      </xdr:nvSpPr>
      <xdr:spPr>
        <a:xfrm>
          <a:off x="5697792" y="1590683"/>
          <a:ext cx="937840" cy="169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Monte Cristi</a:t>
          </a:r>
        </a:p>
      </xdr:txBody>
    </xdr:sp>
    <xdr:clientData/>
  </xdr:twoCellAnchor>
  <xdr:twoCellAnchor>
    <xdr:from>
      <xdr:col>6</xdr:col>
      <xdr:colOff>672525</xdr:colOff>
      <xdr:row>12</xdr:row>
      <xdr:rowOff>191440</xdr:rowOff>
    </xdr:from>
    <xdr:to>
      <xdr:col>7</xdr:col>
      <xdr:colOff>627409</xdr:colOff>
      <xdr:row>14</xdr:row>
      <xdr:rowOff>42350</xdr:rowOff>
    </xdr:to>
    <xdr:sp macro="" textlink="">
      <xdr:nvSpPr>
        <xdr:cNvPr id="4" name="CuadroTexto 3">
          <a:extLst>
            <a:ext uri="{FF2B5EF4-FFF2-40B4-BE49-F238E27FC236}">
              <a16:creationId xmlns:a16="http://schemas.microsoft.com/office/drawing/2014/main" id="{4DF4B931-F012-474B-9700-99F17ECE3D46}"/>
            </a:ext>
          </a:extLst>
        </xdr:cNvPr>
        <xdr:cNvSpPr txBox="1"/>
      </xdr:nvSpPr>
      <xdr:spPr>
        <a:xfrm>
          <a:off x="5246430" y="2477440"/>
          <a:ext cx="718789" cy="231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Dajabón</a:t>
          </a:r>
        </a:p>
      </xdr:txBody>
    </xdr:sp>
    <xdr:clientData/>
  </xdr:twoCellAnchor>
  <xdr:twoCellAnchor>
    <xdr:from>
      <xdr:col>9</xdr:col>
      <xdr:colOff>567263</xdr:colOff>
      <xdr:row>15</xdr:row>
      <xdr:rowOff>142349</xdr:rowOff>
    </xdr:from>
    <xdr:to>
      <xdr:col>10</xdr:col>
      <xdr:colOff>452631</xdr:colOff>
      <xdr:row>18</xdr:row>
      <xdr:rowOff>75356</xdr:rowOff>
    </xdr:to>
    <xdr:sp macro="" textlink="">
      <xdr:nvSpPr>
        <xdr:cNvPr id="5" name="CuadroTexto 4">
          <a:extLst>
            <a:ext uri="{FF2B5EF4-FFF2-40B4-BE49-F238E27FC236}">
              <a16:creationId xmlns:a16="http://schemas.microsoft.com/office/drawing/2014/main" id="{EFA500CF-68F9-4565-B162-C4454DDE29AF}"/>
            </a:ext>
          </a:extLst>
        </xdr:cNvPr>
        <xdr:cNvSpPr txBox="1"/>
      </xdr:nvSpPr>
      <xdr:spPr>
        <a:xfrm>
          <a:off x="7425263" y="3001754"/>
          <a:ext cx="647368" cy="502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Santiago</a:t>
          </a:r>
        </a:p>
        <a:p>
          <a:pPr algn="ctr"/>
          <a:r>
            <a:rPr lang="es-DO" sz="800" b="1">
              <a:solidFill>
                <a:sysClr val="windowText" lastClr="000000"/>
              </a:solidFill>
              <a:latin typeface="Avenir Next LT Pro" panose="020B0504020202020204" pitchFamily="34" charset="0"/>
              <a:cs typeface="Times New Roman" panose="02020603050405020304" pitchFamily="18" charset="0"/>
            </a:rPr>
            <a:t>379.0 </a:t>
          </a:r>
        </a:p>
      </xdr:txBody>
    </xdr:sp>
    <xdr:clientData/>
  </xdr:twoCellAnchor>
  <xdr:twoCellAnchor>
    <xdr:from>
      <xdr:col>7</xdr:col>
      <xdr:colOff>688962</xdr:colOff>
      <xdr:row>13</xdr:row>
      <xdr:rowOff>146088</xdr:rowOff>
    </xdr:from>
    <xdr:to>
      <xdr:col>9</xdr:col>
      <xdr:colOff>453</xdr:colOff>
      <xdr:row>17</xdr:row>
      <xdr:rowOff>36990</xdr:rowOff>
    </xdr:to>
    <xdr:sp macro="" textlink="">
      <xdr:nvSpPr>
        <xdr:cNvPr id="6" name="CuadroTexto 5">
          <a:extLst>
            <a:ext uri="{FF2B5EF4-FFF2-40B4-BE49-F238E27FC236}">
              <a16:creationId xmlns:a16="http://schemas.microsoft.com/office/drawing/2014/main" id="{3D588B4A-7F09-4ADE-ACC7-05B0DAD04B33}"/>
            </a:ext>
          </a:extLst>
        </xdr:cNvPr>
        <xdr:cNvSpPr txBox="1"/>
      </xdr:nvSpPr>
      <xdr:spPr>
        <a:xfrm>
          <a:off x="6022962" y="2624493"/>
          <a:ext cx="835491" cy="650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Santiago Rodríguez</a:t>
          </a:r>
        </a:p>
        <a:p>
          <a:pPr algn="ctr"/>
          <a:r>
            <a:rPr lang="es-DO" sz="800" b="1">
              <a:solidFill>
                <a:sysClr val="windowText" lastClr="000000"/>
              </a:solidFill>
              <a:latin typeface="Avenir Next LT Pro" panose="020B0504020202020204" pitchFamily="34" charset="0"/>
              <a:cs typeface="Times New Roman" panose="02020603050405020304" pitchFamily="18" charset="0"/>
            </a:rPr>
            <a:t>56.9 </a:t>
          </a:r>
        </a:p>
      </xdr:txBody>
    </xdr:sp>
    <xdr:clientData/>
  </xdr:twoCellAnchor>
  <xdr:twoCellAnchor>
    <xdr:from>
      <xdr:col>9</xdr:col>
      <xdr:colOff>220165</xdr:colOff>
      <xdr:row>10</xdr:row>
      <xdr:rowOff>74414</xdr:rowOff>
    </xdr:from>
    <xdr:to>
      <xdr:col>10</xdr:col>
      <xdr:colOff>144488</xdr:colOff>
      <xdr:row>11</xdr:row>
      <xdr:rowOff>138259</xdr:rowOff>
    </xdr:to>
    <xdr:sp macro="" textlink="">
      <xdr:nvSpPr>
        <xdr:cNvPr id="7" name="CuadroTexto 6">
          <a:extLst>
            <a:ext uri="{FF2B5EF4-FFF2-40B4-BE49-F238E27FC236}">
              <a16:creationId xmlns:a16="http://schemas.microsoft.com/office/drawing/2014/main" id="{B8F1EE06-2201-433F-97DD-FF187A55FF6E}"/>
            </a:ext>
          </a:extLst>
        </xdr:cNvPr>
        <xdr:cNvSpPr txBox="1"/>
      </xdr:nvSpPr>
      <xdr:spPr>
        <a:xfrm>
          <a:off x="7080070" y="1979414"/>
          <a:ext cx="686323" cy="25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Valverde</a:t>
          </a:r>
        </a:p>
      </xdr:txBody>
    </xdr:sp>
    <xdr:clientData/>
  </xdr:twoCellAnchor>
  <xdr:twoCellAnchor>
    <xdr:from>
      <xdr:col>9</xdr:col>
      <xdr:colOff>714766</xdr:colOff>
      <xdr:row>7</xdr:row>
      <xdr:rowOff>160708</xdr:rowOff>
    </xdr:from>
    <xdr:to>
      <xdr:col>11</xdr:col>
      <xdr:colOff>188703</xdr:colOff>
      <xdr:row>9</xdr:row>
      <xdr:rowOff>48645</xdr:rowOff>
    </xdr:to>
    <xdr:sp macro="" textlink="">
      <xdr:nvSpPr>
        <xdr:cNvPr id="8" name="CuadroTexto 7">
          <a:extLst>
            <a:ext uri="{FF2B5EF4-FFF2-40B4-BE49-F238E27FC236}">
              <a16:creationId xmlns:a16="http://schemas.microsoft.com/office/drawing/2014/main" id="{35364F4B-9F61-415A-B10B-97D9D429C8E3}"/>
            </a:ext>
          </a:extLst>
        </xdr:cNvPr>
        <xdr:cNvSpPr txBox="1"/>
      </xdr:nvSpPr>
      <xdr:spPr>
        <a:xfrm>
          <a:off x="7574671" y="1492303"/>
          <a:ext cx="996032" cy="268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Puerto</a:t>
          </a:r>
          <a:r>
            <a:rPr lang="es-DO" sz="800" b="1" baseline="0">
              <a:solidFill>
                <a:sysClr val="windowText" lastClr="000000"/>
              </a:solidFill>
              <a:latin typeface="Avenir Next LT Pro" panose="020B0504020202020204" pitchFamily="34" charset="0"/>
              <a:cs typeface="Times New Roman" panose="02020603050405020304" pitchFamily="18" charset="0"/>
            </a:rPr>
            <a:t> Plata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8</xdr:col>
      <xdr:colOff>132599</xdr:colOff>
      <xdr:row>22</xdr:row>
      <xdr:rowOff>35301</xdr:rowOff>
    </xdr:from>
    <xdr:to>
      <xdr:col>9</xdr:col>
      <xdr:colOff>208575</xdr:colOff>
      <xdr:row>23</xdr:row>
      <xdr:rowOff>127421</xdr:rowOff>
    </xdr:to>
    <xdr:sp macro="" textlink="">
      <xdr:nvSpPr>
        <xdr:cNvPr id="9" name="CuadroTexto 8">
          <a:extLst>
            <a:ext uri="{FF2B5EF4-FFF2-40B4-BE49-F238E27FC236}">
              <a16:creationId xmlns:a16="http://schemas.microsoft.com/office/drawing/2014/main" id="{3E01A226-D5EA-4222-A32A-CD7A2E32F22B}"/>
            </a:ext>
          </a:extLst>
        </xdr:cNvPr>
        <xdr:cNvSpPr txBox="1"/>
      </xdr:nvSpPr>
      <xdr:spPr>
        <a:xfrm>
          <a:off x="6232409" y="4226301"/>
          <a:ext cx="837976" cy="280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San</a:t>
          </a:r>
          <a:r>
            <a:rPr lang="es-DO" sz="800" b="1" baseline="0">
              <a:solidFill>
                <a:sysClr val="windowText" lastClr="000000"/>
              </a:solidFill>
              <a:latin typeface="Avenir Next LT Pro" panose="020B0504020202020204" pitchFamily="34" charset="0"/>
              <a:cs typeface="Times New Roman" panose="02020603050405020304" pitchFamily="18" charset="0"/>
            </a:rPr>
            <a:t> Juan</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6</xdr:col>
      <xdr:colOff>615024</xdr:colOff>
      <xdr:row>19</xdr:row>
      <xdr:rowOff>191741</xdr:rowOff>
    </xdr:from>
    <xdr:to>
      <xdr:col>7</xdr:col>
      <xdr:colOff>665491</xdr:colOff>
      <xdr:row>21</xdr:row>
      <xdr:rowOff>76765</xdr:rowOff>
    </xdr:to>
    <xdr:sp macro="" textlink="">
      <xdr:nvSpPr>
        <xdr:cNvPr id="10" name="CuadroTexto 9">
          <a:extLst>
            <a:ext uri="{FF2B5EF4-FFF2-40B4-BE49-F238E27FC236}">
              <a16:creationId xmlns:a16="http://schemas.microsoft.com/office/drawing/2014/main" id="{72672FAB-8F7C-4F75-A0D8-B64E4EA62197}"/>
            </a:ext>
          </a:extLst>
        </xdr:cNvPr>
        <xdr:cNvSpPr txBox="1"/>
      </xdr:nvSpPr>
      <xdr:spPr>
        <a:xfrm>
          <a:off x="5185119" y="3811241"/>
          <a:ext cx="818182" cy="266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Elías</a:t>
          </a:r>
          <a:r>
            <a:rPr lang="es-DO" sz="800" b="1" baseline="0">
              <a:solidFill>
                <a:sysClr val="windowText" lastClr="000000"/>
              </a:solidFill>
              <a:latin typeface="Avenir Next LT Pro" panose="020B0504020202020204" pitchFamily="34" charset="0"/>
              <a:cs typeface="Times New Roman" panose="02020603050405020304" pitchFamily="18" charset="0"/>
            </a:rPr>
            <a:t> Piña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10</xdr:col>
      <xdr:colOff>463911</xdr:colOff>
      <xdr:row>19</xdr:row>
      <xdr:rowOff>169488</xdr:rowOff>
    </xdr:from>
    <xdr:to>
      <xdr:col>11</xdr:col>
      <xdr:colOff>520093</xdr:colOff>
      <xdr:row>22</xdr:row>
      <xdr:rowOff>59341</xdr:rowOff>
    </xdr:to>
    <xdr:sp macro="" textlink="">
      <xdr:nvSpPr>
        <xdr:cNvPr id="11" name="CuadroTexto 10">
          <a:extLst>
            <a:ext uri="{FF2B5EF4-FFF2-40B4-BE49-F238E27FC236}">
              <a16:creationId xmlns:a16="http://schemas.microsoft.com/office/drawing/2014/main" id="{34429F49-23FB-4006-8FED-6224B5E92778}"/>
            </a:ext>
          </a:extLst>
        </xdr:cNvPr>
        <xdr:cNvSpPr txBox="1"/>
      </xdr:nvSpPr>
      <xdr:spPr>
        <a:xfrm>
          <a:off x="8082006" y="3792798"/>
          <a:ext cx="821992" cy="46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La</a:t>
          </a:r>
          <a:r>
            <a:rPr lang="es-DO" sz="800" b="1" baseline="0">
              <a:solidFill>
                <a:sysClr val="windowText" lastClr="000000"/>
              </a:solidFill>
              <a:latin typeface="Avenir Next LT Pro" panose="020B0504020202020204" pitchFamily="34" charset="0"/>
              <a:cs typeface="Times New Roman" panose="02020603050405020304" pitchFamily="18" charset="0"/>
            </a:rPr>
            <a:t> Vega</a:t>
          </a:r>
        </a:p>
        <a:p>
          <a:pPr algn="ctr"/>
          <a:r>
            <a:rPr lang="es-DO" sz="800" b="1" baseline="0">
              <a:solidFill>
                <a:sysClr val="windowText" lastClr="000000"/>
              </a:solidFill>
              <a:latin typeface="Avenir Next LT Pro" panose="020B0504020202020204" pitchFamily="34" charset="0"/>
              <a:cs typeface="Times New Roman" panose="02020603050405020304" pitchFamily="18" charset="0"/>
            </a:rPr>
            <a:t>388.0 </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11</xdr:col>
      <xdr:colOff>636003</xdr:colOff>
      <xdr:row>10</xdr:row>
      <xdr:rowOff>128116</xdr:rowOff>
    </xdr:from>
    <xdr:to>
      <xdr:col>12</xdr:col>
      <xdr:colOff>686470</xdr:colOff>
      <xdr:row>12</xdr:row>
      <xdr:rowOff>29213</xdr:rowOff>
    </xdr:to>
    <xdr:sp macro="" textlink="">
      <xdr:nvSpPr>
        <xdr:cNvPr id="12" name="CuadroTexto 11">
          <a:extLst>
            <a:ext uri="{FF2B5EF4-FFF2-40B4-BE49-F238E27FC236}">
              <a16:creationId xmlns:a16="http://schemas.microsoft.com/office/drawing/2014/main" id="{EB7BCDFA-24C3-4AAB-B70A-90126BDE37FD}"/>
            </a:ext>
          </a:extLst>
        </xdr:cNvPr>
        <xdr:cNvSpPr txBox="1"/>
      </xdr:nvSpPr>
      <xdr:spPr>
        <a:xfrm>
          <a:off x="9019908" y="2031211"/>
          <a:ext cx="810562" cy="2859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Espaillat</a:t>
          </a:r>
        </a:p>
      </xdr:txBody>
    </xdr:sp>
    <xdr:clientData/>
  </xdr:twoCellAnchor>
  <xdr:twoCellAnchor>
    <xdr:from>
      <xdr:col>11</xdr:col>
      <xdr:colOff>376817</xdr:colOff>
      <xdr:row>13</xdr:row>
      <xdr:rowOff>79050</xdr:rowOff>
    </xdr:from>
    <xdr:to>
      <xdr:col>12</xdr:col>
      <xdr:colOff>529879</xdr:colOff>
      <xdr:row>16</xdr:row>
      <xdr:rowOff>35943</xdr:rowOff>
    </xdr:to>
    <xdr:sp macro="" textlink="">
      <xdr:nvSpPr>
        <xdr:cNvPr id="13" name="CuadroTexto 12">
          <a:extLst>
            <a:ext uri="{FF2B5EF4-FFF2-40B4-BE49-F238E27FC236}">
              <a16:creationId xmlns:a16="http://schemas.microsoft.com/office/drawing/2014/main" id="{CD89E1E0-4A15-4AEC-BD3C-7231322CDE30}"/>
            </a:ext>
          </a:extLst>
        </xdr:cNvPr>
        <xdr:cNvSpPr txBox="1"/>
      </xdr:nvSpPr>
      <xdr:spPr>
        <a:xfrm>
          <a:off x="8758817" y="2555550"/>
          <a:ext cx="915062" cy="528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Hermanas</a:t>
          </a:r>
          <a:r>
            <a:rPr lang="es-DO" sz="800" b="1" baseline="0">
              <a:solidFill>
                <a:sysClr val="windowText" lastClr="000000"/>
              </a:solidFill>
              <a:latin typeface="Avenir Next LT Pro" panose="020B0504020202020204" pitchFamily="34" charset="0"/>
              <a:cs typeface="Times New Roman" panose="02020603050405020304" pitchFamily="18" charset="0"/>
            </a:rPr>
            <a:t> Mirabal</a:t>
          </a:r>
        </a:p>
        <a:p>
          <a:pPr algn="ctr"/>
          <a:r>
            <a:rPr lang="es-DO" sz="800" b="1" baseline="0">
              <a:solidFill>
                <a:sysClr val="windowText" lastClr="000000"/>
              </a:solidFill>
              <a:latin typeface="Avenir Next LT Pro" panose="020B0504020202020204" pitchFamily="34" charset="0"/>
              <a:cs typeface="Times New Roman" panose="02020603050405020304" pitchFamily="18" charset="0"/>
            </a:rPr>
            <a:t>162.5 </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6</xdr:col>
      <xdr:colOff>507976</xdr:colOff>
      <xdr:row>29</xdr:row>
      <xdr:rowOff>20861</xdr:rowOff>
    </xdr:from>
    <xdr:to>
      <xdr:col>8</xdr:col>
      <xdr:colOff>11817</xdr:colOff>
      <xdr:row>30</xdr:row>
      <xdr:rowOff>55994</xdr:rowOff>
    </xdr:to>
    <xdr:sp macro="" textlink="">
      <xdr:nvSpPr>
        <xdr:cNvPr id="14" name="CuadroTexto 13">
          <a:extLst>
            <a:ext uri="{FF2B5EF4-FFF2-40B4-BE49-F238E27FC236}">
              <a16:creationId xmlns:a16="http://schemas.microsoft.com/office/drawing/2014/main" id="{37FE82BA-9254-404F-A74F-FFC0E4EF9053}"/>
            </a:ext>
          </a:extLst>
        </xdr:cNvPr>
        <xdr:cNvSpPr txBox="1"/>
      </xdr:nvSpPr>
      <xdr:spPr>
        <a:xfrm>
          <a:off x="5078071" y="5549171"/>
          <a:ext cx="1027841" cy="22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Independencia</a:t>
          </a:r>
        </a:p>
      </xdr:txBody>
    </xdr:sp>
    <xdr:clientData/>
  </xdr:twoCellAnchor>
  <xdr:twoCellAnchor>
    <xdr:from>
      <xdr:col>7</xdr:col>
      <xdr:colOff>613272</xdr:colOff>
      <xdr:row>28</xdr:row>
      <xdr:rowOff>2556</xdr:rowOff>
    </xdr:from>
    <xdr:to>
      <xdr:col>8</xdr:col>
      <xdr:colOff>741486</xdr:colOff>
      <xdr:row>29</xdr:row>
      <xdr:rowOff>76520</xdr:rowOff>
    </xdr:to>
    <xdr:sp macro="" textlink="">
      <xdr:nvSpPr>
        <xdr:cNvPr id="15" name="CuadroTexto 14">
          <a:extLst>
            <a:ext uri="{FF2B5EF4-FFF2-40B4-BE49-F238E27FC236}">
              <a16:creationId xmlns:a16="http://schemas.microsoft.com/office/drawing/2014/main" id="{9D50C257-345E-4553-AF27-F0EF11A1D10D}"/>
            </a:ext>
          </a:extLst>
        </xdr:cNvPr>
        <xdr:cNvSpPr txBox="1"/>
      </xdr:nvSpPr>
      <xdr:spPr>
        <a:xfrm>
          <a:off x="5947272" y="5336556"/>
          <a:ext cx="894024" cy="264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Bahoruco</a:t>
          </a:r>
        </a:p>
      </xdr:txBody>
    </xdr:sp>
    <xdr:clientData/>
  </xdr:twoCellAnchor>
  <xdr:twoCellAnchor>
    <xdr:from>
      <xdr:col>7</xdr:col>
      <xdr:colOff>85180</xdr:colOff>
      <xdr:row>36</xdr:row>
      <xdr:rowOff>121207</xdr:rowOff>
    </xdr:from>
    <xdr:to>
      <xdr:col>8</xdr:col>
      <xdr:colOff>217810</xdr:colOff>
      <xdr:row>38</xdr:row>
      <xdr:rowOff>16765</xdr:rowOff>
    </xdr:to>
    <xdr:sp macro="" textlink="">
      <xdr:nvSpPr>
        <xdr:cNvPr id="16" name="CuadroTexto 15">
          <a:extLst>
            <a:ext uri="{FF2B5EF4-FFF2-40B4-BE49-F238E27FC236}">
              <a16:creationId xmlns:a16="http://schemas.microsoft.com/office/drawing/2014/main" id="{BEC6D2F7-8BF4-4B7D-AA33-56AA37E272F5}"/>
            </a:ext>
          </a:extLst>
        </xdr:cNvPr>
        <xdr:cNvSpPr txBox="1"/>
      </xdr:nvSpPr>
      <xdr:spPr>
        <a:xfrm>
          <a:off x="5417275" y="6977302"/>
          <a:ext cx="898440" cy="282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Pedernales</a:t>
          </a:r>
        </a:p>
      </xdr:txBody>
    </xdr:sp>
    <xdr:clientData/>
  </xdr:twoCellAnchor>
  <xdr:twoCellAnchor>
    <xdr:from>
      <xdr:col>8</xdr:col>
      <xdr:colOff>343592</xdr:colOff>
      <xdr:row>33</xdr:row>
      <xdr:rowOff>95849</xdr:rowOff>
    </xdr:from>
    <xdr:to>
      <xdr:col>9</xdr:col>
      <xdr:colOff>481937</xdr:colOff>
      <xdr:row>34</xdr:row>
      <xdr:rowOff>189873</xdr:rowOff>
    </xdr:to>
    <xdr:sp macro="" textlink="">
      <xdr:nvSpPr>
        <xdr:cNvPr id="17" name="CuadroTexto 16">
          <a:extLst>
            <a:ext uri="{FF2B5EF4-FFF2-40B4-BE49-F238E27FC236}">
              <a16:creationId xmlns:a16="http://schemas.microsoft.com/office/drawing/2014/main" id="{93820E2D-E9A4-4C17-890D-2609591095C5}"/>
            </a:ext>
          </a:extLst>
        </xdr:cNvPr>
        <xdr:cNvSpPr txBox="1"/>
      </xdr:nvSpPr>
      <xdr:spPr>
        <a:xfrm>
          <a:off x="6439592" y="6386159"/>
          <a:ext cx="902250" cy="280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Barahona</a:t>
          </a:r>
        </a:p>
      </xdr:txBody>
    </xdr:sp>
    <xdr:clientData/>
  </xdr:twoCellAnchor>
  <xdr:twoCellAnchor>
    <xdr:from>
      <xdr:col>10</xdr:col>
      <xdr:colOff>72317</xdr:colOff>
      <xdr:row>26</xdr:row>
      <xdr:rowOff>149409</xdr:rowOff>
    </xdr:from>
    <xdr:to>
      <xdr:col>10</xdr:col>
      <xdr:colOff>586084</xdr:colOff>
      <xdr:row>28</xdr:row>
      <xdr:rowOff>41157</xdr:rowOff>
    </xdr:to>
    <xdr:sp macro="" textlink="">
      <xdr:nvSpPr>
        <xdr:cNvPr id="18" name="CuadroTexto 17">
          <a:extLst>
            <a:ext uri="{FF2B5EF4-FFF2-40B4-BE49-F238E27FC236}">
              <a16:creationId xmlns:a16="http://schemas.microsoft.com/office/drawing/2014/main" id="{A84B10E1-248A-474D-A738-CAEE0AC2606A}"/>
            </a:ext>
          </a:extLst>
        </xdr:cNvPr>
        <xdr:cNvSpPr txBox="1"/>
      </xdr:nvSpPr>
      <xdr:spPr>
        <a:xfrm>
          <a:off x="7692317" y="5102409"/>
          <a:ext cx="517577" cy="272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Azua</a:t>
          </a:r>
        </a:p>
      </xdr:txBody>
    </xdr:sp>
    <xdr:clientData/>
  </xdr:twoCellAnchor>
  <xdr:twoCellAnchor>
    <xdr:from>
      <xdr:col>11</xdr:col>
      <xdr:colOff>258296</xdr:colOff>
      <xdr:row>25</xdr:row>
      <xdr:rowOff>97012</xdr:rowOff>
    </xdr:from>
    <xdr:to>
      <xdr:col>12</xdr:col>
      <xdr:colOff>227011</xdr:colOff>
      <xdr:row>27</xdr:row>
      <xdr:rowOff>176659</xdr:rowOff>
    </xdr:to>
    <xdr:sp macro="" textlink="">
      <xdr:nvSpPr>
        <xdr:cNvPr id="19" name="CuadroTexto 18">
          <a:extLst>
            <a:ext uri="{FF2B5EF4-FFF2-40B4-BE49-F238E27FC236}">
              <a16:creationId xmlns:a16="http://schemas.microsoft.com/office/drawing/2014/main" id="{F2770113-9B89-4D5B-B971-4977BF9DFFEC}"/>
            </a:ext>
          </a:extLst>
        </xdr:cNvPr>
        <xdr:cNvSpPr txBox="1"/>
      </xdr:nvSpPr>
      <xdr:spPr>
        <a:xfrm>
          <a:off x="8642201" y="4863322"/>
          <a:ext cx="728810" cy="458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a:t>
          </a:r>
          <a:r>
            <a:rPr lang="es-DO" sz="800" b="1" baseline="0">
              <a:solidFill>
                <a:sysClr val="windowText" lastClr="000000"/>
              </a:solidFill>
              <a:latin typeface="Avenir Next LT Pro" panose="020B0504020202020204" pitchFamily="34" charset="0"/>
              <a:cs typeface="Times New Roman" panose="02020603050405020304" pitchFamily="18" charset="0"/>
            </a:rPr>
            <a:t> José de Ocoa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11</xdr:col>
      <xdr:colOff>338142</xdr:colOff>
      <xdr:row>21</xdr:row>
      <xdr:rowOff>115354</xdr:rowOff>
    </xdr:from>
    <xdr:to>
      <xdr:col>12</xdr:col>
      <xdr:colOff>348542</xdr:colOff>
      <xdr:row>24</xdr:row>
      <xdr:rowOff>75156</xdr:rowOff>
    </xdr:to>
    <xdr:sp macro="" textlink="">
      <xdr:nvSpPr>
        <xdr:cNvPr id="20" name="CuadroTexto 19">
          <a:extLst>
            <a:ext uri="{FF2B5EF4-FFF2-40B4-BE49-F238E27FC236}">
              <a16:creationId xmlns:a16="http://schemas.microsoft.com/office/drawing/2014/main" id="{300ED622-C474-4F11-A3AB-C71F5280F07A}"/>
            </a:ext>
          </a:extLst>
        </xdr:cNvPr>
        <xdr:cNvSpPr txBox="1"/>
      </xdr:nvSpPr>
      <xdr:spPr>
        <a:xfrm>
          <a:off x="8720142" y="4115854"/>
          <a:ext cx="770495" cy="531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Monseñor</a:t>
          </a:r>
          <a:r>
            <a:rPr lang="es-DO" sz="800" b="1" baseline="0">
              <a:solidFill>
                <a:sysClr val="windowText" lastClr="000000"/>
              </a:solidFill>
              <a:latin typeface="Avenir Next LT Pro" panose="020B0504020202020204" pitchFamily="34" charset="0"/>
              <a:cs typeface="Times New Roman" panose="02020603050405020304" pitchFamily="18" charset="0"/>
            </a:rPr>
            <a:t> Nouel</a:t>
          </a:r>
        </a:p>
        <a:p>
          <a:pPr algn="ctr"/>
          <a:r>
            <a:rPr lang="es-DO" sz="800" b="1" baseline="0">
              <a:solidFill>
                <a:sysClr val="windowText" lastClr="000000"/>
              </a:solidFill>
              <a:latin typeface="Avenir Next LT Pro" panose="020B0504020202020204" pitchFamily="34" charset="0"/>
              <a:cs typeface="Times New Roman" panose="02020603050405020304" pitchFamily="18" charset="0"/>
            </a:rPr>
            <a:t>29.9 </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742441</xdr:colOff>
      <xdr:row>22</xdr:row>
      <xdr:rowOff>120459</xdr:rowOff>
    </xdr:from>
    <xdr:to>
      <xdr:col>15</xdr:col>
      <xdr:colOff>55093</xdr:colOff>
      <xdr:row>23</xdr:row>
      <xdr:rowOff>188045</xdr:rowOff>
    </xdr:to>
    <xdr:sp macro="" textlink="">
      <xdr:nvSpPr>
        <xdr:cNvPr id="21" name="CuadroTexto 20">
          <a:extLst>
            <a:ext uri="{FF2B5EF4-FFF2-40B4-BE49-F238E27FC236}">
              <a16:creationId xmlns:a16="http://schemas.microsoft.com/office/drawing/2014/main" id="{803BA9BA-D366-4E11-B6BE-653E513327B4}"/>
            </a:ext>
          </a:extLst>
        </xdr:cNvPr>
        <xdr:cNvSpPr txBox="1"/>
      </xdr:nvSpPr>
      <xdr:spPr>
        <a:xfrm>
          <a:off x="10652251" y="4309554"/>
          <a:ext cx="836652" cy="259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Monte</a:t>
          </a:r>
          <a:r>
            <a:rPr lang="es-DO" sz="800" b="1" baseline="0">
              <a:solidFill>
                <a:sysClr val="windowText" lastClr="000000"/>
              </a:solidFill>
              <a:latin typeface="Avenir Next LT Pro" panose="020B0504020202020204" pitchFamily="34" charset="0"/>
              <a:cs typeface="Times New Roman" panose="02020603050405020304" pitchFamily="18" charset="0"/>
            </a:rPr>
            <a:t> Plata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12</xdr:col>
      <xdr:colOff>218802</xdr:colOff>
      <xdr:row>27</xdr:row>
      <xdr:rowOff>72012</xdr:rowOff>
    </xdr:from>
    <xdr:to>
      <xdr:col>13</xdr:col>
      <xdr:colOff>225976</xdr:colOff>
      <xdr:row>29</xdr:row>
      <xdr:rowOff>120926</xdr:rowOff>
    </xdr:to>
    <xdr:sp macro="" textlink="">
      <xdr:nvSpPr>
        <xdr:cNvPr id="22" name="CuadroTexto 21">
          <a:extLst>
            <a:ext uri="{FF2B5EF4-FFF2-40B4-BE49-F238E27FC236}">
              <a16:creationId xmlns:a16="http://schemas.microsoft.com/office/drawing/2014/main" id="{62BE400A-713D-4F79-89C7-4446C71F7E91}"/>
            </a:ext>
          </a:extLst>
        </xdr:cNvPr>
        <xdr:cNvSpPr txBox="1"/>
      </xdr:nvSpPr>
      <xdr:spPr>
        <a:xfrm>
          <a:off x="9364707" y="5215512"/>
          <a:ext cx="767269" cy="428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a:t>
          </a:r>
          <a:r>
            <a:rPr lang="es-DO" sz="800" b="1" baseline="0">
              <a:solidFill>
                <a:sysClr val="windowText" lastClr="000000"/>
              </a:solidFill>
              <a:latin typeface="Avenir Next LT Pro" panose="020B0504020202020204" pitchFamily="34" charset="0"/>
              <a:cs typeface="Times New Roman" panose="02020603050405020304" pitchFamily="18" charset="0"/>
            </a:rPr>
            <a:t> Cristóbal</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6649</xdr:colOff>
      <xdr:row>15</xdr:row>
      <xdr:rowOff>178605</xdr:rowOff>
    </xdr:from>
    <xdr:to>
      <xdr:col>13</xdr:col>
      <xdr:colOff>570653</xdr:colOff>
      <xdr:row>17</xdr:row>
      <xdr:rowOff>121331</xdr:rowOff>
    </xdr:to>
    <xdr:sp macro="" textlink="">
      <xdr:nvSpPr>
        <xdr:cNvPr id="23" name="CuadroTexto 22">
          <a:extLst>
            <a:ext uri="{FF2B5EF4-FFF2-40B4-BE49-F238E27FC236}">
              <a16:creationId xmlns:a16="http://schemas.microsoft.com/office/drawing/2014/main" id="{464B6C73-87BA-449D-8AAC-E217867241E1}"/>
            </a:ext>
          </a:extLst>
        </xdr:cNvPr>
        <xdr:cNvSpPr txBox="1"/>
      </xdr:nvSpPr>
      <xdr:spPr>
        <a:xfrm>
          <a:off x="9910744" y="3038010"/>
          <a:ext cx="565909" cy="319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Duarte</a:t>
          </a:r>
          <a:endParaRPr lang="es-DO" sz="9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327105</xdr:colOff>
      <xdr:row>11</xdr:row>
      <xdr:rowOff>70655</xdr:rowOff>
    </xdr:from>
    <xdr:to>
      <xdr:col>14</xdr:col>
      <xdr:colOff>213244</xdr:colOff>
      <xdr:row>14</xdr:row>
      <xdr:rowOff>102460</xdr:rowOff>
    </xdr:to>
    <xdr:sp macro="" textlink="">
      <xdr:nvSpPr>
        <xdr:cNvPr id="24" name="CuadroTexto 23">
          <a:extLst>
            <a:ext uri="{FF2B5EF4-FFF2-40B4-BE49-F238E27FC236}">
              <a16:creationId xmlns:a16="http://schemas.microsoft.com/office/drawing/2014/main" id="{CF253080-3EAF-4DAB-B955-4EF717D299A2}"/>
            </a:ext>
          </a:extLst>
        </xdr:cNvPr>
        <xdr:cNvSpPr txBox="1"/>
      </xdr:nvSpPr>
      <xdr:spPr>
        <a:xfrm>
          <a:off x="10236915" y="2168060"/>
          <a:ext cx="648139" cy="603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María</a:t>
          </a:r>
          <a:r>
            <a:rPr lang="es-DO" sz="800" b="1" baseline="0">
              <a:solidFill>
                <a:sysClr val="windowText" lastClr="000000"/>
              </a:solidFill>
              <a:latin typeface="Avenir Next LT Pro" panose="020B0504020202020204" pitchFamily="34" charset="0"/>
              <a:cs typeface="Times New Roman" panose="02020603050405020304" pitchFamily="18" charset="0"/>
            </a:rPr>
            <a:t> Trinidad Sanchez</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15</xdr:col>
      <xdr:colOff>260597</xdr:colOff>
      <xdr:row>16</xdr:row>
      <xdr:rowOff>39828</xdr:rowOff>
    </xdr:from>
    <xdr:to>
      <xdr:col>16</xdr:col>
      <xdr:colOff>281927</xdr:colOff>
      <xdr:row>17</xdr:row>
      <xdr:rowOff>112660</xdr:rowOff>
    </xdr:to>
    <xdr:sp macro="" textlink="">
      <xdr:nvSpPr>
        <xdr:cNvPr id="25" name="CuadroTexto 24">
          <a:extLst>
            <a:ext uri="{FF2B5EF4-FFF2-40B4-BE49-F238E27FC236}">
              <a16:creationId xmlns:a16="http://schemas.microsoft.com/office/drawing/2014/main" id="{0044E2C3-E8F6-4324-9F09-02892561BFE3}"/>
            </a:ext>
          </a:extLst>
        </xdr:cNvPr>
        <xdr:cNvSpPr txBox="1"/>
      </xdr:nvSpPr>
      <xdr:spPr>
        <a:xfrm>
          <a:off x="11692502" y="3087828"/>
          <a:ext cx="785235" cy="263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baseline="0">
              <a:solidFill>
                <a:sysClr val="windowText" lastClr="000000"/>
              </a:solidFill>
              <a:latin typeface="Avenir Next LT Pro" panose="020B0504020202020204" pitchFamily="34" charset="0"/>
              <a:cs typeface="Times New Roman" panose="02020603050405020304" pitchFamily="18" charset="0"/>
            </a:rPr>
            <a:t> Samaná</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15</xdr:col>
      <xdr:colOff>352101</xdr:colOff>
      <xdr:row>21</xdr:row>
      <xdr:rowOff>55897</xdr:rowOff>
    </xdr:from>
    <xdr:to>
      <xdr:col>16</xdr:col>
      <xdr:colOff>430562</xdr:colOff>
      <xdr:row>23</xdr:row>
      <xdr:rowOff>70481</xdr:rowOff>
    </xdr:to>
    <xdr:sp macro="" textlink="">
      <xdr:nvSpPr>
        <xdr:cNvPr id="26" name="CuadroTexto 25">
          <a:extLst>
            <a:ext uri="{FF2B5EF4-FFF2-40B4-BE49-F238E27FC236}">
              <a16:creationId xmlns:a16="http://schemas.microsoft.com/office/drawing/2014/main" id="{A1EEDA95-3715-41A5-B85E-E3944506FF5F}"/>
            </a:ext>
          </a:extLst>
        </xdr:cNvPr>
        <xdr:cNvSpPr txBox="1"/>
      </xdr:nvSpPr>
      <xdr:spPr>
        <a:xfrm>
          <a:off x="11780196" y="4060207"/>
          <a:ext cx="840461" cy="39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Hato</a:t>
          </a:r>
          <a:r>
            <a:rPr lang="es-DO" sz="800" b="1" baseline="0">
              <a:solidFill>
                <a:sysClr val="windowText" lastClr="000000"/>
              </a:solidFill>
              <a:latin typeface="Avenir Next LT Pro" panose="020B0504020202020204" pitchFamily="34" charset="0"/>
              <a:cs typeface="Times New Roman" panose="02020603050405020304" pitchFamily="18" charset="0"/>
            </a:rPr>
            <a:t> Mayor</a:t>
          </a:r>
        </a:p>
        <a:p>
          <a:pPr algn="ctr"/>
          <a:r>
            <a:rPr lang="es-DO" sz="800" b="1">
              <a:solidFill>
                <a:sysClr val="windowText" lastClr="000000"/>
              </a:solidFill>
              <a:latin typeface="Avenir Next LT Pro" panose="020B0504020202020204" pitchFamily="34" charset="0"/>
              <a:cs typeface="Times New Roman" panose="02020603050405020304" pitchFamily="18" charset="0"/>
            </a:rPr>
            <a:t>354.2  </a:t>
          </a:r>
        </a:p>
      </xdr:txBody>
    </xdr:sp>
    <xdr:clientData/>
  </xdr:twoCellAnchor>
  <xdr:twoCellAnchor>
    <xdr:from>
      <xdr:col>17</xdr:col>
      <xdr:colOff>40288</xdr:colOff>
      <xdr:row>23</xdr:row>
      <xdr:rowOff>27888</xdr:rowOff>
    </xdr:from>
    <xdr:to>
      <xdr:col>18</xdr:col>
      <xdr:colOff>111130</xdr:colOff>
      <xdr:row>24</xdr:row>
      <xdr:rowOff>88448</xdr:rowOff>
    </xdr:to>
    <xdr:sp macro="" textlink="">
      <xdr:nvSpPr>
        <xdr:cNvPr id="27" name="CuadroTexto 26">
          <a:extLst>
            <a:ext uri="{FF2B5EF4-FFF2-40B4-BE49-F238E27FC236}">
              <a16:creationId xmlns:a16="http://schemas.microsoft.com/office/drawing/2014/main" id="{32518DB4-CA25-4CE4-B5CB-EDB2D0C058FA}"/>
            </a:ext>
          </a:extLst>
        </xdr:cNvPr>
        <xdr:cNvSpPr txBox="1"/>
      </xdr:nvSpPr>
      <xdr:spPr>
        <a:xfrm>
          <a:off x="12994288" y="4411293"/>
          <a:ext cx="832842" cy="24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El</a:t>
          </a:r>
          <a:r>
            <a:rPr lang="es-DO" sz="800" b="1" baseline="0">
              <a:solidFill>
                <a:sysClr val="windowText" lastClr="000000"/>
              </a:solidFill>
              <a:latin typeface="Avenir Next LT Pro" panose="020B0504020202020204" pitchFamily="34" charset="0"/>
              <a:cs typeface="Times New Roman" panose="02020603050405020304" pitchFamily="18" charset="0"/>
            </a:rPr>
            <a:t> Seibo</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18</xdr:col>
      <xdr:colOff>378784</xdr:colOff>
      <xdr:row>26</xdr:row>
      <xdr:rowOff>160886</xdr:rowOff>
    </xdr:from>
    <xdr:to>
      <xdr:col>20</xdr:col>
      <xdr:colOff>62802</xdr:colOff>
      <xdr:row>28</xdr:row>
      <xdr:rowOff>58105</xdr:rowOff>
    </xdr:to>
    <xdr:sp macro="" textlink="">
      <xdr:nvSpPr>
        <xdr:cNvPr id="28" name="CuadroTexto 27">
          <a:extLst>
            <a:ext uri="{FF2B5EF4-FFF2-40B4-BE49-F238E27FC236}">
              <a16:creationId xmlns:a16="http://schemas.microsoft.com/office/drawing/2014/main" id="{E2EFF0CB-8BD5-42E5-AC0C-479FBF21A985}"/>
            </a:ext>
          </a:extLst>
        </xdr:cNvPr>
        <xdr:cNvSpPr txBox="1"/>
      </xdr:nvSpPr>
      <xdr:spPr>
        <a:xfrm>
          <a:off x="14094784" y="5111981"/>
          <a:ext cx="1209923" cy="283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La</a:t>
          </a:r>
          <a:r>
            <a:rPr lang="es-DO" sz="800" b="1" baseline="0">
              <a:solidFill>
                <a:sysClr val="windowText" lastClr="000000"/>
              </a:solidFill>
              <a:latin typeface="Avenir Next LT Pro" panose="020B0504020202020204" pitchFamily="34" charset="0"/>
              <a:cs typeface="Times New Roman" panose="02020603050405020304" pitchFamily="18" charset="0"/>
            </a:rPr>
            <a:t> Altagracia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17</xdr:col>
      <xdr:colOff>364378</xdr:colOff>
      <xdr:row>28</xdr:row>
      <xdr:rowOff>56716</xdr:rowOff>
    </xdr:from>
    <xdr:to>
      <xdr:col>18</xdr:col>
      <xdr:colOff>372853</xdr:colOff>
      <xdr:row>29</xdr:row>
      <xdr:rowOff>113467</xdr:rowOff>
    </xdr:to>
    <xdr:sp macro="" textlink="">
      <xdr:nvSpPr>
        <xdr:cNvPr id="29" name="CuadroTexto 28">
          <a:extLst>
            <a:ext uri="{FF2B5EF4-FFF2-40B4-BE49-F238E27FC236}">
              <a16:creationId xmlns:a16="http://schemas.microsoft.com/office/drawing/2014/main" id="{34F02625-8B23-4B35-B3EE-42771AEBBA8A}"/>
            </a:ext>
          </a:extLst>
        </xdr:cNvPr>
        <xdr:cNvSpPr txBox="1"/>
      </xdr:nvSpPr>
      <xdr:spPr>
        <a:xfrm>
          <a:off x="13322188" y="5394526"/>
          <a:ext cx="768570" cy="243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La</a:t>
          </a:r>
          <a:r>
            <a:rPr lang="es-DO" sz="800" b="1" baseline="0">
              <a:solidFill>
                <a:sysClr val="windowText" lastClr="000000"/>
              </a:solidFill>
              <a:latin typeface="Avenir Next LT Pro" panose="020B0504020202020204" pitchFamily="34" charset="0"/>
              <a:cs typeface="Times New Roman" panose="02020603050405020304" pitchFamily="18" charset="0"/>
            </a:rPr>
            <a:t> Romana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15</xdr:col>
      <xdr:colOff>357365</xdr:colOff>
      <xdr:row>28</xdr:row>
      <xdr:rowOff>40668</xdr:rowOff>
    </xdr:from>
    <xdr:to>
      <xdr:col>17</xdr:col>
      <xdr:colOff>129030</xdr:colOff>
      <xdr:row>29</xdr:row>
      <xdr:rowOff>22780</xdr:rowOff>
    </xdr:to>
    <xdr:sp macro="" textlink="">
      <xdr:nvSpPr>
        <xdr:cNvPr id="30" name="CuadroTexto 29">
          <a:extLst>
            <a:ext uri="{FF2B5EF4-FFF2-40B4-BE49-F238E27FC236}">
              <a16:creationId xmlns:a16="http://schemas.microsoft.com/office/drawing/2014/main" id="{10F12FBD-8BC2-4B09-B95B-5339E444A0F3}"/>
            </a:ext>
          </a:extLst>
        </xdr:cNvPr>
        <xdr:cNvSpPr txBox="1"/>
      </xdr:nvSpPr>
      <xdr:spPr>
        <a:xfrm>
          <a:off x="11791175" y="5374668"/>
          <a:ext cx="1295665" cy="176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a:t>
          </a:r>
          <a:r>
            <a:rPr lang="es-DO" sz="800" b="1" baseline="0">
              <a:solidFill>
                <a:sysClr val="windowText" lastClr="000000"/>
              </a:solidFill>
              <a:latin typeface="Avenir Next LT Pro" panose="020B0504020202020204" pitchFamily="34" charset="0"/>
              <a:cs typeface="Times New Roman" panose="02020603050405020304" pitchFamily="18" charset="0"/>
            </a:rPr>
            <a:t> Pedro de Macorís</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201782</xdr:colOff>
      <xdr:row>27</xdr:row>
      <xdr:rowOff>70584</xdr:rowOff>
    </xdr:from>
    <xdr:to>
      <xdr:col>14</xdr:col>
      <xdr:colOff>459688</xdr:colOff>
      <xdr:row>28</xdr:row>
      <xdr:rowOff>122932</xdr:rowOff>
    </xdr:to>
    <xdr:sp macro="" textlink="">
      <xdr:nvSpPr>
        <xdr:cNvPr id="31" name="CuadroTexto 30">
          <a:extLst>
            <a:ext uri="{FF2B5EF4-FFF2-40B4-BE49-F238E27FC236}">
              <a16:creationId xmlns:a16="http://schemas.microsoft.com/office/drawing/2014/main" id="{61B82A1F-8183-4A8B-A8B3-84B96ABDA017}"/>
            </a:ext>
          </a:extLst>
        </xdr:cNvPr>
        <xdr:cNvSpPr txBox="1"/>
      </xdr:nvSpPr>
      <xdr:spPr>
        <a:xfrm>
          <a:off x="10105877" y="5215989"/>
          <a:ext cx="1021811" cy="239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chemeClr val="bg1"/>
              </a:solidFill>
              <a:latin typeface="Avenir Next LT Pro" panose="020B0504020202020204" pitchFamily="34" charset="0"/>
              <a:cs typeface="Times New Roman" panose="02020603050405020304" pitchFamily="18" charset="0"/>
            </a:rPr>
            <a:t>Santo</a:t>
          </a:r>
          <a:r>
            <a:rPr lang="es-DO" sz="800" b="1" baseline="0">
              <a:solidFill>
                <a:schemeClr val="bg1"/>
              </a:solidFill>
              <a:latin typeface="Avenir Next LT Pro" panose="020B0504020202020204" pitchFamily="34" charset="0"/>
              <a:cs typeface="Times New Roman" panose="02020603050405020304" pitchFamily="18" charset="0"/>
            </a:rPr>
            <a:t> Domingo</a:t>
          </a:r>
          <a:endParaRPr lang="es-DO" sz="800" b="1">
            <a:solidFill>
              <a:schemeClr val="bg1"/>
            </a:solidFill>
            <a:latin typeface="Avenir Next LT Pro" panose="020B0504020202020204" pitchFamily="34" charset="0"/>
            <a:cs typeface="Times New Roman" panose="02020603050405020304" pitchFamily="18" charset="0"/>
          </a:endParaRPr>
        </a:p>
      </xdr:txBody>
    </xdr:sp>
    <xdr:clientData/>
  </xdr:twoCellAnchor>
  <xdr:twoCellAnchor>
    <xdr:from>
      <xdr:col>11</xdr:col>
      <xdr:colOff>683951</xdr:colOff>
      <xdr:row>30</xdr:row>
      <xdr:rowOff>170894</xdr:rowOff>
    </xdr:from>
    <xdr:to>
      <xdr:col>12</xdr:col>
      <xdr:colOff>572601</xdr:colOff>
      <xdr:row>32</xdr:row>
      <xdr:rowOff>47333</xdr:rowOff>
    </xdr:to>
    <xdr:sp macro="" textlink="">
      <xdr:nvSpPr>
        <xdr:cNvPr id="32" name="CuadroTexto 31">
          <a:extLst>
            <a:ext uri="{FF2B5EF4-FFF2-40B4-BE49-F238E27FC236}">
              <a16:creationId xmlns:a16="http://schemas.microsoft.com/office/drawing/2014/main" id="{10AEC4E6-1D91-4878-89C8-8AE3ED8F9FD4}"/>
            </a:ext>
          </a:extLst>
        </xdr:cNvPr>
        <xdr:cNvSpPr txBox="1"/>
      </xdr:nvSpPr>
      <xdr:spPr>
        <a:xfrm>
          <a:off x="9065951" y="5889704"/>
          <a:ext cx="650650" cy="251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Peravia</a:t>
          </a:r>
        </a:p>
      </xdr:txBody>
    </xdr:sp>
    <xdr:clientData/>
  </xdr:twoCellAnchor>
  <xdr:twoCellAnchor>
    <xdr:from>
      <xdr:col>12</xdr:col>
      <xdr:colOff>344190</xdr:colOff>
      <xdr:row>19</xdr:row>
      <xdr:rowOff>146207</xdr:rowOff>
    </xdr:from>
    <xdr:to>
      <xdr:col>14</xdr:col>
      <xdr:colOff>115010</xdr:colOff>
      <xdr:row>21</xdr:row>
      <xdr:rowOff>14561</xdr:rowOff>
    </xdr:to>
    <xdr:sp macro="" textlink="">
      <xdr:nvSpPr>
        <xdr:cNvPr id="33" name="CuadroTexto 32">
          <a:extLst>
            <a:ext uri="{FF2B5EF4-FFF2-40B4-BE49-F238E27FC236}">
              <a16:creationId xmlns:a16="http://schemas.microsoft.com/office/drawing/2014/main" id="{F2A5D0C6-DD38-4102-9E95-4558EAFB8366}"/>
            </a:ext>
          </a:extLst>
        </xdr:cNvPr>
        <xdr:cNvSpPr txBox="1"/>
      </xdr:nvSpPr>
      <xdr:spPr>
        <a:xfrm>
          <a:off x="9488190" y="3767612"/>
          <a:ext cx="1294820" cy="251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Sanchez</a:t>
          </a:r>
          <a:r>
            <a:rPr lang="es-DO" sz="800" b="1" baseline="0">
              <a:solidFill>
                <a:sysClr val="windowText" lastClr="000000"/>
              </a:solidFill>
              <a:latin typeface="Avenir Next LT Pro" panose="020B0504020202020204" pitchFamily="34" charset="0"/>
              <a:cs typeface="Times New Roman" panose="02020603050405020304" pitchFamily="18" charset="0"/>
            </a:rPr>
            <a:t> Ramírez</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491288</xdr:colOff>
      <xdr:row>31</xdr:row>
      <xdr:rowOff>12975</xdr:rowOff>
    </xdr:from>
    <xdr:to>
      <xdr:col>14</xdr:col>
      <xdr:colOff>746914</xdr:colOff>
      <xdr:row>33</xdr:row>
      <xdr:rowOff>67622</xdr:rowOff>
    </xdr:to>
    <xdr:sp macro="" textlink="">
      <xdr:nvSpPr>
        <xdr:cNvPr id="34" name="CuadroTexto 33">
          <a:extLst>
            <a:ext uri="{FF2B5EF4-FFF2-40B4-BE49-F238E27FC236}">
              <a16:creationId xmlns:a16="http://schemas.microsoft.com/office/drawing/2014/main" id="{AD749B52-9D15-450E-8EE9-4C9B6E2E5AEF}"/>
            </a:ext>
          </a:extLst>
        </xdr:cNvPr>
        <xdr:cNvSpPr txBox="1"/>
      </xdr:nvSpPr>
      <xdr:spPr>
        <a:xfrm>
          <a:off x="10397288" y="5916570"/>
          <a:ext cx="1021436" cy="439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Distrito</a:t>
          </a:r>
          <a:r>
            <a:rPr lang="es-DO" sz="800" b="1" baseline="0">
              <a:solidFill>
                <a:sysClr val="windowText" lastClr="000000"/>
              </a:solidFill>
              <a:latin typeface="Avenir Next LT Pro" panose="020B0504020202020204" pitchFamily="34" charset="0"/>
              <a:cs typeface="Times New Roman" panose="02020603050405020304" pitchFamily="18" charset="0"/>
            </a:rPr>
            <a:t> Nacional</a:t>
          </a:r>
        </a:p>
        <a:p>
          <a:pPr algn="ctr"/>
          <a:r>
            <a:rPr lang="es-DO" sz="800" b="1" baseline="0">
              <a:solidFill>
                <a:sysClr val="windowText" lastClr="000000"/>
              </a:solidFill>
              <a:latin typeface="Avenir Next LT Pro" panose="020B0504020202020204" pitchFamily="34" charset="0"/>
              <a:cs typeface="Times New Roman" panose="02020603050405020304" pitchFamily="18" charset="0"/>
            </a:rPr>
            <a:t>1,094.5 </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321945" cy="733062"/>
    <xdr:pic>
      <xdr:nvPicPr>
        <xdr:cNvPr id="2" name="Imagen 2">
          <a:extLst>
            <a:ext uri="{FF2B5EF4-FFF2-40B4-BE49-F238E27FC236}">
              <a16:creationId xmlns:a16="http://schemas.microsoft.com/office/drawing/2014/main" id="{05C3E55C-A9F6-4E46-8E72-7CCFB728D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1945" cy="73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614256</xdr:colOff>
      <xdr:row>5</xdr:row>
      <xdr:rowOff>0</xdr:rowOff>
    </xdr:from>
    <xdr:to>
      <xdr:col>5</xdr:col>
      <xdr:colOff>406400</xdr:colOff>
      <xdr:row>21</xdr:row>
      <xdr:rowOff>152400</xdr:rowOff>
    </xdr:to>
    <xdr:graphicFrame macro="">
      <xdr:nvGraphicFramePr>
        <xdr:cNvPr id="2" name="Gráfico 1">
          <a:extLst>
            <a:ext uri="{FF2B5EF4-FFF2-40B4-BE49-F238E27FC236}">
              <a16:creationId xmlns:a16="http://schemas.microsoft.com/office/drawing/2014/main" id="{D0FF1B72-837F-4671-9AC6-71C1141F8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51</xdr:row>
      <xdr:rowOff>0</xdr:rowOff>
    </xdr:from>
    <xdr:ext cx="18457545" cy="6810647"/>
    <xdr:pic>
      <xdr:nvPicPr>
        <xdr:cNvPr id="2" name="Imagen 1">
          <a:extLst>
            <a:ext uri="{FF2B5EF4-FFF2-40B4-BE49-F238E27FC236}">
              <a16:creationId xmlns:a16="http://schemas.microsoft.com/office/drawing/2014/main" id="{B9384FC6-3ACA-4398-86D7-F2EDC1D2F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715500"/>
          <a:ext cx="18457545" cy="68106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324428</xdr:colOff>
      <xdr:row>6</xdr:row>
      <xdr:rowOff>30202</xdr:rowOff>
    </xdr:from>
    <xdr:to>
      <xdr:col>7</xdr:col>
      <xdr:colOff>2530710</xdr:colOff>
      <xdr:row>20</xdr:row>
      <xdr:rowOff>59669</xdr:rowOff>
    </xdr:to>
    <xdr:graphicFrame macro="">
      <xdr:nvGraphicFramePr>
        <xdr:cNvPr id="2" name="Gráfico 1">
          <a:extLst>
            <a:ext uri="{FF2B5EF4-FFF2-40B4-BE49-F238E27FC236}">
              <a16:creationId xmlns:a16="http://schemas.microsoft.com/office/drawing/2014/main" id="{DBB75F21-CD55-4AB4-88DF-7098C2716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565783</xdr:colOff>
      <xdr:row>6</xdr:row>
      <xdr:rowOff>182879</xdr:rowOff>
    </xdr:from>
    <xdr:to>
      <xdr:col>10</xdr:col>
      <xdr:colOff>323849</xdr:colOff>
      <xdr:row>22</xdr:row>
      <xdr:rowOff>129539</xdr:rowOff>
    </xdr:to>
    <xdr:graphicFrame macro="">
      <xdr:nvGraphicFramePr>
        <xdr:cNvPr id="12" name="Gráfico 1">
          <a:extLst>
            <a:ext uri="{FF2B5EF4-FFF2-40B4-BE49-F238E27FC236}">
              <a16:creationId xmlns:a16="http://schemas.microsoft.com/office/drawing/2014/main" id="{3D3084DF-EB7C-40D9-A696-3A3D9E51B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23404</xdr:rowOff>
    </xdr:from>
    <xdr:ext cx="746125" cy="1698911"/>
    <xdr:pic>
      <xdr:nvPicPr>
        <xdr:cNvPr id="2" name="Imagen 2">
          <a:extLst>
            <a:ext uri="{FF2B5EF4-FFF2-40B4-BE49-F238E27FC236}">
              <a16:creationId xmlns:a16="http://schemas.microsoft.com/office/drawing/2014/main" id="{6C272185-40B7-45FA-BCE0-3497EEE56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214"/>
          <a:ext cx="746125" cy="1698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228802</xdr:colOff>
      <xdr:row>0</xdr:row>
      <xdr:rowOff>111125</xdr:rowOff>
    </xdr:from>
    <xdr:ext cx="2582882" cy="1222374"/>
    <xdr:pic>
      <xdr:nvPicPr>
        <xdr:cNvPr id="3" name="Imagen 2">
          <a:extLst>
            <a:ext uri="{FF2B5EF4-FFF2-40B4-BE49-F238E27FC236}">
              <a16:creationId xmlns:a16="http://schemas.microsoft.com/office/drawing/2014/main" id="{07FB0E38-355D-4173-A55B-F7B5C7D9B6F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802" y="111125"/>
          <a:ext cx="2582882" cy="1222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1304381</xdr:colOff>
      <xdr:row>1</xdr:row>
      <xdr:rowOff>17416</xdr:rowOff>
    </xdr:from>
    <xdr:ext cx="2684202" cy="1285875"/>
    <xdr:pic>
      <xdr:nvPicPr>
        <xdr:cNvPr id="4" name="Imagen 3">
          <a:extLst>
            <a:ext uri="{FF2B5EF4-FFF2-40B4-BE49-F238E27FC236}">
              <a16:creationId xmlns:a16="http://schemas.microsoft.com/office/drawing/2014/main" id="{1EA111A5-E427-4D57-B8B3-6016DCFB68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3456" y="211726"/>
          <a:ext cx="2684202"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23404</xdr:colOff>
      <xdr:row>0</xdr:row>
      <xdr:rowOff>19594</xdr:rowOff>
    </xdr:from>
    <xdr:ext cx="746125" cy="1698911"/>
    <xdr:pic>
      <xdr:nvPicPr>
        <xdr:cNvPr id="2" name="Imagen 2">
          <a:extLst>
            <a:ext uri="{FF2B5EF4-FFF2-40B4-BE49-F238E27FC236}">
              <a16:creationId xmlns:a16="http://schemas.microsoft.com/office/drawing/2014/main" id="{FDA51F4B-0B4F-423F-987B-01974F57B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23404"/>
          <a:ext cx="746125" cy="1698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59438</xdr:colOff>
      <xdr:row>0</xdr:row>
      <xdr:rowOff>68399</xdr:rowOff>
    </xdr:from>
    <xdr:ext cx="2471491" cy="1169657"/>
    <xdr:pic>
      <xdr:nvPicPr>
        <xdr:cNvPr id="3" name="Imagen 2">
          <a:extLst>
            <a:ext uri="{FF2B5EF4-FFF2-40B4-BE49-F238E27FC236}">
              <a16:creationId xmlns:a16="http://schemas.microsoft.com/office/drawing/2014/main" id="{AACF8362-F604-4D11-B8A3-6C739BCED7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2868" y="70304"/>
          <a:ext cx="2471491" cy="1169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430530</xdr:colOff>
      <xdr:row>0</xdr:row>
      <xdr:rowOff>149678</xdr:rowOff>
    </xdr:from>
    <xdr:ext cx="2349600" cy="1125583"/>
    <xdr:pic>
      <xdr:nvPicPr>
        <xdr:cNvPr id="4" name="Imagen 3">
          <a:extLst>
            <a:ext uri="{FF2B5EF4-FFF2-40B4-BE49-F238E27FC236}">
              <a16:creationId xmlns:a16="http://schemas.microsoft.com/office/drawing/2014/main" id="{8EEB78C7-FF50-4746-917E-E844FA53DE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15965" y="149678"/>
          <a:ext cx="2349600" cy="1125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1</xdr:col>
      <xdr:colOff>374580</xdr:colOff>
      <xdr:row>2</xdr:row>
      <xdr:rowOff>87524</xdr:rowOff>
    </xdr:from>
    <xdr:to>
      <xdr:col>2</xdr:col>
      <xdr:colOff>1426481</xdr:colOff>
      <xdr:row>6</xdr:row>
      <xdr:rowOff>22583</xdr:rowOff>
    </xdr:to>
    <xdr:pic>
      <xdr:nvPicPr>
        <xdr:cNvPr id="2" name="Imagen 1">
          <a:extLst>
            <a:ext uri="{FF2B5EF4-FFF2-40B4-BE49-F238E27FC236}">
              <a16:creationId xmlns:a16="http://schemas.microsoft.com/office/drawing/2014/main" id="{10752079-11BA-4543-885B-47C05B6A89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6105" y="468524"/>
          <a:ext cx="1823426" cy="697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1590824</xdr:colOff>
      <xdr:row>2</xdr:row>
      <xdr:rowOff>89428</xdr:rowOff>
    </xdr:from>
    <xdr:to>
      <xdr:col>5</xdr:col>
      <xdr:colOff>534661</xdr:colOff>
      <xdr:row>6</xdr:row>
      <xdr:rowOff>130087</xdr:rowOff>
    </xdr:to>
    <xdr:pic>
      <xdr:nvPicPr>
        <xdr:cNvPr id="3" name="Imagen 2">
          <a:extLst>
            <a:ext uri="{FF2B5EF4-FFF2-40B4-BE49-F238E27FC236}">
              <a16:creationId xmlns:a16="http://schemas.microsoft.com/office/drawing/2014/main" id="{443C8C52-EE94-47DD-B7CF-532E48EF08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48999" y="470428"/>
          <a:ext cx="1639412" cy="802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10702</xdr:colOff>
      <xdr:row>0</xdr:row>
      <xdr:rowOff>0</xdr:rowOff>
    </xdr:from>
    <xdr:to>
      <xdr:col>0</xdr:col>
      <xdr:colOff>438792</xdr:colOff>
      <xdr:row>5</xdr:row>
      <xdr:rowOff>18772</xdr:rowOff>
    </xdr:to>
    <xdr:pic>
      <xdr:nvPicPr>
        <xdr:cNvPr id="4" name="Imagen 3">
          <a:extLst>
            <a:ext uri="{FF2B5EF4-FFF2-40B4-BE49-F238E27FC236}">
              <a16:creationId xmlns:a16="http://schemas.microsoft.com/office/drawing/2014/main" id="{D14A2FDC-CAB7-4DEE-A6E0-5077B3487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702" y="0"/>
          <a:ext cx="428090" cy="9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675899</xdr:colOff>
      <xdr:row>2</xdr:row>
      <xdr:rowOff>122274</xdr:rowOff>
    </xdr:from>
    <xdr:to>
      <xdr:col>2</xdr:col>
      <xdr:colOff>1622249</xdr:colOff>
      <xdr:row>7</xdr:row>
      <xdr:rowOff>20658</xdr:rowOff>
    </xdr:to>
    <xdr:pic>
      <xdr:nvPicPr>
        <xdr:cNvPr id="2" name="Imagen 10">
          <a:extLst>
            <a:ext uri="{FF2B5EF4-FFF2-40B4-BE49-F238E27FC236}">
              <a16:creationId xmlns:a16="http://schemas.microsoft.com/office/drawing/2014/main" id="{2D384B87-C70A-4E7A-B43E-9D80946859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424" y="503274"/>
          <a:ext cx="1717875" cy="812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784467</xdr:colOff>
      <xdr:row>2</xdr:row>
      <xdr:rowOff>163362</xdr:rowOff>
    </xdr:from>
    <xdr:to>
      <xdr:col>6</xdr:col>
      <xdr:colOff>1178540</xdr:colOff>
      <xdr:row>7</xdr:row>
      <xdr:rowOff>54741</xdr:rowOff>
    </xdr:to>
    <xdr:pic>
      <xdr:nvPicPr>
        <xdr:cNvPr id="3" name="Imagen 11">
          <a:extLst>
            <a:ext uri="{FF2B5EF4-FFF2-40B4-BE49-F238E27FC236}">
              <a16:creationId xmlns:a16="http://schemas.microsoft.com/office/drawing/2014/main" id="{3E31E21D-00E1-4BEC-8E16-44A645806E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86092" y="544362"/>
          <a:ext cx="1575173" cy="805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10702</xdr:colOff>
      <xdr:row>0</xdr:row>
      <xdr:rowOff>0</xdr:rowOff>
    </xdr:from>
    <xdr:to>
      <xdr:col>0</xdr:col>
      <xdr:colOff>434982</xdr:colOff>
      <xdr:row>5</xdr:row>
      <xdr:rowOff>22582</xdr:rowOff>
    </xdr:to>
    <xdr:pic>
      <xdr:nvPicPr>
        <xdr:cNvPr id="4" name="Imagen 12">
          <a:extLst>
            <a:ext uri="{FF2B5EF4-FFF2-40B4-BE49-F238E27FC236}">
              <a16:creationId xmlns:a16="http://schemas.microsoft.com/office/drawing/2014/main" id="{8C41635C-7C5C-47BF-82D6-ADF0C26132E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702" y="0"/>
          <a:ext cx="424280" cy="946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561335</xdr:colOff>
      <xdr:row>3</xdr:row>
      <xdr:rowOff>73543</xdr:rowOff>
    </xdr:from>
    <xdr:to>
      <xdr:col>2</xdr:col>
      <xdr:colOff>1387482</xdr:colOff>
      <xdr:row>7</xdr:row>
      <xdr:rowOff>60800</xdr:rowOff>
    </xdr:to>
    <xdr:pic>
      <xdr:nvPicPr>
        <xdr:cNvPr id="2" name="Imagen 1">
          <a:extLst>
            <a:ext uri="{FF2B5EF4-FFF2-40B4-BE49-F238E27FC236}">
              <a16:creationId xmlns:a16="http://schemas.microsoft.com/office/drawing/2014/main" id="{8FF2569A-0768-4331-A77D-FE7AB1FC8E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2860" y="645043"/>
          <a:ext cx="1597672" cy="75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80738</xdr:colOff>
      <xdr:row>3</xdr:row>
      <xdr:rowOff>27685</xdr:rowOff>
    </xdr:from>
    <xdr:to>
      <xdr:col>6</xdr:col>
      <xdr:colOff>438794</xdr:colOff>
      <xdr:row>6</xdr:row>
      <xdr:rowOff>175116</xdr:rowOff>
    </xdr:to>
    <xdr:pic>
      <xdr:nvPicPr>
        <xdr:cNvPr id="3" name="Imagen 2">
          <a:extLst>
            <a:ext uri="{FF2B5EF4-FFF2-40B4-BE49-F238E27FC236}">
              <a16:creationId xmlns:a16="http://schemas.microsoft.com/office/drawing/2014/main" id="{2FCD67E5-11B5-48AA-811B-63C0F16D1F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96438" y="599185"/>
          <a:ext cx="1529631" cy="71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19050</xdr:rowOff>
    </xdr:from>
    <xdr:to>
      <xdr:col>0</xdr:col>
      <xdr:colOff>495300</xdr:colOff>
      <xdr:row>5</xdr:row>
      <xdr:rowOff>54068</xdr:rowOff>
    </xdr:to>
    <xdr:pic>
      <xdr:nvPicPr>
        <xdr:cNvPr id="4" name="Imagen 3">
          <a:extLst>
            <a:ext uri="{FF2B5EF4-FFF2-40B4-BE49-F238E27FC236}">
              <a16:creationId xmlns:a16="http://schemas.microsoft.com/office/drawing/2014/main" id="{37D9F9AB-81CF-45C3-A230-CAEAF6F7F22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 y="19050"/>
          <a:ext cx="476250" cy="987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420728</xdr:colOff>
      <xdr:row>2</xdr:row>
      <xdr:rowOff>143164</xdr:rowOff>
    </xdr:from>
    <xdr:to>
      <xdr:col>2</xdr:col>
      <xdr:colOff>1197474</xdr:colOff>
      <xdr:row>6</xdr:row>
      <xdr:rowOff>113864</xdr:rowOff>
    </xdr:to>
    <xdr:pic>
      <xdr:nvPicPr>
        <xdr:cNvPr id="2" name="Imagen 1">
          <a:extLst>
            <a:ext uri="{FF2B5EF4-FFF2-40B4-BE49-F238E27FC236}">
              <a16:creationId xmlns:a16="http://schemas.microsoft.com/office/drawing/2014/main" id="{7157A93F-F8B7-4CF6-BF8B-CFA5D448B4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253" y="524164"/>
          <a:ext cx="1548271" cy="73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1006846</xdr:colOff>
      <xdr:row>3</xdr:row>
      <xdr:rowOff>111565</xdr:rowOff>
    </xdr:from>
    <xdr:to>
      <xdr:col>6</xdr:col>
      <xdr:colOff>326783</xdr:colOff>
      <xdr:row>6</xdr:row>
      <xdr:rowOff>170362</xdr:rowOff>
    </xdr:to>
    <xdr:pic>
      <xdr:nvPicPr>
        <xdr:cNvPr id="3" name="Imagen 2">
          <a:extLst>
            <a:ext uri="{FF2B5EF4-FFF2-40B4-BE49-F238E27FC236}">
              <a16:creationId xmlns:a16="http://schemas.microsoft.com/office/drawing/2014/main" id="{EE56134D-7CCD-4037-9BA4-7543F99A98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41921" y="683065"/>
          <a:ext cx="1434487" cy="630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19050</xdr:rowOff>
    </xdr:from>
    <xdr:to>
      <xdr:col>0</xdr:col>
      <xdr:colOff>435710</xdr:colOff>
      <xdr:row>5</xdr:row>
      <xdr:rowOff>54068</xdr:rowOff>
    </xdr:to>
    <xdr:pic>
      <xdr:nvPicPr>
        <xdr:cNvPr id="4" name="Imagen 3">
          <a:extLst>
            <a:ext uri="{FF2B5EF4-FFF2-40B4-BE49-F238E27FC236}">
              <a16:creationId xmlns:a16="http://schemas.microsoft.com/office/drawing/2014/main" id="{B767169E-64F0-4267-BD9B-758B9A7826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050"/>
          <a:ext cx="435710" cy="987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518245</xdr:colOff>
      <xdr:row>3</xdr:row>
      <xdr:rowOff>18122</xdr:rowOff>
    </xdr:from>
    <xdr:to>
      <xdr:col>2</xdr:col>
      <xdr:colOff>1162733</xdr:colOff>
      <xdr:row>6</xdr:row>
      <xdr:rowOff>113798</xdr:rowOff>
    </xdr:to>
    <xdr:pic>
      <xdr:nvPicPr>
        <xdr:cNvPr id="2" name="Imagen 1">
          <a:extLst>
            <a:ext uri="{FF2B5EF4-FFF2-40B4-BE49-F238E27FC236}">
              <a16:creationId xmlns:a16="http://schemas.microsoft.com/office/drawing/2014/main" id="{CBC0BB70-81EE-400F-BA56-8FE16B22F6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9770" y="589622"/>
          <a:ext cx="1416013" cy="667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912944</xdr:colOff>
      <xdr:row>2</xdr:row>
      <xdr:rowOff>141034</xdr:rowOff>
    </xdr:from>
    <xdr:to>
      <xdr:col>7</xdr:col>
      <xdr:colOff>212983</xdr:colOff>
      <xdr:row>6</xdr:row>
      <xdr:rowOff>41143</xdr:rowOff>
    </xdr:to>
    <xdr:pic>
      <xdr:nvPicPr>
        <xdr:cNvPr id="3" name="Imagen 2">
          <a:extLst>
            <a:ext uri="{FF2B5EF4-FFF2-40B4-BE49-F238E27FC236}">
              <a16:creationId xmlns:a16="http://schemas.microsoft.com/office/drawing/2014/main" id="{7EE172C9-F5EC-453C-A193-A900679E9B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80769" y="522034"/>
          <a:ext cx="1424114" cy="662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0</xdr:col>
      <xdr:colOff>437615</xdr:colOff>
      <xdr:row>5</xdr:row>
      <xdr:rowOff>35018</xdr:rowOff>
    </xdr:to>
    <xdr:pic>
      <xdr:nvPicPr>
        <xdr:cNvPr id="4" name="Imagen 3">
          <a:extLst>
            <a:ext uri="{FF2B5EF4-FFF2-40B4-BE49-F238E27FC236}">
              <a16:creationId xmlns:a16="http://schemas.microsoft.com/office/drawing/2014/main" id="{8C655217-1673-438F-923D-EF931F6ABF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 y="0"/>
          <a:ext cx="428090" cy="987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44026</xdr:colOff>
      <xdr:row>5</xdr:row>
      <xdr:rowOff>14815</xdr:rowOff>
    </xdr:from>
    <xdr:to>
      <xdr:col>8</xdr:col>
      <xdr:colOff>234738</xdr:colOff>
      <xdr:row>21</xdr:row>
      <xdr:rowOff>173142</xdr:rowOff>
    </xdr:to>
    <xdr:graphicFrame macro="">
      <xdr:nvGraphicFramePr>
        <xdr:cNvPr id="2" name="Gráfico 1">
          <a:extLst>
            <a:ext uri="{FF2B5EF4-FFF2-40B4-BE49-F238E27FC236}">
              <a16:creationId xmlns:a16="http://schemas.microsoft.com/office/drawing/2014/main" id="{0A5F3E8F-4C6D-49A4-88E1-E923BDB734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444101</xdr:colOff>
      <xdr:row>2</xdr:row>
      <xdr:rowOff>22762</xdr:rowOff>
    </xdr:from>
    <xdr:to>
      <xdr:col>2</xdr:col>
      <xdr:colOff>1087819</xdr:colOff>
      <xdr:row>5</xdr:row>
      <xdr:rowOff>91825</xdr:rowOff>
    </xdr:to>
    <xdr:pic>
      <xdr:nvPicPr>
        <xdr:cNvPr id="2" name="Imagen 1">
          <a:extLst>
            <a:ext uri="{FF2B5EF4-FFF2-40B4-BE49-F238E27FC236}">
              <a16:creationId xmlns:a16="http://schemas.microsoft.com/office/drawing/2014/main" id="{8CAF6CD2-1C7F-40C9-8CAB-F5F9DB6FBE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626" y="403762"/>
          <a:ext cx="1415243" cy="621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59333</xdr:colOff>
      <xdr:row>1</xdr:row>
      <xdr:rowOff>36906</xdr:rowOff>
    </xdr:from>
    <xdr:to>
      <xdr:col>8</xdr:col>
      <xdr:colOff>705642</xdr:colOff>
      <xdr:row>4</xdr:row>
      <xdr:rowOff>94005</xdr:rowOff>
    </xdr:to>
    <xdr:pic>
      <xdr:nvPicPr>
        <xdr:cNvPr id="3" name="Imagen 2">
          <a:extLst>
            <a:ext uri="{FF2B5EF4-FFF2-40B4-BE49-F238E27FC236}">
              <a16:creationId xmlns:a16="http://schemas.microsoft.com/office/drawing/2014/main" id="{55D56B80-BC8D-4A36-8706-64EE20D7AA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9133" y="227406"/>
          <a:ext cx="1465459" cy="6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9525</xdr:rowOff>
    </xdr:from>
    <xdr:to>
      <xdr:col>0</xdr:col>
      <xdr:colOff>454760</xdr:colOff>
      <xdr:row>5</xdr:row>
      <xdr:rowOff>40733</xdr:rowOff>
    </xdr:to>
    <xdr:pic>
      <xdr:nvPicPr>
        <xdr:cNvPr id="4" name="Imagen 3">
          <a:extLst>
            <a:ext uri="{FF2B5EF4-FFF2-40B4-BE49-F238E27FC236}">
              <a16:creationId xmlns:a16="http://schemas.microsoft.com/office/drawing/2014/main" id="{FD65B987-9DB5-4363-BDAA-3BDDDE0281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 y="9525"/>
          <a:ext cx="435710" cy="964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16934</xdr:colOff>
      <xdr:row>4</xdr:row>
      <xdr:rowOff>63922</xdr:rowOff>
    </xdr:from>
    <xdr:to>
      <xdr:col>5</xdr:col>
      <xdr:colOff>211666</xdr:colOff>
      <xdr:row>21</xdr:row>
      <xdr:rowOff>42333</xdr:rowOff>
    </xdr:to>
    <xdr:graphicFrame macro="">
      <xdr:nvGraphicFramePr>
        <xdr:cNvPr id="2" name="Gráfico 1">
          <a:extLst>
            <a:ext uri="{FF2B5EF4-FFF2-40B4-BE49-F238E27FC236}">
              <a16:creationId xmlns:a16="http://schemas.microsoft.com/office/drawing/2014/main" id="{13A19040-A10A-4011-AA7A-89294EE42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1216256</xdr:colOff>
      <xdr:row>4</xdr:row>
      <xdr:rowOff>177165</xdr:rowOff>
    </xdr:from>
    <xdr:to>
      <xdr:col>7</xdr:col>
      <xdr:colOff>640081</xdr:colOff>
      <xdr:row>25</xdr:row>
      <xdr:rowOff>150495</xdr:rowOff>
    </xdr:to>
    <xdr:graphicFrame macro="">
      <xdr:nvGraphicFramePr>
        <xdr:cNvPr id="2" name="Gráfico 1">
          <a:extLst>
            <a:ext uri="{FF2B5EF4-FFF2-40B4-BE49-F238E27FC236}">
              <a16:creationId xmlns:a16="http://schemas.microsoft.com/office/drawing/2014/main" id="{E43A0350-99C3-49B6-8690-A901DADCB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38101</xdr:colOff>
      <xdr:row>3</xdr:row>
      <xdr:rowOff>56514</xdr:rowOff>
    </xdr:from>
    <xdr:to>
      <xdr:col>4</xdr:col>
      <xdr:colOff>1523999</xdr:colOff>
      <xdr:row>21</xdr:row>
      <xdr:rowOff>114299</xdr:rowOff>
    </xdr:to>
    <xdr:graphicFrame macro="">
      <xdr:nvGraphicFramePr>
        <xdr:cNvPr id="2" name="Gráfico 1">
          <a:extLst>
            <a:ext uri="{FF2B5EF4-FFF2-40B4-BE49-F238E27FC236}">
              <a16:creationId xmlns:a16="http://schemas.microsoft.com/office/drawing/2014/main" id="{E6D83144-86E6-4D35-BAC5-004C7AB26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45200</xdr:colOff>
      <xdr:row>4</xdr:row>
      <xdr:rowOff>34637</xdr:rowOff>
    </xdr:from>
    <xdr:to>
      <xdr:col>11</xdr:col>
      <xdr:colOff>290946</xdr:colOff>
      <xdr:row>20</xdr:row>
      <xdr:rowOff>152400</xdr:rowOff>
    </xdr:to>
    <xdr:graphicFrame macro="">
      <xdr:nvGraphicFramePr>
        <xdr:cNvPr id="2" name="Gráfico 1">
          <a:extLst>
            <a:ext uri="{FF2B5EF4-FFF2-40B4-BE49-F238E27FC236}">
              <a16:creationId xmlns:a16="http://schemas.microsoft.com/office/drawing/2014/main" id="{BF541D6D-7BAC-49B8-834E-880C2D936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419100</xdr:colOff>
      <xdr:row>4</xdr:row>
      <xdr:rowOff>47625</xdr:rowOff>
    </xdr:from>
    <xdr:to>
      <xdr:col>14</xdr:col>
      <xdr:colOff>0</xdr:colOff>
      <xdr:row>20</xdr:row>
      <xdr:rowOff>0</xdr:rowOff>
    </xdr:to>
    <xdr:graphicFrame macro="">
      <xdr:nvGraphicFramePr>
        <xdr:cNvPr id="2" name="Gráfico 1">
          <a:extLst>
            <a:ext uri="{FF2B5EF4-FFF2-40B4-BE49-F238E27FC236}">
              <a16:creationId xmlns:a16="http://schemas.microsoft.com/office/drawing/2014/main" id="{09B6B1E1-1D0D-4102-A7BA-DC31B1455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absoluteAnchor>
    <xdr:pos x="981075" y="1465488"/>
    <xdr:ext cx="9086850" cy="3476625"/>
    <xdr:graphicFrame macro="">
      <xdr:nvGraphicFramePr>
        <xdr:cNvPr id="2" name="Gráfico 1">
          <a:extLst>
            <a:ext uri="{FF2B5EF4-FFF2-40B4-BE49-F238E27FC236}">
              <a16:creationId xmlns:a16="http://schemas.microsoft.com/office/drawing/2014/main" id="{D7E97DF6-9757-41D4-8F15-3DC29487E09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Personal\My%20Documents\Moz\E-Final\BOP97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My%20Documents\BCIE\Modelos\Mar\Fuentes\total.Nov.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Mar/Fuentes/total.Nov.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DGCP-STRUCTURE/Manual%20Operativo%20DGCP/Manuales%20de%20Soporte/Sistema%20de%20Informacion%20Financiera/Sistema%20de%20Informacio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v2kp-47212\Secto%20publico\DATA\ML\DOM\archives\Macro%20framework%20May%202003%20Mission\DRSHAR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DATA/ML/DOM/Macro/2002/DRSHAR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Secto%20publico/PBSECQKaren%202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DOWS/TEMP/CRI-BOP-0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jenny/Downloads/CONSOLIDACION_U_BD01_Registro%20de%20Demandas%20Territoriales%20V2.0.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CRI/EXTERNAL/Output/CRI-BOP-0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R/Monetary/DRMONEY_current.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DOM-BOP-SBA2-DEBT0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ATA1\PDR\Users\BHouse\My%20Documents\DOM\DOM-SBA2\SBA2-BOP.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CRI/Dbase/Dinput/CRI-INPUT-ABOP.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87.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informe%20enero%20marzo%202025/Bolet&#237;n%20Diario%2015-04-2025.xlsx" TargetMode="External"/><Relationship Id="rId1" Type="http://schemas.openxmlformats.org/officeDocument/2006/relationships/externalLinkPath" Target="/sites/Depto.deEstudiosEconmicos/Shared%20Documents/Informes/Informes%20Acumulados/2025/Enero-Marzo/Secciones/Nickol/Bolet&#237;n%20Diario%2015-04-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ATA\ML\DOM\Macro\2002\DRSHAR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SBA2-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PDR\Users\BHouse\My%20Documents\DOM\DOM-BOP\DOM-BOP-SBA2\DOM-BOP-SBA2-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9.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Informes/Informes%20Acumulados/2024/Informe%20Avance%202025/Secciones/Yeimi/Tablas%20y%20gr&#225;ficos.xlsx" TargetMode="External"/><Relationship Id="rId1" Type="http://schemas.openxmlformats.org/officeDocument/2006/relationships/externalLinkPath" Target="/sites/Depto.deEstudiosEconmicos/Shared%20Documents/Informes/Informes%20Acumulados/2024/Informe%20Avance%202025/Secciones/Yeimi/Tablas%20y%20gr&#225;fic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9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tabla%205.xlsx" TargetMode="External"/><Relationship Id="rId1" Type="http://schemas.openxmlformats.org/officeDocument/2006/relationships/externalLinkPath" Target="/personal/nrodriguez_digepres_gob_do/Documents/Desktop/tabla%205.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BoP_OUT_Medium"/>
      <sheetName val="BoP_OUT_Long"/>
      <sheetName val="IMF_Assistance"/>
      <sheetName val="large_projects"/>
      <sheetName val="Terms_of_Trade"/>
      <sheetName val="Key_Ratios"/>
      <sheetName val="Debt_Service__Long"/>
      <sheetName val="DebtService_to_budget"/>
      <sheetName val="Workspace_contents"/>
      <sheetName val="IMF_Assistance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
      <sheetName val="ANALISIS-H"/>
      <sheetName val="ANALISIS V"/>
      <sheetName val="FLUJO DE CAJA"/>
      <sheetName val="FONDOS 1"/>
      <sheetName val="Market"/>
      <sheetName val="SHARE"/>
      <sheetName val="RESUMEN"/>
      <sheetName val="CASCADA"/>
      <sheetName val="ROE"/>
      <sheetName val="DESC.MARGEN"/>
      <sheetName val="GT%"/>
      <sheetName val="ARBOL"/>
      <sheetName val="SOLVENCIA"/>
      <sheetName val="roif + rofl"/>
      <sheetName val="IBCA-MOODY´S"/>
      <sheetName val="BRECHA"/>
    </sheetNames>
    <sheetDataSet>
      <sheetData sheetId="0" refreshError="1">
        <row r="3">
          <cell r="A3" t="str">
            <v>S.TOTAL</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
      <sheetName val="ANALISIS-H"/>
      <sheetName val="ANALISIS V"/>
      <sheetName val="FLUJO DE CAJA"/>
      <sheetName val="FONDOS 1"/>
      <sheetName val="Market"/>
      <sheetName val="SHARE"/>
      <sheetName val="RESUMEN"/>
      <sheetName val="CASCADA"/>
      <sheetName val="ROE"/>
      <sheetName val="DESC.MARGEN"/>
      <sheetName val="GT%"/>
      <sheetName val="ARBOL"/>
      <sheetName val="SOLVENCIA"/>
      <sheetName val="roif + rofl"/>
      <sheetName val="IBCA-MOODY´S"/>
      <sheetName val="BRECHA"/>
    </sheetNames>
    <sheetDataSet>
      <sheetData sheetId="0" refreshError="1">
        <row r="3">
          <cell r="A3" t="str">
            <v>S.TOTAL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agrop PUB Proy"/>
      <sheetName val="agrop Trad 2"/>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7">
          <cell r="B7" t="str">
            <v>Prices and exchange rates</v>
          </cell>
        </row>
        <row r="8">
          <cell r="B8">
            <v>36249.197554976854</v>
          </cell>
        </row>
        <row r="9">
          <cell r="B9" t="str">
            <v>CPI (period average)</v>
          </cell>
          <cell r="S9">
            <v>853.39166666666677</v>
          </cell>
        </row>
        <row r="10">
          <cell r="B10" t="str">
            <v xml:space="preserve">  (percent change)</v>
          </cell>
          <cell r="S10">
            <v>8.2607679857579228</v>
          </cell>
        </row>
        <row r="11">
          <cell r="B11" t="str">
            <v>CPI (end of period)</v>
          </cell>
          <cell r="S11">
            <v>915.35</v>
          </cell>
        </row>
        <row r="12">
          <cell r="B12" t="str">
            <v xml:space="preserve">  (percent change)</v>
          </cell>
          <cell r="S12">
            <v>14.314438075256319</v>
          </cell>
        </row>
        <row r="14">
          <cell r="B14" t="str">
            <v>GDP deflator (percent change)</v>
          </cell>
          <cell r="S14">
            <v>7.8835926501797271</v>
          </cell>
        </row>
        <row r="16">
          <cell r="B16" t="str">
            <v>Export price index</v>
          </cell>
        </row>
        <row r="17">
          <cell r="B17" t="str">
            <v xml:space="preserve">   GEE</v>
          </cell>
          <cell r="S17">
            <v>131.54779881487329</v>
          </cell>
        </row>
        <row r="18">
          <cell r="B18" t="str">
            <v>% change (GEE)</v>
          </cell>
          <cell r="S18">
            <v>4.9408769562917509</v>
          </cell>
        </row>
        <row r="19">
          <cell r="B19" t="str">
            <v xml:space="preserve">Import price index </v>
          </cell>
        </row>
        <row r="20">
          <cell r="B20" t="str">
            <v>GEE</v>
          </cell>
          <cell r="S20">
            <v>118.47655629709996</v>
          </cell>
        </row>
        <row r="21">
          <cell r="B21" t="str">
            <v>% change (GEE)</v>
          </cell>
          <cell r="S21">
            <v>1.6656036175849431</v>
          </cell>
        </row>
        <row r="22">
          <cell r="B22" t="str">
            <v>Terms of trade</v>
          </cell>
        </row>
        <row r="23">
          <cell r="B23" t="str">
            <v>GEE</v>
          </cell>
          <cell r="S23">
            <v>111.03276709444101</v>
          </cell>
        </row>
        <row r="24">
          <cell r="B24" t="str">
            <v>% change</v>
          </cell>
          <cell r="S24">
            <v>3.2216140190607145</v>
          </cell>
        </row>
        <row r="26">
          <cell r="B26" t="str">
            <v>Petroleum price from WEO     BOP</v>
          </cell>
          <cell r="S26">
            <v>15.946896711985271</v>
          </cell>
        </row>
        <row r="27">
          <cell r="B27" t="str">
            <v>Non-Fuel Commodity Import Prices</v>
          </cell>
          <cell r="S27">
            <v>7.1</v>
          </cell>
        </row>
        <row r="28">
          <cell r="B28" t="str">
            <v>Non-Fuel Commodity Export Prices</v>
          </cell>
          <cell r="S28">
            <v>26.5</v>
          </cell>
        </row>
        <row r="30">
          <cell r="B30">
            <v>36279.619530902775</v>
          </cell>
        </row>
        <row r="31">
          <cell r="B31" t="str">
            <v>Official exchange rate (end of period)</v>
          </cell>
          <cell r="S31">
            <v>12.87</v>
          </cell>
        </row>
        <row r="33">
          <cell r="B33" t="str">
            <v>Official exchange rate (period average)</v>
          </cell>
          <cell r="S33">
            <v>12.616666666666667</v>
          </cell>
        </row>
        <row r="34">
          <cell r="B34" t="str">
            <v>Market rate (period average)</v>
          </cell>
          <cell r="S34">
            <v>12.858333333333334</v>
          </cell>
        </row>
        <row r="35">
          <cell r="B35" t="str">
            <v xml:space="preserve">Exchange rate-wtd average </v>
          </cell>
          <cell r="S35">
            <v>12.810000000000002</v>
          </cell>
        </row>
        <row r="37">
          <cell r="B37" t="str">
            <v>Nominal effective exchange rate</v>
          </cell>
        </row>
        <row r="38">
          <cell r="B38" t="str">
            <v>End of period</v>
          </cell>
          <cell r="S38">
            <v>88.800912009611906</v>
          </cell>
        </row>
        <row r="39">
          <cell r="B39" t="str">
            <v>Period average</v>
          </cell>
          <cell r="S39">
            <v>89.7983574300372</v>
          </cell>
        </row>
        <row r="40">
          <cell r="B40" t="str">
            <v>Real effective exchange rate</v>
          </cell>
        </row>
        <row r="41">
          <cell r="B41" t="str">
            <v>End of period</v>
          </cell>
          <cell r="S41">
            <v>113.39592399220169</v>
          </cell>
        </row>
        <row r="42">
          <cell r="B42" t="str">
            <v>Period average</v>
          </cell>
          <cell r="S42">
            <v>110.54701398741891</v>
          </cell>
        </row>
        <row r="44">
          <cell r="B44" t="str">
            <v>Interest rates</v>
          </cell>
        </row>
        <row r="45">
          <cell r="B45">
            <v>36279.969782638887</v>
          </cell>
        </row>
        <row r="46">
          <cell r="B46" t="str">
            <v>LIBOR (US$ deposits)</v>
          </cell>
          <cell r="S46">
            <v>5.0732499999999998</v>
          </cell>
        </row>
        <row r="47">
          <cell r="B47" t="str">
            <v>Commercial bank lending rate</v>
          </cell>
          <cell r="S47">
            <v>27.993749999999999</v>
          </cell>
        </row>
        <row r="48">
          <cell r="B48" t="str">
            <v>Commercial bank deposit rate rate</v>
          </cell>
          <cell r="S48">
            <v>13.59</v>
          </cell>
        </row>
        <row r="50">
          <cell r="B50" t="str">
            <v>From real sector</v>
          </cell>
        </row>
        <row r="51">
          <cell r="B51">
            <v>36249.229484837961</v>
          </cell>
        </row>
        <row r="52">
          <cell r="B52" t="str">
            <v>GDP in current pesos</v>
          </cell>
          <cell r="S52">
            <v>137566.39999999999</v>
          </cell>
        </row>
        <row r="53">
          <cell r="B53" t="str">
            <v>GDP in constant 1970 pesos</v>
          </cell>
          <cell r="S53">
            <v>4390.0629464718004</v>
          </cell>
        </row>
        <row r="54">
          <cell r="B54" t="str">
            <v>of which</v>
          </cell>
        </row>
        <row r="55">
          <cell r="B55" t="str">
            <v>Sugar manufacturing</v>
          </cell>
          <cell r="S55">
            <v>1493.5013004609864</v>
          </cell>
        </row>
        <row r="56">
          <cell r="B56" t="str">
            <v>Free-trade-zone manufacturing</v>
          </cell>
          <cell r="S56">
            <v>5132.4250946541915</v>
          </cell>
        </row>
        <row r="58">
          <cell r="B58" t="str">
            <v>Savings</v>
          </cell>
        </row>
        <row r="59">
          <cell r="B59" t="str">
            <v>Public sector savings (from fiscal)</v>
          </cell>
          <cell r="S59">
            <v>8600.9861474592726</v>
          </cell>
        </row>
        <row r="60">
          <cell r="B60" t="str">
            <v>External current account deficit (in millions of RD$)</v>
          </cell>
          <cell r="S60">
            <v>-3625.2299999999991</v>
          </cell>
        </row>
        <row r="61">
          <cell r="B61" t="str">
            <v>External current account deficit (in millions of RD$)</v>
          </cell>
          <cell r="S61">
            <v>-3625.2299999999891</v>
          </cell>
        </row>
        <row r="62">
          <cell r="B62" t="str">
            <v>Employment &amp; demographic data</v>
          </cell>
        </row>
        <row r="63">
          <cell r="B63" t="str">
            <v>Population (in millions)</v>
          </cell>
          <cell r="S63">
            <v>7.6854799999999992</v>
          </cell>
        </row>
        <row r="64">
          <cell r="B64" t="str">
            <v xml:space="preserve">  (percent change)</v>
          </cell>
          <cell r="S64">
            <v>1.8594652480126372</v>
          </cell>
        </row>
        <row r="65">
          <cell r="B65" t="str">
            <v>Working age population</v>
          </cell>
          <cell r="S65">
            <v>4658771.5</v>
          </cell>
        </row>
        <row r="66">
          <cell r="B66" t="str">
            <v xml:space="preserve">  (percent change)</v>
          </cell>
          <cell r="S66">
            <v>2.3473715822396768</v>
          </cell>
        </row>
        <row r="67">
          <cell r="B67" t="str">
            <v>Labor force</v>
          </cell>
          <cell r="S67">
            <v>2857209</v>
          </cell>
        </row>
        <row r="68">
          <cell r="B68" t="str">
            <v xml:space="preserve">  (percent change)</v>
          </cell>
          <cell r="S68">
            <v>-5.2632573660138515</v>
          </cell>
        </row>
        <row r="69">
          <cell r="B69" t="str">
            <v>Unemployment</v>
          </cell>
          <cell r="S69">
            <v>456622.99999999994</v>
          </cell>
        </row>
        <row r="70">
          <cell r="B70" t="str">
            <v>Unemployment rate</v>
          </cell>
          <cell r="S70">
            <v>15.98143502977906</v>
          </cell>
        </row>
        <row r="71">
          <cell r="B71" t="str">
            <v>Employment</v>
          </cell>
          <cell r="S71">
            <v>2400586</v>
          </cell>
        </row>
        <row r="72">
          <cell r="B72" t="str">
            <v xml:space="preserve">  (percent change)</v>
          </cell>
          <cell r="S72">
            <v>-0.66472182566775784</v>
          </cell>
        </row>
        <row r="74">
          <cell r="B74" t="str">
            <v>From the external sector</v>
          </cell>
        </row>
        <row r="75">
          <cell r="B75">
            <v>36279.540543055555</v>
          </cell>
        </row>
        <row r="76">
          <cell r="B76" t="str">
            <v>External CA (mill US$)</v>
          </cell>
          <cell r="S76">
            <v>-282.99999999999989</v>
          </cell>
        </row>
        <row r="77">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s>
    <sheetDataSet>
      <sheetData sheetId="0" refreshError="1"/>
      <sheetData sheetId="1" refreshError="1"/>
      <sheetData sheetId="2" refreshError="1"/>
      <sheetData sheetId="3" refreshError="1"/>
      <sheetData sheetId="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 val="WDQP"/>
      <sheetName val="QQ1"/>
      <sheetName val="QQ2"/>
      <sheetName val="QQ3"/>
      <sheetName val="WRSTAB"/>
      <sheetName val="Info"/>
      <sheetName val="Programa"/>
      <sheetName val="Exp"/>
      <sheetName val="Imp"/>
      <sheetName val="Trade"/>
      <sheetName val="Codigos"/>
      <sheetName val="Ranking Bancario"/>
      <sheetName val="base de datos MODULO I"/>
      <sheetName val="Fax a enviar"/>
    </sheetNames>
    <sheetDataSet>
      <sheetData sheetId="0" refreshError="1">
        <row r="18">
          <cell r="G18" t="str">
            <v>Last sent to WEO:</v>
          </cell>
        </row>
        <row r="19">
          <cell r="G19" t="str">
            <v xml:space="preserve">       Last updated:</v>
          </cell>
        </row>
        <row r="25">
          <cell r="AB25" t="b">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13" refreshError="1"/>
      <sheetData sheetId="14" refreshError="1">
        <row r="3">
          <cell r="A3" t="str">
            <v>Import of services must be neagtive</v>
          </cell>
          <cell r="B3" t="str">
            <v>(BMS)&lt;(0)</v>
          </cell>
          <cell r="C3" t="str">
            <v>1974 to 2003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Out-BOP"/>
      <sheetName val="OUT-Fiscal"/>
      <sheetName val="IN_Cable"/>
      <sheetName val="Cable_old"/>
      <sheetName val="Graphs"/>
      <sheetName val="Balance sheets"/>
      <sheetName val="Financing NFPS"/>
      <sheetName val="Small Table"/>
      <sheetName val="Summary Table"/>
      <sheetName val="IN_QuasiFiscal"/>
      <sheetName val="QF long"/>
      <sheetName val="QF short"/>
      <sheetName val="Mon Table SBA 05 "/>
      <sheetName val="QF Table SBA 05"/>
      <sheetName val="short-annual-table"/>
      <sheetName val="short-monthly-table"/>
      <sheetName val="Monetary aggregates"/>
      <sheetName val="Real Monetary Aggregates Chart"/>
      <sheetName val="Money Aggregates Chart"/>
      <sheetName val="MT Quasi fiscal"/>
      <sheetName val="Comparativo"/>
      <sheetName val="Scenarios"/>
      <sheetName val="RED Table 25"/>
      <sheetName val="QuasiFiscal"/>
      <sheetName val="Cable"/>
      <sheetName val="Summary Table Reduced"/>
      <sheetName val="Summary QuasiFiscal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1"/>
      <sheetName val="MYL 1"/>
      <sheetName val="CP 1"/>
      <sheetName val="TP 2"/>
      <sheetName val="MYL 2"/>
      <sheetName val="CP 2"/>
      <sheetName val="TP3"/>
      <sheetName val="CP 4"/>
      <sheetName val="MYL 4"/>
      <sheetName val="TP 4"/>
      <sheetName val="CP 5"/>
      <sheetName val="MYL 5"/>
      <sheetName val="TP5"/>
      <sheetName val="CP 6"/>
      <sheetName val="MYL 6"/>
      <sheetName val="TP 6"/>
      <sheetName val="CP 7"/>
      <sheetName val="MYL 7"/>
      <sheetName val="TP 7"/>
      <sheetName val="CP 8"/>
      <sheetName val="MYL 8"/>
      <sheetName val="TP 8"/>
      <sheetName val="CP 9"/>
      <sheetName val="MYL 9"/>
      <sheetName val="TP 9"/>
      <sheetName val="CP 10"/>
      <sheetName val="MYL 10"/>
      <sheetName val="TP 10"/>
      <sheetName val="MYL 1-9"/>
      <sheetName val="CP 1-9"/>
      <sheetName val="TP 1-9"/>
      <sheetName val="TP1 10C"/>
      <sheetName val="MYL 10C"/>
      <sheetName val="CP 10C"/>
      <sheetName val="TP1 11"/>
      <sheetName val="MYL 11"/>
      <sheetName val="CP 11"/>
      <sheetName val="TP 12"/>
      <sheetName val="TP1 12"/>
      <sheetName val="MYL 12"/>
      <sheetName val="CP 12"/>
      <sheetName val="TP1-2003"/>
      <sheetName val="MYL-2003"/>
      <sheetName val="CP-2003"/>
      <sheetName val="TP-2003"/>
      <sheetName val="BOP-2003"/>
      <sheetName val="TP Ene-Dic 03-0405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IN-2810"/>
      <sheetName val="Real Summary"/>
      <sheetName val="Input_DRBOP"/>
      <sheetName val="ASSUM"/>
      <sheetName val="Assum-Rev2"/>
      <sheetName val="DatosTrim"/>
      <sheetName val="R1"/>
      <sheetName val="BoP Table"/>
      <sheetName val="BOPquart %"/>
      <sheetName val="BOPquart"/>
      <sheetName val="BOP"/>
      <sheetName val="Fisc-OUT"/>
      <sheetName val="Financing Gap"/>
      <sheetName val="PossAddFin"/>
      <sheetName val="Annual cash flow"/>
      <sheetName val="BoP Table (mln)"/>
      <sheetName val="BoP Table (mln)_GDP"/>
      <sheetName val="GEFR Table"/>
      <sheetName val="GEFRTab(mln)"/>
      <sheetName val="BoP Table (mln)-PC"/>
      <sheetName val="BoP Table (mln)-MT"/>
      <sheetName val="BoP Table (mln)-MT_GDP"/>
      <sheetName val="GDPOldNew"/>
      <sheetName val="BoP Table (mln)-Cond"/>
      <sheetName val="BOP PC"/>
      <sheetName val="DIS"/>
      <sheetName val="DBT"/>
      <sheetName val="DBT-In"/>
      <sheetName val="for SR"/>
      <sheetName val="Debt-SR"/>
      <sheetName val="WEO-In"/>
      <sheetName val="TIM"/>
      <sheetName val="Export por actividad"/>
      <sheetName val="EXP"/>
      <sheetName val="IMP"/>
      <sheetName val="OIL"/>
      <sheetName val="SRV"/>
      <sheetName val="GEFR Text"/>
      <sheetName val="Chge in Debt to GDP ratio"/>
      <sheetName val="INC"/>
      <sheetName val="TRF"/>
      <sheetName val="KAF"/>
      <sheetName val="EXF"/>
      <sheetName val="PRI"/>
      <sheetName val="IMF"/>
      <sheetName val="GIR"/>
      <sheetName val="MDB-Q"/>
      <sheetName val="MDB-M"/>
      <sheetName val="IFI"/>
      <sheetName val="Pub Ext Debt"/>
      <sheetName val="Ext Debt Sce (Y)"/>
      <sheetName val="Ext Debt Sce (Q)"/>
      <sheetName val="XandM"/>
      <sheetName val="X-Sur"/>
      <sheetName val="XMGrowth"/>
      <sheetName val="Trade bal"/>
      <sheetName val="Trade%Tab"/>
      <sheetName val="XMDefl"/>
      <sheetName val="RED29"/>
      <sheetName val="RED30"/>
      <sheetName val="RED31"/>
      <sheetName val="RED32"/>
      <sheetName val="RED33"/>
      <sheetName val="RED34"/>
      <sheetName val="RED35"/>
      <sheetName val="RED36"/>
      <sheetName val="RED37"/>
      <sheetName val="RED38"/>
      <sheetName val="Vuln-1"/>
      <sheetName val="Vuln-2"/>
      <sheetName val="Vuln-3"/>
      <sheetName val="Calc"/>
      <sheetName val="PC-CAPA"/>
      <sheetName val="PC-DS"/>
      <sheetName val="DS"/>
      <sheetName val="Q5"/>
      <sheetName val="Q6"/>
      <sheetName val="Q7"/>
      <sheetName val="FX-SRTablita"/>
      <sheetName val="FX-SRTablita-TS"/>
      <sheetName val="FX-SRTablita-Ann"/>
      <sheetName val="FX-SRTablita-Cond05"/>
      <sheetName val="BriefBOPTextTab"/>
      <sheetName val="FX-BriefTablita"/>
      <sheetName val="FX-BriefTablita-LOI"/>
      <sheetName val="Brecha"/>
      <sheetName val="BOPquart (%)"/>
      <sheetName val="BoP Table (mln)-Ann"/>
      <sheetName val="STK-Gr"/>
      <sheetName val="Real-IN-0501"/>
      <sheetName val="BoP Table (mln)-PC_GDP"/>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7">
          <cell r="D7" t="str">
            <v>A</v>
          </cell>
        </row>
        <row r="8">
          <cell r="B8" t="str">
            <v>GOODS AND SERVICES</v>
          </cell>
        </row>
        <row r="10">
          <cell r="A10" t="str">
            <v>TX_RPCH</v>
          </cell>
          <cell r="B10" t="str">
            <v>Volume of exports</v>
          </cell>
          <cell r="C10" t="str">
            <v>% change</v>
          </cell>
        </row>
        <row r="11">
          <cell r="A11" t="str">
            <v>TM_RPCH</v>
          </cell>
          <cell r="B11" t="str">
            <v>Volume of imports</v>
          </cell>
          <cell r="C11" t="str">
            <v>% change</v>
          </cell>
        </row>
        <row r="13">
          <cell r="B13" t="str">
            <v xml:space="preserve">  GOODS</v>
          </cell>
        </row>
        <row r="14">
          <cell r="A14" t="str">
            <v>TXG_RPCH</v>
          </cell>
          <cell r="B14" t="str">
            <v xml:space="preserve">  Volume of exports</v>
          </cell>
          <cell r="C14" t="str">
            <v>% change</v>
          </cell>
        </row>
        <row r="15">
          <cell r="A15" t="str">
            <v>TMG_RPCH</v>
          </cell>
          <cell r="B15" t="str">
            <v xml:space="preserve">  Volume of imports</v>
          </cell>
          <cell r="C15" t="str">
            <v>% change</v>
          </cell>
        </row>
        <row r="16">
          <cell r="A16" t="str">
            <v>TXGO</v>
          </cell>
          <cell r="B16" t="str">
            <v xml:space="preserve">    Value of oil exports</v>
          </cell>
        </row>
        <row r="17">
          <cell r="A17" t="str">
            <v>TXGO_DPCH</v>
          </cell>
          <cell r="B17" t="str">
            <v xml:space="preserve">    Deflator/unit value of oil exports (optional)</v>
          </cell>
          <cell r="C17" t="str">
            <v>% change</v>
          </cell>
        </row>
        <row r="18">
          <cell r="A18" t="str">
            <v>TMGO</v>
          </cell>
          <cell r="B18" t="str">
            <v xml:space="preserve">    Value of oil imports (&gt;= 0)</v>
          </cell>
        </row>
        <row r="19">
          <cell r="A19" t="str">
            <v>TMGO_DPCH</v>
          </cell>
          <cell r="B19" t="str">
            <v xml:space="preserve">    Deflator/unit value of oil imports (optional)</v>
          </cell>
          <cell r="C19" t="str">
            <v>% change</v>
          </cell>
        </row>
        <row r="20">
          <cell r="B20" t="str">
            <v xml:space="preserve">    NON-OIL</v>
          </cell>
        </row>
        <row r="22">
          <cell r="A22" t="str">
            <v>MCV_T</v>
          </cell>
          <cell r="B22" t="str">
            <v>Magnitude factor</v>
          </cell>
        </row>
        <row r="23">
          <cell r="A23" t="str">
            <v>MCV_T1</v>
          </cell>
          <cell r="B23" t="str">
            <v>= MCV_B or MCV, if not provided</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IF"/>
      <sheetName val="Económica"/>
      <sheetName val="Dinámico Económica"/>
      <sheetName val="Institucional"/>
      <sheetName val="Dinámico Institucional"/>
      <sheetName val="Objetal"/>
      <sheetName val="Dinámico Objetal"/>
      <sheetName val="Programas Prioritarios y PoRs"/>
      <sheetName val="Din. Progr. Prior. PoRs"/>
      <sheetName val="Ingresos Mensuales "/>
      <sheetName val="Ingresos Acumulados del Mes"/>
      <sheetName val="Ingresos Diarios "/>
      <sheetName val="Marco Macro 25 de marzo 2025"/>
    </sheetNames>
    <sheetDataSet>
      <sheetData sheetId="0">
        <row r="33">
          <cell r="A33">
            <v>15</v>
          </cell>
        </row>
      </sheetData>
      <sheetData sheetId="1" refreshError="1"/>
      <sheetData sheetId="2" refreshError="1"/>
      <sheetData sheetId="3" refreshError="1"/>
      <sheetData sheetId="4" refreshError="1"/>
      <sheetData sheetId="5" refreshError="1"/>
      <sheetData sheetId="6" refreshError="1"/>
      <sheetData sheetId="7" refreshError="1"/>
      <sheetData sheetId="8">
        <row r="18">
          <cell r="B18">
            <v>100000000</v>
          </cell>
        </row>
      </sheetData>
      <sheetData sheetId="9" refreshError="1"/>
      <sheetData sheetId="10" refreshError="1"/>
      <sheetData sheetId="11" refreshError="1"/>
      <sheetData sheetId="12">
        <row r="15">
          <cell r="G15">
            <v>8060931.2489825729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row r="3">
          <cell r="A3" t="str">
            <v>TEQUENDAMA</v>
          </cell>
        </row>
        <row r="61">
          <cell r="A61" t="str">
            <v>CAPTACIONES DEL PUBLICO</v>
          </cell>
        </row>
      </sheetData>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IN-0505"/>
      <sheetName val="WEO-In"/>
      <sheetName val="Trade%Tab"/>
      <sheetName val="XMDefl"/>
      <sheetName val="Real Summary"/>
      <sheetName val="ASSUM"/>
      <sheetName val="Annual cash flow"/>
      <sheetName val="PossAddFin"/>
      <sheetName val="DatosTrim"/>
      <sheetName val="DatosTrim (for charts)"/>
      <sheetName val="R1"/>
      <sheetName val="Input_DRBOP"/>
      <sheetName val="Fisc-OUT"/>
      <sheetName val="BOP"/>
      <sheetName val="BoP Table"/>
      <sheetName val="BOPquart"/>
      <sheetName val="BOPquart5"/>
      <sheetName val="BoP Table (mln)"/>
      <sheetName val="BoP Table (mln)-PC"/>
      <sheetName val="BoP Table (mln)-MT"/>
      <sheetName val="BoP Table (mln)-Cond"/>
      <sheetName val="BOP PC"/>
      <sheetName val="GEFR Table"/>
      <sheetName val="GEFRTab(mln)"/>
      <sheetName val="DBT"/>
      <sheetName val="DBT-In"/>
      <sheetName val="DIS"/>
      <sheetName val="AMORT"/>
      <sheetName val="EXP"/>
      <sheetName val="IMP"/>
      <sheetName val="OIL"/>
      <sheetName val="SRV"/>
      <sheetName val="INC"/>
      <sheetName val="TRF"/>
      <sheetName val="XMGrowth"/>
      <sheetName val="Trade bal"/>
      <sheetName val="XandM"/>
      <sheetName val="Export por actividad"/>
      <sheetName val="TIM"/>
      <sheetName val="KAF"/>
      <sheetName val="EXF"/>
      <sheetName val="PRI"/>
      <sheetName val="IMF"/>
      <sheetName val="GIR"/>
      <sheetName val="Financing Gap"/>
      <sheetName val="RED29"/>
      <sheetName val="RED30"/>
      <sheetName val="RED31"/>
      <sheetName val="RED32"/>
      <sheetName val="RED33"/>
      <sheetName val="RED34"/>
      <sheetName val="RED35"/>
      <sheetName val="RED36"/>
      <sheetName val="RED37"/>
      <sheetName val="RED38"/>
      <sheetName val="for SR"/>
      <sheetName val="Debt-SR"/>
      <sheetName val="Vuln-1"/>
      <sheetName val="Vuln-2"/>
      <sheetName val="Vuln-3"/>
      <sheetName val="Calc"/>
      <sheetName val="PC-CAPA"/>
      <sheetName val="PC-DS"/>
      <sheetName val="DS"/>
      <sheetName val="Q5"/>
      <sheetName val="Q6"/>
      <sheetName val="Q7"/>
      <sheetName val="FX-SRTablita"/>
      <sheetName val="FX-SRTablita-TS"/>
      <sheetName val="FX-SRTablita-Cond05"/>
      <sheetName val="BriefBOPTextTab"/>
      <sheetName val="FX-BriefTablita"/>
      <sheetName val="FX-BriefTablita-LOI"/>
      <sheetName val="FX-SRTablita-Ann"/>
      <sheetName val="X-Sur"/>
      <sheetName val="Brecha"/>
      <sheetName val="1"/>
      <sheetName val="4"/>
      <sheetName val="2"/>
      <sheetName val="3"/>
      <sheetName val="Pane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
          <cell r="A1" t="str">
            <v>Questionnaire 5</v>
          </cell>
        </row>
      </sheetData>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l2008"/>
      <sheetName val="Real-IN-0710"/>
      <sheetName val="Real Summary"/>
      <sheetName val="XMDefl"/>
      <sheetName val="WEO-In"/>
      <sheetName val="ASSUM"/>
      <sheetName val="SBA-To-BOP"/>
      <sheetName val="Assum-Rev2"/>
      <sheetName val="DatosTrim"/>
      <sheetName val="BOPquart (%)"/>
      <sheetName val="R1"/>
      <sheetName val="BoP Table (mln)-Ann"/>
      <sheetName val="BoP Table (mln)-PC"/>
      <sheetName val="FX-BriefTablita"/>
      <sheetName val="BoP Table (mln)-MT"/>
      <sheetName val="BoP Table (mln)-Cond"/>
      <sheetName val="Brecha"/>
      <sheetName val="GEFR Table"/>
      <sheetName val="GEFR Table (mln)"/>
      <sheetName val="GEFR Table (mln)-old"/>
      <sheetName val="BoP Table (mln)"/>
      <sheetName val="Fisc-OUT"/>
      <sheetName val="BoP Table"/>
      <sheetName val="BOPquart"/>
      <sheetName val="DIS"/>
      <sheetName val="DBT"/>
      <sheetName val="STK-Gr"/>
      <sheetName val="DBT-In"/>
      <sheetName val="EXP"/>
      <sheetName val="IMP"/>
      <sheetName val="SRV"/>
      <sheetName val="FX-BriefTablita-LOI"/>
      <sheetName val="GEFR Text"/>
      <sheetName val="Chge in Debt to GDP ratio"/>
      <sheetName val="INC"/>
      <sheetName val="TRF"/>
      <sheetName val="KAF"/>
      <sheetName val="EXF"/>
      <sheetName val="PRI"/>
      <sheetName val="IMF"/>
      <sheetName val="GIR"/>
      <sheetName val="MDB-Q"/>
      <sheetName val="MDB-M"/>
      <sheetName val="IFI"/>
      <sheetName val="Pub Ext Debt"/>
      <sheetName val="Ext Debt Sce (Y)"/>
      <sheetName val="Ext Debt Sce (Q)"/>
      <sheetName val="Input_DRBOP"/>
      <sheetName val="BOP"/>
      <sheetName val="XandM"/>
      <sheetName val="X-Sur"/>
      <sheetName val="XMGrowth"/>
      <sheetName val="Trade bal"/>
      <sheetName val="Trade%Tab"/>
      <sheetName val="RED29"/>
      <sheetName val="RED30"/>
      <sheetName val="RED31"/>
      <sheetName val="RED32"/>
      <sheetName val="RED33"/>
      <sheetName val="RED34"/>
      <sheetName val="RED35"/>
      <sheetName val="RED36"/>
      <sheetName val="RED37"/>
      <sheetName val="RED38"/>
      <sheetName val="Vuln-1"/>
      <sheetName val="Vuln-2"/>
      <sheetName val="Vuln-3"/>
      <sheetName val="Calc"/>
      <sheetName val="for SR"/>
      <sheetName val="Debt-SR"/>
      <sheetName val="PC-CAPA"/>
      <sheetName val="PC-DS"/>
      <sheetName val="BOP PC"/>
      <sheetName val="DS"/>
      <sheetName val="Q5"/>
      <sheetName val="Q6"/>
      <sheetName val="Q7"/>
      <sheetName val="FX-SRTablita"/>
      <sheetName val="FX-SRTablita-TS"/>
      <sheetName val="FX-SRTablita-Ann"/>
      <sheetName val="FX-SRTablita-Cond05"/>
      <sheetName val="BriefBOPTextTab"/>
      <sheetName val="Real-IN-23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row r="1">
          <cell r="DZ1">
            <v>0</v>
          </cell>
        </row>
        <row r="10">
          <cell r="E10">
            <v>-12.749627780048</v>
          </cell>
          <cell r="F10">
            <v>7.1665520475450801</v>
          </cell>
          <cell r="G10">
            <v>-26.053045537869099</v>
          </cell>
          <cell r="H10">
            <v>7.5079695552709804</v>
          </cell>
          <cell r="I10">
            <v>13.026626834234399</v>
          </cell>
          <cell r="J10">
            <v>-0.37174086895503899</v>
          </cell>
          <cell r="K10">
            <v>0.74567955727351498</v>
          </cell>
          <cell r="L10">
            <v>6.6698908563288102</v>
          </cell>
          <cell r="M10">
            <v>1.23497177058987</v>
          </cell>
          <cell r="N10">
            <v>8.5976327325727002</v>
          </cell>
          <cell r="O10">
            <v>-1.9408929821985901</v>
          </cell>
          <cell r="P10">
            <v>1.5494769095851999</v>
          </cell>
          <cell r="Q10">
            <v>12.062917072568499</v>
          </cell>
          <cell r="R10">
            <v>25.615415760841401</v>
          </cell>
          <cell r="S10">
            <v>5.5314312959246204</v>
          </cell>
          <cell r="T10">
            <v>-1.4487628064857301</v>
          </cell>
          <cell r="U10">
            <v>12.424075711893501</v>
          </cell>
          <cell r="V10">
            <v>23.088757897086801</v>
          </cell>
          <cell r="W10">
            <v>8.5892683640037095</v>
          </cell>
          <cell r="X10">
            <v>8.0010375553124291</v>
          </cell>
          <cell r="Y10">
            <v>17.426031853390512</v>
          </cell>
          <cell r="Z10">
            <v>-3.7565868302714578</v>
          </cell>
          <cell r="AA10">
            <v>-5.2400515211385335</v>
          </cell>
          <cell r="AB10">
            <v>-6.0104131422215374</v>
          </cell>
          <cell r="AC10">
            <v>-3.6816918682330724</v>
          </cell>
          <cell r="AD10">
            <v>5.0528449258817831</v>
          </cell>
          <cell r="AE10">
            <v>3.3250098262975314</v>
          </cell>
          <cell r="AF10">
            <v>1.8127689787407641</v>
          </cell>
          <cell r="AG10">
            <v>1.93324140475859</v>
          </cell>
          <cell r="AH10">
            <v>2.0145140509405968</v>
          </cell>
        </row>
        <row r="11">
          <cell r="E11">
            <v>17.5043808202518</v>
          </cell>
          <cell r="F11">
            <v>-11.9726453518862</v>
          </cell>
          <cell r="G11">
            <v>-13.480200213169001</v>
          </cell>
          <cell r="H11">
            <v>3.9994503335530198</v>
          </cell>
          <cell r="I11">
            <v>-7.1568662357060804</v>
          </cell>
          <cell r="J11">
            <v>5.2018998228105904</v>
          </cell>
          <cell r="K11">
            <v>14.7616272930238</v>
          </cell>
          <cell r="L11">
            <v>6.83590943520334</v>
          </cell>
          <cell r="M11">
            <v>-1.8683583495567</v>
          </cell>
          <cell r="N11">
            <v>14.1272044039791</v>
          </cell>
          <cell r="O11">
            <v>-15.5104200035028</v>
          </cell>
          <cell r="P11">
            <v>-1.6909051633343799</v>
          </cell>
          <cell r="Q11">
            <v>22.811572114297899</v>
          </cell>
          <cell r="R11">
            <v>4.0868867572996201</v>
          </cell>
          <cell r="S11">
            <v>41.385402760225602</v>
          </cell>
          <cell r="T11">
            <v>-2.8294534673515401</v>
          </cell>
          <cell r="U11">
            <v>3.9837918539182602</v>
          </cell>
          <cell r="V11">
            <v>21.621087050164299</v>
          </cell>
          <cell r="W11">
            <v>19.736901603878898</v>
          </cell>
          <cell r="X11">
            <v>0.56768653564172045</v>
          </cell>
          <cell r="Y11">
            <v>14.831819828163152</v>
          </cell>
          <cell r="Z11">
            <v>-3.8060494989801463</v>
          </cell>
          <cell r="AA11">
            <v>-1.7995336524669781</v>
          </cell>
          <cell r="AB11">
            <v>-22.498679977973158</v>
          </cell>
          <cell r="AC11">
            <v>-5.1789276051281803</v>
          </cell>
          <cell r="AD11">
            <v>2.136243612308375</v>
          </cell>
          <cell r="AE11">
            <v>10.899842264361803</v>
          </cell>
          <cell r="AF11">
            <v>2.7600335450501889</v>
          </cell>
          <cell r="AG11">
            <v>2.7185885086433936</v>
          </cell>
          <cell r="AH11">
            <v>2.6782265529428084</v>
          </cell>
        </row>
        <row r="14">
          <cell r="E14">
            <v>-17.6084210147345</v>
          </cell>
          <cell r="F14">
            <v>10.866779262122</v>
          </cell>
          <cell r="G14">
            <v>-35.836036712513398</v>
          </cell>
          <cell r="H14">
            <v>2.1966349092378898</v>
          </cell>
          <cell r="I14">
            <v>16.386754657907701</v>
          </cell>
          <cell r="J14">
            <v>-7.0268973827608203</v>
          </cell>
          <cell r="K14">
            <v>0.93860598836679199</v>
          </cell>
          <cell r="L14">
            <v>-2.0931644883800802</v>
          </cell>
          <cell r="M14">
            <v>-1.6211405982299201</v>
          </cell>
          <cell r="N14">
            <v>4.56389420422689</v>
          </cell>
          <cell r="O14">
            <v>-4.0166448073724901</v>
          </cell>
          <cell r="P14">
            <v>3.0959991291132001</v>
          </cell>
          <cell r="Q14">
            <v>8.8246412645747405</v>
          </cell>
          <cell r="R14">
            <v>15.837621286120401</v>
          </cell>
          <cell r="S14">
            <v>2.45866492369387</v>
          </cell>
          <cell r="T14">
            <v>-0.59140151972051402</v>
          </cell>
          <cell r="U14">
            <v>10.834532103898701</v>
          </cell>
          <cell r="V14">
            <v>23.0123387980587</v>
          </cell>
          <cell r="W14">
            <v>10.629192608389999</v>
          </cell>
          <cell r="X14">
            <v>5.6284244466519917</v>
          </cell>
          <cell r="Y14">
            <v>16.844863125419796</v>
          </cell>
          <cell r="Z14">
            <v>-5.3830791704364671</v>
          </cell>
          <cell r="AA14">
            <v>-5.5393189268001191</v>
          </cell>
          <cell r="AB14">
            <v>-8.1697109199544204</v>
          </cell>
          <cell r="AC14">
            <v>-5.0412140518360626</v>
          </cell>
          <cell r="AD14">
            <v>2.6734496142420738</v>
          </cell>
          <cell r="AE14">
            <v>1.0425105599231044</v>
          </cell>
          <cell r="AF14">
            <v>0.26324340107322097</v>
          </cell>
          <cell r="AG14">
            <v>0.59611339140084318</v>
          </cell>
          <cell r="AH14">
            <v>0.59863039551075747</v>
          </cell>
        </row>
        <row r="15">
          <cell r="E15">
            <v>21.575970213541598</v>
          </cell>
          <cell r="F15">
            <v>-10.8072409959937</v>
          </cell>
          <cell r="G15">
            <v>-9.2832717888127405</v>
          </cell>
          <cell r="H15">
            <v>4.5924834406685999</v>
          </cell>
          <cell r="I15">
            <v>-7.6426657028293103</v>
          </cell>
          <cell r="J15">
            <v>8.8156490411151207</v>
          </cell>
          <cell r="K15">
            <v>16.27203425299</v>
          </cell>
          <cell r="L15">
            <v>4.5319608268565199</v>
          </cell>
          <cell r="M15">
            <v>-2.3628317990598502</v>
          </cell>
          <cell r="N15">
            <v>15.337439520551699</v>
          </cell>
          <cell r="O15">
            <v>-17.9552312376338</v>
          </cell>
          <cell r="P15">
            <v>-3.0133138441665901</v>
          </cell>
          <cell r="Q15">
            <v>24.407027712826</v>
          </cell>
          <cell r="R15">
            <v>1.43915039529166</v>
          </cell>
          <cell r="S15">
            <v>3.1684794425960399</v>
          </cell>
          <cell r="T15">
            <v>-3.9601850456225902</v>
          </cell>
          <cell r="U15">
            <v>10.041107360619201</v>
          </cell>
          <cell r="V15">
            <v>25.046383307162799</v>
          </cell>
          <cell r="W15">
            <v>21.248552340049301</v>
          </cell>
          <cell r="X15">
            <v>3.2314583322157864</v>
          </cell>
          <cell r="Y15">
            <v>15.866865506971028</v>
          </cell>
          <cell r="Z15">
            <v>-3.9195615394186922</v>
          </cell>
          <cell r="AA15">
            <v>-2.0025843625519735</v>
          </cell>
          <cell r="AB15">
            <v>-23.130438917002405</v>
          </cell>
          <cell r="AC15">
            <v>-4.8818054832507567</v>
          </cell>
          <cell r="AD15">
            <v>2.0324956283301443</v>
          </cell>
          <cell r="AE15">
            <v>11.44310926364791</v>
          </cell>
          <cell r="AF15">
            <v>2.6140472316754204</v>
          </cell>
          <cell r="AG15">
            <v>2.6637099950799437</v>
          </cell>
          <cell r="AH15">
            <v>2.6236745820168439</v>
          </cell>
        </row>
        <row r="19">
          <cell r="R19">
            <v>-10.188722610473633</v>
          </cell>
          <cell r="S19">
            <v>11.789793968200684</v>
          </cell>
          <cell r="T19">
            <v>10.201272307638408</v>
          </cell>
          <cell r="U19">
            <v>21.121816477819856</v>
          </cell>
          <cell r="V19">
            <v>-7.0592811977449159</v>
          </cell>
          <cell r="W19">
            <v>-27.32122091021796</v>
          </cell>
        </row>
        <row r="22">
          <cell r="E22">
            <v>1.00000004749745E-3</v>
          </cell>
          <cell r="F22">
            <v>1.00000004749745E-3</v>
          </cell>
          <cell r="G22">
            <v>1.00000004749745E-3</v>
          </cell>
          <cell r="H22">
            <v>1.00000004749745E-3</v>
          </cell>
          <cell r="I22">
            <v>1.00000004749745E-3</v>
          </cell>
          <cell r="J22">
            <v>1.00000004749745E-3</v>
          </cell>
          <cell r="K22">
            <v>1.00000004749745E-3</v>
          </cell>
          <cell r="L22">
            <v>1.00000004749745E-3</v>
          </cell>
          <cell r="M22">
            <v>1.00000004749745E-3</v>
          </cell>
          <cell r="N22">
            <v>1.00000004749745E-3</v>
          </cell>
          <cell r="O22">
            <v>1.00000004749745E-3</v>
          </cell>
          <cell r="P22">
            <v>1.00000004749745E-3</v>
          </cell>
          <cell r="Q22">
            <v>1.00000004749745E-3</v>
          </cell>
          <cell r="R22">
            <v>1.00000004749745E-3</v>
          </cell>
          <cell r="S22">
            <v>1.00000004749745E-3</v>
          </cell>
          <cell r="T22">
            <v>1.00000004749745E-3</v>
          </cell>
          <cell r="U22">
            <v>1.00000004749745E-3</v>
          </cell>
          <cell r="V22">
            <v>1.00000004749745E-3</v>
          </cell>
          <cell r="W22">
            <v>1.00000004749745E-3</v>
          </cell>
          <cell r="X22">
            <v>1E-3</v>
          </cell>
          <cell r="Y22">
            <v>1E-3</v>
          </cell>
          <cell r="Z22">
            <v>1E-3</v>
          </cell>
          <cell r="AA22">
            <v>1E-3</v>
          </cell>
          <cell r="AB22">
            <v>1E-3</v>
          </cell>
          <cell r="AC22">
            <v>1E-3</v>
          </cell>
          <cell r="AD22">
            <v>1E-3</v>
          </cell>
          <cell r="AE22">
            <v>1E-3</v>
          </cell>
          <cell r="AF22">
            <v>1E-3</v>
          </cell>
          <cell r="AG22">
            <v>1E-3</v>
          </cell>
          <cell r="AH22">
            <v>1E-3</v>
          </cell>
        </row>
        <row r="23">
          <cell r="E23">
            <v>9.9999923259019852E-4</v>
          </cell>
          <cell r="F23">
            <v>1.00000004749745E-3</v>
          </cell>
          <cell r="G23">
            <v>1.00000004749745E-3</v>
          </cell>
          <cell r="H23">
            <v>1.00000004749745E-3</v>
          </cell>
          <cell r="I23">
            <v>1.00000004749745E-3</v>
          </cell>
          <cell r="J23">
            <v>1.00000004749745E-3</v>
          </cell>
          <cell r="K23">
            <v>1.00000004749745E-3</v>
          </cell>
          <cell r="L23">
            <v>1.00000004749745E-3</v>
          </cell>
          <cell r="M23">
            <v>1.00000004749745E-3</v>
          </cell>
          <cell r="N23">
            <v>1.00000004749745E-3</v>
          </cell>
          <cell r="O23">
            <v>1.00000004749745E-3</v>
          </cell>
          <cell r="P23">
            <v>1.00000004749745E-3</v>
          </cell>
          <cell r="Q23">
            <v>1.00000004749745E-3</v>
          </cell>
          <cell r="R23">
            <v>1.00000004749745E-3</v>
          </cell>
          <cell r="S23">
            <v>1.00000004749745E-3</v>
          </cell>
          <cell r="T23">
            <v>1.00000004749745E-3</v>
          </cell>
          <cell r="U23">
            <v>1.00000004749745E-3</v>
          </cell>
          <cell r="V23">
            <v>1.00000004749745E-3</v>
          </cell>
          <cell r="W23">
            <v>1.00000004749745E-3</v>
          </cell>
          <cell r="X23">
            <v>1.00000004749745E-3</v>
          </cell>
          <cell r="Y23">
            <v>1E-3</v>
          </cell>
          <cell r="Z23">
            <v>1E-3</v>
          </cell>
          <cell r="AA23">
            <v>1E-3</v>
          </cell>
          <cell r="AB23">
            <v>1E-3</v>
          </cell>
          <cell r="AC23">
            <v>1E-3</v>
          </cell>
          <cell r="AD23">
            <v>1E-3</v>
          </cell>
          <cell r="AE23">
            <v>1E-3</v>
          </cell>
          <cell r="AF23">
            <v>1E-3</v>
          </cell>
          <cell r="AG23">
            <v>1E-3</v>
          </cell>
          <cell r="AH23">
            <v>1E-3</v>
          </cell>
        </row>
      </sheetData>
      <sheetData sheetId="78" refreshError="1">
        <row r="14">
          <cell r="E14">
            <v>0</v>
          </cell>
          <cell r="F14">
            <v>0</v>
          </cell>
          <cell r="G14">
            <v>0</v>
          </cell>
          <cell r="H14">
            <v>0</v>
          </cell>
          <cell r="I14">
            <v>0</v>
          </cell>
          <cell r="J14">
            <v>0</v>
          </cell>
          <cell r="K14">
            <v>0</v>
          </cell>
          <cell r="L14">
            <v>0</v>
          </cell>
          <cell r="M14">
            <v>0</v>
          </cell>
          <cell r="N14">
            <v>0</v>
          </cell>
          <cell r="O14">
            <v>0</v>
          </cell>
          <cell r="P14">
            <v>0</v>
          </cell>
          <cell r="Q14">
            <v>0</v>
          </cell>
          <cell r="R14">
            <v>-513.5</v>
          </cell>
          <cell r="S14">
            <v>-559.20000000000005</v>
          </cell>
          <cell r="T14">
            <v>-624</v>
          </cell>
          <cell r="U14">
            <v>-604</v>
          </cell>
          <cell r="V14">
            <v>-711.6</v>
          </cell>
          <cell r="W14">
            <v>-830.7</v>
          </cell>
          <cell r="X14">
            <v>-963.2</v>
          </cell>
          <cell r="Y14">
            <v>-1068.3399999999999</v>
          </cell>
          <cell r="Z14">
            <v>-1090.3</v>
          </cell>
          <cell r="AA14">
            <v>-1153.4000000000001</v>
          </cell>
          <cell r="AB14">
            <v>-1244.4000000000001</v>
          </cell>
          <cell r="AC14">
            <v>-1911.4879501377895</v>
          </cell>
          <cell r="AD14">
            <v>-1511.1311050517347</v>
          </cell>
          <cell r="AE14">
            <v>-1636.3056730959217</v>
          </cell>
          <cell r="AF14">
            <v>-1770.59043024575</v>
          </cell>
          <cell r="AG14">
            <v>-1911.4879501377895</v>
          </cell>
          <cell r="AH14">
            <v>-2060.1601090934209</v>
          </cell>
        </row>
        <row r="15">
          <cell r="E15">
            <v>-141.291522229214</v>
          </cell>
          <cell r="F15">
            <v>-123.800003608875</v>
          </cell>
          <cell r="G15">
            <v>-254.800009546056</v>
          </cell>
          <cell r="H15">
            <v>-297.09999342253502</v>
          </cell>
          <cell r="I15">
            <v>-357.70000308500602</v>
          </cell>
          <cell r="J15">
            <v>-319.10000715954197</v>
          </cell>
          <cell r="K15">
            <v>-243.70000098953</v>
          </cell>
          <cell r="L15">
            <v>-252.39999883584699</v>
          </cell>
          <cell r="M15">
            <v>-277.29998701969203</v>
          </cell>
          <cell r="N15">
            <v>-295.73001052976502</v>
          </cell>
          <cell r="O15">
            <v>-310.85000945874401</v>
          </cell>
          <cell r="P15">
            <v>-295.440004144385</v>
          </cell>
          <cell r="Q15">
            <v>-245.69999004649</v>
          </cell>
          <cell r="R15">
            <v>-267.10000000000002</v>
          </cell>
          <cell r="S15">
            <v>-186.5</v>
          </cell>
          <cell r="T15">
            <v>-193.5</v>
          </cell>
          <cell r="U15">
            <v>-183.6</v>
          </cell>
          <cell r="V15">
            <v>-154.19999999999999</v>
          </cell>
          <cell r="W15">
            <v>-151.61000000000001</v>
          </cell>
          <cell r="X15">
            <v>-211.33999999999997</v>
          </cell>
          <cell r="Y15">
            <v>-243.32999999999998</v>
          </cell>
          <cell r="Z15">
            <v>-250.07999999999998</v>
          </cell>
          <cell r="AA15">
            <v>-265.39999999999998</v>
          </cell>
          <cell r="AB15">
            <v>-316.17999999999995</v>
          </cell>
          <cell r="AC15">
            <v>-422.52351460416668</v>
          </cell>
          <cell r="AD15">
            <v>-515.89599985877555</v>
          </cell>
          <cell r="AE15">
            <v>-556.80403547640765</v>
          </cell>
          <cell r="AF15">
            <v>-514.30602500614179</v>
          </cell>
          <cell r="AG15">
            <v>-488.79020847794959</v>
          </cell>
          <cell r="AH15">
            <v>-468.57030876712497</v>
          </cell>
        </row>
        <row r="16">
          <cell r="E16">
            <v>187.800010968934</v>
          </cell>
          <cell r="F16">
            <v>192.99999361237201</v>
          </cell>
          <cell r="G16">
            <v>205.000002413272</v>
          </cell>
          <cell r="H16">
            <v>477.70000240203501</v>
          </cell>
          <cell r="I16">
            <v>540.48642919266604</v>
          </cell>
          <cell r="J16">
            <v>681.50844911935405</v>
          </cell>
          <cell r="K16">
            <v>596.20836562385398</v>
          </cell>
          <cell r="L16">
            <v>704.79747280681602</v>
          </cell>
          <cell r="M16">
            <v>741.77029179533804</v>
          </cell>
          <cell r="N16">
            <v>788.17596202764901</v>
          </cell>
          <cell r="O16">
            <v>793.63968153879102</v>
          </cell>
          <cell r="P16">
            <v>829.29404624064</v>
          </cell>
          <cell r="Q16">
            <v>897.57366590339097</v>
          </cell>
          <cell r="R16">
            <v>894</v>
          </cell>
          <cell r="S16">
            <v>982.8</v>
          </cell>
          <cell r="T16">
            <v>992.2</v>
          </cell>
          <cell r="U16">
            <v>1167.7</v>
          </cell>
          <cell r="V16">
            <v>1352.1</v>
          </cell>
          <cell r="W16">
            <v>1986.5</v>
          </cell>
          <cell r="X16">
            <v>1847.8</v>
          </cell>
          <cell r="Y16">
            <v>1902.3300000000002</v>
          </cell>
          <cell r="Z16">
            <v>2027.5000000000005</v>
          </cell>
          <cell r="AA16">
            <v>2269.3000000000002</v>
          </cell>
          <cell r="AB16">
            <v>2335.8000000000002</v>
          </cell>
          <cell r="AC16">
            <v>2455.973542068627</v>
          </cell>
          <cell r="AD16">
            <v>2625.8749793793841</v>
          </cell>
          <cell r="AE16">
            <v>2785.7312303520134</v>
          </cell>
          <cell r="AF16">
            <v>2953.243206703959</v>
          </cell>
          <cell r="AG16">
            <v>3125.4748371723063</v>
          </cell>
          <cell r="AH16">
            <v>3302.4119390277519</v>
          </cell>
        </row>
        <row r="21">
          <cell r="E21">
            <v>0</v>
          </cell>
          <cell r="F21">
            <v>0</v>
          </cell>
          <cell r="G21">
            <v>0</v>
          </cell>
          <cell r="H21">
            <v>0</v>
          </cell>
          <cell r="I21">
            <v>0</v>
          </cell>
          <cell r="J21">
            <v>0</v>
          </cell>
          <cell r="K21">
            <v>0</v>
          </cell>
          <cell r="L21">
            <v>0</v>
          </cell>
          <cell r="M21">
            <v>0</v>
          </cell>
          <cell r="N21">
            <v>0</v>
          </cell>
          <cell r="O21">
            <v>0</v>
          </cell>
          <cell r="P21">
            <v>0</v>
          </cell>
          <cell r="Q21">
            <v>0</v>
          </cell>
          <cell r="R21">
            <v>21.899999618530298</v>
          </cell>
          <cell r="S21">
            <v>13.199999809265099</v>
          </cell>
          <cell r="T21">
            <v>1</v>
          </cell>
          <cell r="U21">
            <v>7.8000001907348597</v>
          </cell>
          <cell r="V21">
            <v>1</v>
          </cell>
          <cell r="W21">
            <v>2.3099999427795401</v>
          </cell>
          <cell r="X21">
            <v>1.54</v>
          </cell>
          <cell r="Y21">
            <v>1.71</v>
          </cell>
          <cell r="Z21">
            <v>4.1900000000000004</v>
          </cell>
          <cell r="AA21">
            <v>7.29</v>
          </cell>
          <cell r="AB21">
            <v>6</v>
          </cell>
          <cell r="AC21">
            <v>0</v>
          </cell>
          <cell r="AD21">
            <v>0</v>
          </cell>
          <cell r="AE21">
            <v>0</v>
          </cell>
          <cell r="AF21">
            <v>0</v>
          </cell>
          <cell r="AG21">
            <v>0</v>
          </cell>
          <cell r="AH21">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-38.9</v>
          </cell>
          <cell r="T29">
            <v>-2.9</v>
          </cell>
          <cell r="U29">
            <v>-7.3</v>
          </cell>
          <cell r="V29">
            <v>-7.5</v>
          </cell>
          <cell r="W29">
            <v>-21.34</v>
          </cell>
          <cell r="X29">
            <v>-436.85</v>
          </cell>
          <cell r="Y29">
            <v>264.46000000000004</v>
          </cell>
          <cell r="Z29">
            <v>113.53000000000002</v>
          </cell>
          <cell r="AA29">
            <v>-25.650000000000002</v>
          </cell>
          <cell r="AB29">
            <v>-67.480000000000089</v>
          </cell>
          <cell r="AC29">
            <v>-36.269999999999996</v>
          </cell>
          <cell r="AD29">
            <v>-37.5075</v>
          </cell>
          <cell r="AE29">
            <v>-38.837812499999998</v>
          </cell>
          <cell r="AF29">
            <v>-41.458576562499999</v>
          </cell>
          <cell r="AG29">
            <v>-44.423991335937494</v>
          </cell>
          <cell r="AH29">
            <v>-46.57612051285156</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-433</v>
          </cell>
          <cell r="Y33">
            <v>268.40000000000003</v>
          </cell>
          <cell r="Z33">
            <v>123.49999999999999</v>
          </cell>
          <cell r="AA33">
            <v>-14</v>
          </cell>
          <cell r="AB33">
            <v>-20</v>
          </cell>
          <cell r="AC33">
            <v>-16.5</v>
          </cell>
          <cell r="AD33">
            <v>-17.737500000000001</v>
          </cell>
          <cell r="AE33">
            <v>-19.067812499999995</v>
          </cell>
          <cell r="AF33">
            <v>-20.688576562499996</v>
          </cell>
          <cell r="AG33">
            <v>-22.653991335937494</v>
          </cell>
          <cell r="AH33">
            <v>-24.806120512851557</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-428.9</v>
          </cell>
          <cell r="Y35">
            <v>270.60000000000002</v>
          </cell>
          <cell r="Z35">
            <v>128.19999999999999</v>
          </cell>
          <cell r="AA35">
            <v>-2.5</v>
          </cell>
          <cell r="AB35">
            <v>-7.1</v>
          </cell>
          <cell r="AC35">
            <v>-2.6325000000000003</v>
          </cell>
          <cell r="AD35">
            <v>-2.8299375000000002</v>
          </cell>
          <cell r="AE35">
            <v>-3.0421828125000001</v>
          </cell>
          <cell r="AF35">
            <v>-3.3007683515625001</v>
          </cell>
          <cell r="AG35">
            <v>-3.6143413449609376</v>
          </cell>
          <cell r="AH35">
            <v>-3.9577037727322266</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-4.0999999999999996</v>
          </cell>
          <cell r="Y37">
            <v>-2.2000000000000002</v>
          </cell>
          <cell r="Z37">
            <v>-4.6999999999999993</v>
          </cell>
          <cell r="AA37">
            <v>-11.5</v>
          </cell>
          <cell r="AB37">
            <v>-12.9</v>
          </cell>
          <cell r="AC37">
            <v>-13.8675</v>
          </cell>
          <cell r="AD37">
            <v>-14.907562499999999</v>
          </cell>
          <cell r="AE37">
            <v>-16.025629687499997</v>
          </cell>
          <cell r="AF37">
            <v>-17.387808210937497</v>
          </cell>
          <cell r="AG37">
            <v>-19.039649990976557</v>
          </cell>
          <cell r="AH37">
            <v>-20.84841674011933</v>
          </cell>
        </row>
        <row r="41">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-4.0999999999999996</v>
          </cell>
          <cell r="Y43">
            <v>-2.2000000000000002</v>
          </cell>
          <cell r="Z43">
            <v>-4.6999999999999993</v>
          </cell>
          <cell r="AA43">
            <v>-11.5</v>
          </cell>
          <cell r="AB43">
            <v>-12.9</v>
          </cell>
          <cell r="AC43">
            <v>-13.8675</v>
          </cell>
          <cell r="AD43">
            <v>-14.907562499999999</v>
          </cell>
          <cell r="AE43">
            <v>-16.025629687499997</v>
          </cell>
          <cell r="AF43">
            <v>-17.387808210937497</v>
          </cell>
          <cell r="AG43">
            <v>-19.039649990976557</v>
          </cell>
          <cell r="AH43">
            <v>-20.84841674011933</v>
          </cell>
        </row>
        <row r="45">
          <cell r="E45">
            <v>10.699999010469799</v>
          </cell>
          <cell r="F45">
            <v>0</v>
          </cell>
          <cell r="G45">
            <v>0</v>
          </cell>
          <cell r="H45">
            <v>0</v>
          </cell>
          <cell r="I45">
            <v>-16.200001513399101</v>
          </cell>
          <cell r="J45">
            <v>-46.900001920852702</v>
          </cell>
          <cell r="K45">
            <v>16</v>
          </cell>
          <cell r="L45">
            <v>-26.600000116415298</v>
          </cell>
          <cell r="M45">
            <v>-60.300000873114897</v>
          </cell>
          <cell r="N45">
            <v>-3.7000000582076602</v>
          </cell>
          <cell r="O45">
            <v>40.099998894054501</v>
          </cell>
          <cell r="P45">
            <v>-11.100000174623</v>
          </cell>
          <cell r="Q45">
            <v>-10.2079999441206</v>
          </cell>
          <cell r="R45">
            <v>-49.200000762939503</v>
          </cell>
          <cell r="S45">
            <v>176.80000305175801</v>
          </cell>
          <cell r="T45">
            <v>-263.10000610351602</v>
          </cell>
          <cell r="U45">
            <v>42.299999237060497</v>
          </cell>
          <cell r="V45">
            <v>-220.10000610351599</v>
          </cell>
          <cell r="W45">
            <v>-66.400001525878906</v>
          </cell>
          <cell r="X45">
            <v>-53.4</v>
          </cell>
          <cell r="Y45">
            <v>-165</v>
          </cell>
          <cell r="Z45">
            <v>-155.5</v>
          </cell>
          <cell r="AA45">
            <v>-1402.2</v>
          </cell>
          <cell r="AB45">
            <v>-762.4</v>
          </cell>
          <cell r="AC45">
            <v>-985.5</v>
          </cell>
          <cell r="AD45">
            <v>-839.14565000000005</v>
          </cell>
          <cell r="AE45">
            <v>-880.35621250000008</v>
          </cell>
          <cell r="AF45">
            <v>-963.11756552500037</v>
          </cell>
          <cell r="AG45">
            <v>-1052.9764695932504</v>
          </cell>
          <cell r="AH45">
            <v>-1150.5245609282729</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-1</v>
          </cell>
          <cell r="Y47">
            <v>-1.2</v>
          </cell>
          <cell r="Z47">
            <v>-0.79999999999999993</v>
          </cell>
          <cell r="AA47">
            <v>-3.9000000000000004</v>
          </cell>
          <cell r="AB47">
            <v>1.7999999999999998</v>
          </cell>
          <cell r="AC47">
            <v>0</v>
          </cell>
          <cell r="AD47">
            <v>0</v>
          </cell>
          <cell r="AE47">
            <v>0</v>
          </cell>
          <cell r="AF47">
            <v>0</v>
          </cell>
          <cell r="AG47">
            <v>0</v>
          </cell>
          <cell r="AH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50">
          <cell r="E50">
            <v>0</v>
          </cell>
          <cell r="F50">
            <v>0</v>
          </cell>
          <cell r="G50">
            <v>0</v>
          </cell>
          <cell r="H50">
            <v>0</v>
          </cell>
          <cell r="I50">
            <v>0</v>
          </cell>
          <cell r="J50">
            <v>0</v>
          </cell>
          <cell r="K50">
            <v>0</v>
          </cell>
          <cell r="L50">
            <v>0</v>
          </cell>
          <cell r="M50">
            <v>0</v>
          </cell>
          <cell r="N50">
            <v>0</v>
          </cell>
          <cell r="O50">
            <v>0</v>
          </cell>
          <cell r="P50">
            <v>0</v>
          </cell>
          <cell r="Q50">
            <v>0</v>
          </cell>
          <cell r="R50">
            <v>-548.41</v>
          </cell>
          <cell r="S50">
            <v>-180.9</v>
          </cell>
          <cell r="T50">
            <v>-71.599999999999994</v>
          </cell>
          <cell r="U50">
            <v>-94</v>
          </cell>
          <cell r="V50">
            <v>-83.4</v>
          </cell>
          <cell r="W50">
            <v>-79.2</v>
          </cell>
          <cell r="X50">
            <v>92.66</v>
          </cell>
          <cell r="Y50">
            <v>79.540000000000077</v>
          </cell>
          <cell r="Z50">
            <v>583.48</v>
          </cell>
          <cell r="AA50">
            <v>247.89999999999998</v>
          </cell>
          <cell r="AB50">
            <v>1209.3300000000002</v>
          </cell>
          <cell r="AC50">
            <v>97.705333333333328</v>
          </cell>
          <cell r="AD50">
            <v>68.230000000000132</v>
          </cell>
          <cell r="AE50">
            <v>-560.95000000000005</v>
          </cell>
          <cell r="AF50">
            <v>-141.67999999999995</v>
          </cell>
          <cell r="AG50">
            <v>388.38420429221196</v>
          </cell>
          <cell r="AH50">
            <v>339.82170634203953</v>
          </cell>
        </row>
        <row r="51">
          <cell r="E51">
            <v>250.31481208432601</v>
          </cell>
          <cell r="F51">
            <v>-8.0293420713773295E-2</v>
          </cell>
          <cell r="G51">
            <v>197.303482702536</v>
          </cell>
          <cell r="H51">
            <v>-163.19593856800401</v>
          </cell>
          <cell r="I51">
            <v>-25.903395251946499</v>
          </cell>
          <cell r="J51">
            <v>64.973665968399899</v>
          </cell>
          <cell r="K51">
            <v>39.240445593985797</v>
          </cell>
          <cell r="L51">
            <v>97.983101332572502</v>
          </cell>
          <cell r="M51">
            <v>-2.6161916511507601</v>
          </cell>
          <cell r="N51">
            <v>-99.784561965138394</v>
          </cell>
          <cell r="O51">
            <v>81.638047879986203</v>
          </cell>
          <cell r="P51">
            <v>34.377868624533598</v>
          </cell>
          <cell r="Q51">
            <v>93.475400146836606</v>
          </cell>
          <cell r="R51">
            <v>64.3</v>
          </cell>
          <cell r="S51">
            <v>4.5999999999999899</v>
          </cell>
          <cell r="T51">
            <v>50</v>
          </cell>
          <cell r="U51">
            <v>0.50000000000001998</v>
          </cell>
          <cell r="V51">
            <v>27.399999999999899</v>
          </cell>
          <cell r="W51">
            <v>-86.699999999999903</v>
          </cell>
          <cell r="X51">
            <v>4.2999999999999545</v>
          </cell>
          <cell r="Y51">
            <v>16.90000000000002</v>
          </cell>
          <cell r="Z51">
            <v>-30.50000000000005</v>
          </cell>
          <cell r="AA51">
            <v>46.4</v>
          </cell>
          <cell r="AB51">
            <v>-96.748000000000005</v>
          </cell>
          <cell r="AC51">
            <v>0</v>
          </cell>
          <cell r="AD51">
            <v>0</v>
          </cell>
          <cell r="AE51">
            <v>0</v>
          </cell>
          <cell r="AF51">
            <v>0</v>
          </cell>
          <cell r="AG51">
            <v>0</v>
          </cell>
          <cell r="AH51">
            <v>0</v>
          </cell>
        </row>
        <row r="52">
          <cell r="E52">
            <v>133.659207903474</v>
          </cell>
          <cell r="F52">
            <v>-63.510969753534098</v>
          </cell>
          <cell r="G52">
            <v>333.49408586385198</v>
          </cell>
          <cell r="H52">
            <v>-1.32158605950376E-6</v>
          </cell>
          <cell r="I52">
            <v>5.76660966599274E-7</v>
          </cell>
          <cell r="J52">
            <v>8.3093380625771997E-8</v>
          </cell>
          <cell r="K52">
            <v>-2.7143898991906499E-6</v>
          </cell>
          <cell r="L52">
            <v>3.7642444964155501E-7</v>
          </cell>
          <cell r="M52">
            <v>4.8463354565253599E-7</v>
          </cell>
          <cell r="N52">
            <v>4.9456215004802704E-6</v>
          </cell>
          <cell r="O52">
            <v>212.29454063917501</v>
          </cell>
          <cell r="P52">
            <v>92.278035585435305</v>
          </cell>
          <cell r="Q52">
            <v>-7.0718494658084996</v>
          </cell>
          <cell r="R52">
            <v>50.6100006103512</v>
          </cell>
          <cell r="S52">
            <v>-29.020000457762901</v>
          </cell>
          <cell r="T52">
            <v>11.3199996948241</v>
          </cell>
          <cell r="U52">
            <v>-179.89999389648401</v>
          </cell>
          <cell r="V52">
            <v>-221.02999877929699</v>
          </cell>
          <cell r="W52">
            <v>88.540000915527102</v>
          </cell>
          <cell r="X52">
            <v>92.66</v>
          </cell>
          <cell r="Y52">
            <v>79.540000000000077</v>
          </cell>
          <cell r="Z52">
            <v>583.48</v>
          </cell>
          <cell r="AA52">
            <v>222.29999999999998</v>
          </cell>
          <cell r="AB52">
            <v>1311.4515000000001</v>
          </cell>
          <cell r="AC52">
            <v>245.36432833333333</v>
          </cell>
          <cell r="AD52">
            <v>330.73488000000015</v>
          </cell>
          <cell r="AE52">
            <v>-314.851675</v>
          </cell>
          <cell r="AF52">
            <v>-182.69638749999996</v>
          </cell>
          <cell r="AG52">
            <v>216.11818741721194</v>
          </cell>
          <cell r="AH52">
            <v>110.12993634203949</v>
          </cell>
        </row>
        <row r="56">
          <cell r="E56">
            <v>74.213881437692095</v>
          </cell>
          <cell r="F56">
            <v>221.208311149351</v>
          </cell>
          <cell r="G56">
            <v>-132.03179094887099</v>
          </cell>
          <cell r="H56">
            <v>-5.9073803951685404E-7</v>
          </cell>
          <cell r="I56">
            <v>2.4622758789623797E-7</v>
          </cell>
          <cell r="J56">
            <v>3.4169431942767001E-8</v>
          </cell>
          <cell r="K56">
            <v>-8.5857578088222997E-7</v>
          </cell>
          <cell r="L56">
            <v>1.03037463305056E-7</v>
          </cell>
          <cell r="M56">
            <v>1.3237986676072499E-7</v>
          </cell>
          <cell r="N56">
            <v>1.4223670000478801E-6</v>
          </cell>
          <cell r="O56">
            <v>48.005456230511598</v>
          </cell>
          <cell r="P56">
            <v>86.121964537858005</v>
          </cell>
          <cell r="Q56">
            <v>68.3853692749327</v>
          </cell>
          <cell r="R56">
            <v>108</v>
          </cell>
          <cell r="S56">
            <v>102.90000152587901</v>
          </cell>
          <cell r="T56">
            <v>98.900001525878906</v>
          </cell>
          <cell r="U56">
            <v>86.099998474121094</v>
          </cell>
          <cell r="V56">
            <v>51</v>
          </cell>
          <cell r="W56">
            <v>79</v>
          </cell>
          <cell r="X56">
            <v>16.899999999999999</v>
          </cell>
          <cell r="Y56">
            <v>104.7</v>
          </cell>
          <cell r="Z56">
            <v>229.10000000000002</v>
          </cell>
          <cell r="AA56">
            <v>165.3</v>
          </cell>
          <cell r="AB56">
            <v>-87.799999999999969</v>
          </cell>
          <cell r="AC56">
            <v>235.74578201189436</v>
          </cell>
          <cell r="AD56">
            <v>274.08941750258509</v>
          </cell>
          <cell r="AE56">
            <v>272.05367398656426</v>
          </cell>
          <cell r="AF56">
            <v>315.24489715535219</v>
          </cell>
          <cell r="AG56">
            <v>324.87283427678346</v>
          </cell>
          <cell r="AH56">
            <v>339.49211181923874</v>
          </cell>
        </row>
        <row r="62">
          <cell r="E62">
            <v>109.29998236308001</v>
          </cell>
          <cell r="F62">
            <v>0</v>
          </cell>
          <cell r="G62">
            <v>0</v>
          </cell>
          <cell r="H62">
            <v>294.50000913860202</v>
          </cell>
          <cell r="I62">
            <v>270.600008032657</v>
          </cell>
          <cell r="J62">
            <v>-341.90000459840502</v>
          </cell>
          <cell r="K62">
            <v>66.199999883584695</v>
          </cell>
          <cell r="L62">
            <v>193.89999481951801</v>
          </cell>
          <cell r="M62">
            <v>178.89999493593399</v>
          </cell>
          <cell r="N62">
            <v>276.70000669388099</v>
          </cell>
          <cell r="O62">
            <v>631.49997572740699</v>
          </cell>
          <cell r="P62">
            <v>-694.90000285217502</v>
          </cell>
          <cell r="Q62">
            <v>-121.199996973202</v>
          </cell>
          <cell r="R62">
            <v>589.79999999999995</v>
          </cell>
          <cell r="S62">
            <v>47</v>
          </cell>
          <cell r="T62">
            <v>96.7</v>
          </cell>
          <cell r="U62">
            <v>74.44</v>
          </cell>
          <cell r="V62">
            <v>6.8</v>
          </cell>
          <cell r="W62">
            <v>58.15</v>
          </cell>
          <cell r="X62">
            <v>30.589999999999996</v>
          </cell>
          <cell r="Y62">
            <v>-21.499999999999979</v>
          </cell>
          <cell r="Z62">
            <v>3.5199999999999987</v>
          </cell>
          <cell r="AA62">
            <v>53.829999999999977</v>
          </cell>
          <cell r="AB62">
            <v>9.5800000000000054</v>
          </cell>
          <cell r="AC62">
            <v>3.2192980000000659</v>
          </cell>
          <cell r="AD62">
            <v>-150</v>
          </cell>
          <cell r="AE62">
            <v>0</v>
          </cell>
          <cell r="AF62">
            <v>0</v>
          </cell>
          <cell r="AG62">
            <v>0</v>
          </cell>
          <cell r="AH62">
            <v>0</v>
          </cell>
        </row>
        <row r="69">
          <cell r="E69">
            <v>1.00000004749745E-3</v>
          </cell>
          <cell r="F69">
            <v>1.00000004749745E-3</v>
          </cell>
          <cell r="G69">
            <v>1.00000004749745E-3</v>
          </cell>
          <cell r="H69">
            <v>1.00000004749745E-3</v>
          </cell>
          <cell r="I69">
            <v>1.00000004749745E-3</v>
          </cell>
          <cell r="J69">
            <v>1.00000004749745E-3</v>
          </cell>
          <cell r="K69">
            <v>1.00000004749745E-3</v>
          </cell>
          <cell r="L69">
            <v>1.00000004749745E-3</v>
          </cell>
          <cell r="M69">
            <v>1.00000004749745E-3</v>
          </cell>
          <cell r="N69">
            <v>1.00000004749745E-3</v>
          </cell>
          <cell r="O69">
            <v>1.00000004749745E-3</v>
          </cell>
          <cell r="P69">
            <v>1.00000004749745E-3</v>
          </cell>
          <cell r="Q69">
            <v>1.00000004749745E-3</v>
          </cell>
          <cell r="R69">
            <v>1.00000004749745E-3</v>
          </cell>
          <cell r="S69">
            <v>1.00000004749745E-3</v>
          </cell>
          <cell r="T69">
            <v>1.00000004749745E-3</v>
          </cell>
          <cell r="U69">
            <v>1.00000004749745E-3</v>
          </cell>
          <cell r="V69">
            <v>1.00000004749745E-3</v>
          </cell>
          <cell r="W69">
            <v>1.00000004749745E-3</v>
          </cell>
          <cell r="X69">
            <v>1E-3</v>
          </cell>
          <cell r="Y69">
            <v>1E-3</v>
          </cell>
          <cell r="Z69">
            <v>1E-3</v>
          </cell>
          <cell r="AA69">
            <v>1E-3</v>
          </cell>
          <cell r="AB69">
            <v>1E-3</v>
          </cell>
          <cell r="AC69">
            <v>1E-3</v>
          </cell>
          <cell r="AD69">
            <v>1E-3</v>
          </cell>
          <cell r="AE69">
            <v>1E-3</v>
          </cell>
          <cell r="AF69">
            <v>1E-3</v>
          </cell>
          <cell r="AG69">
            <v>1E-3</v>
          </cell>
          <cell r="AH69">
            <v>1E-3</v>
          </cell>
        </row>
        <row r="70">
          <cell r="E70">
            <v>9.9999923259019852E-4</v>
          </cell>
          <cell r="F70">
            <v>1.00000004749745E-3</v>
          </cell>
          <cell r="G70">
            <v>1.00000004749745E-3</v>
          </cell>
          <cell r="H70">
            <v>1.00000004749745E-3</v>
          </cell>
          <cell r="I70">
            <v>1.00000004749745E-3</v>
          </cell>
          <cell r="J70">
            <v>1.00000004749745E-3</v>
          </cell>
          <cell r="K70">
            <v>1.00000004749745E-3</v>
          </cell>
          <cell r="L70">
            <v>1.00000004749745E-3</v>
          </cell>
          <cell r="M70">
            <v>1.00000004749745E-3</v>
          </cell>
          <cell r="N70">
            <v>1.00000004749745E-3</v>
          </cell>
          <cell r="O70">
            <v>1.00000004749745E-3</v>
          </cell>
          <cell r="P70">
            <v>1.00000004749745E-3</v>
          </cell>
          <cell r="Q70">
            <v>1.00000004749745E-3</v>
          </cell>
          <cell r="R70">
            <v>1.00000004749745E-3</v>
          </cell>
          <cell r="S70">
            <v>1.00000004749745E-3</v>
          </cell>
          <cell r="T70">
            <v>1.00000004749745E-3</v>
          </cell>
          <cell r="U70">
            <v>1.00000004749745E-3</v>
          </cell>
          <cell r="V70">
            <v>1.00000004749745E-3</v>
          </cell>
          <cell r="W70">
            <v>1.00000004749745E-3</v>
          </cell>
          <cell r="X70">
            <v>1.00000004749745E-3</v>
          </cell>
          <cell r="Y70">
            <v>1E-3</v>
          </cell>
          <cell r="Z70">
            <v>1E-3</v>
          </cell>
          <cell r="AA70">
            <v>1E-3</v>
          </cell>
          <cell r="AB70">
            <v>1E-3</v>
          </cell>
          <cell r="AC70">
            <v>1E-3</v>
          </cell>
          <cell r="AD70">
            <v>1E-3</v>
          </cell>
          <cell r="AE70">
            <v>1E-3</v>
          </cell>
          <cell r="AF70">
            <v>1E-3</v>
          </cell>
          <cell r="AG70">
            <v>1E-3</v>
          </cell>
          <cell r="AH70">
            <v>1E-3</v>
          </cell>
        </row>
      </sheetData>
      <sheetData sheetId="79"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123.40000152587901</v>
          </cell>
          <cell r="X14">
            <v>134</v>
          </cell>
          <cell r="Y14">
            <v>134</v>
          </cell>
          <cell r="Z14">
            <v>134</v>
          </cell>
          <cell r="AA14">
            <v>134</v>
          </cell>
          <cell r="AB14">
            <v>50.99000000000003</v>
          </cell>
          <cell r="AC14">
            <v>70.800000000000026</v>
          </cell>
          <cell r="AD14">
            <v>68.819000000000017</v>
          </cell>
          <cell r="AE14">
            <v>68.819000000000017</v>
          </cell>
          <cell r="AF14">
            <v>68.819000000000017</v>
          </cell>
          <cell r="AG14">
            <v>68.819000000000017</v>
          </cell>
          <cell r="AH14">
            <v>68.819000000000017</v>
          </cell>
        </row>
        <row r="17">
          <cell r="E17">
            <v>463.92352165645002</v>
          </cell>
          <cell r="F17">
            <v>681.90005163019305</v>
          </cell>
          <cell r="G17">
            <v>330.89999772990097</v>
          </cell>
          <cell r="H17">
            <v>752.59997846316696</v>
          </cell>
          <cell r="I17">
            <v>843.90004441244298</v>
          </cell>
          <cell r="J17">
            <v>843.90004441244298</v>
          </cell>
          <cell r="K17">
            <v>819.79998032581204</v>
          </cell>
          <cell r="L17">
            <v>811.59999091960503</v>
          </cell>
          <cell r="M17">
            <v>807.80001618172901</v>
          </cell>
          <cell r="N17">
            <v>884.00002095475702</v>
          </cell>
          <cell r="O17">
            <v>971.200002793968</v>
          </cell>
          <cell r="P17">
            <v>1073.69990017387</v>
          </cell>
          <cell r="Q17">
            <v>1134.40007543713</v>
          </cell>
          <cell r="R17">
            <v>0</v>
          </cell>
          <cell r="S17">
            <v>0</v>
          </cell>
          <cell r="T17">
            <v>0</v>
          </cell>
          <cell r="U17">
            <v>0</v>
          </cell>
          <cell r="V17">
            <v>0</v>
          </cell>
          <cell r="W17">
            <v>0</v>
          </cell>
          <cell r="X17">
            <v>942.63373134437006</v>
          </cell>
          <cell r="Y17">
            <v>1534.8337313443699</v>
          </cell>
          <cell r="Z17">
            <v>2262.17373134437</v>
          </cell>
          <cell r="AA17">
            <v>2465.21373134437</v>
          </cell>
          <cell r="AB17">
            <v>3277.9737313443698</v>
          </cell>
          <cell r="AC17">
            <v>3189.5395133562638</v>
          </cell>
          <cell r="AD17">
            <v>3108.3389308588489</v>
          </cell>
          <cell r="AE17">
            <v>2718.4526048454136</v>
          </cell>
          <cell r="AF17">
            <v>2895.1975020007658</v>
          </cell>
          <cell r="AG17">
            <v>3220.0703362775494</v>
          </cell>
          <cell r="AH17">
            <v>3559.5624480967881</v>
          </cell>
        </row>
        <row r="19">
          <cell r="E19">
            <v>0</v>
          </cell>
          <cell r="F19">
            <v>0</v>
          </cell>
          <cell r="G19">
            <v>0</v>
          </cell>
          <cell r="H19">
            <v>0</v>
          </cell>
          <cell r="I19">
            <v>0</v>
          </cell>
          <cell r="J19">
            <v>0</v>
          </cell>
          <cell r="K19">
            <v>0</v>
          </cell>
          <cell r="L19">
            <v>0</v>
          </cell>
          <cell r="M19">
            <v>0</v>
          </cell>
          <cell r="N19">
            <v>0</v>
          </cell>
          <cell r="O19">
            <v>0</v>
          </cell>
          <cell r="P19">
            <v>0</v>
          </cell>
          <cell r="Q19">
            <v>0</v>
          </cell>
          <cell r="R19">
            <v>4561.5</v>
          </cell>
          <cell r="S19">
            <v>3946.42</v>
          </cell>
          <cell r="T19">
            <v>3998.55</v>
          </cell>
          <cell r="U19">
            <v>3806.64</v>
          </cell>
          <cell r="V19">
            <v>3572.2</v>
          </cell>
          <cell r="W19">
            <v>3545.36</v>
          </cell>
          <cell r="X19">
            <v>3791</v>
          </cell>
          <cell r="Y19">
            <v>3818</v>
          </cell>
          <cell r="Z19">
            <v>4312.45</v>
          </cell>
          <cell r="AA19">
            <v>4635.8200000000006</v>
          </cell>
          <cell r="AB19">
            <v>5984.3199999999988</v>
          </cell>
          <cell r="AC19">
            <v>6204.7773283333327</v>
          </cell>
          <cell r="AD19">
            <v>6703.0462083333323</v>
          </cell>
          <cell r="AE19">
            <v>6868.2610883333327</v>
          </cell>
          <cell r="AF19">
            <v>6862.5207533333332</v>
          </cell>
          <cell r="AG19">
            <v>7321.4941900439817</v>
          </cell>
          <cell r="AH19">
            <v>7729.4907160365537</v>
          </cell>
        </row>
        <row r="20">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275.63373134437006</v>
          </cell>
          <cell r="Y20">
            <v>836.83373134436999</v>
          </cell>
          <cell r="Z20">
            <v>1103.23373134437</v>
          </cell>
          <cell r="AA20">
            <v>1234.1337313443701</v>
          </cell>
          <cell r="AB20">
            <v>1020.1337313443701</v>
          </cell>
          <cell r="AC20">
            <v>1255.8795133562644</v>
          </cell>
          <cell r="AD20">
            <v>1529.9689308588495</v>
          </cell>
          <cell r="AE20">
            <v>1802.0226048454138</v>
          </cell>
          <cell r="AF20">
            <v>2117.2675020007659</v>
          </cell>
          <cell r="AG20">
            <v>2442.1403362775495</v>
          </cell>
          <cell r="AH20">
            <v>2781.6324480967883</v>
          </cell>
        </row>
        <row r="22">
          <cell r="E22">
            <v>427.48228665292601</v>
          </cell>
          <cell r="F22">
            <v>417.43988796190001</v>
          </cell>
          <cell r="G22">
            <v>360.60000733416501</v>
          </cell>
          <cell r="H22">
            <v>450.50000494765101</v>
          </cell>
          <cell r="I22">
            <v>550.00001559965199</v>
          </cell>
          <cell r="J22">
            <v>629.99999511055603</v>
          </cell>
          <cell r="K22">
            <v>642.49999749707104</v>
          </cell>
          <cell r="L22">
            <v>647.00001385342296</v>
          </cell>
          <cell r="M22">
            <v>621.19999557621804</v>
          </cell>
          <cell r="N22">
            <v>578.59999173451195</v>
          </cell>
          <cell r="O22">
            <v>505.400000349246</v>
          </cell>
          <cell r="P22">
            <v>398.699994819518</v>
          </cell>
          <cell r="Q22">
            <v>394.80000349246001</v>
          </cell>
          <cell r="R22">
            <v>931.5</v>
          </cell>
          <cell r="S22">
            <v>523.1</v>
          </cell>
          <cell r="T22">
            <v>451.6</v>
          </cell>
          <cell r="U22">
            <v>412.2</v>
          </cell>
          <cell r="V22">
            <v>384.3</v>
          </cell>
          <cell r="W22">
            <v>407.9</v>
          </cell>
          <cell r="X22">
            <v>521.18000000000006</v>
          </cell>
          <cell r="Y22">
            <v>573.57999999999993</v>
          </cell>
          <cell r="Z22">
            <v>802.4</v>
          </cell>
          <cell r="AA22">
            <v>899.10000000000014</v>
          </cell>
          <cell r="AB22">
            <v>1421.9285</v>
          </cell>
          <cell r="AC22">
            <v>907.48651460416681</v>
          </cell>
          <cell r="AD22">
            <v>1270.3092395591502</v>
          </cell>
          <cell r="AE22">
            <v>1884.7569682669364</v>
          </cell>
          <cell r="AF22">
            <v>1450.2377344578515</v>
          </cell>
          <cell r="AG22">
            <v>1494.0457701180458</v>
          </cell>
          <cell r="AH22">
            <v>1482.5592030466505</v>
          </cell>
        </row>
        <row r="23">
          <cell r="E23">
            <v>222.87382616981401</v>
          </cell>
          <cell r="F23">
            <v>244.35504110333801</v>
          </cell>
          <cell r="G23">
            <v>147.500001338776</v>
          </cell>
          <cell r="H23">
            <v>223.19999767169401</v>
          </cell>
          <cell r="I23">
            <v>258.600014086253</v>
          </cell>
          <cell r="J23">
            <v>358.29998341081699</v>
          </cell>
          <cell r="K23">
            <v>398.79999650754098</v>
          </cell>
          <cell r="L23">
            <v>394.60001501757603</v>
          </cell>
          <cell r="M23">
            <v>343.90000855652602</v>
          </cell>
          <cell r="N23">
            <v>282.89999214196598</v>
          </cell>
          <cell r="O23">
            <v>432.39999743886301</v>
          </cell>
          <cell r="P23">
            <v>285.599993015081</v>
          </cell>
          <cell r="Q23">
            <v>234.60001129228601</v>
          </cell>
          <cell r="R23">
            <v>664.4</v>
          </cell>
          <cell r="S23">
            <v>292.89999999999998</v>
          </cell>
          <cell r="T23">
            <v>218.9</v>
          </cell>
          <cell r="U23">
            <v>191.2</v>
          </cell>
          <cell r="V23">
            <v>192</v>
          </cell>
          <cell r="W23">
            <v>217.2</v>
          </cell>
          <cell r="X23">
            <v>281.64</v>
          </cell>
          <cell r="Y23">
            <v>331.46</v>
          </cell>
          <cell r="Z23">
            <v>523.79</v>
          </cell>
          <cell r="AA23">
            <v>574.30000000000007</v>
          </cell>
          <cell r="AB23">
            <v>1060.8885</v>
          </cell>
          <cell r="AC23">
            <v>680.72300000000007</v>
          </cell>
          <cell r="AD23">
            <v>790.73823970037461</v>
          </cell>
          <cell r="AE23">
            <v>1388.2529327905286</v>
          </cell>
          <cell r="AF23">
            <v>1016.0317094517097</v>
          </cell>
          <cell r="AG23">
            <v>1077.3455616400961</v>
          </cell>
          <cell r="AH23">
            <v>1078.8698942795254</v>
          </cell>
        </row>
        <row r="25">
          <cell r="E25">
            <v>0</v>
          </cell>
          <cell r="F25">
            <v>0</v>
          </cell>
          <cell r="G25">
            <v>0</v>
          </cell>
          <cell r="H25">
            <v>0</v>
          </cell>
          <cell r="I25">
            <v>0</v>
          </cell>
          <cell r="J25">
            <v>0</v>
          </cell>
          <cell r="K25">
            <v>0</v>
          </cell>
          <cell r="L25">
            <v>0</v>
          </cell>
          <cell r="M25">
            <v>0</v>
          </cell>
          <cell r="N25">
            <v>0</v>
          </cell>
          <cell r="O25">
            <v>0</v>
          </cell>
          <cell r="P25">
            <v>0</v>
          </cell>
          <cell r="Q25">
            <v>0</v>
          </cell>
          <cell r="R25">
            <v>664.4</v>
          </cell>
          <cell r="S25">
            <v>292.89999999999998</v>
          </cell>
          <cell r="T25">
            <v>218.9</v>
          </cell>
          <cell r="U25">
            <v>191.2</v>
          </cell>
          <cell r="V25">
            <v>192</v>
          </cell>
          <cell r="W25">
            <v>217.2</v>
          </cell>
          <cell r="X25">
            <v>221.04</v>
          </cell>
          <cell r="Y25">
            <v>271.26</v>
          </cell>
          <cell r="Z25">
            <v>405.79</v>
          </cell>
          <cell r="AA25">
            <v>430.20000000000005</v>
          </cell>
          <cell r="AB25">
            <v>537.48850000000004</v>
          </cell>
          <cell r="AC25">
            <v>585.12300000000005</v>
          </cell>
          <cell r="AD25">
            <v>700.33</v>
          </cell>
          <cell r="AE25">
            <v>1279.406555</v>
          </cell>
          <cell r="AF25">
            <v>933.23605250000003</v>
          </cell>
          <cell r="AG25">
            <v>986.26601687499999</v>
          </cell>
          <cell r="AH25">
            <v>983.69177000000002</v>
          </cell>
        </row>
        <row r="26">
          <cell r="E26">
            <v>222.87382616981401</v>
          </cell>
          <cell r="F26">
            <v>98.399999534338704</v>
          </cell>
          <cell r="G26">
            <v>147.500001338776</v>
          </cell>
          <cell r="H26">
            <v>223.19999767169401</v>
          </cell>
          <cell r="I26">
            <v>258.600014086253</v>
          </cell>
          <cell r="J26">
            <v>358.29998341081699</v>
          </cell>
          <cell r="K26">
            <v>398.79999650754098</v>
          </cell>
          <cell r="L26">
            <v>394.60001501757603</v>
          </cell>
          <cell r="M26">
            <v>343.90000855652602</v>
          </cell>
          <cell r="N26">
            <v>282.89999214196598</v>
          </cell>
          <cell r="O26">
            <v>432.39999743886301</v>
          </cell>
          <cell r="P26">
            <v>285.599993015081</v>
          </cell>
          <cell r="Q26">
            <v>234.60001129228601</v>
          </cell>
          <cell r="R26">
            <v>729.09997558593795</v>
          </cell>
          <cell r="S26">
            <v>392.29998779296898</v>
          </cell>
          <cell r="T26">
            <v>380.39999389648398</v>
          </cell>
          <cell r="U26">
            <v>513.70001220703102</v>
          </cell>
          <cell r="V26">
            <v>603.79998779296898</v>
          </cell>
          <cell r="W26">
            <v>860.59997558593795</v>
          </cell>
          <cell r="X26">
            <v>281.64</v>
          </cell>
          <cell r="Y26">
            <v>331.46</v>
          </cell>
          <cell r="Z26">
            <v>523.79</v>
          </cell>
          <cell r="AA26">
            <v>574.30000000000007</v>
          </cell>
          <cell r="AB26">
            <v>1060.8885</v>
          </cell>
          <cell r="AC26">
            <v>680.72300000000007</v>
          </cell>
          <cell r="AD26">
            <v>790.73823970037461</v>
          </cell>
          <cell r="AE26">
            <v>1388.2529327905286</v>
          </cell>
          <cell r="AF26">
            <v>1016.0317094517097</v>
          </cell>
          <cell r="AG26">
            <v>1077.3455616400961</v>
          </cell>
          <cell r="AH26">
            <v>1078.8698942795254</v>
          </cell>
        </row>
        <row r="29">
          <cell r="E29">
            <v>1.00000004749745E-3</v>
          </cell>
          <cell r="F29">
            <v>1.00000004749745E-3</v>
          </cell>
          <cell r="G29">
            <v>1.00000004749745E-3</v>
          </cell>
          <cell r="H29">
            <v>1.00000004749745E-3</v>
          </cell>
          <cell r="I29">
            <v>1.00000004749745E-3</v>
          </cell>
          <cell r="J29">
            <v>1.00000004749745E-3</v>
          </cell>
          <cell r="K29">
            <v>1.00000004749745E-3</v>
          </cell>
          <cell r="L29">
            <v>1.00000004749745E-3</v>
          </cell>
          <cell r="M29">
            <v>1.00000004749745E-3</v>
          </cell>
          <cell r="N29">
            <v>1.00000004749745E-3</v>
          </cell>
          <cell r="O29">
            <v>1.00000004749745E-3</v>
          </cell>
          <cell r="P29">
            <v>1.00000004749745E-3</v>
          </cell>
          <cell r="Q29">
            <v>1.00000004749745E-3</v>
          </cell>
          <cell r="R29">
            <v>1.00000004749745E-3</v>
          </cell>
          <cell r="S29">
            <v>1.00000004749745E-3</v>
          </cell>
          <cell r="T29">
            <v>1.00000004749745E-3</v>
          </cell>
          <cell r="U29">
            <v>1.00000004749745E-3</v>
          </cell>
          <cell r="V29">
            <v>1.00000004749745E-3</v>
          </cell>
          <cell r="W29">
            <v>1.00000004749745E-3</v>
          </cell>
          <cell r="X29">
            <v>1E-3</v>
          </cell>
          <cell r="Y29">
            <v>1E-3</v>
          </cell>
          <cell r="Z29">
            <v>1E-3</v>
          </cell>
          <cell r="AA29">
            <v>1E-3</v>
          </cell>
          <cell r="AB29">
            <v>1E-3</v>
          </cell>
          <cell r="AC29">
            <v>1E-3</v>
          </cell>
          <cell r="AD29">
            <v>1E-3</v>
          </cell>
          <cell r="AE29">
            <v>1E-3</v>
          </cell>
          <cell r="AF29">
            <v>1E-3</v>
          </cell>
          <cell r="AG29">
            <v>1E-3</v>
          </cell>
          <cell r="AH29">
            <v>1E-3</v>
          </cell>
        </row>
        <row r="30">
          <cell r="E30">
            <v>9.9999923259019852E-4</v>
          </cell>
          <cell r="F30">
            <v>1.00000004749745E-3</v>
          </cell>
          <cell r="G30">
            <v>1.00000004749745E-3</v>
          </cell>
          <cell r="H30">
            <v>1.00000004749745E-3</v>
          </cell>
          <cell r="I30">
            <v>1.00000004749745E-3</v>
          </cell>
          <cell r="J30">
            <v>1.00000004749745E-3</v>
          </cell>
          <cell r="K30">
            <v>1.00000004749745E-3</v>
          </cell>
          <cell r="L30">
            <v>1.00000004749745E-3</v>
          </cell>
          <cell r="M30">
            <v>1.00000004749745E-3</v>
          </cell>
          <cell r="N30">
            <v>1.00000004749745E-3</v>
          </cell>
          <cell r="O30">
            <v>1.00000004749745E-3</v>
          </cell>
          <cell r="P30">
            <v>1.00000004749745E-3</v>
          </cell>
          <cell r="Q30">
            <v>1.00000004749745E-3</v>
          </cell>
          <cell r="R30">
            <v>1.00000004749745E-3</v>
          </cell>
          <cell r="S30">
            <v>1.00000004749745E-3</v>
          </cell>
          <cell r="T30">
            <v>1.00000004749745E-3</v>
          </cell>
          <cell r="U30">
            <v>1.00000004749745E-3</v>
          </cell>
          <cell r="V30">
            <v>1.00000004749745E-3</v>
          </cell>
          <cell r="W30">
            <v>1.00000004749745E-3</v>
          </cell>
          <cell r="X30">
            <v>1.00000004749745E-3</v>
          </cell>
          <cell r="Y30">
            <v>1E-3</v>
          </cell>
          <cell r="Z30">
            <v>1E-3</v>
          </cell>
          <cell r="AA30">
            <v>1E-3</v>
          </cell>
          <cell r="AB30">
            <v>1E-3</v>
          </cell>
          <cell r="AC30">
            <v>1E-3</v>
          </cell>
          <cell r="AD30">
            <v>1E-3</v>
          </cell>
          <cell r="AE30">
            <v>1E-3</v>
          </cell>
          <cell r="AF30">
            <v>1E-3</v>
          </cell>
          <cell r="AG30">
            <v>1E-3</v>
          </cell>
          <cell r="AH30">
            <v>1E-3</v>
          </cell>
        </row>
      </sheetData>
      <sheetData sheetId="80"/>
      <sheetData sheetId="81"/>
      <sheetData sheetId="82"/>
      <sheetData sheetId="83"/>
      <sheetData sheetId="84"/>
      <sheetData sheetId="8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Sheet3"/>
      <sheetName val="Sheet4"/>
      <sheetName val="Sheet5"/>
      <sheetName val="Sheet6"/>
      <sheetName val="Mapa "/>
      <sheetName val="Tabla 7"/>
      <sheetName val="Sheet16"/>
      <sheetName val="Anexo 1"/>
      <sheetName val="Anexo 2"/>
      <sheetName val="Anexo 3"/>
      <sheetName val="Anexo 6 (2)"/>
      <sheetName val="Hoja1"/>
    </sheetNames>
    <definedNames>
      <definedName name="base" refersTo="#¡REF!" sheetId="1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5."/>
      <sheetName val="tabla 5"/>
    </sheetNames>
    <definedNames>
      <definedName name="base" refersTo="#¡REF!"/>
    </definedNames>
    <sheetDataSet>
      <sheetData sheetId="0" refreshError="1"/>
      <sheetData sheetId="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Informes/Informes%20Acumulados/2025/Enero-Marzo/Secciones/Delfi/Ingresos%20Ene-Mar%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768.40565763889" createdVersion="8" refreshedVersion="8" minRefreshableVersion="3" recordCount="1524" xr:uid="{1D37A517-4E55-4E96-8140-0EB903A592A5}">
  <cacheSource type="worksheet">
    <worksheetSource ref="A1:BK1525" sheet="InstOtorgante" r:id="rId2"/>
  </cacheSource>
  <cacheFields count="63">
    <cacheField name="Cod.Capí­tulo" numFmtId="49">
      <sharedItems/>
    </cacheField>
    <cacheField name="Capí­tulo" numFmtId="49">
      <sharedItems/>
    </cacheField>
    <cacheField name="Cod.Fuente Especifica" numFmtId="49">
      <sharedItems/>
    </cacheField>
    <cacheField name="Fuente Especifica" numFmtId="49">
      <sharedItems/>
    </cacheField>
    <cacheField name="Cod.Fuentes Financiamiento" numFmtId="49">
      <sharedItems/>
    </cacheField>
    <cacheField name="Fuentes Financiamiento" numFmtId="49">
      <sharedItems/>
    </cacheField>
    <cacheField name="Cod.Unidad Ejecutora" numFmtId="49">
      <sharedItems/>
    </cacheField>
    <cacheField name="Unidad Ejecutora" numFmtId="49">
      <sharedItems/>
    </cacheField>
    <cacheField name="Cod.Ref CCP Típo" numFmtId="49">
      <sharedItems/>
    </cacheField>
    <cacheField name="Ref CCP Típo" numFmtId="49">
      <sharedItems/>
    </cacheField>
    <cacheField name="Cod.Ref CPP Concepto" numFmtId="49">
      <sharedItems/>
    </cacheField>
    <cacheField name="Ref CPP Concepto" numFmtId="49">
      <sharedItems/>
    </cacheField>
    <cacheField name="Cod.Ref CPP Cuenta" numFmtId="49">
      <sharedItems/>
    </cacheField>
    <cacheField name="Ref CPP Cuenta" numFmtId="49">
      <sharedItems/>
    </cacheField>
    <cacheField name="Cod.Ref CPP Sub Cuenta" numFmtId="49">
      <sharedItems/>
    </cacheField>
    <cacheField name="Ref CPP Sub Cuenta" numFmtId="49">
      <sharedItems/>
    </cacheField>
    <cacheField name="Cod.Ref CPP Auxiliar" numFmtId="49">
      <sharedItems/>
    </cacheField>
    <cacheField name="Ref CPP Auxiliar" numFmtId="49">
      <sharedItems/>
    </cacheField>
    <cacheField name="Cod.Ref Economica Típo" numFmtId="49">
      <sharedItems/>
    </cacheField>
    <cacheField name="Ref Economica Típo" numFmtId="49">
      <sharedItems/>
    </cacheField>
    <cacheField name="Cod.Ref Economica Título" numFmtId="49">
      <sharedItems/>
    </cacheField>
    <cacheField name="Ref Economica Título" numFmtId="49">
      <sharedItems/>
    </cacheField>
    <cacheField name="Cod.Ref Economica Sub Título" numFmtId="49">
      <sharedItems/>
    </cacheField>
    <cacheField name="Ref Economica Sub Título" numFmtId="49">
      <sharedItems/>
    </cacheField>
    <cacheField name="Cod.Ref Economica Grupo" numFmtId="49">
      <sharedItems count="26">
        <s v="1.1.6.5"/>
        <s v="1.1.3.1"/>
        <s v="1.1.6.1"/>
        <s v="1.1.1.4"/>
        <s v="1.1.3.3"/>
        <s v="1.2.4.4"/>
        <s v="1.1.7.1"/>
        <s v="3.1.2.2"/>
        <s v="1.1.1.5"/>
        <s v="1.1.2.1"/>
        <s v="1.1.2.2"/>
        <s v="1.1.6.2"/>
        <s v="1.1.4.2"/>
        <s v="1.1.4.1"/>
        <s v="1.1.9.1"/>
        <s v="1.2.1.1"/>
        <s v="1.2.5.4"/>
        <s v="3.1.1.2"/>
        <s v="1.1.1.1"/>
        <s v="1.1.1.3"/>
        <s v="1.1.1.6"/>
        <s v="1.1.1.9"/>
        <s v="3.1.2.1"/>
        <s v="1.1.2.4"/>
        <s v="3.1.1.1"/>
        <s v="1.2.4.2"/>
      </sharedItems>
    </cacheField>
    <cacheField name="Ref Economica Grupo" numFmtId="49">
      <sharedItems/>
    </cacheField>
    <cacheField name="Cod.Ref Economica Sub Grupo" numFmtId="49">
      <sharedItems count="24">
        <s v="1.1.6.5.2"/>
        <s v="No Informado"/>
        <s v="1.2.4.4.2"/>
        <s v="3.1.2.2.4"/>
        <s v="3.1.2.2.3"/>
        <s v="1.1.2.1.1"/>
        <s v="1.1.2.2.1"/>
        <s v="1.1.6.2.1"/>
        <s v="1.1.4.2.1"/>
        <s v="1.1.4.1.1"/>
        <s v="1.2.1.1.2"/>
        <s v="3.1.1.2.2"/>
        <s v="1.1.4.2.2"/>
        <s v="1.1.1.1.1"/>
        <s v="1.1.1.1.2"/>
        <s v="1.1.1.1.3"/>
        <s v="1.1.6.5.1"/>
        <s v="3.1.2.1.1"/>
        <s v="1.2.4.4.1"/>
        <s v="3.1.1.1.1"/>
        <s v="1.2.4.2.1"/>
        <s v="1.2.1.1.1"/>
        <s v="1.1.2.2.2"/>
        <s v="1.2.1.1.5"/>
      </sharedItems>
    </cacheField>
    <cacheField name="Ref Economica Sub Grupo" numFmtId="49">
      <sharedItems containsBlank="1"/>
    </cacheField>
    <cacheField name="Cod.Ref Economica Cuenta" numFmtId="49">
      <sharedItems/>
    </cacheField>
    <cacheField name="Ref Economica Cuenta" numFmtId="49">
      <sharedItems containsBlank="1"/>
    </cacheField>
    <cacheField name="Cod.Ref Inst Sección" numFmtId="49">
      <sharedItems/>
    </cacheField>
    <cacheField name="Ref Inst Sección" numFmtId="49">
      <sharedItems/>
    </cacheField>
    <cacheField name="Cod.Organismos Financiadores" numFmtId="49">
      <sharedItems/>
    </cacheField>
    <cacheField name="Organismos Financiadores" numFmtId="49">
      <sharedItems/>
    </cacheField>
    <cacheField name="Cod.Tipos de Ingresos" numFmtId="49">
      <sharedItems/>
    </cacheField>
    <cacheField name="Tipos de Ingresos" numFmtId="49">
      <sharedItems/>
    </cacheField>
    <cacheField name="Cod.Mes.Hist.Recaudacion" numFmtId="49">
      <sharedItems/>
    </cacheField>
    <cacheField name="Mes.Hist.Recaudacion" numFmtId="49">
      <sharedItems/>
    </cacheField>
    <cacheField name="Cod.Inst. Otorgante" numFmtId="49">
      <sharedItems/>
    </cacheField>
    <cacheField name="Inst. Otorgante" numFmtId="49">
      <sharedItems/>
    </cacheField>
    <cacheField name="Valor Inicial" numFmtId="0">
      <sharedItems containsSemiMixedTypes="0" containsString="0" containsNumber="1" containsInteger="1" minValue="0" maxValue="227572187382"/>
    </cacheField>
    <cacheField name="Pres. Vigente Aprobado" numFmtId="0">
      <sharedItems containsSemiMixedTypes="0" containsString="0" containsNumber="1" minValue="-63050577" maxValue="227572187382"/>
    </cacheField>
    <cacheField name="Percibido Aprobado" numFmtId="0">
      <sharedItems containsSemiMixedTypes="0" containsString="0" containsNumber="1" minValue="-18234053.23" maxValue="157488827690.57999"/>
    </cacheField>
    <cacheField name="Cod.Capí­tulo-Capí­tulo" numFmtId="0">
      <sharedItems count="90">
        <s v="0201-PRESIDENCIA DE LA REPÚBLICA"/>
        <s v="0202-MINISTERIO DE  INTERIOR Y POLICÍA"/>
        <s v="0203-MINISTERIO DE DEFENSA"/>
        <s v="0204-MINISTERIO DE RELACIONES EXTERIORES"/>
        <s v="0205-MINISTERIO DE HACIENDA"/>
        <s v="0206-MINISTERIO DE EDUCACIÓN"/>
        <s v="0207-MINISTERIO DE SALUD PÚBLICA Y ASISTENCIA SOCIAL"/>
        <s v="0208-MINISTERIO DE DEPORTES Y RECREACIÓN"/>
        <s v="0209-MINISTERIO DE TRABAJO"/>
        <s v="0211-MINISTERIO DE OBRAS PÚBLICAS Y COMUNICACIONES"/>
        <s v="0212-MINISTERIO DE INDUSTRIA, COMERCIO Y MIPYMES (MICM)"/>
        <s v="0213-MINISTERIO DE TURISMO"/>
        <s v="0214-PROCURADURÍA GENERAL DE LA REPÚBLICA"/>
        <s v="0215-MINISTERIO DE LA MUJER"/>
        <s v="0216-MINISTERIO DE CULTURA"/>
        <s v="0218-MINISTERIO DE MEDIO AMBIENTE Y RECURSOS NATURALES"/>
        <s v="0219-MINISTERIO DE EDUCACIÓN SUPERIOR CIENCIA Y TECNOLOGÍA"/>
        <s v="0222-MINISTERIO DE ENERGIA Y MINAS"/>
        <s v="0223-MINISTERIO DE LA VIVIENDA, HABITAT Y EDIFICACIONES (MIVHED)"/>
        <s v="0998-ADMINISTRACION DE DEUDA PUBLICA Y ACTIVOS FINANCIEROS"/>
        <s v="0999-ADMINISTRACION DE OBLIGACIONES DEL TESORO NACIONAL"/>
        <s v="5102-CENTRO DE EXPORTACIONES E INVERSIONES DE LA REP. DOM."/>
        <s v="5103-CONSEJO NACIONAL DE POBLACIÓN Y FAMILIA"/>
        <s v="5104-DEPARTAMENTO AEROPORTUARIO"/>
        <s v="5109-DEFENSA CIVIL"/>
        <s v="5111-INSTITUTO AGRARIO DOMINICANO"/>
        <s v="5112-INSTITUTO AZUCARERO DOMINICANO"/>
        <s v="5118-INSTITUTO NACIONAL DE RECURSOS HIDRAÚLICOS (INDRHI)"/>
        <s v="5119-INSTITUTO PARA EL DESARROLLO DEL SUROESTE"/>
        <s v="5120-JARDÍN BOTÁNICO"/>
        <s v="5121-LIGA MUNICIPAL DOMINICANA"/>
        <s v="5127-SUPERINTENDENCIA DE SEGUROS"/>
        <s v="5128-UNIVERSIDAD AUTÓNOMA DE SANTO DOMINGO"/>
        <s v="5130-PARQUE ZOOLÓGICO NACIONAL"/>
        <s v="5131-INSTITUTO DOMINICANO DE LAS TELECOMUNICACIONES"/>
        <s v="5132-INSTITUTO DOMINICANO DE INVESTIGACIONES AGROPECUARIAS Y FORESTALES"/>
        <s v="5133-MUSEO DE HISTORIA NATURAL"/>
        <s v="5134-ACUARIO NACIONAL"/>
        <s v="5135-OFICINA NACIONAL DE PROPIEDAD INDUSTRIAL"/>
        <s v="5136-INSTITUTO DOMINICANO DEL CAFÉ"/>
        <s v="5137-INSTITUTO DUARTIANO"/>
        <s v="5138-COMISIÓN NACIONAL DE ENERGÍA"/>
        <s v="5139-SUPERINTENDENCIA DE ELECTRICIDAD"/>
        <s v="5140-INSTITUTO DEL TABACO DE LA REPÚBLICA DOMINICANA"/>
        <s v="5142-FONDO PATRIMONIAL DE LAS EMPRESAS REFORMADAS"/>
        <s v="5143-INSTITUTO DE DESARROLLO Y CRÉDITO COOPERATIVO"/>
        <s v="5144-FONDO ESPECIAL PARA EL DESARROLLO AGROPECUARIO"/>
        <s v="5147-INSTITUTO NACIONAL DE LA UVA"/>
        <s v="5150-CONSEJO NACIONAL DE ZONAS FRANCAS"/>
        <s v="5151-CONSEJO NACIONAL PARA LA NIÑEZ Y LA ADOLESCENCIA"/>
        <s v="5154-INSTITUTO DE INNOVACION EN BIOTECNOLOGIA E INDUSTRIAL (IIBI)"/>
        <s v="5155-INSTITUTO DE FORMACIÓN TÉCNICO PROFESIONAL (INFOTEP)"/>
        <s v="5157-CORPORACION DOMICANA DE EMPRESAS ESTATALES (CORDE"/>
        <s v="5158-DIRECCION GENERAL DE ADUANAS"/>
        <s v="5159-DIRECCION GENERAL DE IMPUESTOS INTERNOS"/>
        <s v="5161-INSTITUTO DE PROTECCION DE LOS DERECHOS AL CONSUMIDOR"/>
        <s v="5162-INSTITUTO DOMINICANO DE AVIACION CIVIL"/>
        <s v="5163-CONSEJO DOMINICANO DE PESCA Y ACUICULTURA"/>
        <s v="5165-COMISION REGULADORA DE PRACTICAS DESLEALES"/>
        <s v="5166-COMISION NACIONAL DE DEFENSA DE LA COMPETENCIA"/>
        <s v="5168-ARCHIVO GENERAL DE LA NACIÓN"/>
        <s v="5169-DIRECCIÓN GENERAL DE CINE (DGCINE)"/>
        <s v="5171-INSTITUTO DOMINICANO PARA LA CALIDAD (INDOCAL)"/>
        <s v="5172-ORGANISMO DOMINICANO DE ACREDITACION (ODAC)"/>
        <s v="5174-MERCADOS DOMINICANOS DE ABASTO AGROPECUARIO"/>
        <s v="5175-CONSEJO NACIONAL DE COMPETITIVIDAD"/>
        <s v="5176-CONSEJO NACIONAL DE DISCAPACIDAD (CONADIS)"/>
        <s v="5177-CONSEJO NAC. DE INVESTIGACIONES AGROPECUARIAS Y FORESTALES (CONIAF)"/>
        <s v="5178-FONDO NACIONAL PARA EL MEDIO AMBIENTE Y RECURSOS NATURALES"/>
        <s v="5179-SERVICIO GEOLOGICO NACIONAL"/>
        <s v="5180-DIRECCION CENTRAL DEL SERVICIO NACIONAL DE SALUD"/>
        <s v="5181-INSTITUTO GEOGRÁFICO NACIONAL JOSÉ JOAQUÍN HUNGRÍA MORELL"/>
        <s v="5182-INSTITUTO NACIONAL DE TRÁNSITO Y TRANSPORTE TERRESTRE"/>
        <s v="5183-UNIDAD DE ANÁLISIS FINANCIERO (UAF)"/>
        <s v="5184-DIRECCIÓN GENERAL DE ALIANZAS PÚBLICO-PRIVADAS"/>
        <s v="5186-INSTITUTO PARA EL FOMENTO, ACCESO Y GARANTIA PARA MI CASA (INFAMICASA)"/>
        <s v="5187-DIRECCIÓN GENERAL DE RIESGOS AGROPECUARIOS"/>
        <s v="5188-INSTITUTO NACIONAL DE ATENCIÓN INTEGRAL A LA PRIMERA INFANCIA (INAIPI)"/>
        <s v="5189-DIRECCION GENERAL DE MECENAZGO (DGM)"/>
        <s v="5190-INSTITUTO NACIONAL DE COORDINACIÓN DE TRASPLANTE (INCORT)"/>
        <s v="5191-INSTITUTO NACIONAL DE CUSTODIA Y ADMINISTRACION DE BIENES INCAUTADOS, DECOMISADOS Y EN EXTINCION DE DOMINIO (INCABIDE)"/>
        <s v="5193-INSTITUTO DOMINICANO DE METEOROLOGÍA (INDOMET)"/>
        <s v="5202-INSTITUTO DE AUXILIOS"/>
        <s v="5205-SUPERINTENDENCIA DE PENSIONES"/>
        <s v="5206-SUPERINTENDENCIA DE SALUD Y RIESGO LABORAL"/>
        <s v="5207-CONSEJO NACIONAL DE SEGURIDAD SOCIAL"/>
        <s v="5208-SEGURO NACIONAL DE SALUD"/>
        <s v="5209-DIRECCIÓN GENERAL DE INFORMACIÓN Y DEFENSA DE LOS AFILIADOS"/>
        <s v="5210-INSTITUTO DOMINICANO DE PREVENCIÓN Y PROTECCIÓN DE RIESGOS LABORALES"/>
        <s v="5211-TESORERÍA DE LA SEGURIDAD SOCIAL"/>
      </sharedItems>
    </cacheField>
    <cacheField name="Cod.Fuente Especifica-Fuente Especifica" numFmtId="0">
      <sharedItems count="164">
        <s v="0900-FONDO PARA  DONACIONES EXTERNAS"/>
        <s v="2079-RECURSOS DE CAPTACION DIRECTA DE LOS COMEDORES ECONOMICO LEY 856"/>
        <s v="4002-TRANSFERENCIAS INTERNAS"/>
        <s v="7361-DISEÑO Y CREACIÓN DEL MARCO NACIONAL DE TRANSPARENCIA CLIMATICA DE LA REPUBLICA DOMINICANA"/>
        <s v="2078-RECURSOS DE CAPTACION DIRECTA DEL MINISTERIO DE INTERIOR Y POLICIA LEY 80-99 RESOLUCION 02-06"/>
        <s v="2080-RECURSOS DE CAPTACION DIRECTA DE LA DIRECCION GENERAL DE MIGRACION LEY 285-04"/>
        <s v="2081-RECURSOS DE CAPTACION DIRECTA DE LA POLICIA NACIONAL LEY 96-04"/>
        <s v="2129-RECURSOS DE CAPTACIÓN DIRECTA DEL HOSGEDOPOL"/>
        <s v="2093-RECURSOS DE CAPTACION DIRECTA DE LA FUERZA AEREAS DOMINICANA LEY 873-78 DECRECTO 655-08"/>
        <s v="2104-RECURSOS DE CAPTACIÓN DIRECTA DEL CUERPO ESPECIALIZADO EN SEGURIDAD AEROPORTUARIA (CESA)"/>
        <s v="2114-RECURSOS DE CAPTACIÓN DIRECTA DE LA DIRECCION GENERAL DE ESCUELAS VOCACIONALES"/>
        <s v="2131-RECURSOS DE CAPTACIÓN DIRECTA DEL ERD (LEY 262-43)"/>
        <s v="2132-RECURSOS DE CAPTACIÓN DIRECTA DEL HOSPITAL CENTRAL DE LAS FUERZAS ARMADAS"/>
        <s v="2133-RECURSOS DE CAPTACIÓN DIRECTA DE LA ARMADA DE LA REP. DOM. (LEY NO.3003-51)"/>
        <s v="2134-RECURSOS DE CAPTACION DIRECTA DEL HOSPITAL MILITAR DOCENTE FARD, DR. RAMON DE LARA"/>
        <s v="2141-RECURSOS DE CAPTACION DIRECTA DEL MINISTERIO DE DEFENSA (DECRETO NO.72-24)"/>
        <s v="2142-RECURSOS DE CAPTACION DIRECTA DEL INSTITUTO CARTOGRAFICO MILITAR DE LAS FUERZAS ARMADAS (DECRETO NO.72-24)"/>
        <s v="2143-RECURSOS DE CAPTACION DIRECTA DEL CIRCULO DEPORTIVO DE LAS FFAA Y PN (DECRETO NO.72-24)"/>
        <s v="2144-RECURSOS DE CAPTACION DIRECTA DEL CUERPO ESPECIALIZADO DE SEGURIDAD PORTUARIA (DECRETO NO.72-24)"/>
        <s v="2146-RECURSOS DE CAPTACION DIRECTA DEL INSTITUTO SUPERIOR PARA LA DEFENSA (INSUDE) (DECRETO NO.72-24)"/>
        <s v="2147-RECURSOS DE CAPTACION DIRECTA DE LA DIRECCION GENERAL DE LA INDUSTRIA MILITAR DE LAS FUERZAS ARMADAS (DECRETO NO.72-24)"/>
        <s v="2151-RECURSOS DE CAPTACION DIRECTA DE LA DIRECCION GENERAL DE DRAGAS, PRESAS Y BALIZAMIENTO (DECRETO NO. 72-24)."/>
        <s v="2087-RECURSOS DE CAPTACION DIRECTA DE LA DIRECCION GENERAL DE PASAPORTES LEY 144-99"/>
        <s v="2084-RECURSOS DE CAPTACION DIRECTA DEL MINISTERIO DE HACIENDA ."/>
        <s v="2085-RECURSOS DE CAPTACION DIRECTA DE LA DIRECCION GENERAL DE BIENES NACIONALES LEY 1832-1948"/>
        <s v="2086-RECURSOS DE CAPTACION DIRECTA DE CATASTRO NACIONAL LEY 317-68"/>
        <s v="2100-RECURSOS DE CAPTACION DIRECTA DEL CENTRO DE CAPACITACION EN POLITICA Y GESTION FISCAL (CAPGEFI) DECRETO 1846-80"/>
        <s v="2088-RECURSOS DE CAPTACION DIRECTA DEL MINISTERIO DE EDUCACION"/>
        <s v="2106-RECURSOS DE CAPTACIÓN DIRECTA DEL INSTITUTO SALOME UREÑA"/>
        <s v="2121-RECURSOS DE CAPTACION DIRECTA POR PRESTACION DE SERVICIOS DEL CAID (DECRETO NO.170-21)"/>
        <s v="2153-RECURSOS DE CAPTACION DIRECTA DEL INSTITUTO NACIONAL DE BIENESTAR MAGISTERIAL (LEYES NO.66-97 Y 451-08)."/>
        <s v="2089-RECURSOS DE CAPTACION DIRECTA DEL MINISTERIO DE SALUD PUBLICA (DIRECCION FINANCIERA)"/>
        <s v="2092-RECURSOS DE CAPTACION DIRECTA DEL PROGRAMA ESCENCIALES (PROMESE CAL) DECRECTO 308-97"/>
        <s v="2122-RECURSOS DE CAPTACIÓN DIRECTA DE DIGEMAPS DEL MINISTERIO DE SALUD PÚBLICA   (DECRETO 82-15)"/>
        <s v="2096-RECURSOS DE CAPTACION DIRECTA DEL MINISTERIO DE DEPORTES DECRETO 250-99"/>
        <s v="2120-RECURSOS DE CAPTACION DIRECTA POR COBROS DE DERECHOS COMISION HIPICA (DECRETO No.352-99)"/>
        <s v="2097-RECURSOS DE CAPTACION DIRECTA DEL MINISTERIO DE TRABAJO"/>
        <s v="7365-APOYO A LOS SERVICIOS DE FORMACIÓN OCUPACIONAL DE LA ESCUELA TALLER DE SANTO DOMINGO PARA JÓVENES EN RIESGO DE EXCLUSIÓN"/>
        <s v="2102-RECURSOS DE CAPTACION DIRECTA DE LA OFICINA PARA EL REORDENAMIENTO DEL TRANSPORTE DECRETO 477-05"/>
        <s v="2108-RECURSOS DE CAPTACIÓN DIRECTA DEL MINISTERIO DE OBRAS PÚBLICAS Y COMUNICACIONES"/>
        <s v="2137-RECURSOS DE CAPTACION DIRECTA DE LA JUNTA DE AVIACION CIVIL (DECRETO NO.655-08)"/>
        <s v="2082-RECURSOS DE CAPTACION DIRECTA DEL MINISTERIO DE INDUSTRIA  Y COMERCIO LEY 290-66"/>
        <s v="2083-RECURSOS DE CAPTACION DIRECTA DE LA DIRECCION GENERAL DE MINERIA LEY 146-71"/>
        <s v="2111-RECURSOS DE CAPTACIÓN DIRECTA DE INSTITUTO NACIONAL DE LA AGUJA (INAGUJA)"/>
        <s v="2117-RECURSOS DE CAPTACIÓN DIRECTA PARA EL FOMENTO Y DESARROLLO DEL GAS NATURAL EN EL PARQUE VEHICULAR"/>
        <s v="2123-RECURSOS DE CAPTACION DIRECTA DE GARANTIAS MOBILIARIAS, MINISTERIO DE INDUSTRIA Y COMERCIO Y MIPYMES ( LEY NO.170-21)"/>
        <s v="2124-FONDO DE ESTABILIZACIÓN Y COMPENSACIÓN DE LOS PRECIOS DE LOS COMBUSTIBLES (FECOPECO)"/>
        <s v="2128-RECURSOS DE CAPTACION DIRECTA DE LA OFICINA NACIONAL DE DERECHOS DE AUTOR (DECRETO 362-01)"/>
        <s v="7363-APOYO AL EMPRENDIMIENTO Y FORTALECIMIENTO DE MIPYMES DE ECONOMÍA VERDE LIDERADAS POR MUJERES VULNERABLES"/>
        <s v="7372-TRANSICIÓN HACIA UNA ECONOMÍA MÁS VERDE E INCLUSIVA (PROTEVI)"/>
        <s v="2090-RECURSOS DE CAPTACION DIRECTA DEL MINISTERIO DE TURISMO LEY 541-84"/>
        <s v="2091-RECURSOS DE CAPTACION DIRECTA DE LA COMISION EJECUTIVA DE INFRAESTRUCTURA DE ZONAS TURISTICA (CEIZTUR) DECRETO 655-08"/>
        <s v="2099-RECURSOS DE CAPTACION DIRECTA DE LA PROCURADURIA GENERAL DE REPUBLICA"/>
        <s v="7309-MEJORA DE LA CALIDAD DE  SERVICIOS DIRIGIDOS A LA ATENCION Y PREVENCION EFICAZ A VICTIMAS DE VIOLENCIA DE GENERO EN RD"/>
        <s v="7310-COORDINACIÓN EN LA PREVENCIÓN DE LA VIOLENCIA DE GÉNERO EN LÍNEA CON LOS OBJETIVOS DE DESARROLLO SOSTENIBLE EN RD"/>
        <s v="7338-HACIA LA REPARACION INTEGRAL DE MUJERES VICTIMAS DE VIOLENCIA DE GENERO EN LA REPUBLICA DOMINICANA"/>
        <s v="7378-FORTALECIMIENTO DE LAS CAPACIDADES PARA LA AUTONOMÍA ECONÓMICA DE LAS MUJERES EN LA ZONA FRONTERIZA"/>
        <s v="2140-RECURSOS DE CAPTACION DIRECTA DE LA ORQUESTA SINFONICA NACIONAL (DECRETO NO.245-09)"/>
        <s v="2152-RECURSOS DE CAPTACIÓN DIRECTA DE LA DIRECCIÓN GENERAL DE BELLAS ARTES (RESOL. NÚM 07-2024)"/>
        <s v="2155-RECURSOS DE CAPTACION DIRECTA DE LA DIRECCION GENERAL DE MUSEOS (RESOL.NO.07-2024)"/>
        <s v="2076-RECURSOS DE CAPTACION DIRECTA DEL MINISTERIO DE MEDIO AMB. DECRETO 222-06"/>
        <s v="2077-RECURSOS DE CAPTACION DIRECTA DEL MINISTERIO DE EDUCACION SUPERIOR LEY 139-01"/>
        <s v="2107-RECURSOS DE CAPTACIÓN DIRECTA DEL INSTITUTO TECNOLÓGICO DE LAS AMÉRICAS (ITLA)"/>
        <s v="2130-RECURSOS DE CAPTACIÓN DIRECTA DEL ITSC"/>
        <s v="2139-RECURSOS DE CAPTACION DIRECTA DEL MINISTERIO DE ENERGIA Y MINAS (LEYES NOS.125-01 Y 365-22)"/>
        <s v="2119-RECURSOS DE CAPTACION DIRECTA POR PRESTACION DE SERVICIOS (MIVHED) LEY-160-21"/>
        <s v="0347-PROYECTO METRO SANTO DOMINGO - OPRET"/>
        <s v="0800-FONDO PARA CREDITO EXTERNO"/>
        <s v="0814-APOYO PRESUPUESTARIO (RECURSOS EXTERNOS)"/>
        <s v="5010-BONOS INTERNOS PARA APOYO PRESUPUESTARIO"/>
        <s v="6025-BONOS GLOBALES EXTERNOS"/>
        <s v="6027-PROGRAMA DE DESARROLLO DEL PLAN SIERRA 2-AFD (AMPLIACION)"/>
        <s v="6132-PROYECTO MÚLTIPLE DE LA PRESA MONTEGRANDE, FASE III"/>
        <s v="6133-PROGRAMA DE MEJORA DE EFICIENCIA DE ADMINISTRACIÓN TRIBUTARIA Y GESTIÓN DEL GASTO PUBLICO"/>
        <s v="6137-PROYECTO DE INCLUSION PRODUCTIVA Y RESILIENCIA DE LAS FAMILIAS RURALES POBRES (PRORURAL INCLUSIVO Y RESILIENTE)"/>
        <s v="6138-PROGRAMA INTEGRAL DE DESARROLLO TURISTICO Y URBANO DE LA CIUDAD COLONIAL DE SANTO DOMINGO"/>
        <s v="6139-PROYECTO DE AUMENTO DE CAPACIDAD DE TRANSPORTE DE LA LINEA 1 DEL METRO DE SANTO DOMINGO"/>
        <s v="6143-PROGRAMA DE MEJORAMIENTO DE OBRAS PUBLICAS PARA REDUCIR EL RIESGO DE DESASTRES"/>
        <s v="6148-PROGRAMA DE REHABILITACION Y AMPLIACION DEL PUERTO DE MANZANILLO, PRESTAMO BID-5282/OC-DR"/>
        <s v="6149-PROYECTO DE AUMENTO DE CAPACIDAD DE TRANSPORTE DE LA LINEA 1 DEL METRO DE SANTO DOMINGO"/>
        <s v="6150-AGRICULTURA RESILIENTE Y GESTION INTEGRADA DE RECURSOS HIDRAULICOS (PRESTAMO 8912-DO)"/>
        <s v="6151-PROYECTO DE AMPLIACIÓN DEL ACUEDUCTO ORIENTAL, BARRERA DE SALINIDAD Y TRASVASE A LA ZONA NORTE, FASE II"/>
        <s v="6152-PROGRAMA PARA MEJORAR LA CONENCTIVIDAD PARA LA TRANSFORMACIÓN DIGITAL EN REPÚBLICA DOMINICANA"/>
        <s v="6153-PROYECTO DE MEJORAMIENTO DEL ABASTECIMIENTO DE AGUA Y SERVICIOS DE AGUAS RESIDUALES"/>
        <s v="6154-PROYECTO DE SANIDAD E INNOVACION AGROPECUARIA (PRESTAMO BID 4909/OC-DR)"/>
        <s v="6156-AMPLIACIÓN DE LA LÍNEA 1 DEL METRO DE SANTO DOMINGO"/>
        <s v="6157-PROGRAMA DE FORTALECIMIENTO DE LA GESTION DEL SERVICIO CIVIL DE LA REPUBLICA DOMINICANA"/>
        <s v="6161-REHABILITACIÓN Y MANTENIMIENTO DE INFRAESTRUCTURA VIAL EN LA REPÚBLICA DOMINICANA"/>
        <s v="6162-PROGRAMA DE APOYO A LA  AGENDA DE TRANSPARENCIA E INTEGRIDAD EN LA REPUBLICA DOMINICANA"/>
        <s v="6163-PROGRAMA DE APOYO A LA CONSOLIDACIÓN DE UN SISTEMA DE PROTECCIÓN SOCIAL INCLUSIVO EN LA REPUBLICA DOMINICANA"/>
        <s v="6164-PLAN DE APOYO Y FINANCIAMIENTO AL PEQUEÑO Y MEDIANO PRODUCTOR EN LA REPÚBLICA DOMINICANA"/>
        <s v="6165-IMPLEMENTACIÓN DEL PROGRAMA DE EFICIENCIA ENERGÉTICA DE LA REPÚBLICA DOMINICANA"/>
        <s v="6166-PROGRAMA DE SANEAMIENTO UNIVERSAL DE CIUDADES TURÍSTICAS Y COSTERAS"/>
        <s v="6168-PROYECTO DE INCLUSIÓN PRODUCTIVA Y RESILENCIA DE LOS JÓVENES RURALES POBRES ( PRORURAL JOVEN)"/>
        <s v="6170-CONSTRUCCIÓN DE LA LÍNEA 2C DEL METRO DE SANTO DOMINGO"/>
        <s v="6173-APOYO AL SISTEMA FLEXIBLE DE EMPLEO RD-TRABAJA"/>
        <s v="6174-PROGRAMA DE MODERNIZACION PARA EL SECTOR AGUA POTABLE Y SANEAMIENTO"/>
        <s v="6175-PROYECTO INTEGRADO DE PROTECCION,SOCIAL,INCLUSION Y RESILIENCIA (INSPIRE)"/>
        <s v="6178-PROGRAMA DE FINANCIACION DE INVERSIONES SOSTENIBLES Y MEJORA DE LA PRODUCTIVIDAD EN EL SECTOR AGRICOLA DE REP. DOM."/>
        <s v="6179-PROYECTO DE APOYO A LA IMPLEMENTACIÓN DEL PLAN DE REFORMA Y MODERNIZACIÓN DEL ESTADO"/>
        <s v="6184-PROGRAMA DE APOYO A LA MOVILIDAD, TRANSPORTE TERRESTRE Y SEGURIDAD VIAL EN LA REP. DOM. II (APOYO PRESUPUESTARIO)"/>
        <s v="6185-PROYECTO DE APOYO AL PROGRAMA NACIONAL DE VIVIENDA"/>
        <s v="6187-PROYECTO MONORRIEL DE SANTIAGO DE LOS CABALLEROS"/>
        <s v="0100-FONDO GENERAL"/>
        <s v="0684-GFT DMR-202-G01-H-00 RESPUESTA NACIONAL AL SIDA"/>
        <s v="0717-SEMINARIO DE ESTUDIOS EUROPEOS/ FUNCIONARIOS GUBERNAMENTALE"/>
        <s v="1796-APORTES 4% Y 2% D/LOS SUELDOS EMP.PUBLIC"/>
        <s v="1915-CONSEJO TECNICO DE LA CONSTRUCCION"/>
        <s v="1954-PAGO DE LA DEUDA EXTERNA"/>
        <s v="1955-10% DEL FONDO GENERAL, LIGA MUNICIPAL DOM."/>
        <s v="1963-FONDO DEL 40% REC. BANCAS DE APUESTAS"/>
        <s v="1970-FONDO DE PROM DE REP. DOM. EN EL EXTERIOR"/>
        <s v="1972-INSTITUTO DEL TABACO DE LA REP. DOM."/>
        <s v="1973-FOMENTO DE LA INDUSTRIA LECHERA"/>
        <s v="1974-FOM. DE PROG. DE ENERG. ALT. Y AHOR. DE ENERG."/>
        <s v="2043-FONDO ESPECIAL REEMBOLSOS TRIBUTARIOS"/>
        <s v="2048-FONDO DE RECAUDACION DE LAS OPERACIONES DE LAS MAQUINAS TRAGAMONEDAS."/>
        <s v="2049-FONDO DE RECAUDACION DEL 20% DE LAS OPERACIONES DE LAS MAQUINAS TRAGAMONEDAS"/>
        <s v="2050-FONDO  PARA ALBERGAR A LAS VICTIMAS DE VIOLENCIA INTRAFAMILIAR Y DOMESTICA"/>
        <s v="2073-PROGRAMA DE RENOVACION VEHICULAR DEL TRANSPORTE PUBLICO, PASAJEROS Y CARGA"/>
        <s v="2075-PROGRAMA DESARROLLO VIAL"/>
        <s v="2095-RECURSOS DE CAPTACION DIRECTA DE LA DIRECCION GENERAL DE GANADERIA LEY 180-01"/>
        <s v="2110-TASAS PARA EL DESARROLLO Y SOSTENIBILIDAD DEL SISTEMA 9-1-1. (LEY 184-17)"/>
        <s v="2115-FONDO ESPECIAL DE SOLIDARIDAD PARA PREVENCIÓN Y RECONSTRUCCIÓN DE DAÑOS CAUSADOS POR EFECTOS DEL CAMBIO CLIMÁTICO"/>
        <s v="2125-PATRIMONIO PUBLICO RECUPERADO (DECRETO 22-21)"/>
        <s v="2138-RECURSOS DE CAPTACIÓN DIRECTA DEL CONSEJO NACIONAL DE DROGAS (LEYES NO.72-02 Y 196-11)"/>
        <s v="2145-RECURSOS DE CAPTACION DIRECTA DE LA SUPERINTERDENCIA DE VIGILANCIA Y SEGURIDAD PRIVADA (DECRETO NO.72-24)"/>
        <s v="2150-RECURSOS DE CAPTACION DIRECTA DE LA DIRECCION GENERAL DE PROMOCION DE LAS COMUNIDADES FRONTERIZAS (DECRETO NO.72-24)"/>
        <s v="5011-FONDO DE CALAMIDADES Y EMERGENCIAS PÚBLICAS"/>
        <s v="7111-Fortalecimiento de la lucha contra la malaria en RD."/>
        <s v="7213-PROYECTO CONSTRUCCION DE CENTROS DE ATENCION INTEGRAL PARA LA DISCAPACIDAD (CAID)"/>
        <s v="7262-PROGRAMA DE APOYO A LA EDUCACIÓN Y FORMACIÓN TÉCNICA Y PROFESIONAL EN LA REPÚBLICA DOMINICANA"/>
        <s v="7266-PROYECTO FORTALECIMIENTO DE LA EFICIENCIA EN LA GESTIÓN DE AGUA Y SANEAMIENTO"/>
        <s v="7272-FORTALECIMIENTO DE LA CAPACIDAD DE GESTIÓN DE LOS GOBIERNOS LOCALES CON PARTICIPACIÓN DE LA SOCIEDAD CIVIL EN PEDERNALES"/>
        <s v="7282-PROYECTO DE COOPERACIÓN TÉCNICA PARA EL DISEÑO DEL PROGRAMA GESTIÓN INTEGRADA DE RESTAURACIÓN DE PLAYAS Y COSTAS"/>
        <s v="7294-PROGRAMA DE APOYO A LA REFORMA DE LA ADMINISTRACIÓN Y FINANZAS PUBLICAS Y MOVILIZACIÓN DE INGRESOS INTERNOS"/>
        <s v="7313-PROYECTO MEJORA DE CALIDAD DE LAS LABORES DE PREVENCION E INVESTIGACION DE LA REP. DOM. PN /AECID -FASE II"/>
        <s v="7315-MEJORA DE LA GENERACION DE ESTADISTICAS VITALES EN REP. DOM. PARA LA PROTECCION SOCIAL"/>
        <s v="7321-MEJORA DE LA CAPACIDAD DE RESPUESTA DEL SISTEMA PENITENCIARIO DE LA REPUBLICA DOMINICANA"/>
        <s v="7322-TRANSVERSALIZACION DE LA PERSPECTIVA DE GENERO EN LA PRODUCCION DE INDICADORES DE GENERO DE LA AGENDA 2030"/>
        <s v="7326-ASEGURAR EL DERECHO HUMANO AL AGUA REDUCIENDO LA VULNERABILIDAD EN EL D.M DE PEDRO GARCIA, PROVINCIA SANTIAGO."/>
        <s v="7327-AMPLIACION DE CAPACIDADES PARA EL FORTALECIMIENTO DE LAS MIPYMES DE LAS CADENAS DE VALOR DE MANGO Y AGUACATE"/>
        <s v="7328-FORTALECIMIENTO DE LA RESPUESTA DEL SISTEMA N. DE SALUD A MUJERES, NINAS Y ADOLESCENTES VICTIMAS DE GENERO EN LA REP.D"/>
        <s v="7332-APOYO AL DESARROLLO DE LAS ACCIONES ESTRATÉGICAS PARA LA IMPLEMENTACIÓN DE LA NUEVA AGENDA URBANA EN LA REP. DOM."/>
        <s v="7344-PROYECTO REFORZAMIENTO DE LOS SISTEMAS DE SALUD Y PROTECCION SOCIAL EN LA REPUBLICA DOMINICANA"/>
        <s v="7349-FORTALECIMIENTO DE LA CAPACIDAD ESTADÍSTICA E INSTITUCIONAL PARA UNA RESPUESTA MULTISECTORIAL A LA MOVILIDAD HUMANA"/>
        <s v="7353-MANEJO INTEGRADO DEL PAISAJE EN LAS CUENCAS HIDROGRÁFICAS DE REPÚBLICA DOMINICANA"/>
        <s v="7357-FORTALECIMIENTO DE LAS CAPACIDADES DE PERSECUCION DE LOS PRINCIPALES HECHOS PENALES"/>
        <s v="7358-FORTALECIMIENTO DEL SISTEMA DE SALUD Y LA CALIDAD DE ATENCION A LAS PERONAS CON DIABETES E HIPERTENSION"/>
        <s v="7367-AYUDA DE EMERGENCIAS Y POR DESASTRES NATURALES  EXPLOSIÓN E INCENDIOS OCURRIDOS EN LA CIUDAD DE SAN CRISTOBAL"/>
        <s v="7368-SEMINARIO INTERNACIONAL Y FORMACIONES DE LA ESCUELA NACIONAL DE MIGRACIÓN DEL INM RD"/>
        <s v="7371-AYUDA DE EMERGENCIAS Y POR DESASTRES NATURALES - ATENCION A LOS EFECTOS DEL DISTURBIO TROPICAL #22 EN REP. DOM."/>
        <s v="7381-APLICACIÓN DEL MARCO NORMATIVO, PARA LA FORMACIÓN DOCENTE, INTEGRAL, DE CALIDAD Y CON EQUIDAD (NORMATIVA 01-23)"/>
        <s v="7383-REFORZADO EL SISTEMA INTEGRAL DE ATENCIÓN Y PROTECCIÓN DE VÍCTIMAS DE DELITOS"/>
        <s v="7384-FORTALECIMIENTO DEL SISTEMA PARA LA APLICACION DE MEDIDAS ALTERNAS A ADOLESCENTES EN CONFLICTO CON LA LEY PENAL EN RD"/>
        <s v="7387-FORTALECIENDO CAPACIDADES: PROGRAMAS DE FORMACIÓN PARA EL PERSONAL DE MIGRACIÓN"/>
        <s v="7388-FORTALECIMIENTO DEL SISTEMA EDUCATIVO SUPERIOR DE LA REPÚBLICA DOMINICANA"/>
        <s v="9995-VENTAS DE SERVICIOS"/>
        <s v="7374-MEJORAMIENTO DE CAPACIDADES OPERATIVAS DE LA DEFENSA CIVIL EN LAS PROV DECLARADAS EN ESTADO DE EMERG POR HURACAN FIONA"/>
        <s v="9998-OTROS FONDOS"/>
        <s v="6169-CONSTRUCCIÓN DE LAS OBRAS COMPLEMENTARIAS DE RIEGO Y SUMINISTRO DE AGUA DE LA PRESA MONTEGRANDE- REPUBLICA DOMINICANA"/>
        <s v="9999-VENTAS DE MERCANCIA"/>
        <s v="7369-COOPERACIÓN FRANCO-DOMINICANA EN EL ÁMBITO AUDIOVISUAL"/>
        <s v="3002-RECURSOS SEGURIDAD SOCIAL LEY 13-20"/>
      </sharedItems>
    </cacheField>
    <cacheField name="Cod.Fuentes Financiamiento-Fuentes Financiamiento" numFmtId="0">
      <sharedItems count="8">
        <s v="70-DONACION EXTERNA"/>
        <s v="20-FONDOS CON DESTINO ESPECÍFICO"/>
        <s v="40-TRANSFERENCIAS"/>
        <s v="60-CREDITO EXTERNO"/>
        <s v="50-CRÉDITO INTERNO"/>
        <s v="10-FONDO GENERAL"/>
        <s v="90-FONDOS DE TERCEROS"/>
        <s v="30-FONDOS PROPIOS"/>
      </sharedItems>
    </cacheField>
    <cacheField name="Cod.Unidad Ejecutora-Unidad Ejecutora" numFmtId="0">
      <sharedItems count="145">
        <s v="0010-CONSEJO NACIONAL PARA EL CAMBIO CLIMÁTICO Y MECANISMO DE DESARROLLO LIMPIO"/>
        <s v="0014-COMEDORES ECONOMICOS DEL ESTADO"/>
        <s v="0007-PROGRAMA SUPÉRATE"/>
        <s v="0001-MINISTERIO DE INTERIOR Y POLICIA"/>
        <s v="0002-DIRECCIÓN GENERAL DE MIGRACIÓN"/>
        <s v="0001-POLICIA NACIONAL"/>
        <s v="0008-HOSPITAL GENERAL DOCENTE DE LA POLICIA NACIONAL"/>
        <s v="0001-FUERZA AEREA DE LA  REPUBLICA DOMINICANA"/>
        <s v="0026-Cuerpo Especializado de Seguridad Aeroportuaria y de Aviación Civil (CESAC)"/>
        <s v="0002-DIRECCION GENERAL DE ESCUELAS VOCACIONALES"/>
        <s v="0001-EJERCITO DE LA REPUBLICA DOMINICANA"/>
        <s v="0005-HOSPITAL CENTRAL FUERZAS  ARMADAS"/>
        <s v="0001-ARMADA DE LA REPUBLICA DOMINICANA"/>
        <s v="0002-HOSPITAL MILITAR FAD DR RAMON DE LARA"/>
        <s v="0001-MINISTERIO DE DEFENSA"/>
        <s v="0006-INSTITUTO CARTOGRÁFICO MILITAR DE LAS FUERZAS ARMADAS"/>
        <s v="0008-CÍRCULO DEPORTIVO DE LAS FUERZAS ARMADAS Y LA POLICIA NACIONAL"/>
        <s v="0015-CUERPOS ESPECIALIZADOS DE SEGURIDAD PORTUARIA"/>
        <s v="0028-UNIVERSIDAD NACIONAL PARA LA DEFENSA GENERAL JUAN PABLO DUARTE Y DIEZ (UNADE)"/>
        <s v="0031-DIRECCIÓN GENERAL DE LA INDUSTRIA MILITAR DE LAS FUERZAS ARMADAS"/>
        <s v="0002-DIRECCION GENERAL DE DRAGAS, PRESAS Y BALIZAMIENTO, M.G"/>
        <s v="0002-DIRECCION GENERAL DE PASAPORTES"/>
        <s v="0001-MINISTERIO DE HACIENDA"/>
        <s v="0003-ADMINISTRACION GENERAL DE BIENES NACIONALES"/>
        <s v="0002-DIRECCION NACIONAL DE CATASTRO"/>
        <s v="0006-CENTRO DE CAPACITACIÓN EN POLITICA Y GESTION FISCAL"/>
        <s v="0001-MINISTERIO DE EDUCACION"/>
        <s v="0008-INSTITUTO SUPERIOR DE FORMACIÓN DOCENTE  SALOME UREÑA"/>
        <s v="0011-CENTRO DE ATENCIÓN INTEGRAL PARA LA DISCAPACIDAD (CAID)"/>
        <s v="0005-INSTITUTO NACIONAL DE BIENESTAR MAGISTERIAL"/>
        <s v="0001-MINISTERIO DE SALUD PUBLICA Y ASISTENCIA SOCIAL"/>
        <s v="0017-PROGRAMA DE MEDICAMENTOS ESENCIALES"/>
        <s v="0032-DIRECCIÓN GENERAL DE MEDICAMENTOS, ALIMENTOS Y PRODUCTOS SANITARIOS (DIGEMAPS)"/>
        <s v="0001-MINISTERIO DE DEPORTES Y RECREACIÓN"/>
        <s v="0002-COMISIÓN HÍPICA NACIONAL"/>
        <s v="0001-MINISTERIO DE TRABAJO"/>
        <s v="0003-OFICINA PARA EL REORDENAMIENTO DEL TRANSPORTE"/>
        <s v="0001-MINISTERIO DE OBRAS PUBLICAS Y COMUNICACIONES"/>
        <s v="0011-JUNTA DE AVIACIÓN CIVIL"/>
        <s v="0001-MINISTERIO DE INDUSTRIA, COMERCIO y MIPYMES (MICM)"/>
        <s v="0003-DIRECCIÓN GENERAL DE MINERÍA"/>
        <s v="0007-INDUSTRIA NACIONAL DE LA AGUJA"/>
        <s v="0008-OFICINA NACIONAL DE DERECHO DE AUTOR"/>
        <s v="0001-MINISTERIO DE TURISMO"/>
        <s v="0002-COMITE EJECUTOR DE INFRAESTRUCTA EN ZONAS TURISTICAS (CEIZTUR)"/>
        <s v="0001-PROCURADURIA GENERAL DE LA REPUBLICA DOMINICANA"/>
        <s v="0001-MINISTERIO DE LA MUJER"/>
        <s v="0002-ORQUESTA SINFÓNICA NACIONAL"/>
        <s v="0005-DIRECCIÓN GENERAL DE BELLAS ARTES"/>
        <s v="0006-DIRECCIÓN GENERAL DE MUSEOS"/>
        <s v="0001-MINISTERIO  DE MEDIO AMBIENTE Y RECURSOS NATURALES"/>
        <s v="0001-MINISTERIO DE EDUCACION SUPERIOR, CIENCIA Y TECNOLOGIA"/>
        <s v="0002-INSTITUTO TECNOLÓGICO DE LAS AMÉRICAS"/>
        <s v="0003-INSTITUTO TECNICO SUPERIOR COMUNITARIO"/>
        <s v="0001-MINISTERIO DE ENERGIA Y MINAS"/>
        <s v="0001-MINISTERIO DE LA VIVIENDA, HABITAT Y EDIFICACIONES (MIVHED)"/>
        <s v="0001-MINISTERIO  DE HACIENDA (DEUDA PUBLICA)"/>
        <s v="0001-TESORERIA NACIONAL (TN)"/>
        <s v="0002-COLECTOR DE ADUANAS"/>
        <s v="0003-COLECTOR DE IMPUESTOS INTERNOS"/>
        <s v="0001-CENTRO DE EXPORTACION E INVERSION DE LA REPUBLICA DOMINICANA"/>
        <s v="0001-CONSEJO NACIONAL DE POBLACION Y FAMILIA"/>
        <s v="0001-DEPARTAMENTO AEROPORTUARIO"/>
        <s v="0001-DEFENSA CIVIL"/>
        <s v="0001-INSTITUTO AGRARIO DOMINICANO"/>
        <s v="0001-INSTITUTO AZUCARERO DOMINICANO"/>
        <s v="0001-INSTITUTO NACIONAL DE RECURSOS HIDRAULICOS -INDRHI-"/>
        <s v="0001-INSTITUTO PARA EL DESARROLLO DEL SUROESTE -INDESUR-"/>
        <s v="0001-JARDIN BOTANICO NACIONAL"/>
        <s v="0001-LIGA MUNICIPAL DOMINICANA"/>
        <s v="0001-SUPERINTENDENCIA DE SEGUROS"/>
        <s v="0001-UNIVERSIDAD AUTONOMA DE SANTO DOMINGO"/>
        <s v="0001-PARQUE ZOOLOGICO NACIONAL"/>
        <s v="0001-INSTITUTO DOMINICANO DE LA TELECOMUNICACIONES"/>
        <s v="0001-INSTITUTO DOMINICANO DE INVESTIGACIONES AGROPECUARIAS Y FORESTALES"/>
        <s v="0001-MUSEO DE HISTORIA NATURAL"/>
        <s v="0001-ACUARIO NACIONAL"/>
        <s v="0001-OFICINA NACIONAL DE LA PROPIEDAD INDUSTRIAL"/>
        <s v="0001-INSTITUTO DOMINICANO DEL CAFÉ"/>
        <s v="0001-INSTITUTO DUARTIANO"/>
        <s v="0001-COMISION NACIONAL DE ENERGIA"/>
        <s v="0001-SUPERINTENDENCIA DE ELECTRICIDAD"/>
        <s v="0001-INSTITUTO DEL TABACO DE LA REPÚBLICA DOMINICANA"/>
        <s v="0001-FONDO PATRIMONIAL DE EMPRESAS REFORMADAS"/>
        <s v="0001-INSTITUTO DE DESARROLLO Y CREDITO COOPERATIVO"/>
        <s v="0001-FONDO ESPECIAL PARA EL DESARROLLO AGROPECUARIO"/>
        <s v="0001-INSTITUTO NACIONAL DE LA UVA"/>
        <s v="0001-Consejo Nacional de Zonas Francas"/>
        <s v="0001-CONSEJO NACIONAL PARA LA NIÑEZ Y LA ADOLESCENCIA"/>
        <s v="0001-INSTITUTO  DE INNOVACION EN BIOTECNOLOGIA E INDUSTRIA"/>
        <s v="0001-INSTITUTO NACIONAL DE FORMACION TECNICO PROFESIONAL - INFOTEP"/>
        <s v="0001-CORPORACION DOMICANA DE EMPRESAS ESTATALES (CORDE"/>
        <s v="0001-DIRECCION GENERAL DE ADUANAS"/>
        <s v="0001-DIRECCION GENERAL DE IMPUESTOS INTERNOS"/>
        <s v="0001-INSTITUTO NACIONAL DE PROTECCION DE LOS DERECHOS DEL CONSUMIDOR"/>
        <s v="0001-INSTITUTO DOMINICANO DE AVIACION CIVIL"/>
        <s v="0001-CONSEJO DOMINICANO DE PESCA Y ACUICULTURA"/>
        <s v="0001-COMISION REGULADORA DE PRACTICAS DESLEALES EN EL COMERCIO"/>
        <s v="0001-COMISION NACIONAL  DE DEFENSA DE LA COMPETENCIA"/>
        <s v="0001-ARCHIVO GENERAL DE LA NACION"/>
        <s v="0001-DIRECCION GENERAL DE CINE (DGCINE)"/>
        <s v="0001-INSTITUTO DOMINICANO PARA LA CALIDAD (INDOCAL)"/>
        <s v="0001-ORGANISMO DOMINICANO DE ACREDITACION"/>
        <s v="0001-Mercados Dominicanos de Abasto Agropecuario"/>
        <s v="0001-CONSEJO NACIONAL DE COMPETITIVIDAD"/>
        <s v="0001-CONSEJO NACIONAL DE DISCAPACITADOS (CONADIS)"/>
        <s v="0001-CONSEJO NACIONAL DE INVESTIGACIONES AGROPECUARIAS Y FORESTALES (CONIAF)"/>
        <s v="0001-FONDO NACIONAL PARA EL MEDIO AMBIENTE Y RECURSOS NATURALES"/>
        <s v="0001-SERVICIO GEOLOGICO NACIONAL"/>
        <s v="0001-DIRECCIÓN CENTRAL DEL SERVICIO NACIONAL DE SALUD"/>
        <s v="0002-HOSPITAL GENERAL DR. VINICIO CALVENTI"/>
        <s v="0003-HOSPITAL GENERAL DE ESPECIALIDADES DR. NELSON ASTACIO"/>
        <s v="0004-HOSPITAL REGIONAL DR. MARCELINO VELEZ SANTANA"/>
        <s v="0005-HOSPITAL TRAUMATOLOGICO QUIRURGICO PROFESOR JUAN BOSCH"/>
        <s v="0006-HOSPITAL TRAUMATOLOGICO DR. NEY ARIAS LORA"/>
        <s v="0007-INSTITUTO NACIONAL DEL CANCER ROSA EMILIA SANCHEZ PEREZ DE TAVAREZ"/>
        <s v="0008-HOSPITAL PEDIATRICO DR. HUGO MENDOZA, CIUDAD DE LA SALUD"/>
        <s v="0009-HOSPITAL MATERNO DR. REYNALDO ALMANZAR, CIUDAD DE LA SALUD"/>
        <s v="0010-CENTRO CARDIO-NEURO OFTALMOLÓGICO Y DE TRASPLANTE (CECANOT)"/>
        <s v="0011-CENTRO DE EDUCACIÓN MÉDICA DE AMISTAD DOMINICO-JAPONÉS (CEMADOJA)"/>
        <s v="0012-HOSPITAL GENERAL Y DE ESPECIALIDADES NUESTRA SRA. DE LA ALTAGRACIA"/>
        <s v="0013-CIUDAD SANITARIA LUIS EDUARDO AYBAR"/>
        <s v="0014-HOSPITAL MATERNO-INFANTIL SAN LORENZO DE LOS MINA"/>
        <s v="0015-HOSPITAL UNIVERSITARIO MATERNIDAD NUESTRA SEÑORA DE LA ALTAGRACIA"/>
        <s v="0016-DIRECCIÓN DE SERVICIOS DE ATENCIÓN A EMERGENCIAS EXTRAHOSPITALARIAS"/>
        <s v="0017-HOSPITAL GENERAL DE ESPECIALIDADES DOCTOR MARIO TOLENTINO DIPP"/>
        <s v="0001-INSTITUTO GEOGRÁFICO NACIONAL JOSÉ JOAQUÍN HUNGRÍA MORELL"/>
        <s v="0001-INSTITUTO NACIONAL DE TRÁNSITO Y TRANSPORTE TERRESTRE"/>
        <s v="0001-UNIDAD DE ANÁLISIS FINANCIERO (UAF)"/>
        <s v="0001-DIRECCIÓN GENERAL DE ALIANZAS PÚBLICO-PRIVADAS"/>
        <s v="0001-INSTITUTO PARA EL FOMENTO, ACCESO Y  GARANTÍA PARA MI CASA (INFAMICASA)"/>
        <s v="0001-DIRECCIÓN GENERAL DE RIESGOS AGROPECUARIOS"/>
        <s v="0001-INSTITUTO NACIONAL DE ATENCIÓN INTEGRAL A LA PRIMERA INFANCIA (INAIPI)"/>
        <s v="0001-DIRECCION GENERAL DE MECENAZGO (DGM)"/>
        <s v="0001-INSTITUTO NACIONAL DE COORDINACIÓN DE TRASPLANTE (INCORT)"/>
        <s v="0001-INSTITUTO NACIONAL DE CUSTODIA Y ADMINISTRACION DE BIENES INCAUTADOS, DECOMISADOS Y EN EXTINCION DE DOMINIO (INCABIDE)"/>
        <s v="0001-INSTITUTO DOMINICANO DE METEOROLOGÍA (INDOMET)"/>
        <s v="0001-INSTITUTO DE AUXILIOS"/>
        <s v="0001-SUPERINTENDENCIA DE PENSIONES"/>
        <s v="0001-SUPERINTENDENCIA DE SALUD Y RIESGO LABORAL"/>
        <s v="0001-CONSEJO NACIONAL DE LA SEGURIDAD SOCIAL -CNSS-"/>
        <s v="0001-SEGURO NACIONAL DE SALUD"/>
        <s v="0001-DIRECCIÓN GENERAL DE INFORMACIÓN Y DEFENSA DE LOS AFILIADOS"/>
        <s v="0001-INSTITUTO DOMINICANO DE PREVENCIÓN Y PROTECCIÓN DE RIESGOS LABORALES"/>
        <s v="0001-TESORERÍA DE LA SEGURIDAD SOCIAL"/>
      </sharedItems>
    </cacheField>
    <cacheField name="Cod.Ref CCP Típo-Ref CCP Típo" numFmtId="0">
      <sharedItems count="2">
        <s v="1-INGRESOS"/>
        <s v="3-Fuentes financieras"/>
      </sharedItems>
    </cacheField>
    <cacheField name="Cod.Ref CPP Concepto-Ref CPP Concepto" numFmtId="0">
      <sharedItems/>
    </cacheField>
    <cacheField name="Cod.Ref CPP Cuenta-Ref CPP Cuenta" numFmtId="0">
      <sharedItems/>
    </cacheField>
    <cacheField name="Cod.Ref CPP Sub Cuenta-Ref CPP Sub Cuenta" numFmtId="0">
      <sharedItems/>
    </cacheField>
    <cacheField name="Cod.Ref CPP Auxiliar-Ref CPP Auxiliar" numFmtId="0">
      <sharedItems count="181">
        <s v="1.3.1.2.01-Donaciones corrientes  en dinero de organismos internacionales"/>
        <s v="1.5.1.1.99-Otras ventas de mercancías"/>
        <s v="1.4.1.1.99-Otras"/>
        <s v="1.1.4.3.05-Licencias para portar armas de fuego"/>
        <s v="1.5.1.2.99-Otras ventas de servicios"/>
        <s v="1.5.1.3.18-Certificaciones vida y costumbre"/>
        <s v="1.5.1.2.04-Ingresos de la CUT"/>
        <s v="1.5.1.4.35-Otros registros contratos y cobros"/>
        <s v="1.5.1.2.03-Otras ventas de servicios del gobierno central"/>
        <s v="1.5.1.1.02-Venta de medicamentos PROMESE"/>
        <s v="1.5.1.2.05-Servicios de transporte (incluye OMSA, METRO)"/>
        <s v="1.5.1.4.43-Margen de desarrollo del gas natural vehicular"/>
        <s v="1.3.2.2.01-Donaciones de capital en dinero de organismos internacionales"/>
        <s v="1.6.3.1.03-Multas de tránsito"/>
        <s v="1.5.1.4.41-Retención a contratistas de obras públicas (supervisión de obras y otros)"/>
        <s v="3.2.2.4.02-Obtención de préstamos de la deuda pública externa de largo plazo"/>
        <s v="3.2.2.3.01-Colocación de títulos valores de la deuda pública interna de largo plazo"/>
        <s v="3.2.2.3.02-Colocación de títulos valores de la deuda pública externa de largo plazo"/>
        <s v="1.1.4.2.31-Impuesto para contribuir al desarrollo de las telecomunicaciones (CDT)"/>
        <s v="1.1.5.3.03-Derechos consulares"/>
        <s v="1.2.1.2.02-Contribución de empleados del sector público"/>
        <s v="1.2.2.1.02-Contribución patronal del sector público"/>
        <s v="1.2.2.2.02-Contribución de empleados del sector público"/>
        <s v="1.2.2.2.03-Contribución de empleados al plan de pensiones de la P.N"/>
        <s v="1.4.1.3.01-De instituciones públicas descentralizadas y autónomas no financieras"/>
        <s v="1.5.1.3.02-Tasa por expedición y renovación de pasaportes"/>
        <s v="1.6.1.1.01-Fondo Patrimonial de Empresas Reformadas (Fonper)"/>
        <s v="1.6.1.1.02-Dividendos Banco de Reservas"/>
        <s v="1.6.1.1.08-Dividendos termoeléctrica punta catalina"/>
        <s v="1.6.1.2.02-Intereses por colocación de inversiones financieras del mercado interno"/>
        <s v="1.6.3.1.07-Multas Seguro Social, contratos de trabajo"/>
        <s v="1.6.4.1.09-Devolución de recursos a la CUT años anteriores"/>
        <s v="1.6.4.1.99-Otros ingresos diversos"/>
        <s v="1.7.1.4.01-Automóviles y camiones"/>
        <s v="1.8.1.4.01-Recuperación de préstamos de largo plazo del sector público"/>
        <s v="3.1.2.2.01-Disminución de documentos por cobrar internos de largo plazo"/>
        <s v="1.1.4.1.01-Impuesto sobre la Transferencia de Bienes Industrializados y Servicios (ITBIS)"/>
        <s v="1.1.4.2.03-Impuesto adicional de RD$2.0 al consumo de gasoil y gasolina premium-regular"/>
        <s v="1.1.4.2.04-Impuesto selectivo ad  valorem alcohol"/>
        <s v="1.1.4.2.19-Impuesto específico a derivados del alcohol"/>
        <s v="1.1.4.2.26-Impuesto selectivo ad valorem a los cigarrillos"/>
        <s v="1.1.4.2.27-Impuesto específico al tabaco y el cigarrillo"/>
        <s v="1.1.4.2.28-Impuesto selectivo demás mercancías"/>
        <s v="1.1.4.4.04-Recargos por mora, multas y sanciones sobre mercancías"/>
        <s v="1.1.5.1.01-Impuestos arancelarios"/>
        <s v="1.1.5.3.02-Impuesto a la salida de pasajeros al exterior por la región fronteriza"/>
        <s v="1.1.5.3.08-Impuesto sobre mercancías declaradas en depósitos"/>
        <s v="1.5.1.2.02-Venta de formularios de aduanas"/>
        <s v="1.5.1.2.06-Otras ventas de servicios de las descentralizadas y autónomas no financieras"/>
        <s v="1.6.1.3.01-Regalías netas de fundición minera"/>
        <s v="1.6.3.1.15-Multas por incautación"/>
        <s v="1.1.1.1.01-Impuesto sobre la renta de las personas"/>
        <s v="1.1.1.1.02-Impuesto sobre la renta proveniente de salarios"/>
        <s v="1.1.1.1.03-Impuesto sobre la renta originada en la prestación de servicios en general"/>
        <s v="1.1.1.1.04-Impuesto sobre premios"/>
        <s v="1.1.1.1.05-Retención sobre premios bancas de lotería y deportivas"/>
        <s v="1.1.1.1.06-Impuesto sobre la renta proveniente de alquileres y arrendamientos"/>
        <s v="1.1.1.1.07-Impuesto sobre retribuciones complementarias"/>
        <s v="1.1.1.1.08-Impuesto sobre intereses pagados por entidades financieras a personas  físicas residentes"/>
        <s v="1.1.1.1.09-Impuesto sobre intereses pagados por entidades financieras a personas  físicas no residentes"/>
        <s v="1.1.1.2.01-Impuesto sobre la renta de las empresas"/>
        <s v="1.1.1.2.02-Impuesto casinos de juego"/>
        <s v="1.1.1.2.03-Impuesto por juegos telefónicos"/>
        <s v="1.1.1.2.04-Impuesto sobre ventas zonas francas"/>
        <s v="1.1.1.2.05-Impuesto sobre ventas zonas francas comerciales"/>
        <s v="1.1.1.2.07-Impuesto sobre utilidades netas mineras"/>
        <s v="1.1.1.2.09-Impuesto sobre las ganancias de capital"/>
        <s v="1.1.1.2.12-Impuesto sobre intereses pagados por entidades financieras a personas  jurídicas  residentes"/>
        <s v="1.1.1.3.01-Impuesto por provisión de bienes y servicios en general"/>
        <s v="1.1.1.3.02-Impuesto por otro tipo de rentas no especificado"/>
        <s v="1.1.1.3.03-Impuesto por pagos al exterior en general"/>
        <s v="1.1.1.3.04-Impuesto sobre ventas bancas de apuesta de lotería"/>
        <s v="1.1.1.3.05-Impuesto sobre ventas bancas deportivas"/>
        <s v="1.1.1.3.06-Impuesto sobre máquinas tragamonedas"/>
        <s v="1.1.1.3.07-Impuesto por dividendos pagados o acreditados en el país"/>
        <s v="1.1.1.3.08-Impuesto por intereses pagados o acreditados en el exterior"/>
        <s v="1.1.1.4.03-Interés indemnizatorio de los impuestos sobre los ingresos de empresas y otras corporaciones"/>
        <s v="1.1.1.4.04-Recargos, multas y sanciones del impuesto sobre los ingresos de empresas y otras corporaciones"/>
        <s v="1.1.1.4.05-Recargo casinos"/>
        <s v="1.1.1.4.06-Recargo máquinas tragamonedas"/>
        <s v="1.1.1.4.07-Intereses y recargos en la contribución de residuos sólidos"/>
        <s v="1.1.3.1.01-Impuesto sobre viviendas suntuarias y solares urbanos no edificados"/>
        <s v="1.1.3.1.02-Impuesto sobre los activos"/>
        <s v="1.1.3.1.03-Impuesto sobre las operaciones inmobiliarias"/>
        <s v="1.1.3.1.04-Impuesto sobre las sucesiones y donaciones"/>
        <s v="1.1.3.1.05-Impuesto sobre transferencia de bienes muebles"/>
        <s v="1.1.3.1.07-Impuesto sobre la constitución de compañías por acciones y en comandita"/>
        <s v="1.1.3.1.08-Impuesto sobre transacciones vehículo de motor"/>
        <s v="1.1.3.1.09-Impuesto sobre cheques"/>
        <s v="1.1.3.2.01-Intereses indemnizatorios sobre el patrimonio"/>
        <s v="1.1.3.2.06-Interés indemnizatorio sobre operaciones inmobiliarias"/>
        <s v="1.1.3.2.07-Recargo por mora impuesto sobre operaciones inmobiliarias"/>
        <s v="1.1.3.2.08-Interés indemnizatorio sobre las sucesiones y donaciones"/>
        <s v="1.1.3.2.09-Recargo por mora impuesto sobre las sucesiones y donaciones"/>
        <s v="1.1.3.2.10-Recargos sobre cheques"/>
        <s v="1.1.3.2.11-Interés indemnizatorio sobre cheques"/>
        <s v="1.1.3.2.12-Interés indemnizatorio traspasos vehículos de motor"/>
        <s v="1.1.3.2.13-Recargo por mora, multas y sanciones sobre la tenencia del patrimonio"/>
        <s v="1.1.4.2.01-Impuesto específico sobre los hidrocarburos, Ley  112-00"/>
        <s v="1.1.4.2.02-Impuesto selectivo ad  valorem sobre  hidrocarburos, Ley  557-05"/>
        <s v="1.1.4.2.07-Impuesto selectivo ron y demás aguardientes de caña"/>
        <s v="1.1.4.2.08-Impuesto a las demás  bebidas alcoholicas"/>
        <s v="1.1.4.2.10-Impuesto selectivo aguardiente de uvas"/>
        <s v="1.1.4.2.11-Impuesto selectivo gin y ginebra"/>
        <s v="1.1.4.2.12-Impuesto selectivo whisky"/>
        <s v="1.1.4.2.13-Impuesto selectivo licores"/>
        <s v="1.1.4.2.14-Impuesto selectivo vodka"/>
        <s v="1.1.4.2.15-Impuesto selectivo vinos de uvas"/>
        <s v="1.1.4.2.16-Impuesto selectivo vermut y derivados de uvas frescas"/>
        <s v="1.1.4.2.17-Impuesto selectivo a las cervezas"/>
        <s v="1.1.4.2.18-Impuesto selectivo demás bebidas fermentadas"/>
        <s v="1.1.4.2.22-Impuesto sobre estampillas de los fósforos"/>
        <s v="1.1.4.2.23-Impuesto selectivo cigarrillos que contengan tabaco"/>
        <s v="1.1.4.2.29-Impuesto selectivo de seguros"/>
        <s v="1.1.4.2.30-Impuesto selectivo sobre las telecomunicaciones"/>
        <s v="1.1.4.3.01-Impuesto de 17 % registro propiedad de vehículos"/>
        <s v="1.1.4.3.02-Derecho de circulación vehículos de motor"/>
        <s v="1.1.4.3.03-Impuesto específico de bancas de lotería"/>
        <s v="1.1.4.3.04-Impuesto específico bancas deportivas"/>
        <s v="1.1.4.3.10-Permiso sobre venta de medicinas"/>
        <s v="1.1.4.4.01-Interés indemnizatorio sobre ITBIS"/>
        <s v="1.1.4.4.02-Recargos por mora, multas y sanciones sobre ITBIS"/>
        <s v="1.1.4.4.03-Interés indemnizatorio sobre las mercancías"/>
        <s v="1.1.4.4.05-Interés indemnizatorio sobre los servicios"/>
        <s v="1.1.4.4.06-Recargo por mora y multa sobre los servicios"/>
        <s v="1.1.4.4.07-Interés indemnizatorio selectivo de seguros"/>
        <s v="1.1.4.4.08-Recargo y sanciones selectivo de seguros"/>
        <s v="1.1.4.4.09-Interés indemnizatorio sobre las telecomunicaciones"/>
        <s v="1.1.4.4.10-Recargo por mora, multas y sanciones sobre las telecomunicaciones"/>
        <s v="1.1.4.4.12-Recargo y sanciones vehículos de motor"/>
        <s v="1.1.5.3.01-Impuesto a la salida de pasajeros al exterior por aeropuertos y puertos"/>
        <s v="1.1.6.1.02-Impuestos sobre las emisiones del Co2 por km de los vehículos de motor"/>
        <s v="1.1.9.1.01-Impuesto sobre constitución de fianzas y consignación de valores"/>
        <s v="1.5.1.1.01-Ventas de almonedas (pública subasta)"/>
        <s v="1.5.1.1.03-Venta de gacetas oficiales"/>
        <s v="1.5.1.3.01-Tasas judiciales sobre actos  expedidos por el Poder Judicial"/>
        <s v="1.5.1.3.03-Tarjeta de turismo"/>
        <s v="1.5.1.4.01-Venta de sellos especiales para el Colegio de Abogados"/>
        <s v="1.5.1.4.03-Impuesto sobre inscripciones en registro de tierra"/>
        <s v="1.5.1.4.15-Contribución por costo confección placas exoneradas"/>
        <s v="1.6.1.3.02-Permisos para explotar yacimientos mineros"/>
        <s v="1.6.1.3.03-Explotación yacimientos mineros"/>
        <s v="1.6.1.3.04-Explotación Falconbridge"/>
        <s v="1.6.1.5.01-Interés indemnizatorio de las regalías mineras en US$"/>
        <s v="1.6.1.5.02-Recargos, multas y sanciones de las regalías  mineras en US$"/>
        <s v="1.6.3.1.01-Multas por delitos, evasión e incumplimiento al Código Tributario"/>
        <s v="1.6.4.1.01-Depósitos en exceso"/>
        <s v="1.6.4.1.02-Miscelaneos"/>
        <s v="1.6.4.1.07-Ingresos por diferencial del gas licuado de petróleo"/>
        <s v="1.3.1.1.01-Donaciones corrientes en dinero de gobiernos extranjeros"/>
        <s v="3.2.1.1.01-Incremento de cuentas por pagar internas de corto plazo"/>
        <s v="1.2.3.1.03-1 % Plan de construcciones (Ley 6-86) -Fondo Pensiones Trabajadores de la Construcción"/>
        <s v="1.1.4.2.37-Impuesto por uso de servicio de las telecomunicaciones para el sistema de emergencia 9-1-1"/>
        <s v="1.6.4.1.10-Patrimonio público recuperado"/>
        <s v="1.3.2.1.01-Donaciones de capital en dinero de gobiernos extranjeros"/>
        <s v="1.4.1.2.01-Del gobierno central"/>
        <s v="3.1.1.1.03-Disminucion de saldos disponibles de periodos anteriores"/>
        <s v="1.4.2.2.01-Del gobierno central"/>
        <s v="1.6.1.1.99-Otros dividendos"/>
        <s v="1.6.1.3.08-Alquileres o arrendamientos de bienes inmuebles"/>
        <s v="1.4.1.6.01-Transferencias corrientes recibidas de los gobiernos centrales municipales"/>
        <s v="1.5.1.1.23-Otras ventas de mercancías de las descentralizadas y autónomas no financieras"/>
        <s v="1.1.9.1.06-Otros impuestos"/>
        <s v="1.1.9.1.09-Ingresos diversos"/>
        <s v="1.6.1.2.04-Intereses percibidos del mercado interno"/>
        <s v="1.6.4.1.05-Fianzas diversas"/>
        <s v="1.1.5.3.99-Otros impuestos del comercio exterior"/>
        <s v="1.1.5.4.02-Multas por contrabando"/>
        <s v="1.1.5.4.10-Recargos por declaración tardía"/>
        <s v="1.6.3.1.02-Multas tribunales"/>
        <s v="1.6.3.1.08-Multas diversas"/>
        <s v="3.2.2.4.01-Obtención de préstamos de la deuda pública interna de largo plazo"/>
        <s v="1.7.1.1.01-Edificios residenciales (viviendas)"/>
        <s v="1.8.1.1.01-Recuperación de préstamos de corto plazo del sector privado"/>
        <s v="1.2.1.1.02-Contribución patronal del sector público"/>
        <s v="1.2.1.1.01-Contribución patronal del sector privado"/>
        <s v="1.2.1.2.01-Contribución de empleados del sector privado"/>
        <s v="1.4.1.4.01-Transferencias corrientes recibidas de instituciones públicas de la seg. soc."/>
        <s v="1.2.3.1.07-Comisión Dirección General de Información y Defensa de los Afiliados (DIDA) - (Art. 5, Ley 13-20)"/>
        <s v="1.2.3.1.06-Comisión de la Tesorería de la Seguridad Social - (Art. 3, Ley 13-20)"/>
        <s v="1.7.2.5.01-Informáticas"/>
      </sharedItems>
    </cacheField>
    <cacheField name="Cod.Ref Economica Típo-Ref Economica Típo" numFmtId="0">
      <sharedItems count="2">
        <s v="1-INGRESOS"/>
        <s v="3-FINANCIAMIENTO"/>
      </sharedItems>
    </cacheField>
    <cacheField name="Cod.Ref Economica Título-Ref Economica Título" numFmtId="0">
      <sharedItems count="3">
        <s v="1.1-Ingresos Corrientes"/>
        <s v="1.2-Ingresos de capital"/>
        <s v="3.1-Fuentes financieras"/>
      </sharedItems>
    </cacheField>
    <cacheField name="Cod.Ref Economica Sub Título-Ref Economica Sub Título" numFmtId="0">
      <sharedItems count="12">
        <s v="1.1.6-Transferencias y donaciones corrientes recibidas"/>
        <s v="1.1.3-Ventas de bienes y servicios"/>
        <s v="1.1.1-Impuestos"/>
        <s v="1.2.4-Transferencias de capital recibidas"/>
        <s v="1.1.7-Multas y sanciones pecuniarias"/>
        <s v="3.1.2-Incremento de pasivos"/>
        <s v="1.1.2-Contribuciones a la seguridad social"/>
        <s v="1.1.4-Rentas de la propiedad"/>
        <s v="1.1.9-Otros ingresos corrientes"/>
        <s v="1.2.1-Venta (disposición) de activos no financieros (a valores brutos)"/>
        <s v="1.2.5-Recuperación de inversiones financieras realizadas con fines de política"/>
        <s v="3.1.1-Disminución de activos financieros"/>
      </sharedItems>
    </cacheField>
    <cacheField name="Cod.Ref Economica Grupo-Ref Economica Grupo" numFmtId="0">
      <sharedItems count="26">
        <s v="1.1.6.5-Donaciones corrientes"/>
        <s v="1.1.3.1-Ventas de establecimientos no de mercado"/>
        <s v="1.1.6.1-Transferencias del sector privado"/>
        <s v="1.1.1.4-Impuestos sobre los bienes y servicios"/>
        <s v="1.1.3.3-Derechos administrativos"/>
        <s v="1.2.4.4-Donaciones de capital"/>
        <s v="1.1.7.1-Multas y sanciones Pecuniarias"/>
        <s v="3.1.2.2-Incremento de pasivos no corrientes"/>
        <s v="1.1.1.5-Impuestos sobre el comercio y las transacciones internacionales/comercio exterior"/>
        <s v="1.1.2.1-Contribuciones de los empleados"/>
        <s v="1.1.2.2-Contribuciones de los empleadores"/>
        <s v="1.1.6.2-Transferencias del sector público"/>
        <s v="1.1.4.2-Rentas de la propiedad distinta de intereses"/>
        <s v="1.1.4.1-Intereses"/>
        <s v="1.1.9.1-Otros ingresos corrientes"/>
        <s v="1.2.1.1-Venta de activos fijos"/>
        <s v="1.2.5.4-Recuperación de préstamos realizados con fines de política"/>
        <s v="3.1.1.2-Disminución de activos financieros no corrientes"/>
        <s v="1.1.1.1-Impuestos sobre el ingreso, las utilidades  y las ganancias de capital"/>
        <s v="1.1.1.3-Impuestos sobre la propiedad"/>
        <s v="1.1.1.6-Impuestos ecológicos"/>
        <s v="1.1.1.9-Impuestos diversos"/>
        <s v="3.1.2.1-Incremento de pasivos corrientes"/>
        <s v="1.1.2.4-Contribuciones no clasificables"/>
        <s v="3.1.1.1-Disminución de activos financieros corrientes"/>
        <s v="1.2.4.2-Transferencias del sector publico"/>
      </sharedItems>
    </cacheField>
    <cacheField name="Cod.Ref Economica Sub Grupo-Ref Economica Sub Grupo" numFmtId="0">
      <sharedItems count="24">
        <s v="1.1.6.5.2-Donaciones corrientes de organismos internacionales"/>
        <s v="No Informado-"/>
        <s v="1.2.4.4.2-Donaciones de capital de organismos internacionales"/>
        <s v="3.1.2.2.4-Obtención de préstamos de la deuda pública de largo plazo"/>
        <s v="3.1.2.2.3-Colocación de títulos valores de la deuda pública de largo plazo"/>
        <s v="1.1.2.1.1-Contribuciones de empleados del sector público"/>
        <s v="1.1.2.2.1-Contribuciones de empleadores del sector público"/>
        <s v="1.1.6.2.1-Transferencias del gobierno general"/>
        <s v="1.1.4.2.1-Dividendos y retiros de las cuasisociedades"/>
        <s v="1.1.4.1.1-Intereses internos"/>
        <s v="1.2.1.1.2-Maquinaria y equipo"/>
        <s v="3.1.1.2.2-Disminución de documentos por cobrar de largo plazo"/>
        <s v="1.1.4.2.2-Arrendamientos de activos tangibles no producidos"/>
        <s v="1.1.1.1.1-De personas físicas"/>
        <s v="1.1.1.1.2-De empresas y otras corporaciones"/>
        <s v="1.1.1.1.3-Otros impuestos sobre los ingresos"/>
        <s v="1.1.6.5.1-Donaciones corrientes de gobiernos extranjeros"/>
        <s v="3.1.2.1.1-Incremento de cuentas por pagar de corto plazo"/>
        <s v="1.2.4.4.1-Donaciones de capital de gobiernos extranjeros"/>
        <s v="3.1.1.1.1-Disminución de disponibilidades"/>
        <s v="1.2.4.2.1-Transferencias del gobierno general"/>
        <s v="1.2.1.1.1-Viviendas, edificios y estructuras"/>
        <s v="1.1.2.2.2-Contribuciones de empleadores del sector privado"/>
        <s v="1.2.1.1.5-Activos fijos intangibles"/>
      </sharedItems>
    </cacheField>
    <cacheField name="Cod.Ref Economica Cuenta-Ref Economica Cuenta" numFmtId="0">
      <sharedItems/>
    </cacheField>
    <cacheField name="Cod.Ref Inst Sección-Ref Inst Sección" numFmtId="0">
      <sharedItems count="3">
        <s v="1.1.1.1.1-Administración central"/>
        <s v="1.1.1.1.2-Instituciones públicas descentralizadas y autónomas no financieras"/>
        <s v="1.1.1.1.3-Instituciones de la seguridad social"/>
      </sharedItems>
    </cacheField>
    <cacheField name="Cod.Organismos Financiadores-Organismos Financiadores" numFmtId="0">
      <sharedItems count="37">
        <s v="399-OTROS ORGANISMOS MULTILATERALES"/>
        <s v="112-RECAUDACIONES DIRECTAS DE LAS INSTITUCIONES"/>
        <s v="120-TRANSFERENCIAS DE INSTITUCIONES DEL SECTOR PRIVADO"/>
        <s v="150-FUNDACION AES DOMINICANA"/>
        <s v="206-AGENCIA ESPAÑOLA DE COOPERACIÓN INTERNACIONAL Y DESARROLLO (AECID)"/>
        <s v="100-TESORO NACIONAL"/>
        <s v="343-UNION EUROPEA"/>
        <s v="630-ARABIA SAUDITA"/>
        <s v="350-BANCO CENTROAMERICANO DE INTEGRACION ECONOMICA (BCIE)"/>
        <s v="212-AGENCIA FRANCESA PARA EL DESARROLLO"/>
        <s v="300-BANCO INTERAMERICANO DE DESARROLLO (BID)"/>
        <s v="301-BANCO MUNDIAL (BM)"/>
        <s v="352-FONDO OPEC PARA EL DESARROLO INTERNACIONAL OFID"/>
        <s v="354-BANCO INTERNACIONAL DE RECONSTRUCCIÓN Y FOMENTO (BIRF)"/>
        <s v="406-BANCO EUROPEO DE INVERSIONES (BEI)"/>
        <s v="299-OTROS ORGANISMOS BILATERALES"/>
        <s v="004-EMISION DE BONOS"/>
        <s v="426-BONOS GLOBALES EXTERNOS"/>
        <s v="310-FONDO INTERNACIONAL DE DESARROLLO AGRÍCOLA (FIDA)"/>
        <s v="351-CORPORACION ANDINA DE FOMENTO (CAF)"/>
        <s v="410-CITIBANK"/>
        <s v="431-BNP PARIBAS"/>
        <s v="612-JAPON"/>
        <s v="348-FONDO MUNDIAL DE LUCHA CONTRA EL SIDA, TUBERCULOSIS Y LA MALARIA"/>
        <s v="616-REPÚBLICA DE CHINA (TAiWAN)"/>
        <s v="219-AGENCIA ANDALUZA DE COOPERACIÓN INTERNACIONAL PARA EL DESARROLLO (AACID)"/>
        <s v="359-FUNDACION MUNDIAL PARA LA DIABETES (WDF)"/>
        <s v="304-FONDO DE LAS NN.UU. PARA LA INFANCIA"/>
        <s v="356-ALTO COMISIONADO DE LAS NACIONES UNIDAS PARA LOS REFUGIADOS (ACNUR)"/>
        <s v="121-SALDOS DISPONIBLES DE PERIODOS ANTERIORES"/>
        <s v="102-FONDOS PROPIOS"/>
        <s v="101-CONTRAPARTIDA"/>
        <s v="126-SALDOS DE RECURSOS PARA EMERGENCIAS Y CALAMIDADES DISPONIBLES DE AÑOS ANTERIORES"/>
        <s v="397-SALDOS DE RECURSOS EXTERNOS DISPONIBLES DE PERIODOS ANTERIORES"/>
        <s v="608-FRANCIA"/>
        <s v="128-RECURSOS PERCIBIDOS POR OPERACIONES DEL AÑO ANTERIOR"/>
        <s v="006-SALDOS DISPONIBLES DE AÑOS ANTERIORES POR CREDITO INTERNOS PARA EMERGENCIAS Y CALAMIDADES"/>
      </sharedItems>
    </cacheField>
    <cacheField name="Cod.Tipos de Ingresos-Tipos de Ingresos" numFmtId="0">
      <sharedItems/>
    </cacheField>
    <cacheField name="Cod.Mes.Hist.Recaudacion-Mes.Hist.Recaudacion" numFmtId="0">
      <sharedItems count="3">
        <s v="2025/03-Marzo"/>
        <s v="2025/01-Enero"/>
        <s v="2025/02-Febrero"/>
      </sharedItems>
    </cacheField>
    <cacheField name="Cod.Inst. Otorgante-Inst. Otorgante" numFmtId="0">
      <sharedItems count="21">
        <s v="0000-NO APLICA"/>
        <s v="5131-INSTITUTO DOMINICANO DE LAS TELECOMUNICACIONES"/>
        <s v="5126-SUPERINTENDENCIA DE BANCOS"/>
        <s v="6105-CORPORACION DOMINCANA DE EMPRESAS ELECTRICAS ESTATALES ( CDEEE)"/>
        <s v="0212-MINISTERIO DE INDUSTRIA, COMERCIO Y MIPYMES (MICM)"/>
        <s v="0207-MINISTERIO DE SALUD PÚBLICA Y ASISTENCIA SOCIAL"/>
        <s v="0201-PRESIDENCIA DE LA REPÚBLICA"/>
        <s v="0210-MINISTERIO DE AGRICULTURA"/>
        <s v="0218-MINISTERIO DE MEDIO AMBIENTE Y RECURSOS NATURALES"/>
        <s v="0220-MINISTERIO DE ECONOMÍA, PLANIFICACIÓN Y DESARROLLO"/>
        <s v="0202-MINISTERIO DE  INTERIOR Y POLICÍA"/>
        <s v="0205-MINISTERIO DE HACIENDA"/>
        <s v="0219-MINISTERIO DE EDUCACIÓN SUPERIOR CIENCIA Y TECNOLOGÍA"/>
        <s v="0211-MINISTERIO DE OBRAS PÚBLICAS Y COMUNICACIONES"/>
        <s v="0216-MINISTERIO DE CULTURA"/>
        <s v="0222-MINISTERIO DE ENERGIA Y MINAS"/>
        <s v="0999-ADMINISTRACION DE OBLIGACIONES DEL TESORO NACIONAL"/>
        <s v="0209-MINISTERIO DE TRABAJO"/>
        <s v="0223-MINISTERIO DE LA VIVIENDA, HABITAT Y EDIFICACIONES (MIVHED)"/>
        <s v="0206-MINISTERIO DE EDUCACIÓN"/>
        <s v="5211-TESORERÍA DE LA SEGURIDAD SOCI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4">
  <r>
    <s v="0201"/>
    <s v="PRESIDENCIA DE LA REPÚBLICA"/>
    <s v="0900"/>
    <s v="FONDO PARA  DONACIONES EXTERNAS"/>
    <s v="70"/>
    <s v="DONACION EXTERNA"/>
    <s v="0010"/>
    <s v="CONSEJO NACIONAL PARA EL CAMBIO CLIMÁTICO Y MECANISMO DE DESARROLLO LIMPIO"/>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99"/>
    <s v="OTROS ORGANISMOS MULTILATERALES"/>
    <s v="01"/>
    <s v="Presupuestado"/>
    <s v="2025/03"/>
    <s v="Marzo"/>
    <s v="0000"/>
    <s v="NO APLICA"/>
    <n v="0"/>
    <n v="0"/>
    <n v="0"/>
    <x v="0"/>
    <x v="0"/>
    <x v="0"/>
    <x v="0"/>
    <x v="0"/>
    <s v="1.3-DONACIONES"/>
    <s v="1.3.1-DONACIONES CORRIENTES"/>
    <s v="1.3.1.2-DONACIONES CORRIENTES DE ORGANISMOS INTERNACIONALES"/>
    <x v="0"/>
    <x v="0"/>
    <x v="0"/>
    <x v="0"/>
    <x v="0"/>
    <x v="0"/>
    <s v="1.1.6.5.2.1-Donaciones corrientes en dinero de organismos internacionales"/>
    <x v="0"/>
    <x v="0"/>
    <s v="01-Presupuestado"/>
    <x v="0"/>
    <x v="0"/>
  </r>
  <r>
    <s v="0201"/>
    <s v="PRESIDENCIA DE LA REPÚBLICA"/>
    <s v="2079"/>
    <s v="RECURSOS DE CAPTACION DIRECTA DE LOS COMEDORES ECONOMICO LEY 856"/>
    <s v="20"/>
    <s v="FONDOS CON DESTINO ESPECÍFICO"/>
    <s v="0014"/>
    <s v="COMEDORES ECONOMICOS DEL ESTADO"/>
    <s v="1"/>
    <s v="INGRESOS"/>
    <s v="1.5"/>
    <s v="INGRESOS POR CONTRAPRESTACIÓN"/>
    <s v="1.5.1"/>
    <s v="VENTAS DE BIENES Y SERVICIOS"/>
    <s v="1.5.1.1"/>
    <s v="VENTAS DE MERCANCÍAS DEL ESTADO"/>
    <s v="1.5.1.1.99"/>
    <s v="Otras ventas de mercancía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22239615"/>
    <x v="0"/>
    <x v="1"/>
    <x v="1"/>
    <x v="1"/>
    <x v="0"/>
    <s v="1.5-INGRESOS POR CONTRAPRESTACIÓN"/>
    <s v="1.5.1-VENTAS DE BIENES Y SERVICIOS"/>
    <s v="1.5.1.1-VENTAS DE MERCANCÍAS DEL ESTADO"/>
    <x v="1"/>
    <x v="0"/>
    <x v="0"/>
    <x v="1"/>
    <x v="1"/>
    <x v="1"/>
    <s v="No Informado-"/>
    <x v="0"/>
    <x v="1"/>
    <s v="01-Presupuestado"/>
    <x v="1"/>
    <x v="0"/>
  </r>
  <r>
    <s v="0201"/>
    <s v="PRESIDENCIA DE LA REPÚBLICA"/>
    <s v="2079"/>
    <s v="RECURSOS DE CAPTACION DIRECTA DE LOS COMEDORES ECONOMICO LEY 856"/>
    <s v="20"/>
    <s v="FONDOS CON DESTINO ESPECÍFICO"/>
    <s v="0014"/>
    <s v="COMEDORES ECONOMICOS DEL ESTADO"/>
    <s v="1"/>
    <s v="INGRESOS"/>
    <s v="1.5"/>
    <s v="INGRESOS POR CONTRAPRESTACIÓN"/>
    <s v="1.5.1"/>
    <s v="VENTAS DE BIENES Y SERVICIOS"/>
    <s v="1.5.1.1"/>
    <s v="VENTAS DE MERCANCÍAS DEL ESTADO"/>
    <s v="1.5.1.1.99"/>
    <s v="Otras ventas de mercancía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43301583.71000001"/>
    <x v="0"/>
    <x v="1"/>
    <x v="1"/>
    <x v="1"/>
    <x v="0"/>
    <s v="1.5-INGRESOS POR CONTRAPRESTACIÓN"/>
    <s v="1.5.1-VENTAS DE BIENES Y SERVICIOS"/>
    <s v="1.5.1.1-VENTAS DE MERCANCÍAS DEL ESTADO"/>
    <x v="1"/>
    <x v="0"/>
    <x v="0"/>
    <x v="1"/>
    <x v="1"/>
    <x v="1"/>
    <s v="No Informado-"/>
    <x v="0"/>
    <x v="1"/>
    <s v="01-Presupuestado"/>
    <x v="2"/>
    <x v="0"/>
  </r>
  <r>
    <s v="0201"/>
    <s v="PRESIDENCIA DE LA REPÚBLICA"/>
    <s v="2079"/>
    <s v="RECURSOS DE CAPTACION DIRECTA DE LOS COMEDORES ECONOMICO LEY 856"/>
    <s v="20"/>
    <s v="FONDOS CON DESTINO ESPECÍFICO"/>
    <s v="0014"/>
    <s v="COMEDORES ECONOMICOS DEL ESTADO"/>
    <s v="1"/>
    <s v="INGRESOS"/>
    <s v="1.5"/>
    <s v="INGRESOS POR CONTRAPRESTACIÓN"/>
    <s v="1.5.1"/>
    <s v="VENTAS DE BIENES Y SERVICIOS"/>
    <s v="1.5.1.1"/>
    <s v="VENTAS DE MERCANCÍAS DEL ESTADO"/>
    <s v="1.5.1.1.99"/>
    <s v="Otras ventas de mercancía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78439543.530000001"/>
    <x v="0"/>
    <x v="1"/>
    <x v="1"/>
    <x v="1"/>
    <x v="0"/>
    <s v="1.5-INGRESOS POR CONTRAPRESTACIÓN"/>
    <s v="1.5.1-VENTAS DE BIENES Y SERVICIOS"/>
    <s v="1.5.1.1-VENTAS DE MERCANCÍAS DEL ESTADO"/>
    <x v="1"/>
    <x v="0"/>
    <x v="0"/>
    <x v="1"/>
    <x v="1"/>
    <x v="1"/>
    <s v="No Informado-"/>
    <x v="0"/>
    <x v="1"/>
    <s v="01-Presupuestado"/>
    <x v="0"/>
    <x v="0"/>
  </r>
  <r>
    <s v="0201"/>
    <s v="PRESIDENCIA DE LA REPÚBLICA"/>
    <s v="4002"/>
    <s v="TRANSFERENCIAS INTERNAS"/>
    <s v="40"/>
    <s v="TRANSFERENCIAS"/>
    <s v="0007"/>
    <s v="PROGRAMA SUPÉRATE"/>
    <s v="1"/>
    <s v="INGRESOS"/>
    <s v="1.4"/>
    <s v="TRANSFERENCIAS"/>
    <s v="1.4.1"/>
    <s v="TRANSFERENCIAS CORRIENTES"/>
    <s v="1.4.1.1"/>
    <s v="TRANSFERENCIAS CORRIENTES DEL SECTOR PRIVADO INTERNO"/>
    <s v="1.4.1.1.99"/>
    <s v="Otras"/>
    <s v="1"/>
    <s v="INGRESOS"/>
    <s v="1.1"/>
    <s v="Ingresos Corrientes"/>
    <s v="1.1.6"/>
    <s v="Transferencias y donaciones corrientes recibidas"/>
    <x v="2"/>
    <s v="Transferencias del sector privado"/>
    <x v="1"/>
    <m/>
    <s v="No Informado"/>
    <m/>
    <s v="1.1.1.1.1"/>
    <s v="Administración central"/>
    <s v="120"/>
    <s v="TRANSFERENCIAS DE INSTITUCIONES DEL SECTOR PRIVADO"/>
    <s v="01"/>
    <s v="Presupuestado"/>
    <s v="2025/01"/>
    <s v="Enero"/>
    <s v="0000"/>
    <s v="NO APLICA"/>
    <n v="0"/>
    <n v="0"/>
    <n v="902877"/>
    <x v="0"/>
    <x v="2"/>
    <x v="2"/>
    <x v="2"/>
    <x v="0"/>
    <s v="1.4-TRANSFERENCIAS"/>
    <s v="1.4.1-TRANSFERENCIAS CORRIENTES"/>
    <s v="1.4.1.1-TRANSFERENCIAS CORRIENTES DEL SECTOR PRIVADO INTERNO"/>
    <x v="2"/>
    <x v="0"/>
    <x v="0"/>
    <x v="0"/>
    <x v="2"/>
    <x v="1"/>
    <s v="No Informado-"/>
    <x v="0"/>
    <x v="2"/>
    <s v="01-Presupuestado"/>
    <x v="1"/>
    <x v="0"/>
  </r>
  <r>
    <s v="0201"/>
    <s v="PRESIDENCIA DE LA REPÚBLICA"/>
    <s v="4002"/>
    <s v="TRANSFERENCIAS INTERNAS"/>
    <s v="40"/>
    <s v="TRANSFERENCIAS"/>
    <s v="0007"/>
    <s v="PROGRAMA SUPÉRATE"/>
    <s v="1"/>
    <s v="INGRESOS"/>
    <s v="1.4"/>
    <s v="TRANSFERENCIAS"/>
    <s v="1.4.1"/>
    <s v="TRANSFERENCIAS CORRIENTES"/>
    <s v="1.4.1.1"/>
    <s v="TRANSFERENCIAS CORRIENTES DEL SECTOR PRIVADO INTERNO"/>
    <s v="1.4.1.1.99"/>
    <s v="Otras"/>
    <s v="1"/>
    <s v="INGRESOS"/>
    <s v="1.1"/>
    <s v="Ingresos Corrientes"/>
    <s v="1.1.6"/>
    <s v="Transferencias y donaciones corrientes recibidas"/>
    <x v="2"/>
    <s v="Transferencias del sector privado"/>
    <x v="1"/>
    <m/>
    <s v="No Informado"/>
    <m/>
    <s v="1.1.1.1.1"/>
    <s v="Administración central"/>
    <s v="150"/>
    <s v="FUNDACION AES DOMINICANA"/>
    <s v="01"/>
    <s v="Presupuestado"/>
    <s v="2025/02"/>
    <s v="Febrero"/>
    <s v="0000"/>
    <s v="NO APLICA"/>
    <n v="0"/>
    <n v="902877"/>
    <n v="0"/>
    <x v="0"/>
    <x v="2"/>
    <x v="2"/>
    <x v="2"/>
    <x v="0"/>
    <s v="1.4-TRANSFERENCIAS"/>
    <s v="1.4.1-TRANSFERENCIAS CORRIENTES"/>
    <s v="1.4.1.1-TRANSFERENCIAS CORRIENTES DEL SECTOR PRIVADO INTERNO"/>
    <x v="2"/>
    <x v="0"/>
    <x v="0"/>
    <x v="0"/>
    <x v="2"/>
    <x v="1"/>
    <s v="No Informado-"/>
    <x v="0"/>
    <x v="3"/>
    <s v="01-Presupuestado"/>
    <x v="2"/>
    <x v="0"/>
  </r>
  <r>
    <s v="0201"/>
    <s v="PRESIDENCIA DE LA REPÚBLICA"/>
    <s v="7361"/>
    <s v="DISEÑO Y CREACIÓN DEL MARCO NACIONAL DE TRANSPARENCIA CLIMATICA DE LA REPUBLICA DOMINICANA"/>
    <s v="70"/>
    <s v="DONACION EXTERNA"/>
    <s v="0010"/>
    <s v="CONSEJO NACIONAL PARA EL CAMBIO CLIMÁTICO Y MECANISMO DE DESARROLLO LIMPIO"/>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206"/>
    <s v="AGENCIA ESPAÑOLA DE COOPERACIÓN INTERNACIONAL Y DESARROLLO (AECID)"/>
    <s v="01"/>
    <s v="Presupuestado"/>
    <s v="2025/03"/>
    <s v="Marzo"/>
    <s v="0000"/>
    <s v="NO APLICA"/>
    <n v="0"/>
    <n v="11207994"/>
    <n v="0"/>
    <x v="0"/>
    <x v="3"/>
    <x v="0"/>
    <x v="0"/>
    <x v="0"/>
    <s v="1.3-DONACIONES"/>
    <s v="1.3.1-DONACIONES CORRIENTES"/>
    <s v="1.3.1.2-DONACIONES CORRIENTES DE ORGANISMOS INTERNACIONALES"/>
    <x v="0"/>
    <x v="0"/>
    <x v="0"/>
    <x v="0"/>
    <x v="0"/>
    <x v="0"/>
    <s v="1.1.6.5.2.1-Donaciones corrientes en dinero de organismos internacionales"/>
    <x v="0"/>
    <x v="4"/>
    <s v="01-Presupuestado"/>
    <x v="0"/>
    <x v="0"/>
  </r>
  <r>
    <s v="0202"/>
    <s v="MINISTERIO DE  INTERIOR Y POLICÍA"/>
    <s v="2078"/>
    <s v="RECURSOS DE CAPTACION DIRECTA DEL MINISTERIO DE INTERIOR Y POLICIA LEY 80-99 RESOLUCION 02-06"/>
    <s v="20"/>
    <s v="FONDOS CON DESTINO ESPECÍFICO"/>
    <s v="0001"/>
    <s v="MINISTERIO DE INTERIOR Y POLICIA"/>
    <s v="1"/>
    <s v="INGRESOS"/>
    <s v="1.1"/>
    <s v="IMPUESTOS"/>
    <s v="1.1.4"/>
    <s v="IMPUESTOS INTERNOS SOBRE MERCANCÍAS Y SERVICIOS"/>
    <s v="1.1.4.3"/>
    <s v="IMPUESTOS AL USO DE BIENES Y SERVICIOS"/>
    <s v="1.1.4.3.05"/>
    <s v="Licencias para portar armas de fuego"/>
    <s v="1"/>
    <s v="INGRESOS"/>
    <s v="1.1"/>
    <s v="Ingresos Corrientes"/>
    <s v="1.1.1"/>
    <s v="Impuestos"/>
    <x v="3"/>
    <s v="Impuestos sobre los bienes y servicios"/>
    <x v="1"/>
    <m/>
    <s v="No Informado"/>
    <m/>
    <s v="1.1.1.1.1"/>
    <s v="Administración central"/>
    <s v="112"/>
    <s v="RECAUDACIONES DIRECTAS DE LAS INSTITUCIONES"/>
    <s v="01"/>
    <s v="Presupuestado"/>
    <s v="2025/01"/>
    <s v="Enero"/>
    <s v="0000"/>
    <s v="NO APLICA"/>
    <n v="0"/>
    <n v="0"/>
    <n v="10551950"/>
    <x v="1"/>
    <x v="4"/>
    <x v="1"/>
    <x v="3"/>
    <x v="0"/>
    <s v="1.1-IMPUESTOS"/>
    <s v="1.1.4-IMPUESTOS INTERNOS SOBRE MERCANCÍAS Y SERVICIOS"/>
    <s v="1.1.4.3-IMPUESTOS AL USO DE BIENES Y SERVICIOS"/>
    <x v="3"/>
    <x v="0"/>
    <x v="0"/>
    <x v="2"/>
    <x v="3"/>
    <x v="1"/>
    <s v="No Informado-"/>
    <x v="0"/>
    <x v="1"/>
    <s v="01-Presupuestado"/>
    <x v="1"/>
    <x v="0"/>
  </r>
  <r>
    <s v="0202"/>
    <s v="MINISTERIO DE  INTERIOR Y POLICÍA"/>
    <s v="2078"/>
    <s v="RECURSOS DE CAPTACION DIRECTA DEL MINISTERIO DE INTERIOR Y POLICIA LEY 80-99 RESOLUCION 02-06"/>
    <s v="20"/>
    <s v="FONDOS CON DESTINO ESPECÍFICO"/>
    <s v="0001"/>
    <s v="MINISTERIO DE INTERIOR Y POLICIA"/>
    <s v="1"/>
    <s v="INGRESOS"/>
    <s v="1.1"/>
    <s v="IMPUESTOS"/>
    <s v="1.1.4"/>
    <s v="IMPUESTOS INTERNOS SOBRE MERCANCÍAS Y SERVICIOS"/>
    <s v="1.1.4.3"/>
    <s v="IMPUESTOS AL USO DE BIENES Y SERVICIOS"/>
    <s v="1.1.4.3.05"/>
    <s v="Licencias para portar armas de fuego"/>
    <s v="1"/>
    <s v="INGRESOS"/>
    <s v="1.1"/>
    <s v="Ingresos Corrientes"/>
    <s v="1.1.1"/>
    <s v="Impuestos"/>
    <x v="3"/>
    <s v="Impuestos sobre los bienes y servicios"/>
    <x v="1"/>
    <m/>
    <s v="No Informado"/>
    <m/>
    <s v="1.1.1.1.1"/>
    <s v="Administración central"/>
    <s v="112"/>
    <s v="RECAUDACIONES DIRECTAS DE LAS INSTITUCIONES"/>
    <s v="01"/>
    <s v="Presupuestado"/>
    <s v="2025/02"/>
    <s v="Febrero"/>
    <s v="0000"/>
    <s v="NO APLICA"/>
    <n v="0"/>
    <n v="0"/>
    <n v="12289535"/>
    <x v="1"/>
    <x v="4"/>
    <x v="1"/>
    <x v="3"/>
    <x v="0"/>
    <s v="1.1-IMPUESTOS"/>
    <s v="1.1.4-IMPUESTOS INTERNOS SOBRE MERCANCÍAS Y SERVICIOS"/>
    <s v="1.1.4.3-IMPUESTOS AL USO DE BIENES Y SERVICIOS"/>
    <x v="3"/>
    <x v="0"/>
    <x v="0"/>
    <x v="2"/>
    <x v="3"/>
    <x v="1"/>
    <s v="No Informado-"/>
    <x v="0"/>
    <x v="1"/>
    <s v="01-Presupuestado"/>
    <x v="2"/>
    <x v="0"/>
  </r>
  <r>
    <s v="0202"/>
    <s v="MINISTERIO DE  INTERIOR Y POLICÍA"/>
    <s v="2078"/>
    <s v="RECURSOS DE CAPTACION DIRECTA DEL MINISTERIO DE INTERIOR Y POLICIA LEY 80-99 RESOLUCION 02-06"/>
    <s v="20"/>
    <s v="FONDOS CON DESTINO ESPECÍFICO"/>
    <s v="0001"/>
    <s v="MINISTERIO DE INTERIOR Y POLICIA"/>
    <s v="1"/>
    <s v="INGRESOS"/>
    <s v="1.1"/>
    <s v="IMPUESTOS"/>
    <s v="1.1.4"/>
    <s v="IMPUESTOS INTERNOS SOBRE MERCANCÍAS Y SERVICIOS"/>
    <s v="1.1.4.3"/>
    <s v="IMPUESTOS AL USO DE BIENES Y SERVICIOS"/>
    <s v="1.1.4.3.05"/>
    <s v="Licencias para portar armas de fuego"/>
    <s v="1"/>
    <s v="INGRESOS"/>
    <s v="1.1"/>
    <s v="Ingresos Corrientes"/>
    <s v="1.1.1"/>
    <s v="Impuestos"/>
    <x v="3"/>
    <s v="Impuestos sobre los bienes y servicios"/>
    <x v="1"/>
    <m/>
    <s v="No Informado"/>
    <m/>
    <s v="1.1.1.1.1"/>
    <s v="Administración central"/>
    <s v="112"/>
    <s v="RECAUDACIONES DIRECTAS DE LAS INSTITUCIONES"/>
    <s v="01"/>
    <s v="Presupuestado"/>
    <s v="2025/03"/>
    <s v="Marzo"/>
    <s v="0000"/>
    <s v="NO APLICA"/>
    <n v="0"/>
    <n v="0"/>
    <n v="8336430"/>
    <x v="1"/>
    <x v="4"/>
    <x v="1"/>
    <x v="3"/>
    <x v="0"/>
    <s v="1.1-IMPUESTOS"/>
    <s v="1.1.4-IMPUESTOS INTERNOS SOBRE MERCANCÍAS Y SERVICIOS"/>
    <s v="1.1.4.3-IMPUESTOS AL USO DE BIENES Y SERVICIOS"/>
    <x v="3"/>
    <x v="0"/>
    <x v="0"/>
    <x v="2"/>
    <x v="3"/>
    <x v="1"/>
    <s v="No Informado-"/>
    <x v="0"/>
    <x v="1"/>
    <s v="01-Presupuestado"/>
    <x v="0"/>
    <x v="0"/>
  </r>
  <r>
    <s v="0202"/>
    <s v="MINISTERIO DE  INTERIOR Y POLICÍA"/>
    <s v="2078"/>
    <s v="RECURSOS DE CAPTACION DIRECTA DEL MINISTERIO DE INTERIOR Y POLICIA LEY 80-99 RESOLUCION 02-06"/>
    <s v="20"/>
    <s v="FONDOS CON DESTINO ESPECÍFICO"/>
    <s v="0001"/>
    <s v="MINISTERIO DE INTERIOR Y POLICI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21911355.010000002"/>
    <x v="1"/>
    <x v="4"/>
    <x v="1"/>
    <x v="3"/>
    <x v="0"/>
    <s v="1.5-INGRESOS POR CONTRAPRESTACIÓN"/>
    <s v="1.5.1-VENTAS DE BIENES Y SERVICIOS"/>
    <s v="1.5.1.2-VENTAS SERVICIOS DEL ESTADO"/>
    <x v="4"/>
    <x v="0"/>
    <x v="0"/>
    <x v="1"/>
    <x v="1"/>
    <x v="1"/>
    <s v="No Informado-"/>
    <x v="0"/>
    <x v="1"/>
    <s v="01-Presupuestado"/>
    <x v="1"/>
    <x v="0"/>
  </r>
  <r>
    <s v="0202"/>
    <s v="MINISTERIO DE  INTERIOR Y POLICÍA"/>
    <s v="2078"/>
    <s v="RECURSOS DE CAPTACION DIRECTA DEL MINISTERIO DE INTERIOR Y POLICIA LEY 80-99 RESOLUCION 02-06"/>
    <s v="20"/>
    <s v="FONDOS CON DESTINO ESPECÍFICO"/>
    <s v="0001"/>
    <s v="MINISTERIO DE INTERIOR Y POLICI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5503283.619999999"/>
    <x v="1"/>
    <x v="4"/>
    <x v="1"/>
    <x v="3"/>
    <x v="0"/>
    <s v="1.5-INGRESOS POR CONTRAPRESTACIÓN"/>
    <s v="1.5.1-VENTAS DE BIENES Y SERVICIOS"/>
    <s v="1.5.1.2-VENTAS SERVICIOS DEL ESTADO"/>
    <x v="4"/>
    <x v="0"/>
    <x v="0"/>
    <x v="1"/>
    <x v="1"/>
    <x v="1"/>
    <s v="No Informado-"/>
    <x v="0"/>
    <x v="1"/>
    <s v="01-Presupuestado"/>
    <x v="2"/>
    <x v="0"/>
  </r>
  <r>
    <s v="0202"/>
    <s v="MINISTERIO DE  INTERIOR Y POLICÍA"/>
    <s v="2078"/>
    <s v="RECURSOS DE CAPTACION DIRECTA DEL MINISTERIO DE INTERIOR Y POLICIA LEY 80-99 RESOLUCION 02-06"/>
    <s v="20"/>
    <s v="FONDOS CON DESTINO ESPECÍFICO"/>
    <s v="0001"/>
    <s v="MINISTERIO DE INTERIOR Y POLICI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9454657.449999999"/>
    <x v="1"/>
    <x v="4"/>
    <x v="1"/>
    <x v="3"/>
    <x v="0"/>
    <s v="1.5-INGRESOS POR CONTRAPRESTACIÓN"/>
    <s v="1.5.1-VENTAS DE BIENES Y SERVICIOS"/>
    <s v="1.5.1.2-VENTAS SERVICIOS DEL ESTADO"/>
    <x v="4"/>
    <x v="0"/>
    <x v="0"/>
    <x v="1"/>
    <x v="1"/>
    <x v="1"/>
    <s v="No Informado-"/>
    <x v="0"/>
    <x v="1"/>
    <s v="01-Presupuestado"/>
    <x v="0"/>
    <x v="0"/>
  </r>
  <r>
    <s v="0202"/>
    <s v="MINISTERIO DE  INTERIOR Y POLICÍA"/>
    <s v="2078"/>
    <s v="RECURSOS DE CAPTACION DIRECTA DEL MINISTERIO DE INTERIOR Y POLICIA LEY 80-99 RESOLUCION 02-06"/>
    <s v="20"/>
    <s v="FONDOS CON DESTINO ESPECÍFICO"/>
    <s v="0001"/>
    <s v="MINISTERIO DE INTERIOR Y POLICIA"/>
    <s v="1"/>
    <s v="INGRESOS"/>
    <s v="1.5"/>
    <s v="INGRESOS POR CONTRAPRESTACIÓN"/>
    <s v="1.5.1"/>
    <s v="VENTAS DE BIENES Y SERVICIOS"/>
    <s v="1.5.1.3"/>
    <s v="TASAS"/>
    <s v="1.5.1.3.18"/>
    <s v="Certificaciones vida y costumbre"/>
    <s v="1"/>
    <s v="INGRESOS"/>
    <s v="1.1"/>
    <s v="Ingresos Corrientes"/>
    <s v="1.1.3"/>
    <s v="Ventas de bienes y servicios"/>
    <x v="4"/>
    <s v="Derechos administrativos"/>
    <x v="1"/>
    <m/>
    <s v="No Informado"/>
    <m/>
    <s v="1.1.1.1.1"/>
    <s v="Administración central"/>
    <s v="112"/>
    <s v="RECAUDACIONES DIRECTAS DE LAS INSTITUCIONES"/>
    <s v="01"/>
    <s v="Presupuestado"/>
    <s v="2025/01"/>
    <s v="Enero"/>
    <s v="0000"/>
    <s v="NO APLICA"/>
    <n v="0"/>
    <n v="0"/>
    <n v="13850"/>
    <x v="1"/>
    <x v="4"/>
    <x v="1"/>
    <x v="3"/>
    <x v="0"/>
    <s v="1.5-INGRESOS POR CONTRAPRESTACIÓN"/>
    <s v="1.5.1-VENTAS DE BIENES Y SERVICIOS"/>
    <s v="1.5.1.3-TASAS"/>
    <x v="5"/>
    <x v="0"/>
    <x v="0"/>
    <x v="1"/>
    <x v="4"/>
    <x v="1"/>
    <s v="No Informado-"/>
    <x v="0"/>
    <x v="1"/>
    <s v="01-Presupuestado"/>
    <x v="1"/>
    <x v="0"/>
  </r>
  <r>
    <s v="0202"/>
    <s v="MINISTERIO DE  INTERIOR Y POLICÍA"/>
    <s v="2078"/>
    <s v="RECURSOS DE CAPTACION DIRECTA DEL MINISTERIO DE INTERIOR Y POLICIA LEY 80-99 RESOLUCION 02-06"/>
    <s v="20"/>
    <s v="FONDOS CON DESTINO ESPECÍFICO"/>
    <s v="0001"/>
    <s v="MINISTERIO DE INTERIOR Y POLICIA"/>
    <s v="1"/>
    <s v="INGRESOS"/>
    <s v="1.5"/>
    <s v="INGRESOS POR CONTRAPRESTACIÓN"/>
    <s v="1.5.1"/>
    <s v="VENTAS DE BIENES Y SERVICIOS"/>
    <s v="1.5.1.3"/>
    <s v="TASAS"/>
    <s v="1.5.1.3.18"/>
    <s v="Certificaciones vida y costumbre"/>
    <s v="1"/>
    <s v="INGRESOS"/>
    <s v="1.1"/>
    <s v="Ingresos Corrientes"/>
    <s v="1.1.3"/>
    <s v="Ventas de bienes y servicios"/>
    <x v="4"/>
    <s v="Derechos administrativos"/>
    <x v="1"/>
    <m/>
    <s v="No Informado"/>
    <m/>
    <s v="1.1.1.1.1"/>
    <s v="Administración central"/>
    <s v="112"/>
    <s v="RECAUDACIONES DIRECTAS DE LAS INSTITUCIONES"/>
    <s v="01"/>
    <s v="Presupuestado"/>
    <s v="2025/02"/>
    <s v="Febrero"/>
    <s v="0000"/>
    <s v="NO APLICA"/>
    <n v="0"/>
    <n v="0"/>
    <n v="7500"/>
    <x v="1"/>
    <x v="4"/>
    <x v="1"/>
    <x v="3"/>
    <x v="0"/>
    <s v="1.5-INGRESOS POR CONTRAPRESTACIÓN"/>
    <s v="1.5.1-VENTAS DE BIENES Y SERVICIOS"/>
    <s v="1.5.1.3-TASAS"/>
    <x v="5"/>
    <x v="0"/>
    <x v="0"/>
    <x v="1"/>
    <x v="4"/>
    <x v="1"/>
    <s v="No Informado-"/>
    <x v="0"/>
    <x v="1"/>
    <s v="01-Presupuestado"/>
    <x v="2"/>
    <x v="0"/>
  </r>
  <r>
    <s v="0202"/>
    <s v="MINISTERIO DE  INTERIOR Y POLICÍA"/>
    <s v="2078"/>
    <s v="RECURSOS DE CAPTACION DIRECTA DEL MINISTERIO DE INTERIOR Y POLICIA LEY 80-99 RESOLUCION 02-06"/>
    <s v="20"/>
    <s v="FONDOS CON DESTINO ESPECÍFICO"/>
    <s v="0001"/>
    <s v="MINISTERIO DE INTERIOR Y POLICIA"/>
    <s v="1"/>
    <s v="INGRESOS"/>
    <s v="1.5"/>
    <s v="INGRESOS POR CONTRAPRESTACIÓN"/>
    <s v="1.5.1"/>
    <s v="VENTAS DE BIENES Y SERVICIOS"/>
    <s v="1.5.1.3"/>
    <s v="TASAS"/>
    <s v="1.5.1.3.18"/>
    <s v="Certificaciones vida y costumbre"/>
    <s v="1"/>
    <s v="INGRESOS"/>
    <s v="1.1"/>
    <s v="Ingresos Corrientes"/>
    <s v="1.1.3"/>
    <s v="Ventas de bienes y servicios"/>
    <x v="4"/>
    <s v="Derechos administrativos"/>
    <x v="1"/>
    <m/>
    <s v="No Informado"/>
    <m/>
    <s v="1.1.1.1.1"/>
    <s v="Administración central"/>
    <s v="112"/>
    <s v="RECAUDACIONES DIRECTAS DE LAS INSTITUCIONES"/>
    <s v="01"/>
    <s v="Presupuestado"/>
    <s v="2025/03"/>
    <s v="Marzo"/>
    <s v="0000"/>
    <s v="NO APLICA"/>
    <n v="0"/>
    <n v="0"/>
    <n v="6850"/>
    <x v="1"/>
    <x v="4"/>
    <x v="1"/>
    <x v="3"/>
    <x v="0"/>
    <s v="1.5-INGRESOS POR CONTRAPRESTACIÓN"/>
    <s v="1.5.1-VENTAS DE BIENES Y SERVICIOS"/>
    <s v="1.5.1.3-TASAS"/>
    <x v="5"/>
    <x v="0"/>
    <x v="0"/>
    <x v="1"/>
    <x v="4"/>
    <x v="1"/>
    <s v="No Informado-"/>
    <x v="0"/>
    <x v="1"/>
    <s v="01-Presupuestado"/>
    <x v="0"/>
    <x v="0"/>
  </r>
  <r>
    <s v="0202"/>
    <s v="MINISTERIO DE  INTERIOR Y POLICÍA"/>
    <s v="2080"/>
    <s v="RECURSOS DE CAPTACION DIRECTA DE LA DIRECCION GENERAL DE MIGRACION LEY 285-04"/>
    <s v="20"/>
    <s v="FONDOS CON DESTINO ESPECÍFICO"/>
    <s v="0002"/>
    <s v="DIRECCIÓN GENERAL DE MIGRACIÓ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257464910.15000001"/>
    <x v="1"/>
    <x v="5"/>
    <x v="1"/>
    <x v="4"/>
    <x v="0"/>
    <s v="1.5-INGRESOS POR CONTRAPRESTACIÓN"/>
    <s v="1.5.1-VENTAS DE BIENES Y SERVICIOS"/>
    <s v="1.5.1.2-VENTAS SERVICIOS DEL ESTADO"/>
    <x v="4"/>
    <x v="0"/>
    <x v="0"/>
    <x v="1"/>
    <x v="1"/>
    <x v="1"/>
    <s v="No Informado-"/>
    <x v="0"/>
    <x v="1"/>
    <s v="01-Presupuestado"/>
    <x v="1"/>
    <x v="0"/>
  </r>
  <r>
    <s v="0202"/>
    <s v="MINISTERIO DE  INTERIOR Y POLICÍA"/>
    <s v="2080"/>
    <s v="RECURSOS DE CAPTACION DIRECTA DE LA DIRECCION GENERAL DE MIGRACION LEY 285-04"/>
    <s v="20"/>
    <s v="FONDOS CON DESTINO ESPECÍFICO"/>
    <s v="0002"/>
    <s v="DIRECCIÓN GENERAL DE MIGRACIÓ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207189186.24000001"/>
    <x v="1"/>
    <x v="5"/>
    <x v="1"/>
    <x v="4"/>
    <x v="0"/>
    <s v="1.5-INGRESOS POR CONTRAPRESTACIÓN"/>
    <s v="1.5.1-VENTAS DE BIENES Y SERVICIOS"/>
    <s v="1.5.1.2-VENTAS SERVICIOS DEL ESTADO"/>
    <x v="4"/>
    <x v="0"/>
    <x v="0"/>
    <x v="1"/>
    <x v="1"/>
    <x v="1"/>
    <s v="No Informado-"/>
    <x v="0"/>
    <x v="1"/>
    <s v="01-Presupuestado"/>
    <x v="2"/>
    <x v="0"/>
  </r>
  <r>
    <s v="0202"/>
    <s v="MINISTERIO DE  INTERIOR Y POLICÍA"/>
    <s v="2080"/>
    <s v="RECURSOS DE CAPTACION DIRECTA DE LA DIRECCION GENERAL DE MIGRACION LEY 285-04"/>
    <s v="20"/>
    <s v="FONDOS CON DESTINO ESPECÍFICO"/>
    <s v="0002"/>
    <s v="DIRECCIÓN GENERAL DE MIGRACIÓ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275637680.25"/>
    <x v="1"/>
    <x v="5"/>
    <x v="1"/>
    <x v="4"/>
    <x v="0"/>
    <s v="1.5-INGRESOS POR CONTRAPRESTACIÓN"/>
    <s v="1.5.1-VENTAS DE BIENES Y SERVICIOS"/>
    <s v="1.5.1.2-VENTAS SERVICIOS DEL ESTADO"/>
    <x v="4"/>
    <x v="0"/>
    <x v="0"/>
    <x v="1"/>
    <x v="1"/>
    <x v="1"/>
    <s v="No Informado-"/>
    <x v="0"/>
    <x v="1"/>
    <s v="01-Presupuestado"/>
    <x v="0"/>
    <x v="0"/>
  </r>
  <r>
    <s v="0202"/>
    <s v="MINISTERIO DE  INTERIOR Y POLICÍA"/>
    <s v="2081"/>
    <s v="RECURSOS DE CAPTACION DIRECTA DE LA POLICIA NACIONAL LEY 96-04"/>
    <s v="20"/>
    <s v="FONDOS CON DESTINO ESPECÍFICO"/>
    <s v="0001"/>
    <s v="POLICIA NACION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4722911"/>
    <x v="1"/>
    <x v="6"/>
    <x v="1"/>
    <x v="5"/>
    <x v="0"/>
    <s v="1.5-INGRESOS POR CONTRAPRESTACIÓN"/>
    <s v="1.5.1-VENTAS DE BIENES Y SERVICIOS"/>
    <s v="1.5.1.2-VENTAS SERVICIOS DEL ESTADO"/>
    <x v="4"/>
    <x v="0"/>
    <x v="0"/>
    <x v="1"/>
    <x v="1"/>
    <x v="1"/>
    <s v="No Informado-"/>
    <x v="0"/>
    <x v="1"/>
    <s v="01-Presupuestado"/>
    <x v="1"/>
    <x v="0"/>
  </r>
  <r>
    <s v="0202"/>
    <s v="MINISTERIO DE  INTERIOR Y POLICÍA"/>
    <s v="2081"/>
    <s v="RECURSOS DE CAPTACION DIRECTA DE LA POLICIA NACIONAL LEY 96-04"/>
    <s v="20"/>
    <s v="FONDOS CON DESTINO ESPECÍFICO"/>
    <s v="0001"/>
    <s v="POLICIA NACION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3475554.19"/>
    <x v="1"/>
    <x v="6"/>
    <x v="1"/>
    <x v="5"/>
    <x v="0"/>
    <s v="1.5-INGRESOS POR CONTRAPRESTACIÓN"/>
    <s v="1.5.1-VENTAS DE BIENES Y SERVICIOS"/>
    <s v="1.5.1.2-VENTAS SERVICIOS DEL ESTADO"/>
    <x v="4"/>
    <x v="0"/>
    <x v="0"/>
    <x v="1"/>
    <x v="1"/>
    <x v="1"/>
    <s v="No Informado-"/>
    <x v="0"/>
    <x v="1"/>
    <s v="01-Presupuestado"/>
    <x v="2"/>
    <x v="0"/>
  </r>
  <r>
    <s v="0202"/>
    <s v="MINISTERIO DE  INTERIOR Y POLICÍA"/>
    <s v="2081"/>
    <s v="RECURSOS DE CAPTACION DIRECTA DE LA POLICIA NACIONAL LEY 96-04"/>
    <s v="20"/>
    <s v="FONDOS CON DESTINO ESPECÍFICO"/>
    <s v="0001"/>
    <s v="POLICIA NACION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5187633.26"/>
    <x v="1"/>
    <x v="6"/>
    <x v="1"/>
    <x v="5"/>
    <x v="0"/>
    <s v="1.5-INGRESOS POR CONTRAPRESTACIÓN"/>
    <s v="1.5.1-VENTAS DE BIENES Y SERVICIOS"/>
    <s v="1.5.1.2-VENTAS SERVICIOS DEL ESTADO"/>
    <x v="4"/>
    <x v="0"/>
    <x v="0"/>
    <x v="1"/>
    <x v="1"/>
    <x v="1"/>
    <s v="No Informado-"/>
    <x v="0"/>
    <x v="1"/>
    <s v="01-Presupuestado"/>
    <x v="0"/>
    <x v="0"/>
  </r>
  <r>
    <s v="0202"/>
    <s v="MINISTERIO DE  INTERIOR Y POLICÍA"/>
    <s v="2129"/>
    <s v="RECURSOS DE CAPTACIÓN DIRECTA DEL HOSGEDOPOL"/>
    <s v="20"/>
    <s v="FONDOS CON DESTINO ESPECÍFICO"/>
    <s v="0008"/>
    <s v="HOSPITAL GENERAL DOCENTE DE LA POLICIA NACION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8415582.8900000006"/>
    <x v="1"/>
    <x v="7"/>
    <x v="1"/>
    <x v="6"/>
    <x v="0"/>
    <s v="1.5-INGRESOS POR CONTRAPRESTACIÓN"/>
    <s v="1.5.1-VENTAS DE BIENES Y SERVICIOS"/>
    <s v="1.5.1.2-VENTAS SERVICIOS DEL ESTADO"/>
    <x v="4"/>
    <x v="0"/>
    <x v="0"/>
    <x v="1"/>
    <x v="1"/>
    <x v="1"/>
    <s v="No Informado-"/>
    <x v="0"/>
    <x v="1"/>
    <s v="01-Presupuestado"/>
    <x v="1"/>
    <x v="0"/>
  </r>
  <r>
    <s v="0202"/>
    <s v="MINISTERIO DE  INTERIOR Y POLICÍA"/>
    <s v="2129"/>
    <s v="RECURSOS DE CAPTACIÓN DIRECTA DEL HOSGEDOPOL"/>
    <s v="20"/>
    <s v="FONDOS CON DESTINO ESPECÍFICO"/>
    <s v="0008"/>
    <s v="HOSPITAL GENERAL DOCENTE DE LA POLICIA NACION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21801601.16"/>
    <x v="1"/>
    <x v="7"/>
    <x v="1"/>
    <x v="6"/>
    <x v="0"/>
    <s v="1.5-INGRESOS POR CONTRAPRESTACIÓN"/>
    <s v="1.5.1-VENTAS DE BIENES Y SERVICIOS"/>
    <s v="1.5.1.2-VENTAS SERVICIOS DEL ESTADO"/>
    <x v="4"/>
    <x v="0"/>
    <x v="0"/>
    <x v="1"/>
    <x v="1"/>
    <x v="1"/>
    <s v="No Informado-"/>
    <x v="0"/>
    <x v="1"/>
    <s v="01-Presupuestado"/>
    <x v="2"/>
    <x v="0"/>
  </r>
  <r>
    <s v="0202"/>
    <s v="MINISTERIO DE  INTERIOR Y POLICÍA"/>
    <s v="2129"/>
    <s v="RECURSOS DE CAPTACIÓN DIRECTA DEL HOSGEDOPOL"/>
    <s v="20"/>
    <s v="FONDOS CON DESTINO ESPECÍFICO"/>
    <s v="0008"/>
    <s v="HOSPITAL GENERAL DOCENTE DE LA POLICIA NACION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0245151.4"/>
    <x v="1"/>
    <x v="7"/>
    <x v="1"/>
    <x v="6"/>
    <x v="0"/>
    <s v="1.5-INGRESOS POR CONTRAPRESTACIÓN"/>
    <s v="1.5.1-VENTAS DE BIENES Y SERVICIOS"/>
    <s v="1.5.1.2-VENTAS SERVICIOS DEL ESTADO"/>
    <x v="4"/>
    <x v="0"/>
    <x v="0"/>
    <x v="1"/>
    <x v="1"/>
    <x v="1"/>
    <s v="No Informado-"/>
    <x v="0"/>
    <x v="1"/>
    <s v="01-Presupuestado"/>
    <x v="0"/>
    <x v="0"/>
  </r>
  <r>
    <s v="0203"/>
    <s v="MINISTERIO DE DEFENSA"/>
    <s v="2093"/>
    <s v="RECURSOS DE CAPTACION DIRECTA DE LA FUERZA AEREAS DOMINICANA LEY 873-78 DECRECTO 655-08"/>
    <s v="20"/>
    <s v="FONDOS CON DESTINO ESPECÍFICO"/>
    <s v="0001"/>
    <s v="FUERZA AEREA DE LA  REPUBLICA DOMINICAN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05279296.17"/>
    <x v="2"/>
    <x v="8"/>
    <x v="1"/>
    <x v="7"/>
    <x v="0"/>
    <s v="1.5-INGRESOS POR CONTRAPRESTACIÓN"/>
    <s v="1.5.1-VENTAS DE BIENES Y SERVICIOS"/>
    <s v="1.5.1.2-VENTAS SERVICIOS DEL ESTADO"/>
    <x v="4"/>
    <x v="0"/>
    <x v="0"/>
    <x v="1"/>
    <x v="1"/>
    <x v="1"/>
    <s v="No Informado-"/>
    <x v="0"/>
    <x v="1"/>
    <s v="01-Presupuestado"/>
    <x v="1"/>
    <x v="0"/>
  </r>
  <r>
    <s v="0203"/>
    <s v="MINISTERIO DE DEFENSA"/>
    <s v="2093"/>
    <s v="RECURSOS DE CAPTACION DIRECTA DE LA FUERZA AEREAS DOMINICANA LEY 873-78 DECRECTO 655-08"/>
    <s v="20"/>
    <s v="FONDOS CON DESTINO ESPECÍFICO"/>
    <s v="0001"/>
    <s v="FUERZA AEREA DE LA  REPUBLICA DOMINICAN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08928432.68000001"/>
    <x v="2"/>
    <x v="8"/>
    <x v="1"/>
    <x v="7"/>
    <x v="0"/>
    <s v="1.5-INGRESOS POR CONTRAPRESTACIÓN"/>
    <s v="1.5.1-VENTAS DE BIENES Y SERVICIOS"/>
    <s v="1.5.1.2-VENTAS SERVICIOS DEL ESTADO"/>
    <x v="4"/>
    <x v="0"/>
    <x v="0"/>
    <x v="1"/>
    <x v="1"/>
    <x v="1"/>
    <s v="No Informado-"/>
    <x v="0"/>
    <x v="1"/>
    <s v="01-Presupuestado"/>
    <x v="2"/>
    <x v="0"/>
  </r>
  <r>
    <s v="0203"/>
    <s v="MINISTERIO DE DEFENSA"/>
    <s v="2093"/>
    <s v="RECURSOS DE CAPTACION DIRECTA DE LA FUERZA AEREAS DOMINICANA LEY 873-78 DECRECTO 655-08"/>
    <s v="20"/>
    <s v="FONDOS CON DESTINO ESPECÍFICO"/>
    <s v="0001"/>
    <s v="FUERZA AEREA DE LA  REPUBLICA DOMINICAN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01036354.37"/>
    <x v="2"/>
    <x v="8"/>
    <x v="1"/>
    <x v="7"/>
    <x v="0"/>
    <s v="1.5-INGRESOS POR CONTRAPRESTACIÓN"/>
    <s v="1.5.1-VENTAS DE BIENES Y SERVICIOS"/>
    <s v="1.5.1.2-VENTAS SERVICIOS DEL ESTADO"/>
    <x v="4"/>
    <x v="0"/>
    <x v="0"/>
    <x v="1"/>
    <x v="1"/>
    <x v="1"/>
    <s v="No Informado-"/>
    <x v="0"/>
    <x v="1"/>
    <s v="01-Presupuestado"/>
    <x v="0"/>
    <x v="0"/>
  </r>
  <r>
    <s v="0203"/>
    <s v="MINISTERIO DE DEFENSA"/>
    <s v="2104"/>
    <s v="RECURSOS DE CAPTACIÓN DIRECTA DEL CUERPO ESPECIALIZADO EN SEGURIDAD AEROPORTUARIA (CESA)"/>
    <s v="20"/>
    <s v="FONDOS CON DESTINO ESPECÍFICO"/>
    <s v="0026"/>
    <s v="Cuerpo Especializado de Seguridad Aeroportuaria y de Aviación Civil (CESAC)"/>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53844626.06999999"/>
    <x v="2"/>
    <x v="9"/>
    <x v="1"/>
    <x v="8"/>
    <x v="0"/>
    <s v="1.5-INGRESOS POR CONTRAPRESTACIÓN"/>
    <s v="1.5.1-VENTAS DE BIENES Y SERVICIOS"/>
    <s v="1.5.1.2-VENTAS SERVICIOS DEL ESTADO"/>
    <x v="4"/>
    <x v="0"/>
    <x v="0"/>
    <x v="1"/>
    <x v="1"/>
    <x v="1"/>
    <s v="No Informado-"/>
    <x v="0"/>
    <x v="1"/>
    <s v="01-Presupuestado"/>
    <x v="1"/>
    <x v="0"/>
  </r>
  <r>
    <s v="0203"/>
    <s v="MINISTERIO DE DEFENSA"/>
    <s v="2104"/>
    <s v="RECURSOS DE CAPTACIÓN DIRECTA DEL CUERPO ESPECIALIZADO EN SEGURIDAD AEROPORTUARIA (CESA)"/>
    <s v="20"/>
    <s v="FONDOS CON DESTINO ESPECÍFICO"/>
    <s v="0026"/>
    <s v="Cuerpo Especializado de Seguridad Aeroportuaria y de Aviación Civil (CESAC)"/>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64610735.28999999"/>
    <x v="2"/>
    <x v="9"/>
    <x v="1"/>
    <x v="8"/>
    <x v="0"/>
    <s v="1.5-INGRESOS POR CONTRAPRESTACIÓN"/>
    <s v="1.5.1-VENTAS DE BIENES Y SERVICIOS"/>
    <s v="1.5.1.2-VENTAS SERVICIOS DEL ESTADO"/>
    <x v="4"/>
    <x v="0"/>
    <x v="0"/>
    <x v="1"/>
    <x v="1"/>
    <x v="1"/>
    <s v="No Informado-"/>
    <x v="0"/>
    <x v="1"/>
    <s v="01-Presupuestado"/>
    <x v="2"/>
    <x v="0"/>
  </r>
  <r>
    <s v="0203"/>
    <s v="MINISTERIO DE DEFENSA"/>
    <s v="2104"/>
    <s v="RECURSOS DE CAPTACIÓN DIRECTA DEL CUERPO ESPECIALIZADO EN SEGURIDAD AEROPORTUARIA (CESA)"/>
    <s v="20"/>
    <s v="FONDOS CON DESTINO ESPECÍFICO"/>
    <s v="0026"/>
    <s v="Cuerpo Especializado de Seguridad Aeroportuaria y de Aviación Civil (CESAC)"/>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48092401.08000001"/>
    <x v="2"/>
    <x v="9"/>
    <x v="1"/>
    <x v="8"/>
    <x v="0"/>
    <s v="1.5-INGRESOS POR CONTRAPRESTACIÓN"/>
    <s v="1.5.1-VENTAS DE BIENES Y SERVICIOS"/>
    <s v="1.5.1.2-VENTAS SERVICIOS DEL ESTADO"/>
    <x v="4"/>
    <x v="0"/>
    <x v="0"/>
    <x v="1"/>
    <x v="1"/>
    <x v="1"/>
    <s v="No Informado-"/>
    <x v="0"/>
    <x v="1"/>
    <s v="01-Presupuestado"/>
    <x v="0"/>
    <x v="0"/>
  </r>
  <r>
    <s v="0203"/>
    <s v="MINISTERIO DE DEFENSA"/>
    <s v="2114"/>
    <s v="RECURSOS DE CAPTACIÓN DIRECTA DE LA DIRECCION GENERAL DE ESCUELAS VOCACIONALES"/>
    <s v="20"/>
    <s v="FONDOS CON DESTINO ESPECÍFICO"/>
    <s v="0002"/>
    <s v="DIRECCION GENERAL DE ESCUELAS VOCACIONAL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562751"/>
    <x v="2"/>
    <x v="10"/>
    <x v="1"/>
    <x v="9"/>
    <x v="0"/>
    <s v="1.5-INGRESOS POR CONTRAPRESTACIÓN"/>
    <s v="1.5.1-VENTAS DE BIENES Y SERVICIOS"/>
    <s v="1.5.1.2-VENTAS SERVICIOS DEL ESTADO"/>
    <x v="4"/>
    <x v="0"/>
    <x v="0"/>
    <x v="1"/>
    <x v="1"/>
    <x v="1"/>
    <s v="No Informado-"/>
    <x v="0"/>
    <x v="1"/>
    <s v="01-Presupuestado"/>
    <x v="1"/>
    <x v="0"/>
  </r>
  <r>
    <s v="0203"/>
    <s v="MINISTERIO DE DEFENSA"/>
    <s v="2114"/>
    <s v="RECURSOS DE CAPTACIÓN DIRECTA DE LA DIRECCION GENERAL DE ESCUELAS VOCACIONALES"/>
    <s v="20"/>
    <s v="FONDOS CON DESTINO ESPECÍFICO"/>
    <s v="0002"/>
    <s v="DIRECCION GENERAL DE ESCUELAS VOCACIONAL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303209.73"/>
    <x v="2"/>
    <x v="10"/>
    <x v="1"/>
    <x v="9"/>
    <x v="0"/>
    <s v="1.5-INGRESOS POR CONTRAPRESTACIÓN"/>
    <s v="1.5.1-VENTAS DE BIENES Y SERVICIOS"/>
    <s v="1.5.1.2-VENTAS SERVICIOS DEL ESTADO"/>
    <x v="4"/>
    <x v="0"/>
    <x v="0"/>
    <x v="1"/>
    <x v="1"/>
    <x v="1"/>
    <s v="No Informado-"/>
    <x v="0"/>
    <x v="1"/>
    <s v="01-Presupuestado"/>
    <x v="2"/>
    <x v="0"/>
  </r>
  <r>
    <s v="0203"/>
    <s v="MINISTERIO DE DEFENSA"/>
    <s v="2114"/>
    <s v="RECURSOS DE CAPTACIÓN DIRECTA DE LA DIRECCION GENERAL DE ESCUELAS VOCACIONALES"/>
    <s v="20"/>
    <s v="FONDOS CON DESTINO ESPECÍFICO"/>
    <s v="0002"/>
    <s v="DIRECCION GENERAL DE ESCUELAS VOCACIONAL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598873.01"/>
    <x v="2"/>
    <x v="10"/>
    <x v="1"/>
    <x v="9"/>
    <x v="0"/>
    <s v="1.5-INGRESOS POR CONTRAPRESTACIÓN"/>
    <s v="1.5.1-VENTAS DE BIENES Y SERVICIOS"/>
    <s v="1.5.1.2-VENTAS SERVICIOS DEL ESTADO"/>
    <x v="4"/>
    <x v="0"/>
    <x v="0"/>
    <x v="1"/>
    <x v="1"/>
    <x v="1"/>
    <s v="No Informado-"/>
    <x v="0"/>
    <x v="1"/>
    <s v="01-Presupuestado"/>
    <x v="0"/>
    <x v="0"/>
  </r>
  <r>
    <s v="0203"/>
    <s v="MINISTERIO DE DEFENSA"/>
    <s v="2131"/>
    <s v="RECURSOS DE CAPTACIÓN DIRECTA DEL ERD (LEY 262-43)"/>
    <s v="20"/>
    <s v="FONDOS CON DESTINO ESPECÍFICO"/>
    <s v="0001"/>
    <s v="EJERCITO DE LA REPUBLICA DOMINICAN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690581.3"/>
    <x v="2"/>
    <x v="11"/>
    <x v="1"/>
    <x v="10"/>
    <x v="0"/>
    <s v="1.5-INGRESOS POR CONTRAPRESTACIÓN"/>
    <s v="1.5.1-VENTAS DE BIENES Y SERVICIOS"/>
    <s v="1.5.1.2-VENTAS SERVICIOS DEL ESTADO"/>
    <x v="4"/>
    <x v="0"/>
    <x v="0"/>
    <x v="1"/>
    <x v="1"/>
    <x v="1"/>
    <s v="No Informado-"/>
    <x v="0"/>
    <x v="1"/>
    <s v="01-Presupuestado"/>
    <x v="1"/>
    <x v="0"/>
  </r>
  <r>
    <s v="0203"/>
    <s v="MINISTERIO DE DEFENSA"/>
    <s v="2131"/>
    <s v="RECURSOS DE CAPTACIÓN DIRECTA DEL ERD (LEY 262-43)"/>
    <s v="20"/>
    <s v="FONDOS CON DESTINO ESPECÍFICO"/>
    <s v="0001"/>
    <s v="EJERCITO DE LA REPUBLICA DOMINICAN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4106339.02"/>
    <x v="2"/>
    <x v="11"/>
    <x v="1"/>
    <x v="10"/>
    <x v="0"/>
    <s v="1.5-INGRESOS POR CONTRAPRESTACIÓN"/>
    <s v="1.5.1-VENTAS DE BIENES Y SERVICIOS"/>
    <s v="1.5.1.2-VENTAS SERVICIOS DEL ESTADO"/>
    <x v="4"/>
    <x v="0"/>
    <x v="0"/>
    <x v="1"/>
    <x v="1"/>
    <x v="1"/>
    <s v="No Informado-"/>
    <x v="0"/>
    <x v="1"/>
    <s v="01-Presupuestado"/>
    <x v="2"/>
    <x v="0"/>
  </r>
  <r>
    <s v="0203"/>
    <s v="MINISTERIO DE DEFENSA"/>
    <s v="2131"/>
    <s v="RECURSOS DE CAPTACIÓN DIRECTA DEL ERD (LEY 262-43)"/>
    <s v="20"/>
    <s v="FONDOS CON DESTINO ESPECÍFICO"/>
    <s v="0001"/>
    <s v="EJERCITO DE LA REPUBLICA DOMINICAN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593727.56000000006"/>
    <x v="2"/>
    <x v="11"/>
    <x v="1"/>
    <x v="10"/>
    <x v="0"/>
    <s v="1.5-INGRESOS POR CONTRAPRESTACIÓN"/>
    <s v="1.5.1-VENTAS DE BIENES Y SERVICIOS"/>
    <s v="1.5.1.2-VENTAS SERVICIOS DEL ESTADO"/>
    <x v="4"/>
    <x v="0"/>
    <x v="0"/>
    <x v="1"/>
    <x v="1"/>
    <x v="1"/>
    <s v="No Informado-"/>
    <x v="0"/>
    <x v="1"/>
    <s v="01-Presupuestado"/>
    <x v="0"/>
    <x v="0"/>
  </r>
  <r>
    <s v="0203"/>
    <s v="MINISTERIO DE DEFENSA"/>
    <s v="2132"/>
    <s v="RECURSOS DE CAPTACIÓN DIRECTA DEL HOSPITAL CENTRAL DE LAS FUERZAS ARMADAS"/>
    <s v="20"/>
    <s v="FONDOS CON DESTINO ESPECÍFICO"/>
    <s v="0005"/>
    <s v="HOSPITAL CENTRAL FUERZAS  ARMAD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907533.07"/>
    <x v="2"/>
    <x v="12"/>
    <x v="1"/>
    <x v="11"/>
    <x v="0"/>
    <s v="1.5-INGRESOS POR CONTRAPRESTACIÓN"/>
    <s v="1.5.1-VENTAS DE BIENES Y SERVICIOS"/>
    <s v="1.5.1.2-VENTAS SERVICIOS DEL ESTADO"/>
    <x v="4"/>
    <x v="0"/>
    <x v="0"/>
    <x v="1"/>
    <x v="1"/>
    <x v="1"/>
    <s v="No Informado-"/>
    <x v="0"/>
    <x v="1"/>
    <s v="01-Presupuestado"/>
    <x v="1"/>
    <x v="0"/>
  </r>
  <r>
    <s v="0203"/>
    <s v="MINISTERIO DE DEFENSA"/>
    <s v="2132"/>
    <s v="RECURSOS DE CAPTACIÓN DIRECTA DEL HOSPITAL CENTRAL DE LAS FUERZAS ARMADAS"/>
    <s v="20"/>
    <s v="FONDOS CON DESTINO ESPECÍFICO"/>
    <s v="0005"/>
    <s v="HOSPITAL CENTRAL FUERZAS  ARMAD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89300"/>
    <x v="2"/>
    <x v="12"/>
    <x v="1"/>
    <x v="11"/>
    <x v="0"/>
    <s v="1.5-INGRESOS POR CONTRAPRESTACIÓN"/>
    <s v="1.5.1-VENTAS DE BIENES Y SERVICIOS"/>
    <s v="1.5.1.2-VENTAS SERVICIOS DEL ESTADO"/>
    <x v="4"/>
    <x v="0"/>
    <x v="0"/>
    <x v="1"/>
    <x v="1"/>
    <x v="1"/>
    <s v="No Informado-"/>
    <x v="0"/>
    <x v="1"/>
    <s v="01-Presupuestado"/>
    <x v="2"/>
    <x v="0"/>
  </r>
  <r>
    <s v="0203"/>
    <s v="MINISTERIO DE DEFENSA"/>
    <s v="2132"/>
    <s v="RECURSOS DE CAPTACIÓN DIRECTA DEL HOSPITAL CENTRAL DE LAS FUERZAS ARMADAS"/>
    <s v="20"/>
    <s v="FONDOS CON DESTINO ESPECÍFICO"/>
    <s v="0005"/>
    <s v="HOSPITAL CENTRAL FUERZAS  ARMAD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38750"/>
    <x v="2"/>
    <x v="12"/>
    <x v="1"/>
    <x v="11"/>
    <x v="0"/>
    <s v="1.5-INGRESOS POR CONTRAPRESTACIÓN"/>
    <s v="1.5.1-VENTAS DE BIENES Y SERVICIOS"/>
    <s v="1.5.1.2-VENTAS SERVICIOS DEL ESTADO"/>
    <x v="4"/>
    <x v="0"/>
    <x v="0"/>
    <x v="1"/>
    <x v="1"/>
    <x v="1"/>
    <s v="No Informado-"/>
    <x v="0"/>
    <x v="1"/>
    <s v="01-Presupuestado"/>
    <x v="0"/>
    <x v="0"/>
  </r>
  <r>
    <s v="0203"/>
    <s v="MINISTERIO DE DEFENSA"/>
    <s v="2133"/>
    <s v="RECURSOS DE CAPTACIÓN DIRECTA DE LA ARMADA DE LA REP. DOM. (LEY NO.3003-51)"/>
    <s v="20"/>
    <s v="FONDOS CON DESTINO ESPECÍFICO"/>
    <s v="0001"/>
    <s v="ARMADA DE LA REPUBLICA DOMINICAN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4781309.140000001"/>
    <x v="2"/>
    <x v="13"/>
    <x v="1"/>
    <x v="12"/>
    <x v="0"/>
    <s v="1.5-INGRESOS POR CONTRAPRESTACIÓN"/>
    <s v="1.5.1-VENTAS DE BIENES Y SERVICIOS"/>
    <s v="1.5.1.2-VENTAS SERVICIOS DEL ESTADO"/>
    <x v="4"/>
    <x v="0"/>
    <x v="0"/>
    <x v="1"/>
    <x v="1"/>
    <x v="1"/>
    <s v="No Informado-"/>
    <x v="0"/>
    <x v="1"/>
    <s v="01-Presupuestado"/>
    <x v="1"/>
    <x v="0"/>
  </r>
  <r>
    <s v="0203"/>
    <s v="MINISTERIO DE DEFENSA"/>
    <s v="2133"/>
    <s v="RECURSOS DE CAPTACIÓN DIRECTA DE LA ARMADA DE LA REP. DOM. (LEY NO.3003-51)"/>
    <s v="20"/>
    <s v="FONDOS CON DESTINO ESPECÍFICO"/>
    <s v="0001"/>
    <s v="ARMADA DE LA REPUBLICA DOMINICAN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6620757.7999999998"/>
    <x v="2"/>
    <x v="13"/>
    <x v="1"/>
    <x v="12"/>
    <x v="0"/>
    <s v="1.5-INGRESOS POR CONTRAPRESTACIÓN"/>
    <s v="1.5.1-VENTAS DE BIENES Y SERVICIOS"/>
    <s v="1.5.1.2-VENTAS SERVICIOS DEL ESTADO"/>
    <x v="4"/>
    <x v="0"/>
    <x v="0"/>
    <x v="1"/>
    <x v="1"/>
    <x v="1"/>
    <s v="No Informado-"/>
    <x v="0"/>
    <x v="1"/>
    <s v="01-Presupuestado"/>
    <x v="2"/>
    <x v="0"/>
  </r>
  <r>
    <s v="0203"/>
    <s v="MINISTERIO DE DEFENSA"/>
    <s v="2133"/>
    <s v="RECURSOS DE CAPTACIÓN DIRECTA DE LA ARMADA DE LA REP. DOM. (LEY NO.3003-51)"/>
    <s v="20"/>
    <s v="FONDOS CON DESTINO ESPECÍFICO"/>
    <s v="0001"/>
    <s v="ARMADA DE LA REPUBLICA DOMINICAN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2700000"/>
    <x v="2"/>
    <x v="13"/>
    <x v="1"/>
    <x v="12"/>
    <x v="0"/>
    <s v="1.5-INGRESOS POR CONTRAPRESTACIÓN"/>
    <s v="1.5.1-VENTAS DE BIENES Y SERVICIOS"/>
    <s v="1.5.1.2-VENTAS SERVICIOS DEL ESTADO"/>
    <x v="4"/>
    <x v="0"/>
    <x v="0"/>
    <x v="1"/>
    <x v="1"/>
    <x v="1"/>
    <s v="No Informado-"/>
    <x v="0"/>
    <x v="1"/>
    <s v="01-Presupuestado"/>
    <x v="0"/>
    <x v="0"/>
  </r>
  <r>
    <s v="0203"/>
    <s v="MINISTERIO DE DEFENSA"/>
    <s v="2134"/>
    <s v="RECURSOS DE CAPTACION DIRECTA DEL HOSPITAL MILITAR DOCENTE FARD, DR. RAMON DE LARA"/>
    <s v="20"/>
    <s v="FONDOS CON DESTINO ESPECÍFICO"/>
    <s v="0002"/>
    <s v="HOSPITAL MILITAR FAD DR RAMON DE LAR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0064482.550000001"/>
    <x v="2"/>
    <x v="14"/>
    <x v="1"/>
    <x v="13"/>
    <x v="0"/>
    <s v="1.5-INGRESOS POR CONTRAPRESTACIÓN"/>
    <s v="1.5.1-VENTAS DE BIENES Y SERVICIOS"/>
    <s v="1.5.1.2-VENTAS SERVICIOS DEL ESTADO"/>
    <x v="4"/>
    <x v="0"/>
    <x v="0"/>
    <x v="1"/>
    <x v="1"/>
    <x v="1"/>
    <s v="No Informado-"/>
    <x v="0"/>
    <x v="1"/>
    <s v="01-Presupuestado"/>
    <x v="1"/>
    <x v="0"/>
  </r>
  <r>
    <s v="0203"/>
    <s v="MINISTERIO DE DEFENSA"/>
    <s v="2134"/>
    <s v="RECURSOS DE CAPTACION DIRECTA DEL HOSPITAL MILITAR DOCENTE FARD, DR. RAMON DE LARA"/>
    <s v="20"/>
    <s v="FONDOS CON DESTINO ESPECÍFICO"/>
    <s v="0002"/>
    <s v="HOSPITAL MILITAR FAD DR RAMON DE LAR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9469353.3599999994"/>
    <x v="2"/>
    <x v="14"/>
    <x v="1"/>
    <x v="13"/>
    <x v="0"/>
    <s v="1.5-INGRESOS POR CONTRAPRESTACIÓN"/>
    <s v="1.5.1-VENTAS DE BIENES Y SERVICIOS"/>
    <s v="1.5.1.2-VENTAS SERVICIOS DEL ESTADO"/>
    <x v="4"/>
    <x v="0"/>
    <x v="0"/>
    <x v="1"/>
    <x v="1"/>
    <x v="1"/>
    <s v="No Informado-"/>
    <x v="0"/>
    <x v="1"/>
    <s v="01-Presupuestado"/>
    <x v="2"/>
    <x v="0"/>
  </r>
  <r>
    <s v="0203"/>
    <s v="MINISTERIO DE DEFENSA"/>
    <s v="2134"/>
    <s v="RECURSOS DE CAPTACION DIRECTA DEL HOSPITAL MILITAR DOCENTE FARD, DR. RAMON DE LARA"/>
    <s v="20"/>
    <s v="FONDOS CON DESTINO ESPECÍFICO"/>
    <s v="0002"/>
    <s v="HOSPITAL MILITAR FAD DR RAMON DE LAR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2155754.85"/>
    <x v="2"/>
    <x v="14"/>
    <x v="1"/>
    <x v="13"/>
    <x v="0"/>
    <s v="1.5-INGRESOS POR CONTRAPRESTACIÓN"/>
    <s v="1.5.1-VENTAS DE BIENES Y SERVICIOS"/>
    <s v="1.5.1.2-VENTAS SERVICIOS DEL ESTADO"/>
    <x v="4"/>
    <x v="0"/>
    <x v="0"/>
    <x v="1"/>
    <x v="1"/>
    <x v="1"/>
    <s v="No Informado-"/>
    <x v="0"/>
    <x v="1"/>
    <s v="01-Presupuestado"/>
    <x v="0"/>
    <x v="0"/>
  </r>
  <r>
    <s v="0203"/>
    <s v="MINISTERIO DE DEFENSA"/>
    <s v="2141"/>
    <s v="RECURSOS DE CAPTACION DIRECTA DEL MINISTERIO DE DEFENSA (DECRETO NO.72-24)"/>
    <s v="20"/>
    <s v="FONDOS CON DESTINO ESPECÍFICO"/>
    <s v="0001"/>
    <s v="MINISTERIO DE DEFENS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3807786.82"/>
    <x v="2"/>
    <x v="15"/>
    <x v="1"/>
    <x v="14"/>
    <x v="0"/>
    <s v="1.5-INGRESOS POR CONTRAPRESTACIÓN"/>
    <s v="1.5.1-VENTAS DE BIENES Y SERVICIOS"/>
    <s v="1.5.1.2-VENTAS SERVICIOS DEL ESTADO"/>
    <x v="4"/>
    <x v="0"/>
    <x v="0"/>
    <x v="1"/>
    <x v="1"/>
    <x v="1"/>
    <s v="No Informado-"/>
    <x v="0"/>
    <x v="1"/>
    <s v="01-Presupuestado"/>
    <x v="1"/>
    <x v="0"/>
  </r>
  <r>
    <s v="0203"/>
    <s v="MINISTERIO DE DEFENSA"/>
    <s v="2141"/>
    <s v="RECURSOS DE CAPTACION DIRECTA DEL MINISTERIO DE DEFENSA (DECRETO NO.72-24)"/>
    <s v="20"/>
    <s v="FONDOS CON DESTINO ESPECÍFICO"/>
    <s v="0001"/>
    <s v="MINISTERIO DE DEFENS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006688.71"/>
    <x v="2"/>
    <x v="15"/>
    <x v="1"/>
    <x v="14"/>
    <x v="0"/>
    <s v="1.5-INGRESOS POR CONTRAPRESTACIÓN"/>
    <s v="1.5.1-VENTAS DE BIENES Y SERVICIOS"/>
    <s v="1.5.1.2-VENTAS SERVICIOS DEL ESTADO"/>
    <x v="4"/>
    <x v="0"/>
    <x v="0"/>
    <x v="1"/>
    <x v="1"/>
    <x v="1"/>
    <s v="No Informado-"/>
    <x v="0"/>
    <x v="1"/>
    <s v="01-Presupuestado"/>
    <x v="2"/>
    <x v="0"/>
  </r>
  <r>
    <s v="0203"/>
    <s v="MINISTERIO DE DEFENSA"/>
    <s v="2141"/>
    <s v="RECURSOS DE CAPTACION DIRECTA DEL MINISTERIO DE DEFENSA (DECRETO NO.72-24)"/>
    <s v="20"/>
    <s v="FONDOS CON DESTINO ESPECÍFICO"/>
    <s v="0001"/>
    <s v="MINISTERIO DE DEFENS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674587.32"/>
    <x v="2"/>
    <x v="15"/>
    <x v="1"/>
    <x v="14"/>
    <x v="0"/>
    <s v="1.5-INGRESOS POR CONTRAPRESTACIÓN"/>
    <s v="1.5.1-VENTAS DE BIENES Y SERVICIOS"/>
    <s v="1.5.1.2-VENTAS SERVICIOS DEL ESTADO"/>
    <x v="4"/>
    <x v="0"/>
    <x v="0"/>
    <x v="1"/>
    <x v="1"/>
    <x v="1"/>
    <s v="No Informado-"/>
    <x v="0"/>
    <x v="1"/>
    <s v="01-Presupuestado"/>
    <x v="0"/>
    <x v="0"/>
  </r>
  <r>
    <s v="0203"/>
    <s v="MINISTERIO DE DEFENSA"/>
    <s v="2142"/>
    <s v="RECURSOS DE CAPTACION DIRECTA DEL INSTITUTO CARTOGRAFICO MILITAR DE LAS FUERZAS ARMADAS (DECRETO NO.72-24)"/>
    <s v="20"/>
    <s v="FONDOS CON DESTINO ESPECÍFICO"/>
    <s v="0006"/>
    <s v="INSTITUTO CARTOGRÁFICO MILITAR DE LAS FUERZAS ARMAD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201900"/>
    <x v="2"/>
    <x v="16"/>
    <x v="1"/>
    <x v="15"/>
    <x v="0"/>
    <s v="1.5-INGRESOS POR CONTRAPRESTACIÓN"/>
    <s v="1.5.1-VENTAS DE BIENES Y SERVICIOS"/>
    <s v="1.5.1.2-VENTAS SERVICIOS DEL ESTADO"/>
    <x v="4"/>
    <x v="0"/>
    <x v="0"/>
    <x v="1"/>
    <x v="1"/>
    <x v="1"/>
    <s v="No Informado-"/>
    <x v="0"/>
    <x v="1"/>
    <s v="01-Presupuestado"/>
    <x v="1"/>
    <x v="0"/>
  </r>
  <r>
    <s v="0203"/>
    <s v="MINISTERIO DE DEFENSA"/>
    <s v="2142"/>
    <s v="RECURSOS DE CAPTACION DIRECTA DEL INSTITUTO CARTOGRAFICO MILITAR DE LAS FUERZAS ARMADAS (DECRETO NO.72-24)"/>
    <s v="20"/>
    <s v="FONDOS CON DESTINO ESPECÍFICO"/>
    <s v="0006"/>
    <s v="INSTITUTO CARTOGRÁFICO MILITAR DE LAS FUERZAS ARMAD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408000.48"/>
    <x v="2"/>
    <x v="16"/>
    <x v="1"/>
    <x v="15"/>
    <x v="0"/>
    <s v="1.5-INGRESOS POR CONTRAPRESTACIÓN"/>
    <s v="1.5.1-VENTAS DE BIENES Y SERVICIOS"/>
    <s v="1.5.1.2-VENTAS SERVICIOS DEL ESTADO"/>
    <x v="4"/>
    <x v="0"/>
    <x v="0"/>
    <x v="1"/>
    <x v="1"/>
    <x v="1"/>
    <s v="No Informado-"/>
    <x v="0"/>
    <x v="1"/>
    <s v="01-Presupuestado"/>
    <x v="2"/>
    <x v="0"/>
  </r>
  <r>
    <s v="0203"/>
    <s v="MINISTERIO DE DEFENSA"/>
    <s v="2142"/>
    <s v="RECURSOS DE CAPTACION DIRECTA DEL INSTITUTO CARTOGRAFICO MILITAR DE LAS FUERZAS ARMADAS (DECRETO NO.72-24)"/>
    <s v="20"/>
    <s v="FONDOS CON DESTINO ESPECÍFICO"/>
    <s v="0006"/>
    <s v="INSTITUTO CARTOGRÁFICO MILITAR DE LAS FUERZAS ARMAD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308900"/>
    <x v="2"/>
    <x v="16"/>
    <x v="1"/>
    <x v="15"/>
    <x v="0"/>
    <s v="1.5-INGRESOS POR CONTRAPRESTACIÓN"/>
    <s v="1.5.1-VENTAS DE BIENES Y SERVICIOS"/>
    <s v="1.5.1.2-VENTAS SERVICIOS DEL ESTADO"/>
    <x v="4"/>
    <x v="0"/>
    <x v="0"/>
    <x v="1"/>
    <x v="1"/>
    <x v="1"/>
    <s v="No Informado-"/>
    <x v="0"/>
    <x v="1"/>
    <s v="01-Presupuestado"/>
    <x v="0"/>
    <x v="0"/>
  </r>
  <r>
    <s v="0203"/>
    <s v="MINISTERIO DE DEFENSA"/>
    <s v="2143"/>
    <s v="RECURSOS DE CAPTACION DIRECTA DEL CIRCULO DEPORTIVO DE LAS FFAA Y PN (DECRETO NO.72-24)"/>
    <s v="20"/>
    <s v="FONDOS CON DESTINO ESPECÍFICO"/>
    <s v="0008"/>
    <s v="CÍRCULO DEPORTIVO DE LAS FUERZAS ARMADAS Y LA POLICIA NACIONAL"/>
    <s v="1"/>
    <s v="INGRESOS"/>
    <s v="1.5"/>
    <s v="INGRESOS POR CONTRAPRESTACIÓN"/>
    <s v="1.5.1"/>
    <s v="VENTAS DE BIENES Y SERVICIOS"/>
    <s v="1.5.1.1"/>
    <s v="VENTAS DE MERCANCÍAS DEL ESTADO"/>
    <s v="1.5.1.1.99"/>
    <s v="Otras ventas de mercancía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350000"/>
    <x v="2"/>
    <x v="17"/>
    <x v="1"/>
    <x v="16"/>
    <x v="0"/>
    <s v="1.5-INGRESOS POR CONTRAPRESTACIÓN"/>
    <s v="1.5.1-VENTAS DE BIENES Y SERVICIOS"/>
    <s v="1.5.1.1-VENTAS DE MERCANCÍAS DEL ESTADO"/>
    <x v="1"/>
    <x v="0"/>
    <x v="0"/>
    <x v="1"/>
    <x v="1"/>
    <x v="1"/>
    <s v="No Informado-"/>
    <x v="0"/>
    <x v="1"/>
    <s v="01-Presupuestado"/>
    <x v="2"/>
    <x v="0"/>
  </r>
  <r>
    <s v="0203"/>
    <s v="MINISTERIO DE DEFENSA"/>
    <s v="2143"/>
    <s v="RECURSOS DE CAPTACION DIRECTA DEL CIRCULO DEPORTIVO DE LAS FFAA Y PN (DECRETO NO.72-24)"/>
    <s v="20"/>
    <s v="FONDOS CON DESTINO ESPECÍFICO"/>
    <s v="0008"/>
    <s v="CÍRCULO DEPORTIVO DE LAS FUERZAS ARMADAS Y LA POLICIA NACIONAL"/>
    <s v="1"/>
    <s v="INGRESOS"/>
    <s v="1.5"/>
    <s v="INGRESOS POR CONTRAPRESTACIÓN"/>
    <s v="1.5.1"/>
    <s v="VENTAS DE BIENES Y SERVICIOS"/>
    <s v="1.5.1.1"/>
    <s v="VENTAS DE MERCANCÍAS DEL ESTADO"/>
    <s v="1.5.1.1.99"/>
    <s v="Otras ventas de mercancía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350000"/>
    <x v="2"/>
    <x v="17"/>
    <x v="1"/>
    <x v="16"/>
    <x v="0"/>
    <s v="1.5-INGRESOS POR CONTRAPRESTACIÓN"/>
    <s v="1.5.1-VENTAS DE BIENES Y SERVICIOS"/>
    <s v="1.5.1.1-VENTAS DE MERCANCÍAS DEL ESTADO"/>
    <x v="1"/>
    <x v="0"/>
    <x v="0"/>
    <x v="1"/>
    <x v="1"/>
    <x v="1"/>
    <s v="No Informado-"/>
    <x v="0"/>
    <x v="1"/>
    <s v="01-Presupuestado"/>
    <x v="0"/>
    <x v="0"/>
  </r>
  <r>
    <s v="0203"/>
    <s v="MINISTERIO DE DEFENSA"/>
    <s v="2144"/>
    <s v="RECURSOS DE CAPTACION DIRECTA DEL CUERPO ESPECIALIZADO DE SEGURIDAD PORTUARIA (DECRETO NO.72-24)"/>
    <s v="20"/>
    <s v="FONDOS CON DESTINO ESPECÍFICO"/>
    <s v="0015"/>
    <s v="CUERPOS ESPECIALIZADOS DE SEGURIDAD PORTUARI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4242944.5999999996"/>
    <x v="2"/>
    <x v="18"/>
    <x v="1"/>
    <x v="17"/>
    <x v="0"/>
    <s v="1.5-INGRESOS POR CONTRAPRESTACIÓN"/>
    <s v="1.5.1-VENTAS DE BIENES Y SERVICIOS"/>
    <s v="1.5.1.2-VENTAS SERVICIOS DEL ESTADO"/>
    <x v="4"/>
    <x v="0"/>
    <x v="0"/>
    <x v="1"/>
    <x v="1"/>
    <x v="1"/>
    <s v="No Informado-"/>
    <x v="0"/>
    <x v="1"/>
    <s v="01-Presupuestado"/>
    <x v="2"/>
    <x v="0"/>
  </r>
  <r>
    <s v="0203"/>
    <s v="MINISTERIO DE DEFENSA"/>
    <s v="2144"/>
    <s v="RECURSOS DE CAPTACION DIRECTA DEL CUERPO ESPECIALIZADO DE SEGURIDAD PORTUARIA (DECRETO NO.72-24)"/>
    <s v="20"/>
    <s v="FONDOS CON DESTINO ESPECÍFICO"/>
    <s v="0015"/>
    <s v="CUERPOS ESPECIALIZADOS DE SEGURIDAD PORTUARI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753801.46"/>
    <x v="2"/>
    <x v="18"/>
    <x v="1"/>
    <x v="17"/>
    <x v="0"/>
    <s v="1.5-INGRESOS POR CONTRAPRESTACIÓN"/>
    <s v="1.5.1-VENTAS DE BIENES Y SERVICIOS"/>
    <s v="1.5.1.2-VENTAS SERVICIOS DEL ESTADO"/>
    <x v="4"/>
    <x v="0"/>
    <x v="0"/>
    <x v="1"/>
    <x v="1"/>
    <x v="1"/>
    <s v="No Informado-"/>
    <x v="0"/>
    <x v="1"/>
    <s v="01-Presupuestado"/>
    <x v="0"/>
    <x v="0"/>
  </r>
  <r>
    <s v="0203"/>
    <s v="MINISTERIO DE DEFENSA"/>
    <s v="2146"/>
    <s v="RECURSOS DE CAPTACION DIRECTA DEL INSTITUTO SUPERIOR PARA LA DEFENSA (INSUDE) (DECRETO NO.72-24)"/>
    <s v="20"/>
    <s v="FONDOS CON DESTINO ESPECÍFICO"/>
    <s v="0028"/>
    <s v="UNIVERSIDAD NACIONAL PARA LA DEFENSA GENERAL JUAN PABLO DUARTE Y DIEZ (UNADE)"/>
    <s v="1"/>
    <s v="INGRESOS"/>
    <s v="1.5"/>
    <s v="INGRESOS POR CONTRAPRESTACIÓN"/>
    <s v="1.5.1"/>
    <s v="VENTAS DE BIENES Y SERVICIOS"/>
    <s v="1.5.1.2"/>
    <s v="VENTAS SERVICIOS DEL ESTADO"/>
    <s v="1.5.1.2.04"/>
    <s v="Ingresos de la CUT"/>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4116041"/>
    <n v="0"/>
    <x v="2"/>
    <x v="19"/>
    <x v="1"/>
    <x v="18"/>
    <x v="0"/>
    <s v="1.5-INGRESOS POR CONTRAPRESTACIÓN"/>
    <s v="1.5.1-VENTAS DE BIENES Y SERVICIOS"/>
    <s v="1.5.1.2-VENTAS SERVICIOS DEL ESTADO"/>
    <x v="6"/>
    <x v="0"/>
    <x v="0"/>
    <x v="1"/>
    <x v="1"/>
    <x v="1"/>
    <s v="No Informado-"/>
    <x v="0"/>
    <x v="1"/>
    <s v="01-Presupuestado"/>
    <x v="2"/>
    <x v="0"/>
  </r>
  <r>
    <s v="0203"/>
    <s v="MINISTERIO DE DEFENSA"/>
    <s v="2146"/>
    <s v="RECURSOS DE CAPTACION DIRECTA DEL INSTITUTO SUPERIOR PARA LA DEFENSA (INSUDE) (DECRETO NO.72-24)"/>
    <s v="20"/>
    <s v="FONDOS CON DESTINO ESPECÍFICO"/>
    <s v="0028"/>
    <s v="UNIVERSIDAD NACIONAL PARA LA DEFENSA GENERAL JUAN PABLO DUARTE Y DIEZ (UNADE)"/>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5000000"/>
    <x v="2"/>
    <x v="19"/>
    <x v="1"/>
    <x v="18"/>
    <x v="0"/>
    <s v="1.5-INGRESOS POR CONTRAPRESTACIÓN"/>
    <s v="1.5.1-VENTAS DE BIENES Y SERVICIOS"/>
    <s v="1.5.1.2-VENTAS SERVICIOS DEL ESTADO"/>
    <x v="4"/>
    <x v="0"/>
    <x v="0"/>
    <x v="1"/>
    <x v="1"/>
    <x v="1"/>
    <s v="No Informado-"/>
    <x v="0"/>
    <x v="1"/>
    <s v="01-Presupuestado"/>
    <x v="1"/>
    <x v="0"/>
  </r>
  <r>
    <s v="0203"/>
    <s v="MINISTERIO DE DEFENSA"/>
    <s v="2147"/>
    <s v="RECURSOS DE CAPTACION DIRECTA DE LA DIRECCION GENERAL DE LA INDUSTRIA MILITAR DE LAS FUERZAS ARMADAS (DECRETO NO.72-24)"/>
    <s v="20"/>
    <s v="FONDOS CON DESTINO ESPECÍFICO"/>
    <s v="0031"/>
    <s v="DIRECCIÓN GENERAL DE LA INDUSTRIA MILITAR DE LAS FUERZAS ARMAD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24282152.100000001"/>
    <x v="2"/>
    <x v="20"/>
    <x v="1"/>
    <x v="19"/>
    <x v="0"/>
    <s v="1.5-INGRESOS POR CONTRAPRESTACIÓN"/>
    <s v="1.5.1-VENTAS DE BIENES Y SERVICIOS"/>
    <s v="1.5.1.2-VENTAS SERVICIOS DEL ESTADO"/>
    <x v="4"/>
    <x v="0"/>
    <x v="0"/>
    <x v="1"/>
    <x v="1"/>
    <x v="1"/>
    <s v="No Informado-"/>
    <x v="0"/>
    <x v="1"/>
    <s v="01-Presupuestado"/>
    <x v="1"/>
    <x v="0"/>
  </r>
  <r>
    <s v="0203"/>
    <s v="MINISTERIO DE DEFENSA"/>
    <s v="2147"/>
    <s v="RECURSOS DE CAPTACION DIRECTA DE LA DIRECCION GENERAL DE LA INDUSTRIA MILITAR DE LAS FUERZAS ARMADAS (DECRETO NO.72-24)"/>
    <s v="20"/>
    <s v="FONDOS CON DESTINO ESPECÍFICO"/>
    <s v="0031"/>
    <s v="DIRECCIÓN GENERAL DE LA INDUSTRIA MILITAR DE LAS FUERZAS ARMAD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8318115"/>
    <x v="2"/>
    <x v="20"/>
    <x v="1"/>
    <x v="19"/>
    <x v="0"/>
    <s v="1.5-INGRESOS POR CONTRAPRESTACIÓN"/>
    <s v="1.5.1-VENTAS DE BIENES Y SERVICIOS"/>
    <s v="1.5.1.2-VENTAS SERVICIOS DEL ESTADO"/>
    <x v="4"/>
    <x v="0"/>
    <x v="0"/>
    <x v="1"/>
    <x v="1"/>
    <x v="1"/>
    <s v="No Informado-"/>
    <x v="0"/>
    <x v="1"/>
    <s v="01-Presupuestado"/>
    <x v="2"/>
    <x v="0"/>
  </r>
  <r>
    <s v="0203"/>
    <s v="MINISTERIO DE DEFENSA"/>
    <s v="2147"/>
    <s v="RECURSOS DE CAPTACION DIRECTA DE LA DIRECCION GENERAL DE LA INDUSTRIA MILITAR DE LAS FUERZAS ARMADAS (DECRETO NO.72-24)"/>
    <s v="20"/>
    <s v="FONDOS CON DESTINO ESPECÍFICO"/>
    <s v="0031"/>
    <s v="DIRECCIÓN GENERAL DE LA INDUSTRIA MILITAR DE LAS FUERZAS ARMAD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2589697.25"/>
    <x v="2"/>
    <x v="20"/>
    <x v="1"/>
    <x v="19"/>
    <x v="0"/>
    <s v="1.5-INGRESOS POR CONTRAPRESTACIÓN"/>
    <s v="1.5.1-VENTAS DE BIENES Y SERVICIOS"/>
    <s v="1.5.1.2-VENTAS SERVICIOS DEL ESTADO"/>
    <x v="4"/>
    <x v="0"/>
    <x v="0"/>
    <x v="1"/>
    <x v="1"/>
    <x v="1"/>
    <s v="No Informado-"/>
    <x v="0"/>
    <x v="1"/>
    <s v="01-Presupuestado"/>
    <x v="0"/>
    <x v="0"/>
  </r>
  <r>
    <s v="0203"/>
    <s v="MINISTERIO DE DEFENSA"/>
    <s v="2151"/>
    <s v="RECURSOS DE CAPTACION DIRECTA DE LA DIRECCION GENERAL DE DRAGAS, PRESAS Y BALIZAMIENTO (DECRETO NO. 72-24)."/>
    <s v="20"/>
    <s v="FONDOS CON DESTINO ESPECÍFICO"/>
    <s v="0002"/>
    <s v="DIRECCION GENERAL DE DRAGAS, PRESAS Y BALIZAMIENTO, M.G"/>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356200"/>
    <x v="2"/>
    <x v="21"/>
    <x v="1"/>
    <x v="20"/>
    <x v="0"/>
    <s v="1.5-INGRESOS POR CONTRAPRESTACIÓN"/>
    <s v="1.5.1-VENTAS DE BIENES Y SERVICIOS"/>
    <s v="1.5.1.2-VENTAS SERVICIOS DEL ESTADO"/>
    <x v="4"/>
    <x v="0"/>
    <x v="0"/>
    <x v="1"/>
    <x v="1"/>
    <x v="1"/>
    <s v="No Informado-"/>
    <x v="0"/>
    <x v="1"/>
    <s v="01-Presupuestado"/>
    <x v="1"/>
    <x v="0"/>
  </r>
  <r>
    <s v="0203"/>
    <s v="MINISTERIO DE DEFENSA"/>
    <s v="2151"/>
    <s v="RECURSOS DE CAPTACION DIRECTA DE LA DIRECCION GENERAL DE DRAGAS, PRESAS Y BALIZAMIENTO (DECRETO NO. 72-24)."/>
    <s v="20"/>
    <s v="FONDOS CON DESTINO ESPECÍFICO"/>
    <s v="0002"/>
    <s v="DIRECCION GENERAL DE DRAGAS, PRESAS Y BALIZAMIENTO, M.G"/>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76648.5"/>
    <x v="2"/>
    <x v="21"/>
    <x v="1"/>
    <x v="20"/>
    <x v="0"/>
    <s v="1.5-INGRESOS POR CONTRAPRESTACIÓN"/>
    <s v="1.5.1-VENTAS DE BIENES Y SERVICIOS"/>
    <s v="1.5.1.2-VENTAS SERVICIOS DEL ESTADO"/>
    <x v="4"/>
    <x v="0"/>
    <x v="0"/>
    <x v="1"/>
    <x v="1"/>
    <x v="1"/>
    <s v="No Informado-"/>
    <x v="0"/>
    <x v="1"/>
    <s v="01-Presupuestado"/>
    <x v="2"/>
    <x v="0"/>
  </r>
  <r>
    <s v="0203"/>
    <s v="MINISTERIO DE DEFENSA"/>
    <s v="2151"/>
    <s v="RECURSOS DE CAPTACION DIRECTA DE LA DIRECCION GENERAL DE DRAGAS, PRESAS Y BALIZAMIENTO (DECRETO NO. 72-24)."/>
    <s v="20"/>
    <s v="FONDOS CON DESTINO ESPECÍFICO"/>
    <s v="0002"/>
    <s v="DIRECCION GENERAL DE DRAGAS, PRESAS Y BALIZAMIENTO, M.G"/>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212840"/>
    <x v="2"/>
    <x v="21"/>
    <x v="1"/>
    <x v="20"/>
    <x v="0"/>
    <s v="1.5-INGRESOS POR CONTRAPRESTACIÓN"/>
    <s v="1.5.1-VENTAS DE BIENES Y SERVICIOS"/>
    <s v="1.5.1.2-VENTAS SERVICIOS DEL ESTADO"/>
    <x v="4"/>
    <x v="0"/>
    <x v="0"/>
    <x v="1"/>
    <x v="1"/>
    <x v="1"/>
    <s v="No Informado-"/>
    <x v="0"/>
    <x v="1"/>
    <s v="01-Presupuestado"/>
    <x v="0"/>
    <x v="0"/>
  </r>
  <r>
    <s v="0204"/>
    <s v="MINISTERIO DE RELACIONES EXTERIORES"/>
    <s v="2087"/>
    <s v="RECURSOS DE CAPTACION DIRECTA DE LA DIRECCION GENERAL DE PASAPORTES LEY 144-99"/>
    <s v="20"/>
    <s v="FONDOS CON DESTINO ESPECÍFICO"/>
    <s v="0002"/>
    <s v="DIRECCION GENERAL DE PASAPORT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26257385.120000001"/>
    <x v="3"/>
    <x v="22"/>
    <x v="1"/>
    <x v="21"/>
    <x v="0"/>
    <s v="1.5-INGRESOS POR CONTRAPRESTACIÓN"/>
    <s v="1.5.1-VENTAS DE BIENES Y SERVICIOS"/>
    <s v="1.5.1.2-VENTAS SERVICIOS DEL ESTADO"/>
    <x v="4"/>
    <x v="0"/>
    <x v="0"/>
    <x v="1"/>
    <x v="1"/>
    <x v="1"/>
    <s v="No Informado-"/>
    <x v="0"/>
    <x v="1"/>
    <s v="01-Presupuestado"/>
    <x v="1"/>
    <x v="0"/>
  </r>
  <r>
    <s v="0204"/>
    <s v="MINISTERIO DE RELACIONES EXTERIORES"/>
    <s v="2087"/>
    <s v="RECURSOS DE CAPTACION DIRECTA DE LA DIRECCION GENERAL DE PASAPORTES LEY 144-99"/>
    <s v="20"/>
    <s v="FONDOS CON DESTINO ESPECÍFICO"/>
    <s v="0002"/>
    <s v="DIRECCION GENERAL DE PASAPORT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8937046.68"/>
    <x v="3"/>
    <x v="22"/>
    <x v="1"/>
    <x v="21"/>
    <x v="0"/>
    <s v="1.5-INGRESOS POR CONTRAPRESTACIÓN"/>
    <s v="1.5.1-VENTAS DE BIENES Y SERVICIOS"/>
    <s v="1.5.1.2-VENTAS SERVICIOS DEL ESTADO"/>
    <x v="4"/>
    <x v="0"/>
    <x v="0"/>
    <x v="1"/>
    <x v="1"/>
    <x v="1"/>
    <s v="No Informado-"/>
    <x v="0"/>
    <x v="1"/>
    <s v="01-Presupuestado"/>
    <x v="2"/>
    <x v="0"/>
  </r>
  <r>
    <s v="0204"/>
    <s v="MINISTERIO DE RELACIONES EXTERIORES"/>
    <s v="2087"/>
    <s v="RECURSOS DE CAPTACION DIRECTA DE LA DIRECCION GENERAL DE PASAPORTES LEY 144-99"/>
    <s v="20"/>
    <s v="FONDOS CON DESTINO ESPECÍFICO"/>
    <s v="0002"/>
    <s v="DIRECCION GENERAL DE PASAPORT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34457910.090000004"/>
    <x v="3"/>
    <x v="22"/>
    <x v="1"/>
    <x v="21"/>
    <x v="0"/>
    <s v="1.5-INGRESOS POR CONTRAPRESTACIÓN"/>
    <s v="1.5.1-VENTAS DE BIENES Y SERVICIOS"/>
    <s v="1.5.1.2-VENTAS SERVICIOS DEL ESTADO"/>
    <x v="4"/>
    <x v="0"/>
    <x v="0"/>
    <x v="1"/>
    <x v="1"/>
    <x v="1"/>
    <s v="No Informado-"/>
    <x v="0"/>
    <x v="1"/>
    <s v="01-Presupuestado"/>
    <x v="0"/>
    <x v="0"/>
  </r>
  <r>
    <s v="0205"/>
    <s v="MINISTERIO DE HACIENDA"/>
    <s v="2084"/>
    <s v="RECURSOS DE CAPTACION DIRECTA DEL MINISTERIO DE HACIENDA ."/>
    <s v="20"/>
    <s v="FONDOS CON DESTINO ESPECÍFICO"/>
    <s v="0001"/>
    <s v="MINISTERIO DE HACIEND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32271856.149999999"/>
    <x v="4"/>
    <x v="23"/>
    <x v="1"/>
    <x v="22"/>
    <x v="0"/>
    <s v="1.5-INGRESOS POR CONTRAPRESTACIÓN"/>
    <s v="1.5.1-VENTAS DE BIENES Y SERVICIOS"/>
    <s v="1.5.1.2-VENTAS SERVICIOS DEL ESTADO"/>
    <x v="4"/>
    <x v="0"/>
    <x v="0"/>
    <x v="1"/>
    <x v="1"/>
    <x v="1"/>
    <s v="No Informado-"/>
    <x v="0"/>
    <x v="1"/>
    <s v="01-Presupuestado"/>
    <x v="1"/>
    <x v="0"/>
  </r>
  <r>
    <s v="0205"/>
    <s v="MINISTERIO DE HACIENDA"/>
    <s v="2084"/>
    <s v="RECURSOS DE CAPTACION DIRECTA DEL MINISTERIO DE HACIENDA ."/>
    <s v="20"/>
    <s v="FONDOS CON DESTINO ESPECÍFICO"/>
    <s v="0001"/>
    <s v="MINISTERIO DE HACIEND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6403516.970000001"/>
    <x v="4"/>
    <x v="23"/>
    <x v="1"/>
    <x v="22"/>
    <x v="0"/>
    <s v="1.5-INGRESOS POR CONTRAPRESTACIÓN"/>
    <s v="1.5.1-VENTAS DE BIENES Y SERVICIOS"/>
    <s v="1.5.1.2-VENTAS SERVICIOS DEL ESTADO"/>
    <x v="4"/>
    <x v="0"/>
    <x v="0"/>
    <x v="1"/>
    <x v="1"/>
    <x v="1"/>
    <s v="No Informado-"/>
    <x v="0"/>
    <x v="1"/>
    <s v="01-Presupuestado"/>
    <x v="2"/>
    <x v="0"/>
  </r>
  <r>
    <s v="0205"/>
    <s v="MINISTERIO DE HACIENDA"/>
    <s v="2084"/>
    <s v="RECURSOS DE CAPTACION DIRECTA DEL MINISTERIO DE HACIENDA ."/>
    <s v="20"/>
    <s v="FONDOS CON DESTINO ESPECÍFICO"/>
    <s v="0001"/>
    <s v="MINISTERIO DE HACIEND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9518568.280000001"/>
    <x v="4"/>
    <x v="23"/>
    <x v="1"/>
    <x v="22"/>
    <x v="0"/>
    <s v="1.5-INGRESOS POR CONTRAPRESTACIÓN"/>
    <s v="1.5.1-VENTAS DE BIENES Y SERVICIOS"/>
    <s v="1.5.1.2-VENTAS SERVICIOS DEL ESTADO"/>
    <x v="4"/>
    <x v="0"/>
    <x v="0"/>
    <x v="1"/>
    <x v="1"/>
    <x v="1"/>
    <s v="No Informado-"/>
    <x v="0"/>
    <x v="1"/>
    <s v="01-Presupuestado"/>
    <x v="0"/>
    <x v="0"/>
  </r>
  <r>
    <s v="0205"/>
    <s v="MINISTERIO DE HACIENDA"/>
    <s v="2084"/>
    <s v="RECURSOS DE CAPTACION DIRECTA DEL MINISTERIO DE HACIENDA ."/>
    <s v="20"/>
    <s v="FONDOS CON DESTINO ESPECÍFICO"/>
    <s v="0001"/>
    <s v="MINISTERIO DE HACIENDA"/>
    <s v="1"/>
    <s v="INGRESOS"/>
    <s v="1.5"/>
    <s v="INGRESOS POR CONTRAPRESTACIÓN"/>
    <s v="1.5.1"/>
    <s v="VENTAS DE BIENES Y SERVICIOS"/>
    <s v="1.5.1.4"/>
    <s v="DERECHOS ADMINISTRATIVOS"/>
    <s v="1.5.1.4.35"/>
    <s v="Otros registros contratos y cobros"/>
    <s v="1"/>
    <s v="INGRESOS"/>
    <s v="1.1"/>
    <s v="Ingresos Corrientes"/>
    <s v="1.1.3"/>
    <s v="Ventas de bienes y servicios"/>
    <x v="4"/>
    <s v="Derechos administrativos"/>
    <x v="1"/>
    <m/>
    <s v="No Informado"/>
    <m/>
    <s v="1.1.1.1.1"/>
    <s v="Administración central"/>
    <s v="112"/>
    <s v="RECAUDACIONES DIRECTAS DE LAS INSTITUCIONES"/>
    <s v="01"/>
    <s v="Presupuestado"/>
    <s v="2025/01"/>
    <s v="Enero"/>
    <s v="0000"/>
    <s v="NO APLICA"/>
    <n v="0"/>
    <n v="0"/>
    <n v="60939371.630000003"/>
    <x v="4"/>
    <x v="23"/>
    <x v="1"/>
    <x v="22"/>
    <x v="0"/>
    <s v="1.5-INGRESOS POR CONTRAPRESTACIÓN"/>
    <s v="1.5.1-VENTAS DE BIENES Y SERVICIOS"/>
    <s v="1.5.1.4-DERECHOS ADMINISTRATIVOS"/>
    <x v="7"/>
    <x v="0"/>
    <x v="0"/>
    <x v="1"/>
    <x v="4"/>
    <x v="1"/>
    <s v="No Informado-"/>
    <x v="0"/>
    <x v="1"/>
    <s v="01-Presupuestado"/>
    <x v="1"/>
    <x v="0"/>
  </r>
  <r>
    <s v="0205"/>
    <s v="MINISTERIO DE HACIENDA"/>
    <s v="2084"/>
    <s v="RECURSOS DE CAPTACION DIRECTA DEL MINISTERIO DE HACIENDA ."/>
    <s v="20"/>
    <s v="FONDOS CON DESTINO ESPECÍFICO"/>
    <s v="0001"/>
    <s v="MINISTERIO DE HACIENDA"/>
    <s v="1"/>
    <s v="INGRESOS"/>
    <s v="1.5"/>
    <s v="INGRESOS POR CONTRAPRESTACIÓN"/>
    <s v="1.5.1"/>
    <s v="VENTAS DE BIENES Y SERVICIOS"/>
    <s v="1.5.1.4"/>
    <s v="DERECHOS ADMINISTRATIVOS"/>
    <s v="1.5.1.4.35"/>
    <s v="Otros registros contratos y cobros"/>
    <s v="1"/>
    <s v="INGRESOS"/>
    <s v="1.1"/>
    <s v="Ingresos Corrientes"/>
    <s v="1.1.3"/>
    <s v="Ventas de bienes y servicios"/>
    <x v="4"/>
    <s v="Derechos administrativos"/>
    <x v="1"/>
    <m/>
    <s v="No Informado"/>
    <m/>
    <s v="1.1.1.1.1"/>
    <s v="Administración central"/>
    <s v="112"/>
    <s v="RECAUDACIONES DIRECTAS DE LAS INSTITUCIONES"/>
    <s v="01"/>
    <s v="Presupuestado"/>
    <s v="2025/02"/>
    <s v="Febrero"/>
    <s v="0000"/>
    <s v="NO APLICA"/>
    <n v="0"/>
    <n v="0"/>
    <n v="48897529.030000001"/>
    <x v="4"/>
    <x v="23"/>
    <x v="1"/>
    <x v="22"/>
    <x v="0"/>
    <s v="1.5-INGRESOS POR CONTRAPRESTACIÓN"/>
    <s v="1.5.1-VENTAS DE BIENES Y SERVICIOS"/>
    <s v="1.5.1.4-DERECHOS ADMINISTRATIVOS"/>
    <x v="7"/>
    <x v="0"/>
    <x v="0"/>
    <x v="1"/>
    <x v="4"/>
    <x v="1"/>
    <s v="No Informado-"/>
    <x v="0"/>
    <x v="1"/>
    <s v="01-Presupuestado"/>
    <x v="2"/>
    <x v="0"/>
  </r>
  <r>
    <s v="0205"/>
    <s v="MINISTERIO DE HACIENDA"/>
    <s v="2084"/>
    <s v="RECURSOS DE CAPTACION DIRECTA DEL MINISTERIO DE HACIENDA ."/>
    <s v="20"/>
    <s v="FONDOS CON DESTINO ESPECÍFICO"/>
    <s v="0001"/>
    <s v="MINISTERIO DE HACIENDA"/>
    <s v="1"/>
    <s v="INGRESOS"/>
    <s v="1.5"/>
    <s v="INGRESOS POR CONTRAPRESTACIÓN"/>
    <s v="1.5.1"/>
    <s v="VENTAS DE BIENES Y SERVICIOS"/>
    <s v="1.5.1.4"/>
    <s v="DERECHOS ADMINISTRATIVOS"/>
    <s v="1.5.1.4.35"/>
    <s v="Otros registros contratos y cobros"/>
    <s v="1"/>
    <s v="INGRESOS"/>
    <s v="1.1"/>
    <s v="Ingresos Corrientes"/>
    <s v="1.1.3"/>
    <s v="Ventas de bienes y servicios"/>
    <x v="4"/>
    <s v="Derechos administrativos"/>
    <x v="1"/>
    <m/>
    <s v="No Informado"/>
    <m/>
    <s v="1.1.1.1.1"/>
    <s v="Administración central"/>
    <s v="112"/>
    <s v="RECAUDACIONES DIRECTAS DE LAS INSTITUCIONES"/>
    <s v="01"/>
    <s v="Presupuestado"/>
    <s v="2025/03"/>
    <s v="Marzo"/>
    <s v="0000"/>
    <s v="NO APLICA"/>
    <n v="0"/>
    <n v="0"/>
    <n v="34258637.149999999"/>
    <x v="4"/>
    <x v="23"/>
    <x v="1"/>
    <x v="22"/>
    <x v="0"/>
    <s v="1.5-INGRESOS POR CONTRAPRESTACIÓN"/>
    <s v="1.5.1-VENTAS DE BIENES Y SERVICIOS"/>
    <s v="1.5.1.4-DERECHOS ADMINISTRATIVOS"/>
    <x v="7"/>
    <x v="0"/>
    <x v="0"/>
    <x v="1"/>
    <x v="4"/>
    <x v="1"/>
    <s v="No Informado-"/>
    <x v="0"/>
    <x v="1"/>
    <s v="01-Presupuestado"/>
    <x v="0"/>
    <x v="0"/>
  </r>
  <r>
    <s v="0205"/>
    <s v="MINISTERIO DE HACIENDA"/>
    <s v="2085"/>
    <s v="RECURSOS DE CAPTACION DIRECTA DE LA DIRECCION GENERAL DE BIENES NACIONALES LEY 1832-1948"/>
    <s v="20"/>
    <s v="FONDOS CON DESTINO ESPECÍFICO"/>
    <s v="0003"/>
    <s v="ADMINISTRACION GENERAL DE BIENES NACIONALES"/>
    <s v="1"/>
    <s v="INGRESOS"/>
    <s v="1.5"/>
    <s v="INGRESOS POR CONTRAPRESTACIÓN"/>
    <s v="1.5.1"/>
    <s v="VENTAS DE BIENES Y SERVICIOS"/>
    <s v="1.5.1.2"/>
    <s v="VENTAS SERVICIOS DEL ESTADO"/>
    <s v="1.5.1.2.03"/>
    <s v="Otras ventas de servicios del gobierno central"/>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371696.35"/>
    <x v="4"/>
    <x v="24"/>
    <x v="1"/>
    <x v="23"/>
    <x v="0"/>
    <s v="1.5-INGRESOS POR CONTRAPRESTACIÓN"/>
    <s v="1.5.1-VENTAS DE BIENES Y SERVICIOS"/>
    <s v="1.5.1.2-VENTAS SERVICIOS DEL ESTADO"/>
    <x v="8"/>
    <x v="0"/>
    <x v="0"/>
    <x v="1"/>
    <x v="1"/>
    <x v="1"/>
    <s v="No Informado-"/>
    <x v="0"/>
    <x v="1"/>
    <s v="01-Presupuestado"/>
    <x v="1"/>
    <x v="0"/>
  </r>
  <r>
    <s v="0205"/>
    <s v="MINISTERIO DE HACIENDA"/>
    <s v="2085"/>
    <s v="RECURSOS DE CAPTACION DIRECTA DE LA DIRECCION GENERAL DE BIENES NACIONALES LEY 1832-1948"/>
    <s v="20"/>
    <s v="FONDOS CON DESTINO ESPECÍFICO"/>
    <s v="0003"/>
    <s v="ADMINISTRACION GENERAL DE BIENES NACIONALES"/>
    <s v="1"/>
    <s v="INGRESOS"/>
    <s v="1.5"/>
    <s v="INGRESOS POR CONTRAPRESTACIÓN"/>
    <s v="1.5.1"/>
    <s v="VENTAS DE BIENES Y SERVICIOS"/>
    <s v="1.5.1.2"/>
    <s v="VENTAS SERVICIOS DEL ESTADO"/>
    <s v="1.5.1.2.03"/>
    <s v="Otras ventas de servicios del gobierno central"/>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374687.6"/>
    <x v="4"/>
    <x v="24"/>
    <x v="1"/>
    <x v="23"/>
    <x v="0"/>
    <s v="1.5-INGRESOS POR CONTRAPRESTACIÓN"/>
    <s v="1.5.1-VENTAS DE BIENES Y SERVICIOS"/>
    <s v="1.5.1.2-VENTAS SERVICIOS DEL ESTADO"/>
    <x v="8"/>
    <x v="0"/>
    <x v="0"/>
    <x v="1"/>
    <x v="1"/>
    <x v="1"/>
    <s v="No Informado-"/>
    <x v="0"/>
    <x v="1"/>
    <s v="01-Presupuestado"/>
    <x v="2"/>
    <x v="0"/>
  </r>
  <r>
    <s v="0205"/>
    <s v="MINISTERIO DE HACIENDA"/>
    <s v="2085"/>
    <s v="RECURSOS DE CAPTACION DIRECTA DE LA DIRECCION GENERAL DE BIENES NACIONALES LEY 1832-1948"/>
    <s v="20"/>
    <s v="FONDOS CON DESTINO ESPECÍFICO"/>
    <s v="0003"/>
    <s v="ADMINISTRACION GENERAL DE BIENES NACIONALES"/>
    <s v="1"/>
    <s v="INGRESOS"/>
    <s v="1.5"/>
    <s v="INGRESOS POR CONTRAPRESTACIÓN"/>
    <s v="1.5.1"/>
    <s v="VENTAS DE BIENES Y SERVICIOS"/>
    <s v="1.5.1.2"/>
    <s v="VENTAS SERVICIOS DEL ESTADO"/>
    <s v="1.5.1.2.03"/>
    <s v="Otras ventas de servicios del gobierno central"/>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376876.62"/>
    <x v="4"/>
    <x v="24"/>
    <x v="1"/>
    <x v="23"/>
    <x v="0"/>
    <s v="1.5-INGRESOS POR CONTRAPRESTACIÓN"/>
    <s v="1.5.1-VENTAS DE BIENES Y SERVICIOS"/>
    <s v="1.5.1.2-VENTAS SERVICIOS DEL ESTADO"/>
    <x v="8"/>
    <x v="0"/>
    <x v="0"/>
    <x v="1"/>
    <x v="1"/>
    <x v="1"/>
    <s v="No Informado-"/>
    <x v="0"/>
    <x v="1"/>
    <s v="01-Presupuestado"/>
    <x v="0"/>
    <x v="0"/>
  </r>
  <r>
    <s v="0205"/>
    <s v="MINISTERIO DE HACIENDA"/>
    <s v="2085"/>
    <s v="RECURSOS DE CAPTACION DIRECTA DE LA DIRECCION GENERAL DE BIENES NACIONALES LEY 1832-1948"/>
    <s v="20"/>
    <s v="FONDOS CON DESTINO ESPECÍFICO"/>
    <s v="0003"/>
    <s v="ADMINISTRACION GENERAL DE BIENES NACIONAL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8426102.5299999993"/>
    <x v="4"/>
    <x v="24"/>
    <x v="1"/>
    <x v="23"/>
    <x v="0"/>
    <s v="1.5-INGRESOS POR CONTRAPRESTACIÓN"/>
    <s v="1.5.1-VENTAS DE BIENES Y SERVICIOS"/>
    <s v="1.5.1.2-VENTAS SERVICIOS DEL ESTADO"/>
    <x v="4"/>
    <x v="0"/>
    <x v="0"/>
    <x v="1"/>
    <x v="1"/>
    <x v="1"/>
    <s v="No Informado-"/>
    <x v="0"/>
    <x v="1"/>
    <s v="01-Presupuestado"/>
    <x v="1"/>
    <x v="0"/>
  </r>
  <r>
    <s v="0205"/>
    <s v="MINISTERIO DE HACIENDA"/>
    <s v="2085"/>
    <s v="RECURSOS DE CAPTACION DIRECTA DE LA DIRECCION GENERAL DE BIENES NACIONALES LEY 1832-1948"/>
    <s v="20"/>
    <s v="FONDOS CON DESTINO ESPECÍFICO"/>
    <s v="0003"/>
    <s v="ADMINISTRACION GENERAL DE BIENES NACIONAL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3674806"/>
    <x v="4"/>
    <x v="24"/>
    <x v="1"/>
    <x v="23"/>
    <x v="0"/>
    <s v="1.5-INGRESOS POR CONTRAPRESTACIÓN"/>
    <s v="1.5.1-VENTAS DE BIENES Y SERVICIOS"/>
    <s v="1.5.1.2-VENTAS SERVICIOS DEL ESTADO"/>
    <x v="4"/>
    <x v="0"/>
    <x v="0"/>
    <x v="1"/>
    <x v="1"/>
    <x v="1"/>
    <s v="No Informado-"/>
    <x v="0"/>
    <x v="1"/>
    <s v="01-Presupuestado"/>
    <x v="2"/>
    <x v="0"/>
  </r>
  <r>
    <s v="0205"/>
    <s v="MINISTERIO DE HACIENDA"/>
    <s v="2085"/>
    <s v="RECURSOS DE CAPTACION DIRECTA DE LA DIRECCION GENERAL DE BIENES NACIONALES LEY 1832-1948"/>
    <s v="20"/>
    <s v="FONDOS CON DESTINO ESPECÍFICO"/>
    <s v="0003"/>
    <s v="ADMINISTRACION GENERAL DE BIENES NACIONAL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2199258"/>
    <x v="4"/>
    <x v="24"/>
    <x v="1"/>
    <x v="23"/>
    <x v="0"/>
    <s v="1.5-INGRESOS POR CONTRAPRESTACIÓN"/>
    <s v="1.5.1-VENTAS DE BIENES Y SERVICIOS"/>
    <s v="1.5.1.2-VENTAS SERVICIOS DEL ESTADO"/>
    <x v="4"/>
    <x v="0"/>
    <x v="0"/>
    <x v="1"/>
    <x v="1"/>
    <x v="1"/>
    <s v="No Informado-"/>
    <x v="0"/>
    <x v="1"/>
    <s v="01-Presupuestado"/>
    <x v="0"/>
    <x v="0"/>
  </r>
  <r>
    <s v="0205"/>
    <s v="MINISTERIO DE HACIENDA"/>
    <s v="2086"/>
    <s v="RECURSOS DE CAPTACION DIRECTA DE CATASTRO NACIONAL LEY 317-68"/>
    <s v="20"/>
    <s v="FONDOS CON DESTINO ESPECÍFICO"/>
    <s v="0002"/>
    <s v="DIRECCION NACIONAL DE CATASTR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655132.5"/>
    <x v="4"/>
    <x v="25"/>
    <x v="1"/>
    <x v="24"/>
    <x v="0"/>
    <s v="1.5-INGRESOS POR CONTRAPRESTACIÓN"/>
    <s v="1.5.1-VENTAS DE BIENES Y SERVICIOS"/>
    <s v="1.5.1.2-VENTAS SERVICIOS DEL ESTADO"/>
    <x v="4"/>
    <x v="0"/>
    <x v="0"/>
    <x v="1"/>
    <x v="1"/>
    <x v="1"/>
    <s v="No Informado-"/>
    <x v="0"/>
    <x v="1"/>
    <s v="01-Presupuestado"/>
    <x v="1"/>
    <x v="0"/>
  </r>
  <r>
    <s v="0205"/>
    <s v="MINISTERIO DE HACIENDA"/>
    <s v="2086"/>
    <s v="RECURSOS DE CAPTACION DIRECTA DE CATASTRO NACIONAL LEY 317-68"/>
    <s v="20"/>
    <s v="FONDOS CON DESTINO ESPECÍFICO"/>
    <s v="0002"/>
    <s v="DIRECCION NACIONAL DE CATASTR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550350"/>
    <x v="4"/>
    <x v="25"/>
    <x v="1"/>
    <x v="24"/>
    <x v="0"/>
    <s v="1.5-INGRESOS POR CONTRAPRESTACIÓN"/>
    <s v="1.5.1-VENTAS DE BIENES Y SERVICIOS"/>
    <s v="1.5.1.2-VENTAS SERVICIOS DEL ESTADO"/>
    <x v="4"/>
    <x v="0"/>
    <x v="0"/>
    <x v="1"/>
    <x v="1"/>
    <x v="1"/>
    <s v="No Informado-"/>
    <x v="0"/>
    <x v="1"/>
    <s v="01-Presupuestado"/>
    <x v="2"/>
    <x v="0"/>
  </r>
  <r>
    <s v="0205"/>
    <s v="MINISTERIO DE HACIENDA"/>
    <s v="2086"/>
    <s v="RECURSOS DE CAPTACION DIRECTA DE CATASTRO NACIONAL LEY 317-68"/>
    <s v="20"/>
    <s v="FONDOS CON DESTINO ESPECÍFICO"/>
    <s v="0002"/>
    <s v="DIRECCION NACIONAL DE CATASTR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2020440"/>
    <x v="4"/>
    <x v="25"/>
    <x v="1"/>
    <x v="24"/>
    <x v="0"/>
    <s v="1.5-INGRESOS POR CONTRAPRESTACIÓN"/>
    <s v="1.5.1-VENTAS DE BIENES Y SERVICIOS"/>
    <s v="1.5.1.2-VENTAS SERVICIOS DEL ESTADO"/>
    <x v="4"/>
    <x v="0"/>
    <x v="0"/>
    <x v="1"/>
    <x v="1"/>
    <x v="1"/>
    <s v="No Informado-"/>
    <x v="0"/>
    <x v="1"/>
    <s v="01-Presupuestado"/>
    <x v="0"/>
    <x v="0"/>
  </r>
  <r>
    <s v="0205"/>
    <s v="MINISTERIO DE HACIENDA"/>
    <s v="2100"/>
    <s v="RECURSOS DE CAPTACION DIRECTA DEL CENTRO DE CAPACITACION EN POLITICA Y GESTION FISCAL (CAPGEFI) DECRETO 1846-80"/>
    <s v="20"/>
    <s v="FONDOS CON DESTINO ESPECÍFICO"/>
    <s v="0006"/>
    <s v="CENTRO DE CAPACITACIÓN EN POLITICA Y GESTION FISC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2515171.7599999998"/>
    <x v="4"/>
    <x v="26"/>
    <x v="1"/>
    <x v="25"/>
    <x v="0"/>
    <s v="1.5-INGRESOS POR CONTRAPRESTACIÓN"/>
    <s v="1.5.1-VENTAS DE BIENES Y SERVICIOS"/>
    <s v="1.5.1.2-VENTAS SERVICIOS DEL ESTADO"/>
    <x v="4"/>
    <x v="0"/>
    <x v="0"/>
    <x v="1"/>
    <x v="1"/>
    <x v="1"/>
    <s v="No Informado-"/>
    <x v="0"/>
    <x v="1"/>
    <s v="01-Presupuestado"/>
    <x v="1"/>
    <x v="0"/>
  </r>
  <r>
    <s v="0205"/>
    <s v="MINISTERIO DE HACIENDA"/>
    <s v="2100"/>
    <s v="RECURSOS DE CAPTACION DIRECTA DEL CENTRO DE CAPACITACION EN POLITICA Y GESTION FISCAL (CAPGEFI) DECRETO 1846-80"/>
    <s v="20"/>
    <s v="FONDOS CON DESTINO ESPECÍFICO"/>
    <s v="0006"/>
    <s v="CENTRO DE CAPACITACIÓN EN POLITICA Y GESTION FISC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359467.92"/>
    <x v="4"/>
    <x v="26"/>
    <x v="1"/>
    <x v="25"/>
    <x v="0"/>
    <s v="1.5-INGRESOS POR CONTRAPRESTACIÓN"/>
    <s v="1.5.1-VENTAS DE BIENES Y SERVICIOS"/>
    <s v="1.5.1.2-VENTAS SERVICIOS DEL ESTADO"/>
    <x v="4"/>
    <x v="0"/>
    <x v="0"/>
    <x v="1"/>
    <x v="1"/>
    <x v="1"/>
    <s v="No Informado-"/>
    <x v="0"/>
    <x v="1"/>
    <s v="01-Presupuestado"/>
    <x v="2"/>
    <x v="0"/>
  </r>
  <r>
    <s v="0205"/>
    <s v="MINISTERIO DE HACIENDA"/>
    <s v="2100"/>
    <s v="RECURSOS DE CAPTACION DIRECTA DEL CENTRO DE CAPACITACION EN POLITICA Y GESTION FISCAL (CAPGEFI) DECRETO 1846-80"/>
    <s v="20"/>
    <s v="FONDOS CON DESTINO ESPECÍFICO"/>
    <s v="0006"/>
    <s v="CENTRO DE CAPACITACIÓN EN POLITICA Y GESTION FISC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427242.9"/>
    <x v="4"/>
    <x v="26"/>
    <x v="1"/>
    <x v="25"/>
    <x v="0"/>
    <s v="1.5-INGRESOS POR CONTRAPRESTACIÓN"/>
    <s v="1.5.1-VENTAS DE BIENES Y SERVICIOS"/>
    <s v="1.5.1.2-VENTAS SERVICIOS DEL ESTADO"/>
    <x v="4"/>
    <x v="0"/>
    <x v="0"/>
    <x v="1"/>
    <x v="1"/>
    <x v="1"/>
    <s v="No Informado-"/>
    <x v="0"/>
    <x v="1"/>
    <s v="01-Presupuestado"/>
    <x v="0"/>
    <x v="0"/>
  </r>
  <r>
    <s v="0206"/>
    <s v="MINISTERIO DE EDUCACIÓN"/>
    <s v="2088"/>
    <s v="RECURSOS DE CAPTACION DIRECTA DEL MINISTERIO DE EDUCACION"/>
    <s v="20"/>
    <s v="FONDOS CON DESTINO ESPECÍFICO"/>
    <s v="0001"/>
    <s v="MINISTERIO DE EDUCACIO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1015683.220000001"/>
    <x v="5"/>
    <x v="27"/>
    <x v="1"/>
    <x v="26"/>
    <x v="0"/>
    <s v="1.5-INGRESOS POR CONTRAPRESTACIÓN"/>
    <s v="1.5.1-VENTAS DE BIENES Y SERVICIOS"/>
    <s v="1.5.1.2-VENTAS SERVICIOS DEL ESTADO"/>
    <x v="4"/>
    <x v="0"/>
    <x v="0"/>
    <x v="1"/>
    <x v="1"/>
    <x v="1"/>
    <s v="No Informado-"/>
    <x v="0"/>
    <x v="1"/>
    <s v="01-Presupuestado"/>
    <x v="1"/>
    <x v="0"/>
  </r>
  <r>
    <s v="0206"/>
    <s v="MINISTERIO DE EDUCACIÓN"/>
    <s v="2088"/>
    <s v="RECURSOS DE CAPTACION DIRECTA DEL MINISTERIO DE EDUCACION"/>
    <s v="20"/>
    <s v="FONDOS CON DESTINO ESPECÍFICO"/>
    <s v="0001"/>
    <s v="MINISTERIO DE EDUCACIO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227000"/>
    <x v="5"/>
    <x v="27"/>
    <x v="1"/>
    <x v="26"/>
    <x v="0"/>
    <s v="1.5-INGRESOS POR CONTRAPRESTACIÓN"/>
    <s v="1.5.1-VENTAS DE BIENES Y SERVICIOS"/>
    <s v="1.5.1.2-VENTAS SERVICIOS DEL ESTADO"/>
    <x v="4"/>
    <x v="0"/>
    <x v="0"/>
    <x v="1"/>
    <x v="1"/>
    <x v="1"/>
    <s v="No Informado-"/>
    <x v="0"/>
    <x v="1"/>
    <s v="01-Presupuestado"/>
    <x v="2"/>
    <x v="0"/>
  </r>
  <r>
    <s v="0206"/>
    <s v="MINISTERIO DE EDUCACIÓN"/>
    <s v="2106"/>
    <s v="RECURSOS DE CAPTACIÓN DIRECTA DEL INSTITUTO SALOME UREÑA"/>
    <s v="20"/>
    <s v="FONDOS CON DESTINO ESPECÍFICO"/>
    <s v="0008"/>
    <s v="INSTITUTO SUPERIOR DE FORMACIÓN DOCENTE  SALOME UREÑ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432292.75"/>
    <x v="5"/>
    <x v="28"/>
    <x v="1"/>
    <x v="27"/>
    <x v="0"/>
    <s v="1.5-INGRESOS POR CONTRAPRESTACIÓN"/>
    <s v="1.5.1-VENTAS DE BIENES Y SERVICIOS"/>
    <s v="1.5.1.2-VENTAS SERVICIOS DEL ESTADO"/>
    <x v="4"/>
    <x v="0"/>
    <x v="0"/>
    <x v="1"/>
    <x v="1"/>
    <x v="1"/>
    <s v="No Informado-"/>
    <x v="0"/>
    <x v="1"/>
    <s v="01-Presupuestado"/>
    <x v="1"/>
    <x v="0"/>
  </r>
  <r>
    <s v="0206"/>
    <s v="MINISTERIO DE EDUCACIÓN"/>
    <s v="2106"/>
    <s v="RECURSOS DE CAPTACIÓN DIRECTA DEL INSTITUTO SALOME UREÑA"/>
    <s v="20"/>
    <s v="FONDOS CON DESTINO ESPECÍFICO"/>
    <s v="0008"/>
    <s v="INSTITUTO SUPERIOR DE FORMACIÓN DOCENTE  SALOME UREÑ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244685.56"/>
    <x v="5"/>
    <x v="28"/>
    <x v="1"/>
    <x v="27"/>
    <x v="0"/>
    <s v="1.5-INGRESOS POR CONTRAPRESTACIÓN"/>
    <s v="1.5.1-VENTAS DE BIENES Y SERVICIOS"/>
    <s v="1.5.1.2-VENTAS SERVICIOS DEL ESTADO"/>
    <x v="4"/>
    <x v="0"/>
    <x v="0"/>
    <x v="1"/>
    <x v="1"/>
    <x v="1"/>
    <s v="No Informado-"/>
    <x v="0"/>
    <x v="1"/>
    <s v="01-Presupuestado"/>
    <x v="2"/>
    <x v="0"/>
  </r>
  <r>
    <s v="0206"/>
    <s v="MINISTERIO DE EDUCACIÓN"/>
    <s v="2106"/>
    <s v="RECURSOS DE CAPTACIÓN DIRECTA DEL INSTITUTO SALOME UREÑA"/>
    <s v="20"/>
    <s v="FONDOS CON DESTINO ESPECÍFICO"/>
    <s v="0008"/>
    <s v="INSTITUTO SUPERIOR DE FORMACIÓN DOCENTE  SALOME UREÑ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201605.14"/>
    <x v="5"/>
    <x v="28"/>
    <x v="1"/>
    <x v="27"/>
    <x v="0"/>
    <s v="1.5-INGRESOS POR CONTRAPRESTACIÓN"/>
    <s v="1.5.1-VENTAS DE BIENES Y SERVICIOS"/>
    <s v="1.5.1.2-VENTAS SERVICIOS DEL ESTADO"/>
    <x v="4"/>
    <x v="0"/>
    <x v="0"/>
    <x v="1"/>
    <x v="1"/>
    <x v="1"/>
    <s v="No Informado-"/>
    <x v="0"/>
    <x v="1"/>
    <s v="01-Presupuestado"/>
    <x v="0"/>
    <x v="0"/>
  </r>
  <r>
    <s v="0206"/>
    <s v="MINISTERIO DE EDUCACIÓN"/>
    <s v="2121"/>
    <s v="RECURSOS DE CAPTACION DIRECTA POR PRESTACION DE SERVICIOS DEL CAID (DECRETO NO.170-21)"/>
    <s v="20"/>
    <s v="FONDOS CON DESTINO ESPECÍFICO"/>
    <s v="0011"/>
    <s v="CENTRO DE ATENCIÓN INTEGRAL PARA LA DISCAPACIDAD (CAID)"/>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213780.98"/>
    <x v="5"/>
    <x v="29"/>
    <x v="1"/>
    <x v="28"/>
    <x v="0"/>
    <s v="1.5-INGRESOS POR CONTRAPRESTACIÓN"/>
    <s v="1.5.1-VENTAS DE BIENES Y SERVICIOS"/>
    <s v="1.5.1.2-VENTAS SERVICIOS DEL ESTADO"/>
    <x v="4"/>
    <x v="0"/>
    <x v="0"/>
    <x v="1"/>
    <x v="1"/>
    <x v="1"/>
    <s v="No Informado-"/>
    <x v="0"/>
    <x v="1"/>
    <s v="01-Presupuestado"/>
    <x v="1"/>
    <x v="0"/>
  </r>
  <r>
    <s v="0206"/>
    <s v="MINISTERIO DE EDUCACIÓN"/>
    <s v="2121"/>
    <s v="RECURSOS DE CAPTACION DIRECTA POR PRESTACION DE SERVICIOS DEL CAID (DECRETO NO.170-21)"/>
    <s v="20"/>
    <s v="FONDOS CON DESTINO ESPECÍFICO"/>
    <s v="0011"/>
    <s v="CENTRO DE ATENCIÓN INTEGRAL PARA LA DISCAPACIDAD (CAID)"/>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991056.53"/>
    <x v="5"/>
    <x v="29"/>
    <x v="1"/>
    <x v="28"/>
    <x v="0"/>
    <s v="1.5-INGRESOS POR CONTRAPRESTACIÓN"/>
    <s v="1.5.1-VENTAS DE BIENES Y SERVICIOS"/>
    <s v="1.5.1.2-VENTAS SERVICIOS DEL ESTADO"/>
    <x v="4"/>
    <x v="0"/>
    <x v="0"/>
    <x v="1"/>
    <x v="1"/>
    <x v="1"/>
    <s v="No Informado-"/>
    <x v="0"/>
    <x v="1"/>
    <s v="01-Presupuestado"/>
    <x v="2"/>
    <x v="0"/>
  </r>
  <r>
    <s v="0206"/>
    <s v="MINISTERIO DE EDUCACIÓN"/>
    <s v="2121"/>
    <s v="RECURSOS DE CAPTACION DIRECTA POR PRESTACION DE SERVICIOS DEL CAID (DECRETO NO.170-21)"/>
    <s v="20"/>
    <s v="FONDOS CON DESTINO ESPECÍFICO"/>
    <s v="0011"/>
    <s v="CENTRO DE ATENCIÓN INTEGRAL PARA LA DISCAPACIDAD (CAID)"/>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159356.83"/>
    <x v="5"/>
    <x v="29"/>
    <x v="1"/>
    <x v="28"/>
    <x v="0"/>
    <s v="1.5-INGRESOS POR CONTRAPRESTACIÓN"/>
    <s v="1.5.1-VENTAS DE BIENES Y SERVICIOS"/>
    <s v="1.5.1.2-VENTAS SERVICIOS DEL ESTADO"/>
    <x v="4"/>
    <x v="0"/>
    <x v="0"/>
    <x v="1"/>
    <x v="1"/>
    <x v="1"/>
    <s v="No Informado-"/>
    <x v="0"/>
    <x v="1"/>
    <s v="01-Presupuestado"/>
    <x v="0"/>
    <x v="0"/>
  </r>
  <r>
    <s v="0206"/>
    <s v="MINISTERIO DE EDUCACIÓN"/>
    <s v="2153"/>
    <s v="RECURSOS DE CAPTACION DIRECTA DEL INSTITUTO NACIONAL DE BIENESTAR MAGISTERIAL (LEYES NO.66-97 Y 451-08)."/>
    <s v="20"/>
    <s v="FONDOS CON DESTINO ESPECÍFICO"/>
    <s v="0005"/>
    <s v="INSTITUTO NACIONAL DE BIENESTAR MAGISTERI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0"/>
    <n v="32156254.170000002"/>
    <n v="0"/>
    <x v="5"/>
    <x v="30"/>
    <x v="1"/>
    <x v="29"/>
    <x v="0"/>
    <s v="1.5-INGRESOS POR CONTRAPRESTACIÓN"/>
    <s v="1.5.1-VENTAS DE BIENES Y SERVICIOS"/>
    <s v="1.5.1.2-VENTAS SERVICIOS DEL ESTADO"/>
    <x v="4"/>
    <x v="0"/>
    <x v="0"/>
    <x v="1"/>
    <x v="1"/>
    <x v="1"/>
    <s v="No Informado-"/>
    <x v="0"/>
    <x v="5"/>
    <s v="01-Presupuestado"/>
    <x v="1"/>
    <x v="0"/>
  </r>
  <r>
    <s v="0206"/>
    <s v="MINISTERIO DE EDUCACIÓN"/>
    <s v="2153"/>
    <s v="RECURSOS DE CAPTACION DIRECTA DEL INSTITUTO NACIONAL DE BIENESTAR MAGISTERIAL (LEYES NO.66-97 Y 451-08)."/>
    <s v="20"/>
    <s v="FONDOS CON DESTINO ESPECÍFICO"/>
    <s v="0005"/>
    <s v="INSTITUTO NACIONAL DE BIENESTAR MAGISTERI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00"/>
    <s v="TESORO NACIONAL"/>
    <s v="01"/>
    <s v="Presupuestado"/>
    <s v="2025/02"/>
    <s v="Febrero"/>
    <s v="0000"/>
    <s v="NO APLICA"/>
    <n v="0"/>
    <n v="32070781.59"/>
    <n v="0"/>
    <x v="5"/>
    <x v="30"/>
    <x v="1"/>
    <x v="29"/>
    <x v="0"/>
    <s v="1.5-INGRESOS POR CONTRAPRESTACIÓN"/>
    <s v="1.5.1-VENTAS DE BIENES Y SERVICIOS"/>
    <s v="1.5.1.2-VENTAS SERVICIOS DEL ESTADO"/>
    <x v="4"/>
    <x v="0"/>
    <x v="0"/>
    <x v="1"/>
    <x v="1"/>
    <x v="1"/>
    <s v="No Informado-"/>
    <x v="0"/>
    <x v="5"/>
    <s v="01-Presupuestado"/>
    <x v="2"/>
    <x v="0"/>
  </r>
  <r>
    <s v="0206"/>
    <s v="MINISTERIO DE EDUCACIÓN"/>
    <s v="2153"/>
    <s v="RECURSOS DE CAPTACION DIRECTA DEL INSTITUTO NACIONAL DE BIENESTAR MAGISTERIAL (LEYES NO.66-97 Y 451-08)."/>
    <s v="20"/>
    <s v="FONDOS CON DESTINO ESPECÍFICO"/>
    <s v="0005"/>
    <s v="INSTITUTO NACIONAL DE BIENESTAR MAGISTERI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00"/>
    <s v="TESORO NACIONAL"/>
    <s v="01"/>
    <s v="Presupuestado"/>
    <s v="2025/03"/>
    <s v="Marzo"/>
    <s v="0000"/>
    <s v="NO APLICA"/>
    <n v="0"/>
    <n v="32105366.52"/>
    <n v="0"/>
    <x v="5"/>
    <x v="30"/>
    <x v="1"/>
    <x v="29"/>
    <x v="0"/>
    <s v="1.5-INGRESOS POR CONTRAPRESTACIÓN"/>
    <s v="1.5.1-VENTAS DE BIENES Y SERVICIOS"/>
    <s v="1.5.1.2-VENTAS SERVICIOS DEL ESTADO"/>
    <x v="4"/>
    <x v="0"/>
    <x v="0"/>
    <x v="1"/>
    <x v="1"/>
    <x v="1"/>
    <s v="No Informado-"/>
    <x v="0"/>
    <x v="5"/>
    <s v="01-Presupuestado"/>
    <x v="0"/>
    <x v="0"/>
  </r>
  <r>
    <s v="0206"/>
    <s v="MINISTERIO DE EDUCACIÓN"/>
    <s v="2153"/>
    <s v="RECURSOS DE CAPTACION DIRECTA DEL INSTITUTO NACIONAL DE BIENESTAR MAGISTERIAL (LEYES NO.66-97 Y 451-08)."/>
    <s v="20"/>
    <s v="FONDOS CON DESTINO ESPECÍFICO"/>
    <s v="0005"/>
    <s v="INSTITUTO NACIONAL DE BIENESTAR MAGISTERI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32156254.170000002"/>
    <x v="5"/>
    <x v="30"/>
    <x v="1"/>
    <x v="29"/>
    <x v="0"/>
    <s v="1.5-INGRESOS POR CONTRAPRESTACIÓN"/>
    <s v="1.5.1-VENTAS DE BIENES Y SERVICIOS"/>
    <s v="1.5.1.2-VENTAS SERVICIOS DEL ESTADO"/>
    <x v="4"/>
    <x v="0"/>
    <x v="0"/>
    <x v="1"/>
    <x v="1"/>
    <x v="1"/>
    <s v="No Informado-"/>
    <x v="0"/>
    <x v="1"/>
    <s v="01-Presupuestado"/>
    <x v="1"/>
    <x v="0"/>
  </r>
  <r>
    <s v="0206"/>
    <s v="MINISTERIO DE EDUCACIÓN"/>
    <s v="2153"/>
    <s v="RECURSOS DE CAPTACION DIRECTA DEL INSTITUTO NACIONAL DE BIENESTAR MAGISTERIAL (LEYES NO.66-97 Y 451-08)."/>
    <s v="20"/>
    <s v="FONDOS CON DESTINO ESPECÍFICO"/>
    <s v="0005"/>
    <s v="INSTITUTO NACIONAL DE BIENESTAR MAGISTERI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32070781.59"/>
    <x v="5"/>
    <x v="30"/>
    <x v="1"/>
    <x v="29"/>
    <x v="0"/>
    <s v="1.5-INGRESOS POR CONTRAPRESTACIÓN"/>
    <s v="1.5.1-VENTAS DE BIENES Y SERVICIOS"/>
    <s v="1.5.1.2-VENTAS SERVICIOS DEL ESTADO"/>
    <x v="4"/>
    <x v="0"/>
    <x v="0"/>
    <x v="1"/>
    <x v="1"/>
    <x v="1"/>
    <s v="No Informado-"/>
    <x v="0"/>
    <x v="1"/>
    <s v="01-Presupuestado"/>
    <x v="2"/>
    <x v="0"/>
  </r>
  <r>
    <s v="0206"/>
    <s v="MINISTERIO DE EDUCACIÓN"/>
    <s v="2153"/>
    <s v="RECURSOS DE CAPTACION DIRECTA DEL INSTITUTO NACIONAL DE BIENESTAR MAGISTERIAL (LEYES NO.66-97 Y 451-08)."/>
    <s v="20"/>
    <s v="FONDOS CON DESTINO ESPECÍFICO"/>
    <s v="0005"/>
    <s v="INSTITUTO NACIONAL DE BIENESTAR MAGISTERI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32105366.52"/>
    <x v="5"/>
    <x v="30"/>
    <x v="1"/>
    <x v="29"/>
    <x v="0"/>
    <s v="1.5-INGRESOS POR CONTRAPRESTACIÓN"/>
    <s v="1.5.1-VENTAS DE BIENES Y SERVICIOS"/>
    <s v="1.5.1.2-VENTAS SERVICIOS DEL ESTADO"/>
    <x v="4"/>
    <x v="0"/>
    <x v="0"/>
    <x v="1"/>
    <x v="1"/>
    <x v="1"/>
    <s v="No Informado-"/>
    <x v="0"/>
    <x v="1"/>
    <s v="01-Presupuestado"/>
    <x v="0"/>
    <x v="0"/>
  </r>
  <r>
    <s v="0207"/>
    <s v="MINISTERIO DE SALUD PÚBLICA Y ASISTENCIA SOCIAL"/>
    <s v="2089"/>
    <s v="RECURSOS DE CAPTACION DIRECTA DEL MINISTERIO DE SALUD PUBLICA (DIRECCION FINANCIERA)"/>
    <s v="20"/>
    <s v="FONDOS CON DESTINO ESPECÍFICO"/>
    <s v="0001"/>
    <s v="MINISTERIO DE SALUD PUBLICA Y ASISTENCIA SOCI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21159317.440000001"/>
    <x v="6"/>
    <x v="31"/>
    <x v="1"/>
    <x v="30"/>
    <x v="0"/>
    <s v="1.5-INGRESOS POR CONTRAPRESTACIÓN"/>
    <s v="1.5.1-VENTAS DE BIENES Y SERVICIOS"/>
    <s v="1.5.1.2-VENTAS SERVICIOS DEL ESTADO"/>
    <x v="4"/>
    <x v="0"/>
    <x v="0"/>
    <x v="1"/>
    <x v="1"/>
    <x v="1"/>
    <s v="No Informado-"/>
    <x v="0"/>
    <x v="1"/>
    <s v="01-Presupuestado"/>
    <x v="1"/>
    <x v="0"/>
  </r>
  <r>
    <s v="0207"/>
    <s v="MINISTERIO DE SALUD PÚBLICA Y ASISTENCIA SOCIAL"/>
    <s v="2089"/>
    <s v="RECURSOS DE CAPTACION DIRECTA DEL MINISTERIO DE SALUD PUBLICA (DIRECCION FINANCIERA)"/>
    <s v="20"/>
    <s v="FONDOS CON DESTINO ESPECÍFICO"/>
    <s v="0001"/>
    <s v="MINISTERIO DE SALUD PUBLICA Y ASISTENCIA SOCI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32369593.27"/>
    <x v="6"/>
    <x v="31"/>
    <x v="1"/>
    <x v="30"/>
    <x v="0"/>
    <s v="1.5-INGRESOS POR CONTRAPRESTACIÓN"/>
    <s v="1.5.1-VENTAS DE BIENES Y SERVICIOS"/>
    <s v="1.5.1.2-VENTAS SERVICIOS DEL ESTADO"/>
    <x v="4"/>
    <x v="0"/>
    <x v="0"/>
    <x v="1"/>
    <x v="1"/>
    <x v="1"/>
    <s v="No Informado-"/>
    <x v="0"/>
    <x v="1"/>
    <s v="01-Presupuestado"/>
    <x v="2"/>
    <x v="0"/>
  </r>
  <r>
    <s v="0207"/>
    <s v="MINISTERIO DE SALUD PÚBLICA Y ASISTENCIA SOCIAL"/>
    <s v="2089"/>
    <s v="RECURSOS DE CAPTACION DIRECTA DEL MINISTERIO DE SALUD PUBLICA (DIRECCION FINANCIERA)"/>
    <s v="20"/>
    <s v="FONDOS CON DESTINO ESPECÍFICO"/>
    <s v="0001"/>
    <s v="MINISTERIO DE SALUD PUBLICA Y ASISTENCIA SOCI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7255303.84"/>
    <x v="6"/>
    <x v="31"/>
    <x v="1"/>
    <x v="30"/>
    <x v="0"/>
    <s v="1.5-INGRESOS POR CONTRAPRESTACIÓN"/>
    <s v="1.5.1-VENTAS DE BIENES Y SERVICIOS"/>
    <s v="1.5.1.2-VENTAS SERVICIOS DEL ESTADO"/>
    <x v="4"/>
    <x v="0"/>
    <x v="0"/>
    <x v="1"/>
    <x v="1"/>
    <x v="1"/>
    <s v="No Informado-"/>
    <x v="0"/>
    <x v="1"/>
    <s v="01-Presupuestado"/>
    <x v="0"/>
    <x v="0"/>
  </r>
  <r>
    <s v="0207"/>
    <s v="MINISTERIO DE SALUD PÚBLICA Y ASISTENCIA SOCIAL"/>
    <s v="2092"/>
    <s v="RECURSOS DE CAPTACION DIRECTA DEL PROGRAMA ESCENCIALES (PROMESE CAL) DECRECTO 308-97"/>
    <s v="20"/>
    <s v="FONDOS CON DESTINO ESPECÍFICO"/>
    <s v="0017"/>
    <s v="PROGRAMA DE MEDICAMENTOS ESENCIALES"/>
    <s v="1"/>
    <s v="INGRESOS"/>
    <s v="1.5"/>
    <s v="INGRESOS POR CONTRAPRESTACIÓN"/>
    <s v="1.5.1"/>
    <s v="VENTAS DE BIENES Y SERVICIOS"/>
    <s v="1.5.1.1"/>
    <s v="VENTAS DE MERCANCÍAS DEL ESTADO"/>
    <s v="1.5.1.1.02"/>
    <s v="Venta de medicamentos PROMESE"/>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0069219.619999999"/>
    <x v="6"/>
    <x v="32"/>
    <x v="1"/>
    <x v="31"/>
    <x v="0"/>
    <s v="1.5-INGRESOS POR CONTRAPRESTACIÓN"/>
    <s v="1.5.1-VENTAS DE BIENES Y SERVICIOS"/>
    <s v="1.5.1.1-VENTAS DE MERCANCÍAS DEL ESTADO"/>
    <x v="9"/>
    <x v="0"/>
    <x v="0"/>
    <x v="1"/>
    <x v="1"/>
    <x v="1"/>
    <s v="No Informado-"/>
    <x v="0"/>
    <x v="1"/>
    <s v="01-Presupuestado"/>
    <x v="1"/>
    <x v="0"/>
  </r>
  <r>
    <s v="0207"/>
    <s v="MINISTERIO DE SALUD PÚBLICA Y ASISTENCIA SOCIAL"/>
    <s v="2092"/>
    <s v="RECURSOS DE CAPTACION DIRECTA DEL PROGRAMA ESCENCIALES (PROMESE CAL) DECRECTO 308-97"/>
    <s v="20"/>
    <s v="FONDOS CON DESTINO ESPECÍFICO"/>
    <s v="0017"/>
    <s v="PROGRAMA DE MEDICAMENTOS ESENCIALES"/>
    <s v="1"/>
    <s v="INGRESOS"/>
    <s v="1.5"/>
    <s v="INGRESOS POR CONTRAPRESTACIÓN"/>
    <s v="1.5.1"/>
    <s v="VENTAS DE BIENES Y SERVICIOS"/>
    <s v="1.5.1.1"/>
    <s v="VENTAS DE MERCANCÍAS DEL ESTADO"/>
    <s v="1.5.1.1.02"/>
    <s v="Venta de medicamentos PROMESE"/>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36477768.200000003"/>
    <x v="6"/>
    <x v="32"/>
    <x v="1"/>
    <x v="31"/>
    <x v="0"/>
    <s v="1.5-INGRESOS POR CONTRAPRESTACIÓN"/>
    <s v="1.5.1-VENTAS DE BIENES Y SERVICIOS"/>
    <s v="1.5.1.1-VENTAS DE MERCANCÍAS DEL ESTADO"/>
    <x v="9"/>
    <x v="0"/>
    <x v="0"/>
    <x v="1"/>
    <x v="1"/>
    <x v="1"/>
    <s v="No Informado-"/>
    <x v="0"/>
    <x v="1"/>
    <s v="01-Presupuestado"/>
    <x v="2"/>
    <x v="0"/>
  </r>
  <r>
    <s v="0207"/>
    <s v="MINISTERIO DE SALUD PÚBLICA Y ASISTENCIA SOCIAL"/>
    <s v="2092"/>
    <s v="RECURSOS DE CAPTACION DIRECTA DEL PROGRAMA ESCENCIALES (PROMESE CAL) DECRECTO 308-97"/>
    <s v="20"/>
    <s v="FONDOS CON DESTINO ESPECÍFICO"/>
    <s v="0017"/>
    <s v="PROGRAMA DE MEDICAMENTOS ESENCIALES"/>
    <s v="1"/>
    <s v="INGRESOS"/>
    <s v="1.5"/>
    <s v="INGRESOS POR CONTRAPRESTACIÓN"/>
    <s v="1.5.1"/>
    <s v="VENTAS DE BIENES Y SERVICIOS"/>
    <s v="1.5.1.1"/>
    <s v="VENTAS DE MERCANCÍAS DEL ESTADO"/>
    <s v="1.5.1.1.02"/>
    <s v="Venta de medicamentos PROMESE"/>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0037829.33"/>
    <x v="6"/>
    <x v="32"/>
    <x v="1"/>
    <x v="31"/>
    <x v="0"/>
    <s v="1.5-INGRESOS POR CONTRAPRESTACIÓN"/>
    <s v="1.5.1-VENTAS DE BIENES Y SERVICIOS"/>
    <s v="1.5.1.1-VENTAS DE MERCANCÍAS DEL ESTADO"/>
    <x v="9"/>
    <x v="0"/>
    <x v="0"/>
    <x v="1"/>
    <x v="1"/>
    <x v="1"/>
    <s v="No Informado-"/>
    <x v="0"/>
    <x v="1"/>
    <s v="01-Presupuestado"/>
    <x v="0"/>
    <x v="0"/>
  </r>
  <r>
    <s v="0207"/>
    <s v="MINISTERIO DE SALUD PÚBLICA Y ASISTENCIA SOCIAL"/>
    <s v="2092"/>
    <s v="RECURSOS DE CAPTACION DIRECTA DEL PROGRAMA ESCENCIALES (PROMESE CAL) DECRECTO 308-97"/>
    <s v="20"/>
    <s v="FONDOS CON DESTINO ESPECÍFICO"/>
    <s v="0017"/>
    <s v="PROGRAMA DE MEDICAMENTOS ESENCIAL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40182"/>
    <x v="6"/>
    <x v="32"/>
    <x v="1"/>
    <x v="31"/>
    <x v="0"/>
    <s v="1.5-INGRESOS POR CONTRAPRESTACIÓN"/>
    <s v="1.5.1-VENTAS DE BIENES Y SERVICIOS"/>
    <s v="1.5.1.2-VENTAS SERVICIOS DEL ESTADO"/>
    <x v="4"/>
    <x v="0"/>
    <x v="0"/>
    <x v="1"/>
    <x v="1"/>
    <x v="1"/>
    <s v="No Informado-"/>
    <x v="0"/>
    <x v="1"/>
    <s v="01-Presupuestado"/>
    <x v="1"/>
    <x v="0"/>
  </r>
  <r>
    <s v="0207"/>
    <s v="MINISTERIO DE SALUD PÚBLICA Y ASISTENCIA SOCIAL"/>
    <s v="2092"/>
    <s v="RECURSOS DE CAPTACION DIRECTA DEL PROGRAMA ESCENCIALES (PROMESE CAL) DECRECTO 308-97"/>
    <s v="20"/>
    <s v="FONDOS CON DESTINO ESPECÍFICO"/>
    <s v="0017"/>
    <s v="PROGRAMA DE MEDICAMENTOS ESENCIAL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11005.2"/>
    <x v="6"/>
    <x v="32"/>
    <x v="1"/>
    <x v="31"/>
    <x v="0"/>
    <s v="1.5-INGRESOS POR CONTRAPRESTACIÓN"/>
    <s v="1.5.1-VENTAS DE BIENES Y SERVICIOS"/>
    <s v="1.5.1.2-VENTAS SERVICIOS DEL ESTADO"/>
    <x v="4"/>
    <x v="0"/>
    <x v="0"/>
    <x v="1"/>
    <x v="1"/>
    <x v="1"/>
    <s v="No Informado-"/>
    <x v="0"/>
    <x v="1"/>
    <s v="01-Presupuestado"/>
    <x v="2"/>
    <x v="0"/>
  </r>
  <r>
    <s v="0207"/>
    <s v="MINISTERIO DE SALUD PÚBLICA Y ASISTENCIA SOCIAL"/>
    <s v="2122"/>
    <s v="RECURSOS DE CAPTACIÓN DIRECTA DE DIGEMAPS DEL MINISTERIO DE SALUD PÚBLICA   (DECRETO 82-15)"/>
    <s v="20"/>
    <s v="FONDOS CON DESTINO ESPECÍFICO"/>
    <s v="0032"/>
    <s v="DIRECCIÓN GENERAL DE MEDICAMENTOS, ALIMENTOS Y PRODUCTOS SANITARIOS (DIGEMAP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31794293.420000002"/>
    <x v="6"/>
    <x v="33"/>
    <x v="1"/>
    <x v="32"/>
    <x v="0"/>
    <s v="1.5-INGRESOS POR CONTRAPRESTACIÓN"/>
    <s v="1.5.1-VENTAS DE BIENES Y SERVICIOS"/>
    <s v="1.5.1.2-VENTAS SERVICIOS DEL ESTADO"/>
    <x v="4"/>
    <x v="0"/>
    <x v="0"/>
    <x v="1"/>
    <x v="1"/>
    <x v="1"/>
    <s v="No Informado-"/>
    <x v="0"/>
    <x v="1"/>
    <s v="01-Presupuestado"/>
    <x v="1"/>
    <x v="0"/>
  </r>
  <r>
    <s v="0207"/>
    <s v="MINISTERIO DE SALUD PÚBLICA Y ASISTENCIA SOCIAL"/>
    <s v="2122"/>
    <s v="RECURSOS DE CAPTACIÓN DIRECTA DE DIGEMAPS DEL MINISTERIO DE SALUD PÚBLICA   (DECRETO 82-15)"/>
    <s v="20"/>
    <s v="FONDOS CON DESTINO ESPECÍFICO"/>
    <s v="0032"/>
    <s v="DIRECCIÓN GENERAL DE MEDICAMENTOS, ALIMENTOS Y PRODUCTOS SANITARIOS (DIGEMAP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31149966.289999999"/>
    <x v="6"/>
    <x v="33"/>
    <x v="1"/>
    <x v="32"/>
    <x v="0"/>
    <s v="1.5-INGRESOS POR CONTRAPRESTACIÓN"/>
    <s v="1.5.1-VENTAS DE BIENES Y SERVICIOS"/>
    <s v="1.5.1.2-VENTAS SERVICIOS DEL ESTADO"/>
    <x v="4"/>
    <x v="0"/>
    <x v="0"/>
    <x v="1"/>
    <x v="1"/>
    <x v="1"/>
    <s v="No Informado-"/>
    <x v="0"/>
    <x v="1"/>
    <s v="01-Presupuestado"/>
    <x v="2"/>
    <x v="0"/>
  </r>
  <r>
    <s v="0207"/>
    <s v="MINISTERIO DE SALUD PÚBLICA Y ASISTENCIA SOCIAL"/>
    <s v="2122"/>
    <s v="RECURSOS DE CAPTACIÓN DIRECTA DE DIGEMAPS DEL MINISTERIO DE SALUD PÚBLICA   (DECRETO 82-15)"/>
    <s v="20"/>
    <s v="FONDOS CON DESTINO ESPECÍFICO"/>
    <s v="0032"/>
    <s v="DIRECCIÓN GENERAL DE MEDICAMENTOS, ALIMENTOS Y PRODUCTOS SANITARIOS (DIGEMAP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36572055.729999997"/>
    <x v="6"/>
    <x v="33"/>
    <x v="1"/>
    <x v="32"/>
    <x v="0"/>
    <s v="1.5-INGRESOS POR CONTRAPRESTACIÓN"/>
    <s v="1.5.1-VENTAS DE BIENES Y SERVICIOS"/>
    <s v="1.5.1.2-VENTAS SERVICIOS DEL ESTADO"/>
    <x v="4"/>
    <x v="0"/>
    <x v="0"/>
    <x v="1"/>
    <x v="1"/>
    <x v="1"/>
    <s v="No Informado-"/>
    <x v="0"/>
    <x v="1"/>
    <s v="01-Presupuestado"/>
    <x v="0"/>
    <x v="0"/>
  </r>
  <r>
    <s v="0208"/>
    <s v="MINISTERIO DE DEPORTES Y RECREACIÓN"/>
    <s v="2096"/>
    <s v="RECURSOS DE CAPTACION DIRECTA DEL MINISTERIO DE DEPORTES DECRETO 250-99"/>
    <s v="20"/>
    <s v="FONDOS CON DESTINO ESPECÍFICO"/>
    <s v="0001"/>
    <s v="MINISTERIO DE DEPORTES Y RECREACIÓ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3794105.46"/>
    <x v="7"/>
    <x v="34"/>
    <x v="1"/>
    <x v="33"/>
    <x v="0"/>
    <s v="1.5-INGRESOS POR CONTRAPRESTACIÓN"/>
    <s v="1.5.1-VENTAS DE BIENES Y SERVICIOS"/>
    <s v="1.5.1.2-VENTAS SERVICIOS DEL ESTADO"/>
    <x v="4"/>
    <x v="0"/>
    <x v="0"/>
    <x v="1"/>
    <x v="1"/>
    <x v="1"/>
    <s v="No Informado-"/>
    <x v="0"/>
    <x v="1"/>
    <s v="01-Presupuestado"/>
    <x v="1"/>
    <x v="0"/>
  </r>
  <r>
    <s v="0208"/>
    <s v="MINISTERIO DE DEPORTES Y RECREACIÓN"/>
    <s v="2096"/>
    <s v="RECURSOS DE CAPTACION DIRECTA DEL MINISTERIO DE DEPORTES DECRETO 250-99"/>
    <s v="20"/>
    <s v="FONDOS CON DESTINO ESPECÍFICO"/>
    <s v="0001"/>
    <s v="MINISTERIO DE DEPORTES Y RECREACIÓ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4012884.17"/>
    <x v="7"/>
    <x v="34"/>
    <x v="1"/>
    <x v="33"/>
    <x v="0"/>
    <s v="1.5-INGRESOS POR CONTRAPRESTACIÓN"/>
    <s v="1.5.1-VENTAS DE BIENES Y SERVICIOS"/>
    <s v="1.5.1.2-VENTAS SERVICIOS DEL ESTADO"/>
    <x v="4"/>
    <x v="0"/>
    <x v="0"/>
    <x v="1"/>
    <x v="1"/>
    <x v="1"/>
    <s v="No Informado-"/>
    <x v="0"/>
    <x v="1"/>
    <s v="01-Presupuestado"/>
    <x v="2"/>
    <x v="0"/>
  </r>
  <r>
    <s v="0208"/>
    <s v="MINISTERIO DE DEPORTES Y RECREACIÓN"/>
    <s v="2096"/>
    <s v="RECURSOS DE CAPTACION DIRECTA DEL MINISTERIO DE DEPORTES DECRETO 250-99"/>
    <s v="20"/>
    <s v="FONDOS CON DESTINO ESPECÍFICO"/>
    <s v="0001"/>
    <s v="MINISTERIO DE DEPORTES Y RECREACIÓ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3083050.48"/>
    <x v="7"/>
    <x v="34"/>
    <x v="1"/>
    <x v="33"/>
    <x v="0"/>
    <s v="1.5-INGRESOS POR CONTRAPRESTACIÓN"/>
    <s v="1.5.1-VENTAS DE BIENES Y SERVICIOS"/>
    <s v="1.5.1.2-VENTAS SERVICIOS DEL ESTADO"/>
    <x v="4"/>
    <x v="0"/>
    <x v="0"/>
    <x v="1"/>
    <x v="1"/>
    <x v="1"/>
    <s v="No Informado-"/>
    <x v="0"/>
    <x v="1"/>
    <s v="01-Presupuestado"/>
    <x v="0"/>
    <x v="0"/>
  </r>
  <r>
    <s v="0208"/>
    <s v="MINISTERIO DE DEPORTES Y RECREACIÓN"/>
    <s v="2120"/>
    <s v="RECURSOS DE CAPTACION DIRECTA POR COBROS DE DERECHOS COMISION HIPICA (DECRETO No.352-99)"/>
    <s v="20"/>
    <s v="FONDOS CON DESTINO ESPECÍFICO"/>
    <s v="0002"/>
    <s v="COMISIÓN HÍPICA NACION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722342.64"/>
    <x v="7"/>
    <x v="35"/>
    <x v="1"/>
    <x v="34"/>
    <x v="0"/>
    <s v="1.5-INGRESOS POR CONTRAPRESTACIÓN"/>
    <s v="1.5.1-VENTAS DE BIENES Y SERVICIOS"/>
    <s v="1.5.1.2-VENTAS SERVICIOS DEL ESTADO"/>
    <x v="4"/>
    <x v="0"/>
    <x v="0"/>
    <x v="1"/>
    <x v="1"/>
    <x v="1"/>
    <s v="No Informado-"/>
    <x v="0"/>
    <x v="1"/>
    <s v="01-Presupuestado"/>
    <x v="0"/>
    <x v="0"/>
  </r>
  <r>
    <s v="0209"/>
    <s v="MINISTERIO DE TRABAJO"/>
    <s v="2097"/>
    <s v="RECURSOS DE CAPTACION DIRECTA DEL MINISTERIO DE TRABAJO"/>
    <s v="20"/>
    <s v="FONDOS CON DESTINO ESPECÍFICO"/>
    <s v="0001"/>
    <s v="MINISTERIO DE TRABAJ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42351192.07"/>
    <x v="8"/>
    <x v="36"/>
    <x v="1"/>
    <x v="35"/>
    <x v="0"/>
    <s v="1.5-INGRESOS POR CONTRAPRESTACIÓN"/>
    <s v="1.5.1-VENTAS DE BIENES Y SERVICIOS"/>
    <s v="1.5.1.2-VENTAS SERVICIOS DEL ESTADO"/>
    <x v="4"/>
    <x v="0"/>
    <x v="0"/>
    <x v="1"/>
    <x v="1"/>
    <x v="1"/>
    <s v="No Informado-"/>
    <x v="0"/>
    <x v="1"/>
    <s v="01-Presupuestado"/>
    <x v="1"/>
    <x v="0"/>
  </r>
  <r>
    <s v="0209"/>
    <s v="MINISTERIO DE TRABAJO"/>
    <s v="2097"/>
    <s v="RECURSOS DE CAPTACION DIRECTA DEL MINISTERIO DE TRABAJO"/>
    <s v="20"/>
    <s v="FONDOS CON DESTINO ESPECÍFICO"/>
    <s v="0001"/>
    <s v="MINISTERIO DE TRABAJ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8825367.5"/>
    <x v="8"/>
    <x v="36"/>
    <x v="1"/>
    <x v="35"/>
    <x v="0"/>
    <s v="1.5-INGRESOS POR CONTRAPRESTACIÓN"/>
    <s v="1.5.1-VENTAS DE BIENES Y SERVICIOS"/>
    <s v="1.5.1.2-VENTAS SERVICIOS DEL ESTADO"/>
    <x v="4"/>
    <x v="0"/>
    <x v="0"/>
    <x v="1"/>
    <x v="1"/>
    <x v="1"/>
    <s v="No Informado-"/>
    <x v="0"/>
    <x v="1"/>
    <s v="01-Presupuestado"/>
    <x v="2"/>
    <x v="0"/>
  </r>
  <r>
    <s v="0209"/>
    <s v="MINISTERIO DE TRABAJO"/>
    <s v="2097"/>
    <s v="RECURSOS DE CAPTACION DIRECTA DEL MINISTERIO DE TRABAJO"/>
    <s v="20"/>
    <s v="FONDOS CON DESTINO ESPECÍFICO"/>
    <s v="0001"/>
    <s v="MINISTERIO DE TRABAJ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7379371"/>
    <x v="8"/>
    <x v="36"/>
    <x v="1"/>
    <x v="35"/>
    <x v="0"/>
    <s v="1.5-INGRESOS POR CONTRAPRESTACIÓN"/>
    <s v="1.5.1-VENTAS DE BIENES Y SERVICIOS"/>
    <s v="1.5.1.2-VENTAS SERVICIOS DEL ESTADO"/>
    <x v="4"/>
    <x v="0"/>
    <x v="0"/>
    <x v="1"/>
    <x v="1"/>
    <x v="1"/>
    <s v="No Informado-"/>
    <x v="0"/>
    <x v="1"/>
    <s v="01-Presupuestado"/>
    <x v="0"/>
    <x v="0"/>
  </r>
  <r>
    <s v="0209"/>
    <s v="MINISTERIO DE TRABAJO"/>
    <s v="7365"/>
    <s v="APOYO A LOS SERVICIOS DE FORMACIÓN OCUPACIONAL DE LA ESCUELA TALLER DE SANTO DOMINGO PARA JÓVENES EN RIESGO DE EXCLUSIÓN"/>
    <s v="70"/>
    <s v="DONACION EXTERNA"/>
    <s v="0001"/>
    <s v="MINISTERIO DE TRABAJO"/>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206"/>
    <s v="AGENCIA ESPAÑOLA DE COOPERACIÓN INTERNACIONAL Y DESARROLLO (AECID)"/>
    <s v="01"/>
    <s v="Presupuestado"/>
    <s v="2025/03"/>
    <s v="Marzo"/>
    <s v="0000"/>
    <s v="NO APLICA"/>
    <n v="0"/>
    <n v="194881"/>
    <n v="0"/>
    <x v="8"/>
    <x v="37"/>
    <x v="0"/>
    <x v="35"/>
    <x v="0"/>
    <s v="1.3-DONACIONES"/>
    <s v="1.3.1-DONACIONES CORRIENTES"/>
    <s v="1.3.1.2-DONACIONES CORRIENTES DE ORGANISMOS INTERNACIONALES"/>
    <x v="0"/>
    <x v="0"/>
    <x v="0"/>
    <x v="0"/>
    <x v="0"/>
    <x v="0"/>
    <s v="1.1.6.5.2.1-Donaciones corrientes en dinero de organismos internacionales"/>
    <x v="0"/>
    <x v="4"/>
    <s v="01-Presupuestado"/>
    <x v="0"/>
    <x v="0"/>
  </r>
  <r>
    <s v="0211"/>
    <s v="MINISTERIO DE OBRAS PÚBLICAS Y COMUNICACIONES"/>
    <s v="2102"/>
    <s v="RECURSOS DE CAPTACION DIRECTA DE LA OFICINA PARA EL REORDENAMIENTO DEL TRANSPORTE DECRETO 477-05"/>
    <s v="20"/>
    <s v="FONDOS CON DESTINO ESPECÍFICO"/>
    <s v="0003"/>
    <s v="OFICINA PARA EL REORDENAMIENTO DEL TRANSPORTE"/>
    <s v="1"/>
    <s v="INGRESOS"/>
    <s v="1.5"/>
    <s v="INGRESOS POR CONTRAPRESTACIÓN"/>
    <s v="1.5.1"/>
    <s v="VENTAS DE BIENES Y SERVICIOS"/>
    <s v="1.5.1.2"/>
    <s v="VENTAS SERVICIOS DEL ESTADO"/>
    <s v="1.5.1.2.05"/>
    <s v="Servicios de transporte (incluye OMSA, METRO)"/>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28225002"/>
    <x v="9"/>
    <x v="38"/>
    <x v="1"/>
    <x v="36"/>
    <x v="0"/>
    <s v="1.5-INGRESOS POR CONTRAPRESTACIÓN"/>
    <s v="1.5.1-VENTAS DE BIENES Y SERVICIOS"/>
    <s v="1.5.1.2-VENTAS SERVICIOS DEL ESTADO"/>
    <x v="10"/>
    <x v="0"/>
    <x v="0"/>
    <x v="1"/>
    <x v="1"/>
    <x v="1"/>
    <s v="No Informado-"/>
    <x v="0"/>
    <x v="1"/>
    <s v="01-Presupuestado"/>
    <x v="1"/>
    <x v="0"/>
  </r>
  <r>
    <s v="0211"/>
    <s v="MINISTERIO DE OBRAS PÚBLICAS Y COMUNICACIONES"/>
    <s v="2102"/>
    <s v="RECURSOS DE CAPTACION DIRECTA DE LA OFICINA PARA EL REORDENAMIENTO DEL TRANSPORTE DECRETO 477-05"/>
    <s v="20"/>
    <s v="FONDOS CON DESTINO ESPECÍFICO"/>
    <s v="0003"/>
    <s v="OFICINA PARA EL REORDENAMIENTO DEL TRANSPORTE"/>
    <s v="1"/>
    <s v="INGRESOS"/>
    <s v="1.5"/>
    <s v="INGRESOS POR CONTRAPRESTACIÓN"/>
    <s v="1.5.1"/>
    <s v="VENTAS DE BIENES Y SERVICIOS"/>
    <s v="1.5.1.2"/>
    <s v="VENTAS SERVICIOS DEL ESTADO"/>
    <s v="1.5.1.2.05"/>
    <s v="Servicios de transporte (incluye OMSA, METRO)"/>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77295671.16"/>
    <x v="9"/>
    <x v="38"/>
    <x v="1"/>
    <x v="36"/>
    <x v="0"/>
    <s v="1.5-INGRESOS POR CONTRAPRESTACIÓN"/>
    <s v="1.5.1-VENTAS DE BIENES Y SERVICIOS"/>
    <s v="1.5.1.2-VENTAS SERVICIOS DEL ESTADO"/>
    <x v="10"/>
    <x v="0"/>
    <x v="0"/>
    <x v="1"/>
    <x v="1"/>
    <x v="1"/>
    <s v="No Informado-"/>
    <x v="0"/>
    <x v="1"/>
    <s v="01-Presupuestado"/>
    <x v="2"/>
    <x v="0"/>
  </r>
  <r>
    <s v="0211"/>
    <s v="MINISTERIO DE OBRAS PÚBLICAS Y COMUNICACIONES"/>
    <s v="2102"/>
    <s v="RECURSOS DE CAPTACION DIRECTA DE LA OFICINA PARA EL REORDENAMIENTO DEL TRANSPORTE DECRETO 477-05"/>
    <s v="20"/>
    <s v="FONDOS CON DESTINO ESPECÍFICO"/>
    <s v="0003"/>
    <s v="OFICINA PARA EL REORDENAMIENTO DEL TRANSPORTE"/>
    <s v="1"/>
    <s v="INGRESOS"/>
    <s v="1.5"/>
    <s v="INGRESOS POR CONTRAPRESTACIÓN"/>
    <s v="1.5.1"/>
    <s v="VENTAS DE BIENES Y SERVICIOS"/>
    <s v="1.5.1.2"/>
    <s v="VENTAS SERVICIOS DEL ESTADO"/>
    <s v="1.5.1.2.05"/>
    <s v="Servicios de transporte (incluye OMSA, METRO)"/>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67969887.16"/>
    <x v="9"/>
    <x v="38"/>
    <x v="1"/>
    <x v="36"/>
    <x v="0"/>
    <s v="1.5-INGRESOS POR CONTRAPRESTACIÓN"/>
    <s v="1.5.1-VENTAS DE BIENES Y SERVICIOS"/>
    <s v="1.5.1.2-VENTAS SERVICIOS DEL ESTADO"/>
    <x v="10"/>
    <x v="0"/>
    <x v="0"/>
    <x v="1"/>
    <x v="1"/>
    <x v="1"/>
    <s v="No Informado-"/>
    <x v="0"/>
    <x v="1"/>
    <s v="01-Presupuestado"/>
    <x v="0"/>
    <x v="0"/>
  </r>
  <r>
    <s v="0211"/>
    <s v="MINISTERIO DE OBRAS PÚBLICAS Y COMUNICACIONES"/>
    <s v="2102"/>
    <s v="RECURSOS DE CAPTACION DIRECTA DE LA OFICINA PARA EL REORDENAMIENTO DEL TRANSPORTE DECRETO 477-05"/>
    <s v="20"/>
    <s v="FONDOS CON DESTINO ESPECÍFICO"/>
    <s v="0003"/>
    <s v="OFICINA PARA EL REORDENAMIENTO DEL TRANSPORTE"/>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2050987.24"/>
    <x v="9"/>
    <x v="38"/>
    <x v="1"/>
    <x v="36"/>
    <x v="0"/>
    <s v="1.5-INGRESOS POR CONTRAPRESTACIÓN"/>
    <s v="1.5.1-VENTAS DE BIENES Y SERVICIOS"/>
    <s v="1.5.1.2-VENTAS SERVICIOS DEL ESTADO"/>
    <x v="4"/>
    <x v="0"/>
    <x v="0"/>
    <x v="1"/>
    <x v="1"/>
    <x v="1"/>
    <s v="No Informado-"/>
    <x v="0"/>
    <x v="1"/>
    <s v="01-Presupuestado"/>
    <x v="1"/>
    <x v="0"/>
  </r>
  <r>
    <s v="0211"/>
    <s v="MINISTERIO DE OBRAS PÚBLICAS Y COMUNICACIONES"/>
    <s v="2102"/>
    <s v="RECURSOS DE CAPTACION DIRECTA DE LA OFICINA PARA EL REORDENAMIENTO DEL TRANSPORTE DECRETO 477-05"/>
    <s v="20"/>
    <s v="FONDOS CON DESTINO ESPECÍFICO"/>
    <s v="0003"/>
    <s v="OFICINA PARA EL REORDENAMIENTO DEL TRANSPORTE"/>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7330820.1299999999"/>
    <x v="9"/>
    <x v="38"/>
    <x v="1"/>
    <x v="36"/>
    <x v="0"/>
    <s v="1.5-INGRESOS POR CONTRAPRESTACIÓN"/>
    <s v="1.5.1-VENTAS DE BIENES Y SERVICIOS"/>
    <s v="1.5.1.2-VENTAS SERVICIOS DEL ESTADO"/>
    <x v="4"/>
    <x v="0"/>
    <x v="0"/>
    <x v="1"/>
    <x v="1"/>
    <x v="1"/>
    <s v="No Informado-"/>
    <x v="0"/>
    <x v="1"/>
    <s v="01-Presupuestado"/>
    <x v="2"/>
    <x v="0"/>
  </r>
  <r>
    <s v="0211"/>
    <s v="MINISTERIO DE OBRAS PÚBLICAS Y COMUNICACIONES"/>
    <s v="2102"/>
    <s v="RECURSOS DE CAPTACION DIRECTA DE LA OFICINA PARA EL REORDENAMIENTO DEL TRANSPORTE DECRETO 477-05"/>
    <s v="20"/>
    <s v="FONDOS CON DESTINO ESPECÍFICO"/>
    <s v="0003"/>
    <s v="OFICINA PARA EL REORDENAMIENTO DEL TRANSPORTE"/>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1479726.83"/>
    <x v="9"/>
    <x v="38"/>
    <x v="1"/>
    <x v="36"/>
    <x v="0"/>
    <s v="1.5-INGRESOS POR CONTRAPRESTACIÓN"/>
    <s v="1.5.1-VENTAS DE BIENES Y SERVICIOS"/>
    <s v="1.5.1.2-VENTAS SERVICIOS DEL ESTADO"/>
    <x v="4"/>
    <x v="0"/>
    <x v="0"/>
    <x v="1"/>
    <x v="1"/>
    <x v="1"/>
    <s v="No Informado-"/>
    <x v="0"/>
    <x v="1"/>
    <s v="01-Presupuestado"/>
    <x v="0"/>
    <x v="0"/>
  </r>
  <r>
    <s v="0211"/>
    <s v="MINISTERIO DE OBRAS PÚBLICAS Y COMUNICACIONES"/>
    <s v="2108"/>
    <s v="RECURSOS DE CAPTACIÓN DIRECTA DEL MINISTERIO DE OBRAS PÚBLICAS Y COMUNICACIONES"/>
    <s v="20"/>
    <s v="FONDOS CON DESTINO ESPECÍFICO"/>
    <s v="0001"/>
    <s v="MINISTERIO DE OBRAS PUBLICAS Y COMUNICACION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33536209.129999999"/>
    <x v="9"/>
    <x v="39"/>
    <x v="1"/>
    <x v="37"/>
    <x v="0"/>
    <s v="1.5-INGRESOS POR CONTRAPRESTACIÓN"/>
    <s v="1.5.1-VENTAS DE BIENES Y SERVICIOS"/>
    <s v="1.5.1.2-VENTAS SERVICIOS DEL ESTADO"/>
    <x v="4"/>
    <x v="0"/>
    <x v="0"/>
    <x v="1"/>
    <x v="1"/>
    <x v="1"/>
    <s v="No Informado-"/>
    <x v="0"/>
    <x v="1"/>
    <s v="01-Presupuestado"/>
    <x v="1"/>
    <x v="0"/>
  </r>
  <r>
    <s v="0211"/>
    <s v="MINISTERIO DE OBRAS PÚBLICAS Y COMUNICACIONES"/>
    <s v="2108"/>
    <s v="RECURSOS DE CAPTACIÓN DIRECTA DEL MINISTERIO DE OBRAS PÚBLICAS Y COMUNICACIONES"/>
    <s v="20"/>
    <s v="FONDOS CON DESTINO ESPECÍFICO"/>
    <s v="0001"/>
    <s v="MINISTERIO DE OBRAS PUBLICAS Y COMUNICACION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54090554.86000001"/>
    <x v="9"/>
    <x v="39"/>
    <x v="1"/>
    <x v="37"/>
    <x v="0"/>
    <s v="1.5-INGRESOS POR CONTRAPRESTACIÓN"/>
    <s v="1.5.1-VENTAS DE BIENES Y SERVICIOS"/>
    <s v="1.5.1.2-VENTAS SERVICIOS DEL ESTADO"/>
    <x v="4"/>
    <x v="0"/>
    <x v="0"/>
    <x v="1"/>
    <x v="1"/>
    <x v="1"/>
    <s v="No Informado-"/>
    <x v="0"/>
    <x v="1"/>
    <s v="01-Presupuestado"/>
    <x v="2"/>
    <x v="0"/>
  </r>
  <r>
    <s v="0211"/>
    <s v="MINISTERIO DE OBRAS PÚBLICAS Y COMUNICACIONES"/>
    <s v="2108"/>
    <s v="RECURSOS DE CAPTACIÓN DIRECTA DEL MINISTERIO DE OBRAS PÚBLICAS Y COMUNICACIONES"/>
    <s v="20"/>
    <s v="FONDOS CON DESTINO ESPECÍFICO"/>
    <s v="0001"/>
    <s v="MINISTERIO DE OBRAS PUBLICAS Y COMUNICACION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64352642.63999999"/>
    <x v="9"/>
    <x v="39"/>
    <x v="1"/>
    <x v="37"/>
    <x v="0"/>
    <s v="1.5-INGRESOS POR CONTRAPRESTACIÓN"/>
    <s v="1.5.1-VENTAS DE BIENES Y SERVICIOS"/>
    <s v="1.5.1.2-VENTAS SERVICIOS DEL ESTADO"/>
    <x v="4"/>
    <x v="0"/>
    <x v="0"/>
    <x v="1"/>
    <x v="1"/>
    <x v="1"/>
    <s v="No Informado-"/>
    <x v="0"/>
    <x v="1"/>
    <s v="01-Presupuestado"/>
    <x v="0"/>
    <x v="0"/>
  </r>
  <r>
    <s v="0211"/>
    <s v="MINISTERIO DE OBRAS PÚBLICAS Y COMUNICACIONES"/>
    <s v="2137"/>
    <s v="RECURSOS DE CAPTACION DIRECTA DE LA JUNTA DE AVIACION CIVIL (DECRETO NO.655-08)"/>
    <s v="20"/>
    <s v="FONDOS CON DESTINO ESPECÍFICO"/>
    <s v="0011"/>
    <s v="JUNTA DE AVIACIÓN CIVI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50019975.530000001"/>
    <x v="9"/>
    <x v="40"/>
    <x v="1"/>
    <x v="38"/>
    <x v="0"/>
    <s v="1.5-INGRESOS POR CONTRAPRESTACIÓN"/>
    <s v="1.5.1-VENTAS DE BIENES Y SERVICIOS"/>
    <s v="1.5.1.2-VENTAS SERVICIOS DEL ESTADO"/>
    <x v="4"/>
    <x v="0"/>
    <x v="0"/>
    <x v="1"/>
    <x v="1"/>
    <x v="1"/>
    <s v="No Informado-"/>
    <x v="0"/>
    <x v="1"/>
    <s v="01-Presupuestado"/>
    <x v="1"/>
    <x v="0"/>
  </r>
  <r>
    <s v="0211"/>
    <s v="MINISTERIO DE OBRAS PÚBLICAS Y COMUNICACIONES"/>
    <s v="2137"/>
    <s v="RECURSOS DE CAPTACION DIRECTA DE LA JUNTA DE AVIACION CIVIL (DECRETO NO.655-08)"/>
    <s v="20"/>
    <s v="FONDOS CON DESTINO ESPECÍFICO"/>
    <s v="0011"/>
    <s v="JUNTA DE AVIACIÓN CIVI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53459137.030000001"/>
    <x v="9"/>
    <x v="40"/>
    <x v="1"/>
    <x v="38"/>
    <x v="0"/>
    <s v="1.5-INGRESOS POR CONTRAPRESTACIÓN"/>
    <s v="1.5.1-VENTAS DE BIENES Y SERVICIOS"/>
    <s v="1.5.1.2-VENTAS SERVICIOS DEL ESTADO"/>
    <x v="4"/>
    <x v="0"/>
    <x v="0"/>
    <x v="1"/>
    <x v="1"/>
    <x v="1"/>
    <s v="No Informado-"/>
    <x v="0"/>
    <x v="1"/>
    <s v="01-Presupuestado"/>
    <x v="2"/>
    <x v="0"/>
  </r>
  <r>
    <s v="0211"/>
    <s v="MINISTERIO DE OBRAS PÚBLICAS Y COMUNICACIONES"/>
    <s v="2137"/>
    <s v="RECURSOS DE CAPTACION DIRECTA DE LA JUNTA DE AVIACION CIVIL (DECRETO NO.655-08)"/>
    <s v="20"/>
    <s v="FONDOS CON DESTINO ESPECÍFICO"/>
    <s v="0011"/>
    <s v="JUNTA DE AVIACIÓN CIVI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52364017.25"/>
    <x v="9"/>
    <x v="40"/>
    <x v="1"/>
    <x v="38"/>
    <x v="0"/>
    <s v="1.5-INGRESOS POR CONTRAPRESTACIÓN"/>
    <s v="1.5.1-VENTAS DE BIENES Y SERVICIOS"/>
    <s v="1.5.1.2-VENTAS SERVICIOS DEL ESTADO"/>
    <x v="4"/>
    <x v="0"/>
    <x v="0"/>
    <x v="1"/>
    <x v="1"/>
    <x v="1"/>
    <s v="No Informado-"/>
    <x v="0"/>
    <x v="1"/>
    <s v="01-Presupuestado"/>
    <x v="0"/>
    <x v="0"/>
  </r>
  <r>
    <s v="0212"/>
    <s v="MINISTERIO DE INDUSTRIA, COMERCIO Y MIPYMES (MICM)"/>
    <s v="2082"/>
    <s v="RECURSOS DE CAPTACION DIRECTA DEL MINISTERIO DE INDUSTRIA  Y COMERCIO LEY 290-66"/>
    <s v="20"/>
    <s v="FONDOS CON DESTINO ESPECÍFICO"/>
    <s v="0001"/>
    <s v="MINISTERIO DE INDUSTRIA, COMERCIO y MIPYMES (MICM)"/>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259040834.19999999"/>
    <x v="10"/>
    <x v="41"/>
    <x v="1"/>
    <x v="39"/>
    <x v="0"/>
    <s v="1.5-INGRESOS POR CONTRAPRESTACIÓN"/>
    <s v="1.5.1-VENTAS DE BIENES Y SERVICIOS"/>
    <s v="1.5.1.2-VENTAS SERVICIOS DEL ESTADO"/>
    <x v="4"/>
    <x v="0"/>
    <x v="0"/>
    <x v="1"/>
    <x v="1"/>
    <x v="1"/>
    <s v="No Informado-"/>
    <x v="0"/>
    <x v="1"/>
    <s v="01-Presupuestado"/>
    <x v="1"/>
    <x v="0"/>
  </r>
  <r>
    <s v="0212"/>
    <s v="MINISTERIO DE INDUSTRIA, COMERCIO Y MIPYMES (MICM)"/>
    <s v="2082"/>
    <s v="RECURSOS DE CAPTACION DIRECTA DEL MINISTERIO DE INDUSTRIA  Y COMERCIO LEY 290-66"/>
    <s v="20"/>
    <s v="FONDOS CON DESTINO ESPECÍFICO"/>
    <s v="0001"/>
    <s v="MINISTERIO DE INDUSTRIA, COMERCIO y MIPYMES (MICM)"/>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93028063.59"/>
    <x v="10"/>
    <x v="41"/>
    <x v="1"/>
    <x v="39"/>
    <x v="0"/>
    <s v="1.5-INGRESOS POR CONTRAPRESTACIÓN"/>
    <s v="1.5.1-VENTAS DE BIENES Y SERVICIOS"/>
    <s v="1.5.1.2-VENTAS SERVICIOS DEL ESTADO"/>
    <x v="4"/>
    <x v="0"/>
    <x v="0"/>
    <x v="1"/>
    <x v="1"/>
    <x v="1"/>
    <s v="No Informado-"/>
    <x v="0"/>
    <x v="1"/>
    <s v="01-Presupuestado"/>
    <x v="2"/>
    <x v="0"/>
  </r>
  <r>
    <s v="0212"/>
    <s v="MINISTERIO DE INDUSTRIA, COMERCIO Y MIPYMES (MICM)"/>
    <s v="2082"/>
    <s v="RECURSOS DE CAPTACION DIRECTA DEL MINISTERIO DE INDUSTRIA  Y COMERCIO LEY 290-66"/>
    <s v="20"/>
    <s v="FONDOS CON DESTINO ESPECÍFICO"/>
    <s v="0001"/>
    <s v="MINISTERIO DE INDUSTRIA, COMERCIO y MIPYMES (MICM)"/>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210833915.30000001"/>
    <x v="10"/>
    <x v="41"/>
    <x v="1"/>
    <x v="39"/>
    <x v="0"/>
    <s v="1.5-INGRESOS POR CONTRAPRESTACIÓN"/>
    <s v="1.5.1-VENTAS DE BIENES Y SERVICIOS"/>
    <s v="1.5.1.2-VENTAS SERVICIOS DEL ESTADO"/>
    <x v="4"/>
    <x v="0"/>
    <x v="0"/>
    <x v="1"/>
    <x v="1"/>
    <x v="1"/>
    <s v="No Informado-"/>
    <x v="0"/>
    <x v="1"/>
    <s v="01-Presupuestado"/>
    <x v="0"/>
    <x v="0"/>
  </r>
  <r>
    <s v="0212"/>
    <s v="MINISTERIO DE INDUSTRIA, COMERCIO Y MIPYMES (MICM)"/>
    <s v="2083"/>
    <s v="RECURSOS DE CAPTACION DIRECTA DE LA DIRECCION GENERAL DE MINERIA LEY 146-71"/>
    <s v="20"/>
    <s v="FONDOS CON DESTINO ESPECÍFICO"/>
    <s v="0003"/>
    <s v="DIRECCIÓN GENERAL DE MINERÍ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375820"/>
    <x v="10"/>
    <x v="42"/>
    <x v="1"/>
    <x v="40"/>
    <x v="0"/>
    <s v="1.5-INGRESOS POR CONTRAPRESTACIÓN"/>
    <s v="1.5.1-VENTAS DE BIENES Y SERVICIOS"/>
    <s v="1.5.1.2-VENTAS SERVICIOS DEL ESTADO"/>
    <x v="4"/>
    <x v="0"/>
    <x v="0"/>
    <x v="1"/>
    <x v="1"/>
    <x v="1"/>
    <s v="No Informado-"/>
    <x v="0"/>
    <x v="1"/>
    <s v="01-Presupuestado"/>
    <x v="1"/>
    <x v="0"/>
  </r>
  <r>
    <s v="0212"/>
    <s v="MINISTERIO DE INDUSTRIA, COMERCIO Y MIPYMES (MICM)"/>
    <s v="2083"/>
    <s v="RECURSOS DE CAPTACION DIRECTA DE LA DIRECCION GENERAL DE MINERIA LEY 146-71"/>
    <s v="20"/>
    <s v="FONDOS CON DESTINO ESPECÍFICO"/>
    <s v="0003"/>
    <s v="DIRECCIÓN GENERAL DE MINERÍ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605510"/>
    <x v="10"/>
    <x v="42"/>
    <x v="1"/>
    <x v="40"/>
    <x v="0"/>
    <s v="1.5-INGRESOS POR CONTRAPRESTACIÓN"/>
    <s v="1.5.1-VENTAS DE BIENES Y SERVICIOS"/>
    <s v="1.5.1.2-VENTAS SERVICIOS DEL ESTADO"/>
    <x v="4"/>
    <x v="0"/>
    <x v="0"/>
    <x v="1"/>
    <x v="1"/>
    <x v="1"/>
    <s v="No Informado-"/>
    <x v="0"/>
    <x v="1"/>
    <s v="01-Presupuestado"/>
    <x v="2"/>
    <x v="0"/>
  </r>
  <r>
    <s v="0212"/>
    <s v="MINISTERIO DE INDUSTRIA, COMERCIO Y MIPYMES (MICM)"/>
    <s v="2083"/>
    <s v="RECURSOS DE CAPTACION DIRECTA DE LA DIRECCION GENERAL DE MINERIA LEY 146-71"/>
    <s v="20"/>
    <s v="FONDOS CON DESTINO ESPECÍFICO"/>
    <s v="0003"/>
    <s v="DIRECCIÓN GENERAL DE MINERÍ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59960"/>
    <x v="10"/>
    <x v="42"/>
    <x v="1"/>
    <x v="40"/>
    <x v="0"/>
    <s v="1.5-INGRESOS POR CONTRAPRESTACIÓN"/>
    <s v="1.5.1-VENTAS DE BIENES Y SERVICIOS"/>
    <s v="1.5.1.2-VENTAS SERVICIOS DEL ESTADO"/>
    <x v="4"/>
    <x v="0"/>
    <x v="0"/>
    <x v="1"/>
    <x v="1"/>
    <x v="1"/>
    <s v="No Informado-"/>
    <x v="0"/>
    <x v="1"/>
    <s v="01-Presupuestado"/>
    <x v="0"/>
    <x v="0"/>
  </r>
  <r>
    <s v="0212"/>
    <s v="MINISTERIO DE INDUSTRIA, COMERCIO Y MIPYMES (MICM)"/>
    <s v="2111"/>
    <s v="RECURSOS DE CAPTACIÓN DIRECTA DE INSTITUTO NACIONAL DE LA AGUJA (INAGUJA)"/>
    <s v="20"/>
    <s v="FONDOS CON DESTINO ESPECÍFICO"/>
    <s v="0007"/>
    <s v="INDUSTRIA NACIONAL DE LA AGUJ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5709958.8200000003"/>
    <x v="10"/>
    <x v="43"/>
    <x v="1"/>
    <x v="41"/>
    <x v="0"/>
    <s v="1.5-INGRESOS POR CONTRAPRESTACIÓN"/>
    <s v="1.5.1-VENTAS DE BIENES Y SERVICIOS"/>
    <s v="1.5.1.2-VENTAS SERVICIOS DEL ESTADO"/>
    <x v="4"/>
    <x v="0"/>
    <x v="0"/>
    <x v="1"/>
    <x v="1"/>
    <x v="1"/>
    <s v="No Informado-"/>
    <x v="0"/>
    <x v="1"/>
    <s v="01-Presupuestado"/>
    <x v="2"/>
    <x v="0"/>
  </r>
  <r>
    <s v="0212"/>
    <s v="MINISTERIO DE INDUSTRIA, COMERCIO Y MIPYMES (MICM)"/>
    <s v="2111"/>
    <s v="RECURSOS DE CAPTACIÓN DIRECTA DE INSTITUTO NACIONAL DE LA AGUJA (INAGUJA)"/>
    <s v="20"/>
    <s v="FONDOS CON DESTINO ESPECÍFICO"/>
    <s v="0007"/>
    <s v="INDUSTRIA NACIONAL DE LA AGUJ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8710792.969999999"/>
    <x v="10"/>
    <x v="43"/>
    <x v="1"/>
    <x v="41"/>
    <x v="0"/>
    <s v="1.5-INGRESOS POR CONTRAPRESTACIÓN"/>
    <s v="1.5.1-VENTAS DE BIENES Y SERVICIOS"/>
    <s v="1.5.1.2-VENTAS SERVICIOS DEL ESTADO"/>
    <x v="4"/>
    <x v="0"/>
    <x v="0"/>
    <x v="1"/>
    <x v="1"/>
    <x v="1"/>
    <s v="No Informado-"/>
    <x v="0"/>
    <x v="1"/>
    <s v="01-Presupuestado"/>
    <x v="0"/>
    <x v="0"/>
  </r>
  <r>
    <s v="0212"/>
    <s v="MINISTERIO DE INDUSTRIA, COMERCIO Y MIPYMES (MICM)"/>
    <s v="2117"/>
    <s v="RECURSOS DE CAPTACIÓN DIRECTA PARA EL FOMENTO Y DESARROLLO DEL GAS NATURAL EN EL PARQUE VEHICULAR"/>
    <s v="20"/>
    <s v="FONDOS CON DESTINO ESPECÍFICO"/>
    <s v="0001"/>
    <s v="MINISTERIO DE INDUSTRIA, COMERCIO y MIPYMES (MICM)"/>
    <s v="1"/>
    <s v="INGRESOS"/>
    <s v="1.5"/>
    <s v="INGRESOS POR CONTRAPRESTACIÓN"/>
    <s v="1.5.1"/>
    <s v="VENTAS DE BIENES Y SERVICIOS"/>
    <s v="1.5.1.4"/>
    <s v="DERECHOS ADMINISTRATIVOS"/>
    <s v="1.5.1.4.43"/>
    <s v="Margen de desarrollo del gas natural vehicular"/>
    <s v="1"/>
    <s v="INGRESOS"/>
    <s v="1.1"/>
    <s v="Ingresos Corrientes"/>
    <s v="1.1.3"/>
    <s v="Ventas de bienes y servicios"/>
    <x v="4"/>
    <s v="Derechos administrativos"/>
    <x v="1"/>
    <m/>
    <s v="No Informado"/>
    <m/>
    <s v="1.1.1.1.1"/>
    <s v="Administración central"/>
    <s v="112"/>
    <s v="RECAUDACIONES DIRECTAS DE LAS INSTITUCIONES"/>
    <s v="01"/>
    <s v="Presupuestado"/>
    <s v="2025/01"/>
    <s v="Enero"/>
    <s v="0000"/>
    <s v="NO APLICA"/>
    <n v="0"/>
    <n v="0"/>
    <n v="4314692.1100000003"/>
    <x v="10"/>
    <x v="44"/>
    <x v="1"/>
    <x v="39"/>
    <x v="0"/>
    <s v="1.5-INGRESOS POR CONTRAPRESTACIÓN"/>
    <s v="1.5.1-VENTAS DE BIENES Y SERVICIOS"/>
    <s v="1.5.1.4-DERECHOS ADMINISTRATIVOS"/>
    <x v="11"/>
    <x v="0"/>
    <x v="0"/>
    <x v="1"/>
    <x v="4"/>
    <x v="1"/>
    <s v="No Informado-"/>
    <x v="0"/>
    <x v="1"/>
    <s v="01-Presupuestado"/>
    <x v="1"/>
    <x v="0"/>
  </r>
  <r>
    <s v="0212"/>
    <s v="MINISTERIO DE INDUSTRIA, COMERCIO Y MIPYMES (MICM)"/>
    <s v="2117"/>
    <s v="RECURSOS DE CAPTACIÓN DIRECTA PARA EL FOMENTO Y DESARROLLO DEL GAS NATURAL EN EL PARQUE VEHICULAR"/>
    <s v="20"/>
    <s v="FONDOS CON DESTINO ESPECÍFICO"/>
    <s v="0001"/>
    <s v="MINISTERIO DE INDUSTRIA, COMERCIO y MIPYMES (MICM)"/>
    <s v="1"/>
    <s v="INGRESOS"/>
    <s v="1.5"/>
    <s v="INGRESOS POR CONTRAPRESTACIÓN"/>
    <s v="1.5.1"/>
    <s v="VENTAS DE BIENES Y SERVICIOS"/>
    <s v="1.5.1.4"/>
    <s v="DERECHOS ADMINISTRATIVOS"/>
    <s v="1.5.1.4.43"/>
    <s v="Margen de desarrollo del gas natural vehicular"/>
    <s v="1"/>
    <s v="INGRESOS"/>
    <s v="1.1"/>
    <s v="Ingresos Corrientes"/>
    <s v="1.1.3"/>
    <s v="Ventas de bienes y servicios"/>
    <x v="4"/>
    <s v="Derechos administrativos"/>
    <x v="1"/>
    <m/>
    <s v="No Informado"/>
    <m/>
    <s v="1.1.1.1.1"/>
    <s v="Administración central"/>
    <s v="112"/>
    <s v="RECAUDACIONES DIRECTAS DE LAS INSTITUCIONES"/>
    <s v="01"/>
    <s v="Presupuestado"/>
    <s v="2025/02"/>
    <s v="Febrero"/>
    <s v="0000"/>
    <s v="NO APLICA"/>
    <n v="0"/>
    <n v="0"/>
    <n v="3429707.65"/>
    <x v="10"/>
    <x v="44"/>
    <x v="1"/>
    <x v="39"/>
    <x v="0"/>
    <s v="1.5-INGRESOS POR CONTRAPRESTACIÓN"/>
    <s v="1.5.1-VENTAS DE BIENES Y SERVICIOS"/>
    <s v="1.5.1.4-DERECHOS ADMINISTRATIVOS"/>
    <x v="11"/>
    <x v="0"/>
    <x v="0"/>
    <x v="1"/>
    <x v="4"/>
    <x v="1"/>
    <s v="No Informado-"/>
    <x v="0"/>
    <x v="1"/>
    <s v="01-Presupuestado"/>
    <x v="2"/>
    <x v="0"/>
  </r>
  <r>
    <s v="0212"/>
    <s v="MINISTERIO DE INDUSTRIA, COMERCIO Y MIPYMES (MICM)"/>
    <s v="2117"/>
    <s v="RECURSOS DE CAPTACIÓN DIRECTA PARA EL FOMENTO Y DESARROLLO DEL GAS NATURAL EN EL PARQUE VEHICULAR"/>
    <s v="20"/>
    <s v="FONDOS CON DESTINO ESPECÍFICO"/>
    <s v="0001"/>
    <s v="MINISTERIO DE INDUSTRIA, COMERCIO y MIPYMES (MICM)"/>
    <s v="1"/>
    <s v="INGRESOS"/>
    <s v="1.5"/>
    <s v="INGRESOS POR CONTRAPRESTACIÓN"/>
    <s v="1.5.1"/>
    <s v="VENTAS DE BIENES Y SERVICIOS"/>
    <s v="1.5.1.4"/>
    <s v="DERECHOS ADMINISTRATIVOS"/>
    <s v="1.5.1.4.43"/>
    <s v="Margen de desarrollo del gas natural vehicular"/>
    <s v="1"/>
    <s v="INGRESOS"/>
    <s v="1.1"/>
    <s v="Ingresos Corrientes"/>
    <s v="1.1.3"/>
    <s v="Ventas de bienes y servicios"/>
    <x v="4"/>
    <s v="Derechos administrativos"/>
    <x v="1"/>
    <m/>
    <s v="No Informado"/>
    <m/>
    <s v="1.1.1.1.1"/>
    <s v="Administración central"/>
    <s v="112"/>
    <s v="RECAUDACIONES DIRECTAS DE LAS INSTITUCIONES"/>
    <s v="01"/>
    <s v="Presupuestado"/>
    <s v="2025/03"/>
    <s v="Marzo"/>
    <s v="0000"/>
    <s v="NO APLICA"/>
    <n v="0"/>
    <n v="0"/>
    <n v="3131088.94"/>
    <x v="10"/>
    <x v="44"/>
    <x v="1"/>
    <x v="39"/>
    <x v="0"/>
    <s v="1.5-INGRESOS POR CONTRAPRESTACIÓN"/>
    <s v="1.5.1-VENTAS DE BIENES Y SERVICIOS"/>
    <s v="1.5.1.4-DERECHOS ADMINISTRATIVOS"/>
    <x v="11"/>
    <x v="0"/>
    <x v="0"/>
    <x v="1"/>
    <x v="4"/>
    <x v="1"/>
    <s v="No Informado-"/>
    <x v="0"/>
    <x v="1"/>
    <s v="01-Presupuestado"/>
    <x v="0"/>
    <x v="0"/>
  </r>
  <r>
    <s v="0212"/>
    <s v="MINISTERIO DE INDUSTRIA, COMERCIO Y MIPYMES (MICM)"/>
    <s v="2123"/>
    <s v="RECURSOS DE CAPTACION DIRECTA DE GARANTIAS MOBILIARIAS, MINISTERIO DE INDUSTRIA Y COMERCIO Y MIPYMES ( LEY NO.170-21)"/>
    <s v="20"/>
    <s v="FONDOS CON DESTINO ESPECÍFICO"/>
    <s v="0001"/>
    <s v="MINISTERIO DE INDUSTRIA, COMERCIO y MIPYMES (MICM)"/>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6785005"/>
    <x v="10"/>
    <x v="45"/>
    <x v="1"/>
    <x v="39"/>
    <x v="0"/>
    <s v="1.5-INGRESOS POR CONTRAPRESTACIÓN"/>
    <s v="1.5.1-VENTAS DE BIENES Y SERVICIOS"/>
    <s v="1.5.1.2-VENTAS SERVICIOS DEL ESTADO"/>
    <x v="4"/>
    <x v="0"/>
    <x v="0"/>
    <x v="1"/>
    <x v="1"/>
    <x v="1"/>
    <s v="No Informado-"/>
    <x v="0"/>
    <x v="1"/>
    <s v="01-Presupuestado"/>
    <x v="1"/>
    <x v="0"/>
  </r>
  <r>
    <s v="0212"/>
    <s v="MINISTERIO DE INDUSTRIA, COMERCIO Y MIPYMES (MICM)"/>
    <s v="2123"/>
    <s v="RECURSOS DE CAPTACION DIRECTA DE GARANTIAS MOBILIARIAS, MINISTERIO DE INDUSTRIA Y COMERCIO Y MIPYMES ( LEY NO.170-21)"/>
    <s v="20"/>
    <s v="FONDOS CON DESTINO ESPECÍFICO"/>
    <s v="0001"/>
    <s v="MINISTERIO DE INDUSTRIA, COMERCIO y MIPYMES (MICM)"/>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4612024"/>
    <x v="10"/>
    <x v="45"/>
    <x v="1"/>
    <x v="39"/>
    <x v="0"/>
    <s v="1.5-INGRESOS POR CONTRAPRESTACIÓN"/>
    <s v="1.5.1-VENTAS DE BIENES Y SERVICIOS"/>
    <s v="1.5.1.2-VENTAS SERVICIOS DEL ESTADO"/>
    <x v="4"/>
    <x v="0"/>
    <x v="0"/>
    <x v="1"/>
    <x v="1"/>
    <x v="1"/>
    <s v="No Informado-"/>
    <x v="0"/>
    <x v="1"/>
    <s v="01-Presupuestado"/>
    <x v="2"/>
    <x v="0"/>
  </r>
  <r>
    <s v="0212"/>
    <s v="MINISTERIO DE INDUSTRIA, COMERCIO Y MIPYMES (MICM)"/>
    <s v="2123"/>
    <s v="RECURSOS DE CAPTACION DIRECTA DE GARANTIAS MOBILIARIAS, MINISTERIO DE INDUSTRIA Y COMERCIO Y MIPYMES ( LEY NO.170-21)"/>
    <s v="20"/>
    <s v="FONDOS CON DESTINO ESPECÍFICO"/>
    <s v="0001"/>
    <s v="MINISTERIO DE INDUSTRIA, COMERCIO y MIPYMES (MICM)"/>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6967635"/>
    <x v="10"/>
    <x v="45"/>
    <x v="1"/>
    <x v="39"/>
    <x v="0"/>
    <s v="1.5-INGRESOS POR CONTRAPRESTACIÓN"/>
    <s v="1.5.1-VENTAS DE BIENES Y SERVICIOS"/>
    <s v="1.5.1.2-VENTAS SERVICIOS DEL ESTADO"/>
    <x v="4"/>
    <x v="0"/>
    <x v="0"/>
    <x v="1"/>
    <x v="1"/>
    <x v="1"/>
    <s v="No Informado-"/>
    <x v="0"/>
    <x v="1"/>
    <s v="01-Presupuestado"/>
    <x v="0"/>
    <x v="0"/>
  </r>
  <r>
    <s v="0212"/>
    <s v="MINISTERIO DE INDUSTRIA, COMERCIO Y MIPYMES (MICM)"/>
    <s v="2124"/>
    <s v="FONDO DE ESTABILIZACIÓN Y COMPENSACIÓN DE LOS PRECIOS DE LOS COMBUSTIBLES (FECOPECO)"/>
    <s v="20"/>
    <s v="FONDOS CON DESTINO ESPECÍFICO"/>
    <s v="0001"/>
    <s v="MINISTERIO DE INDUSTRIA, COMERCIO y MIPYMES (MICM)"/>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88704261.730000004"/>
    <x v="10"/>
    <x v="46"/>
    <x v="1"/>
    <x v="39"/>
    <x v="0"/>
    <s v="1.5-INGRESOS POR CONTRAPRESTACIÓN"/>
    <s v="1.5.1-VENTAS DE BIENES Y SERVICIOS"/>
    <s v="1.5.1.2-VENTAS SERVICIOS DEL ESTADO"/>
    <x v="4"/>
    <x v="0"/>
    <x v="0"/>
    <x v="1"/>
    <x v="1"/>
    <x v="1"/>
    <s v="No Informado-"/>
    <x v="0"/>
    <x v="1"/>
    <s v="01-Presupuestado"/>
    <x v="1"/>
    <x v="0"/>
  </r>
  <r>
    <s v="0212"/>
    <s v="MINISTERIO DE INDUSTRIA, COMERCIO Y MIPYMES (MICM)"/>
    <s v="2124"/>
    <s v="FONDO DE ESTABILIZACIÓN Y COMPENSACIÓN DE LOS PRECIOS DE LOS COMBUSTIBLES (FECOPECO)"/>
    <s v="20"/>
    <s v="FONDOS CON DESTINO ESPECÍFICO"/>
    <s v="0001"/>
    <s v="MINISTERIO DE INDUSTRIA, COMERCIO y MIPYMES (MICM)"/>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62823788.630000003"/>
    <x v="10"/>
    <x v="46"/>
    <x v="1"/>
    <x v="39"/>
    <x v="0"/>
    <s v="1.5-INGRESOS POR CONTRAPRESTACIÓN"/>
    <s v="1.5.1-VENTAS DE BIENES Y SERVICIOS"/>
    <s v="1.5.1.2-VENTAS SERVICIOS DEL ESTADO"/>
    <x v="4"/>
    <x v="0"/>
    <x v="0"/>
    <x v="1"/>
    <x v="1"/>
    <x v="1"/>
    <s v="No Informado-"/>
    <x v="0"/>
    <x v="1"/>
    <s v="01-Presupuestado"/>
    <x v="2"/>
    <x v="0"/>
  </r>
  <r>
    <s v="0212"/>
    <s v="MINISTERIO DE INDUSTRIA, COMERCIO Y MIPYMES (MICM)"/>
    <s v="2124"/>
    <s v="FONDO DE ESTABILIZACIÓN Y COMPENSACIÓN DE LOS PRECIOS DE LOS COMBUSTIBLES (FECOPECO)"/>
    <s v="20"/>
    <s v="FONDOS CON DESTINO ESPECÍFICO"/>
    <s v="0001"/>
    <s v="MINISTERIO DE INDUSTRIA, COMERCIO y MIPYMES (MICM)"/>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3693464.08"/>
    <x v="10"/>
    <x v="46"/>
    <x v="1"/>
    <x v="39"/>
    <x v="0"/>
    <s v="1.5-INGRESOS POR CONTRAPRESTACIÓN"/>
    <s v="1.5.1-VENTAS DE BIENES Y SERVICIOS"/>
    <s v="1.5.1.2-VENTAS SERVICIOS DEL ESTADO"/>
    <x v="4"/>
    <x v="0"/>
    <x v="0"/>
    <x v="1"/>
    <x v="1"/>
    <x v="1"/>
    <s v="No Informado-"/>
    <x v="0"/>
    <x v="1"/>
    <s v="01-Presupuestado"/>
    <x v="0"/>
    <x v="0"/>
  </r>
  <r>
    <s v="0212"/>
    <s v="MINISTERIO DE INDUSTRIA, COMERCIO Y MIPYMES (MICM)"/>
    <s v="2128"/>
    <s v="RECURSOS DE CAPTACION DIRECTA DE LA OFICINA NACIONAL DE DERECHOS DE AUTOR (DECRETO 362-01)"/>
    <s v="20"/>
    <s v="FONDOS CON DESTINO ESPECÍFICO"/>
    <s v="0008"/>
    <s v="OFICINA NACIONAL DE DERECHO DE AUTOR"/>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520075"/>
    <x v="10"/>
    <x v="47"/>
    <x v="1"/>
    <x v="42"/>
    <x v="0"/>
    <s v="1.5-INGRESOS POR CONTRAPRESTACIÓN"/>
    <s v="1.5.1-VENTAS DE BIENES Y SERVICIOS"/>
    <s v="1.5.1.2-VENTAS SERVICIOS DEL ESTADO"/>
    <x v="4"/>
    <x v="0"/>
    <x v="0"/>
    <x v="1"/>
    <x v="1"/>
    <x v="1"/>
    <s v="No Informado-"/>
    <x v="0"/>
    <x v="1"/>
    <s v="01-Presupuestado"/>
    <x v="1"/>
    <x v="0"/>
  </r>
  <r>
    <s v="0212"/>
    <s v="MINISTERIO DE INDUSTRIA, COMERCIO Y MIPYMES (MICM)"/>
    <s v="2128"/>
    <s v="RECURSOS DE CAPTACION DIRECTA DE LA OFICINA NACIONAL DE DERECHOS DE AUTOR (DECRETO 362-01)"/>
    <s v="20"/>
    <s v="FONDOS CON DESTINO ESPECÍFICO"/>
    <s v="0008"/>
    <s v="OFICINA NACIONAL DE DERECHO DE AUTOR"/>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521000"/>
    <x v="10"/>
    <x v="47"/>
    <x v="1"/>
    <x v="42"/>
    <x v="0"/>
    <s v="1.5-INGRESOS POR CONTRAPRESTACIÓN"/>
    <s v="1.5.1-VENTAS DE BIENES Y SERVICIOS"/>
    <s v="1.5.1.2-VENTAS SERVICIOS DEL ESTADO"/>
    <x v="4"/>
    <x v="0"/>
    <x v="0"/>
    <x v="1"/>
    <x v="1"/>
    <x v="1"/>
    <s v="No Informado-"/>
    <x v="0"/>
    <x v="1"/>
    <s v="01-Presupuestado"/>
    <x v="2"/>
    <x v="0"/>
  </r>
  <r>
    <s v="0212"/>
    <s v="MINISTERIO DE INDUSTRIA, COMERCIO Y MIPYMES (MICM)"/>
    <s v="2128"/>
    <s v="RECURSOS DE CAPTACION DIRECTA DE LA OFICINA NACIONAL DE DERECHOS DE AUTOR (DECRETO 362-01)"/>
    <s v="20"/>
    <s v="FONDOS CON DESTINO ESPECÍFICO"/>
    <s v="0008"/>
    <s v="OFICINA NACIONAL DE DERECHO DE AUTOR"/>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443075"/>
    <x v="10"/>
    <x v="47"/>
    <x v="1"/>
    <x v="42"/>
    <x v="0"/>
    <s v="1.5-INGRESOS POR CONTRAPRESTACIÓN"/>
    <s v="1.5.1-VENTAS DE BIENES Y SERVICIOS"/>
    <s v="1.5.1.2-VENTAS SERVICIOS DEL ESTADO"/>
    <x v="4"/>
    <x v="0"/>
    <x v="0"/>
    <x v="1"/>
    <x v="1"/>
    <x v="1"/>
    <s v="No Informado-"/>
    <x v="0"/>
    <x v="1"/>
    <s v="01-Presupuestado"/>
    <x v="0"/>
    <x v="0"/>
  </r>
  <r>
    <s v="0212"/>
    <s v="MINISTERIO DE INDUSTRIA, COMERCIO Y MIPYMES (MICM)"/>
    <s v="7363"/>
    <s v="APOYO AL EMPRENDIMIENTO Y FORTALECIMIENTO DE MIPYMES DE ECONOMÍA VERDE LIDERADAS POR MUJERES VULNERABLES"/>
    <s v="70"/>
    <s v="DONACION EXTERNA"/>
    <s v="0001"/>
    <s v="MINISTERIO DE INDUSTRIA, COMERCIO y MIPYMES (MICM)"/>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06"/>
    <s v="AGENCIA ESPAÑOLA DE COOPERACIÓN INTERNACIONAL Y DESARROLLO (AECID)"/>
    <s v="01"/>
    <s v="Presupuestado"/>
    <s v="2025/01"/>
    <s v="Enero"/>
    <s v="0000"/>
    <s v="NO APLICA"/>
    <n v="0"/>
    <n v="27554407.5"/>
    <n v="0"/>
    <x v="10"/>
    <x v="48"/>
    <x v="0"/>
    <x v="39"/>
    <x v="0"/>
    <s v="1.3-DONACIONES"/>
    <s v="1.3.2-DONACIONES DE CAPITAL"/>
    <s v="1.3.2.2-DONACIONES DE CAPITAL DE ORGANISMOS INTERNACIONALES"/>
    <x v="12"/>
    <x v="0"/>
    <x v="1"/>
    <x v="3"/>
    <x v="5"/>
    <x v="2"/>
    <s v="1.2.4.4.2.1-Donaciones de capital  en dinero de organismos internacionales"/>
    <x v="0"/>
    <x v="4"/>
    <s v="01-Presupuestado"/>
    <x v="1"/>
    <x v="0"/>
  </r>
  <r>
    <s v="0212"/>
    <s v="MINISTERIO DE INDUSTRIA, COMERCIO Y MIPYMES (MICM)"/>
    <s v="7372"/>
    <s v="TRANSICIÓN HACIA UNA ECONOMÍA MÁS VERDE E INCLUSIVA (PROTEVI)"/>
    <s v="70"/>
    <s v="DONACION EXTERNA"/>
    <s v="0001"/>
    <s v="MINISTERIO DE INDUSTRIA, COMERCIO y MIPYMES (MICM)"/>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43"/>
    <s v="UNION EUROPEA"/>
    <s v="01"/>
    <s v="Presupuestado"/>
    <s v="2025/02"/>
    <s v="Febrero"/>
    <s v="0000"/>
    <s v="NO APLICA"/>
    <n v="0"/>
    <n v="26556691.91"/>
    <n v="0"/>
    <x v="10"/>
    <x v="49"/>
    <x v="0"/>
    <x v="39"/>
    <x v="0"/>
    <s v="1.3-DONACIONES"/>
    <s v="1.3.1-DONACIONES CORRIENTES"/>
    <s v="1.3.1.2-DONACIONES CORRIENTES DE ORGANISMOS INTERNACIONALES"/>
    <x v="0"/>
    <x v="0"/>
    <x v="0"/>
    <x v="0"/>
    <x v="0"/>
    <x v="0"/>
    <s v="1.1.6.5.2.1-Donaciones corrientes en dinero de organismos internacionales"/>
    <x v="0"/>
    <x v="6"/>
    <s v="01-Presupuestado"/>
    <x v="2"/>
    <x v="0"/>
  </r>
  <r>
    <s v="0213"/>
    <s v="MINISTERIO DE TURISMO"/>
    <s v="2090"/>
    <s v="RECURSOS DE CAPTACION DIRECTA DEL MINISTERIO DE TURISMO LEY 541-84"/>
    <s v="20"/>
    <s v="FONDOS CON DESTINO ESPECÍFICO"/>
    <s v="0001"/>
    <s v="MINISTERIO DE TURISM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6838637.4900000002"/>
    <x v="11"/>
    <x v="50"/>
    <x v="1"/>
    <x v="43"/>
    <x v="0"/>
    <s v="1.5-INGRESOS POR CONTRAPRESTACIÓN"/>
    <s v="1.5.1-VENTAS DE BIENES Y SERVICIOS"/>
    <s v="1.5.1.2-VENTAS SERVICIOS DEL ESTADO"/>
    <x v="4"/>
    <x v="0"/>
    <x v="0"/>
    <x v="1"/>
    <x v="1"/>
    <x v="1"/>
    <s v="No Informado-"/>
    <x v="0"/>
    <x v="1"/>
    <s v="01-Presupuestado"/>
    <x v="1"/>
    <x v="0"/>
  </r>
  <r>
    <s v="0213"/>
    <s v="MINISTERIO DE TURISMO"/>
    <s v="2090"/>
    <s v="RECURSOS DE CAPTACION DIRECTA DEL MINISTERIO DE TURISMO LEY 541-84"/>
    <s v="20"/>
    <s v="FONDOS CON DESTINO ESPECÍFICO"/>
    <s v="0001"/>
    <s v="MINISTERIO DE TURISM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5380827.7800000003"/>
    <x v="11"/>
    <x v="50"/>
    <x v="1"/>
    <x v="43"/>
    <x v="0"/>
    <s v="1.5-INGRESOS POR CONTRAPRESTACIÓN"/>
    <s v="1.5.1-VENTAS DE BIENES Y SERVICIOS"/>
    <s v="1.5.1.2-VENTAS SERVICIOS DEL ESTADO"/>
    <x v="4"/>
    <x v="0"/>
    <x v="0"/>
    <x v="1"/>
    <x v="1"/>
    <x v="1"/>
    <s v="No Informado-"/>
    <x v="0"/>
    <x v="1"/>
    <s v="01-Presupuestado"/>
    <x v="2"/>
    <x v="0"/>
  </r>
  <r>
    <s v="0213"/>
    <s v="MINISTERIO DE TURISMO"/>
    <s v="2090"/>
    <s v="RECURSOS DE CAPTACION DIRECTA DEL MINISTERIO DE TURISMO LEY 541-84"/>
    <s v="20"/>
    <s v="FONDOS CON DESTINO ESPECÍFICO"/>
    <s v="0001"/>
    <s v="MINISTERIO DE TURISM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8190769.4100000001"/>
    <x v="11"/>
    <x v="50"/>
    <x v="1"/>
    <x v="43"/>
    <x v="0"/>
    <s v="1.5-INGRESOS POR CONTRAPRESTACIÓN"/>
    <s v="1.5.1-VENTAS DE BIENES Y SERVICIOS"/>
    <s v="1.5.1.2-VENTAS SERVICIOS DEL ESTADO"/>
    <x v="4"/>
    <x v="0"/>
    <x v="0"/>
    <x v="1"/>
    <x v="1"/>
    <x v="1"/>
    <s v="No Informado-"/>
    <x v="0"/>
    <x v="1"/>
    <s v="01-Presupuestado"/>
    <x v="0"/>
    <x v="0"/>
  </r>
  <r>
    <s v="0213"/>
    <s v="MINISTERIO DE TURISMO"/>
    <s v="2091"/>
    <s v="RECURSOS DE CAPTACION DIRECTA DE LA COMISION EJECUTIVA DE INFRAESTRUCTURA DE ZONAS TURISTICA (CEIZTUR) DECRETO 655-08"/>
    <s v="20"/>
    <s v="FONDOS CON DESTINO ESPECÍFICO"/>
    <s v="0002"/>
    <s v="COMITE EJECUTOR DE INFRAESTRUCTA EN ZONAS TURISTICAS (CEIZTUR)"/>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325183217.72000003"/>
    <x v="11"/>
    <x v="51"/>
    <x v="1"/>
    <x v="44"/>
    <x v="0"/>
    <s v="1.5-INGRESOS POR CONTRAPRESTACIÓN"/>
    <s v="1.5.1-VENTAS DE BIENES Y SERVICIOS"/>
    <s v="1.5.1.2-VENTAS SERVICIOS DEL ESTADO"/>
    <x v="4"/>
    <x v="0"/>
    <x v="0"/>
    <x v="1"/>
    <x v="1"/>
    <x v="1"/>
    <s v="No Informado-"/>
    <x v="0"/>
    <x v="1"/>
    <s v="01-Presupuestado"/>
    <x v="1"/>
    <x v="0"/>
  </r>
  <r>
    <s v="0213"/>
    <s v="MINISTERIO DE TURISMO"/>
    <s v="2091"/>
    <s v="RECURSOS DE CAPTACION DIRECTA DE LA COMISION EJECUTIVA DE INFRAESTRUCTURA DE ZONAS TURISTICA (CEIZTUR) DECRETO 655-08"/>
    <s v="20"/>
    <s v="FONDOS CON DESTINO ESPECÍFICO"/>
    <s v="0002"/>
    <s v="COMITE EJECUTOR DE INFRAESTRUCTA EN ZONAS TURISTICAS (CEIZTUR)"/>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347484388.91000003"/>
    <x v="11"/>
    <x v="51"/>
    <x v="1"/>
    <x v="44"/>
    <x v="0"/>
    <s v="1.5-INGRESOS POR CONTRAPRESTACIÓN"/>
    <s v="1.5.1-VENTAS DE BIENES Y SERVICIOS"/>
    <s v="1.5.1.2-VENTAS SERVICIOS DEL ESTADO"/>
    <x v="4"/>
    <x v="0"/>
    <x v="0"/>
    <x v="1"/>
    <x v="1"/>
    <x v="1"/>
    <s v="No Informado-"/>
    <x v="0"/>
    <x v="1"/>
    <s v="01-Presupuestado"/>
    <x v="2"/>
    <x v="0"/>
  </r>
  <r>
    <s v="0213"/>
    <s v="MINISTERIO DE TURISMO"/>
    <s v="2091"/>
    <s v="RECURSOS DE CAPTACION DIRECTA DE LA COMISION EJECUTIVA DE INFRAESTRUCTURA DE ZONAS TURISTICA (CEIZTUR) DECRETO 655-08"/>
    <s v="20"/>
    <s v="FONDOS CON DESTINO ESPECÍFICO"/>
    <s v="0002"/>
    <s v="COMITE EJECUTOR DE INFRAESTRUCTA EN ZONAS TURISTICAS (CEIZTUR)"/>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306199525.16000003"/>
    <x v="11"/>
    <x v="51"/>
    <x v="1"/>
    <x v="44"/>
    <x v="0"/>
    <s v="1.5-INGRESOS POR CONTRAPRESTACIÓN"/>
    <s v="1.5.1-VENTAS DE BIENES Y SERVICIOS"/>
    <s v="1.5.1.2-VENTAS SERVICIOS DEL ESTADO"/>
    <x v="4"/>
    <x v="0"/>
    <x v="0"/>
    <x v="1"/>
    <x v="1"/>
    <x v="1"/>
    <s v="No Informado-"/>
    <x v="0"/>
    <x v="1"/>
    <s v="01-Presupuestado"/>
    <x v="0"/>
    <x v="0"/>
  </r>
  <r>
    <s v="0214"/>
    <s v="PROCURADURÍA GENERAL DE LA REPÚBLICA"/>
    <s v="2099"/>
    <s v="RECURSOS DE CAPTACION DIRECTA DE LA PROCURADURIA GENERAL DE REPUBLICA"/>
    <s v="20"/>
    <s v="FONDOS CON DESTINO ESPECÍFICO"/>
    <s v="0001"/>
    <s v="PROCURADURIA GENERAL DE LA REPUBLICA DOMINICAN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94887040.590000004"/>
    <x v="12"/>
    <x v="52"/>
    <x v="1"/>
    <x v="45"/>
    <x v="0"/>
    <s v="1.5-INGRESOS POR CONTRAPRESTACIÓN"/>
    <s v="1.5.1-VENTAS DE BIENES Y SERVICIOS"/>
    <s v="1.5.1.2-VENTAS SERVICIOS DEL ESTADO"/>
    <x v="4"/>
    <x v="0"/>
    <x v="0"/>
    <x v="1"/>
    <x v="1"/>
    <x v="1"/>
    <s v="No Informado-"/>
    <x v="0"/>
    <x v="1"/>
    <s v="01-Presupuestado"/>
    <x v="1"/>
    <x v="0"/>
  </r>
  <r>
    <s v="0214"/>
    <s v="PROCURADURÍA GENERAL DE LA REPÚBLICA"/>
    <s v="2099"/>
    <s v="RECURSOS DE CAPTACION DIRECTA DE LA PROCURADURIA GENERAL DE REPUBLICA"/>
    <s v="20"/>
    <s v="FONDOS CON DESTINO ESPECÍFICO"/>
    <s v="0001"/>
    <s v="PROCURADURIA GENERAL DE LA REPUBLICA DOMINICAN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89946689.469999999"/>
    <x v="12"/>
    <x v="52"/>
    <x v="1"/>
    <x v="45"/>
    <x v="0"/>
    <s v="1.5-INGRESOS POR CONTRAPRESTACIÓN"/>
    <s v="1.5.1-VENTAS DE BIENES Y SERVICIOS"/>
    <s v="1.5.1.2-VENTAS SERVICIOS DEL ESTADO"/>
    <x v="4"/>
    <x v="0"/>
    <x v="0"/>
    <x v="1"/>
    <x v="1"/>
    <x v="1"/>
    <s v="No Informado-"/>
    <x v="0"/>
    <x v="1"/>
    <s v="01-Presupuestado"/>
    <x v="2"/>
    <x v="0"/>
  </r>
  <r>
    <s v="0214"/>
    <s v="PROCURADURÍA GENERAL DE LA REPÚBLICA"/>
    <s v="2099"/>
    <s v="RECURSOS DE CAPTACION DIRECTA DE LA PROCURADURIA GENERAL DE REPUBLICA"/>
    <s v="20"/>
    <s v="FONDOS CON DESTINO ESPECÍFICO"/>
    <s v="0001"/>
    <s v="PROCURADURIA GENERAL DE LA REPUBLICA DOMINICAN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01878689.02"/>
    <x v="12"/>
    <x v="52"/>
    <x v="1"/>
    <x v="45"/>
    <x v="0"/>
    <s v="1.5-INGRESOS POR CONTRAPRESTACIÓN"/>
    <s v="1.5.1-VENTAS DE BIENES Y SERVICIOS"/>
    <s v="1.5.1.2-VENTAS SERVICIOS DEL ESTADO"/>
    <x v="4"/>
    <x v="0"/>
    <x v="0"/>
    <x v="1"/>
    <x v="1"/>
    <x v="1"/>
    <s v="No Informado-"/>
    <x v="0"/>
    <x v="1"/>
    <s v="01-Presupuestado"/>
    <x v="0"/>
    <x v="0"/>
  </r>
  <r>
    <s v="0214"/>
    <s v="PROCURADURÍA GENERAL DE LA REPÚBLICA"/>
    <s v="2099"/>
    <s v="RECURSOS DE CAPTACION DIRECTA DE LA PROCURADURIA GENERAL DE REPUBLICA"/>
    <s v="20"/>
    <s v="FONDOS CON DESTINO ESPECÍFICO"/>
    <s v="0001"/>
    <s v="PROCURADURIA GENERAL DE LA REPUBLICA DOMINICANA"/>
    <s v="1"/>
    <s v="INGRESOS"/>
    <s v="1.6"/>
    <s v="OTROS INGRESOS"/>
    <s v="1.6.3"/>
    <s v="MULTAS Y SANCIONES"/>
    <s v="1.6.3.1"/>
    <s v="MULTAS Y SANCIONES"/>
    <s v="1.6.3.1.03"/>
    <s v="Multas de tránsito"/>
    <s v="1"/>
    <s v="INGRESOS"/>
    <s v="1.1"/>
    <s v="Ingresos Corrientes"/>
    <s v="1.1.7"/>
    <s v="Multas y sanciones pecuniarias"/>
    <x v="6"/>
    <s v="Multas y sanciones Pecuniarias"/>
    <x v="1"/>
    <m/>
    <s v="No Informado"/>
    <m/>
    <s v="1.1.1.1.1"/>
    <s v="Administración central"/>
    <s v="112"/>
    <s v="RECAUDACIONES DIRECTAS DE LAS INSTITUCIONES"/>
    <s v="01"/>
    <s v="Presupuestado"/>
    <s v="2025/01"/>
    <s v="Enero"/>
    <s v="0000"/>
    <s v="NO APLICA"/>
    <n v="0"/>
    <n v="0"/>
    <n v="88699121.319999993"/>
    <x v="12"/>
    <x v="52"/>
    <x v="1"/>
    <x v="45"/>
    <x v="0"/>
    <s v="1.6-OTROS INGRESOS"/>
    <s v="1.6.3-MULTAS Y SANCIONES"/>
    <s v="1.6.3.1-MULTAS Y SANCIONES"/>
    <x v="13"/>
    <x v="0"/>
    <x v="0"/>
    <x v="4"/>
    <x v="6"/>
    <x v="1"/>
    <s v="No Informado-"/>
    <x v="0"/>
    <x v="1"/>
    <s v="01-Presupuestado"/>
    <x v="1"/>
    <x v="0"/>
  </r>
  <r>
    <s v="0214"/>
    <s v="PROCURADURÍA GENERAL DE LA REPÚBLICA"/>
    <s v="2099"/>
    <s v="RECURSOS DE CAPTACION DIRECTA DE LA PROCURADURIA GENERAL DE REPUBLICA"/>
    <s v="20"/>
    <s v="FONDOS CON DESTINO ESPECÍFICO"/>
    <s v="0001"/>
    <s v="PROCURADURIA GENERAL DE LA REPUBLICA DOMINICANA"/>
    <s v="1"/>
    <s v="INGRESOS"/>
    <s v="1.6"/>
    <s v="OTROS INGRESOS"/>
    <s v="1.6.3"/>
    <s v="MULTAS Y SANCIONES"/>
    <s v="1.6.3.1"/>
    <s v="MULTAS Y SANCIONES"/>
    <s v="1.6.3.1.03"/>
    <s v="Multas de tránsito"/>
    <s v="1"/>
    <s v="INGRESOS"/>
    <s v="1.1"/>
    <s v="Ingresos Corrientes"/>
    <s v="1.1.7"/>
    <s v="Multas y sanciones pecuniarias"/>
    <x v="6"/>
    <s v="Multas y sanciones Pecuniarias"/>
    <x v="1"/>
    <m/>
    <s v="No Informado"/>
    <m/>
    <s v="1.1.1.1.1"/>
    <s v="Administración central"/>
    <s v="112"/>
    <s v="RECAUDACIONES DIRECTAS DE LAS INSTITUCIONES"/>
    <s v="01"/>
    <s v="Presupuestado"/>
    <s v="2025/02"/>
    <s v="Febrero"/>
    <s v="0000"/>
    <s v="NO APLICA"/>
    <n v="0"/>
    <n v="0"/>
    <n v="68892217.290000007"/>
    <x v="12"/>
    <x v="52"/>
    <x v="1"/>
    <x v="45"/>
    <x v="0"/>
    <s v="1.6-OTROS INGRESOS"/>
    <s v="1.6.3-MULTAS Y SANCIONES"/>
    <s v="1.6.3.1-MULTAS Y SANCIONES"/>
    <x v="13"/>
    <x v="0"/>
    <x v="0"/>
    <x v="4"/>
    <x v="6"/>
    <x v="1"/>
    <s v="No Informado-"/>
    <x v="0"/>
    <x v="1"/>
    <s v="01-Presupuestado"/>
    <x v="2"/>
    <x v="0"/>
  </r>
  <r>
    <s v="0214"/>
    <s v="PROCURADURÍA GENERAL DE LA REPÚBLICA"/>
    <s v="2099"/>
    <s v="RECURSOS DE CAPTACION DIRECTA DE LA PROCURADURIA GENERAL DE REPUBLICA"/>
    <s v="20"/>
    <s v="FONDOS CON DESTINO ESPECÍFICO"/>
    <s v="0001"/>
    <s v="PROCURADURIA GENERAL DE LA REPUBLICA DOMINICANA"/>
    <s v="1"/>
    <s v="INGRESOS"/>
    <s v="1.6"/>
    <s v="OTROS INGRESOS"/>
    <s v="1.6.3"/>
    <s v="MULTAS Y SANCIONES"/>
    <s v="1.6.3.1"/>
    <s v="MULTAS Y SANCIONES"/>
    <s v="1.6.3.1.03"/>
    <s v="Multas de tránsito"/>
    <s v="1"/>
    <s v="INGRESOS"/>
    <s v="1.1"/>
    <s v="Ingresos Corrientes"/>
    <s v="1.1.7"/>
    <s v="Multas y sanciones pecuniarias"/>
    <x v="6"/>
    <s v="Multas y sanciones Pecuniarias"/>
    <x v="1"/>
    <m/>
    <s v="No Informado"/>
    <m/>
    <s v="1.1.1.1.1"/>
    <s v="Administración central"/>
    <s v="112"/>
    <s v="RECAUDACIONES DIRECTAS DE LAS INSTITUCIONES"/>
    <s v="01"/>
    <s v="Presupuestado"/>
    <s v="2025/03"/>
    <s v="Marzo"/>
    <s v="0000"/>
    <s v="NO APLICA"/>
    <n v="0"/>
    <n v="0"/>
    <n v="85355549.390000001"/>
    <x v="12"/>
    <x v="52"/>
    <x v="1"/>
    <x v="45"/>
    <x v="0"/>
    <s v="1.6-OTROS INGRESOS"/>
    <s v="1.6.3-MULTAS Y SANCIONES"/>
    <s v="1.6.3.1-MULTAS Y SANCIONES"/>
    <x v="13"/>
    <x v="0"/>
    <x v="0"/>
    <x v="4"/>
    <x v="6"/>
    <x v="1"/>
    <s v="No Informado-"/>
    <x v="0"/>
    <x v="1"/>
    <s v="01-Presupuestado"/>
    <x v="0"/>
    <x v="0"/>
  </r>
  <r>
    <s v="0215"/>
    <s v="MINISTERIO DE LA MUJER"/>
    <s v="7309"/>
    <s v="MEJORA DE LA CALIDAD DE  SERVICIOS DIRIGIDOS A LA ATENCION Y PREVENCION EFICAZ A VICTIMAS DE VIOLENCIA DE GENERO EN RD"/>
    <s v="70"/>
    <s v="DONACION EXTERNA"/>
    <s v="0001"/>
    <s v="MINISTERIO DE LA MUJER"/>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06"/>
    <s v="AGENCIA ESPAÑOLA DE COOPERACIÓN INTERNACIONAL Y DESARROLLO (AECID)"/>
    <s v="01"/>
    <s v="Presupuestado"/>
    <s v="2025/02"/>
    <s v="Febrero"/>
    <s v="0000"/>
    <s v="NO APLICA"/>
    <n v="0"/>
    <n v="6615260.3499999996"/>
    <n v="0"/>
    <x v="13"/>
    <x v="53"/>
    <x v="0"/>
    <x v="46"/>
    <x v="0"/>
    <s v="1.3-DONACIONES"/>
    <s v="1.3.2-DONACIONES DE CAPITAL"/>
    <s v="1.3.2.2-DONACIONES DE CAPITAL DE ORGANISMOS INTERNACIONALES"/>
    <x v="12"/>
    <x v="0"/>
    <x v="1"/>
    <x v="3"/>
    <x v="5"/>
    <x v="2"/>
    <s v="1.2.4.4.2.1-Donaciones de capital  en dinero de organismos internacionales"/>
    <x v="0"/>
    <x v="4"/>
    <s v="01-Presupuestado"/>
    <x v="2"/>
    <x v="0"/>
  </r>
  <r>
    <s v="0215"/>
    <s v="MINISTERIO DE LA MUJER"/>
    <s v="7310"/>
    <s v="COORDINACIÓN EN LA PREVENCIÓN DE LA VIOLENCIA DE GÉNERO EN LÍNEA CON LOS OBJETIVOS DE DESARROLLO SOSTENIBLE EN RD"/>
    <s v="70"/>
    <s v="DONACION EXTERNA"/>
    <s v="0001"/>
    <s v="MINISTERIO DE LA MUJER"/>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43"/>
    <s v="UNION EUROPEA"/>
    <s v="01"/>
    <s v="Presupuestado"/>
    <s v="2025/02"/>
    <s v="Febrero"/>
    <s v="0000"/>
    <s v="NO APLICA"/>
    <n v="0"/>
    <n v="1115060.1000000001"/>
    <n v="0"/>
    <x v="13"/>
    <x v="54"/>
    <x v="0"/>
    <x v="46"/>
    <x v="0"/>
    <s v="1.3-DONACIONES"/>
    <s v="1.3.2-DONACIONES DE CAPITAL"/>
    <s v="1.3.2.2-DONACIONES DE CAPITAL DE ORGANISMOS INTERNACIONALES"/>
    <x v="12"/>
    <x v="0"/>
    <x v="1"/>
    <x v="3"/>
    <x v="5"/>
    <x v="2"/>
    <s v="1.2.4.4.2.1-Donaciones de capital  en dinero de organismos internacionales"/>
    <x v="0"/>
    <x v="6"/>
    <s v="01-Presupuestado"/>
    <x v="2"/>
    <x v="0"/>
  </r>
  <r>
    <s v="0215"/>
    <s v="MINISTERIO DE LA MUJER"/>
    <s v="7338"/>
    <s v="HACIA LA REPARACION INTEGRAL DE MUJERES VICTIMAS DE VIOLENCIA DE GENERO EN LA REPUBLICA DOMINICANA"/>
    <s v="70"/>
    <s v="DONACION EXTERNA"/>
    <s v="0001"/>
    <s v="MINISTERIO DE LA MUJER"/>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06"/>
    <s v="AGENCIA ESPAÑOLA DE COOPERACIÓN INTERNACIONAL Y DESARROLLO (AECID)"/>
    <s v="01"/>
    <s v="Presupuestado"/>
    <s v="2025/02"/>
    <s v="Febrero"/>
    <s v="0000"/>
    <s v="NO APLICA"/>
    <n v="0"/>
    <n v="3170980"/>
    <n v="0"/>
    <x v="13"/>
    <x v="55"/>
    <x v="0"/>
    <x v="46"/>
    <x v="0"/>
    <s v="1.3-DONACIONES"/>
    <s v="1.3.2-DONACIONES DE CAPITAL"/>
    <s v="1.3.2.2-DONACIONES DE CAPITAL DE ORGANISMOS INTERNACIONALES"/>
    <x v="12"/>
    <x v="0"/>
    <x v="1"/>
    <x v="3"/>
    <x v="5"/>
    <x v="2"/>
    <s v="1.2.4.4.2.1-Donaciones de capital  en dinero de organismos internacionales"/>
    <x v="0"/>
    <x v="4"/>
    <s v="01-Presupuestado"/>
    <x v="2"/>
    <x v="0"/>
  </r>
  <r>
    <s v="0215"/>
    <s v="MINISTERIO DE LA MUJER"/>
    <s v="7378"/>
    <s v="FORTALECIMIENTO DE LAS CAPACIDADES PARA LA AUTONOMÍA ECONÓMICA DE LAS MUJERES EN LA ZONA FRONTERIZA"/>
    <s v="70"/>
    <s v="DONACION EXTERNA"/>
    <s v="0001"/>
    <s v="MINISTERIO DE LA MUJER"/>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630"/>
    <s v="ARABIA SAUDITA"/>
    <s v="01"/>
    <s v="Presupuestado"/>
    <s v="2025/02"/>
    <s v="Febrero"/>
    <s v="0000"/>
    <s v="NO APLICA"/>
    <n v="0"/>
    <n v="5355437.6900000004"/>
    <n v="0"/>
    <x v="13"/>
    <x v="56"/>
    <x v="0"/>
    <x v="46"/>
    <x v="0"/>
    <s v="1.3-DONACIONES"/>
    <s v="1.3.2-DONACIONES DE CAPITAL"/>
    <s v="1.3.2.2-DONACIONES DE CAPITAL DE ORGANISMOS INTERNACIONALES"/>
    <x v="12"/>
    <x v="0"/>
    <x v="1"/>
    <x v="3"/>
    <x v="5"/>
    <x v="2"/>
    <s v="1.2.4.4.2.1-Donaciones de capital  en dinero de organismos internacionales"/>
    <x v="0"/>
    <x v="7"/>
    <s v="01-Presupuestado"/>
    <x v="2"/>
    <x v="0"/>
  </r>
  <r>
    <s v="0216"/>
    <s v="MINISTERIO DE CULTURA"/>
    <s v="2140"/>
    <s v="RECURSOS DE CAPTACION DIRECTA DE LA ORQUESTA SINFONICA NACIONAL (DECRETO NO.245-09)"/>
    <s v="20"/>
    <s v="FONDOS CON DESTINO ESPECÍFICO"/>
    <s v="0002"/>
    <s v="ORQUESTA SINFÓNICA NACION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2803099.52"/>
    <x v="14"/>
    <x v="57"/>
    <x v="1"/>
    <x v="47"/>
    <x v="0"/>
    <s v="1.5-INGRESOS POR CONTRAPRESTACIÓN"/>
    <s v="1.5.1-VENTAS DE BIENES Y SERVICIOS"/>
    <s v="1.5.1.2-VENTAS SERVICIOS DEL ESTADO"/>
    <x v="4"/>
    <x v="0"/>
    <x v="0"/>
    <x v="1"/>
    <x v="1"/>
    <x v="1"/>
    <s v="No Informado-"/>
    <x v="0"/>
    <x v="1"/>
    <s v="01-Presupuestado"/>
    <x v="1"/>
    <x v="0"/>
  </r>
  <r>
    <s v="0216"/>
    <s v="MINISTERIO DE CULTURA"/>
    <s v="2140"/>
    <s v="RECURSOS DE CAPTACION DIRECTA DE LA ORQUESTA SINFONICA NACIONAL (DECRETO NO.245-09)"/>
    <s v="20"/>
    <s v="FONDOS CON DESTINO ESPECÍFICO"/>
    <s v="0002"/>
    <s v="ORQUESTA SINFÓNICA NACION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268122.71999999997"/>
    <x v="14"/>
    <x v="57"/>
    <x v="1"/>
    <x v="47"/>
    <x v="0"/>
    <s v="1.5-INGRESOS POR CONTRAPRESTACIÓN"/>
    <s v="1.5.1-VENTAS DE BIENES Y SERVICIOS"/>
    <s v="1.5.1.2-VENTAS SERVICIOS DEL ESTADO"/>
    <x v="4"/>
    <x v="0"/>
    <x v="0"/>
    <x v="1"/>
    <x v="1"/>
    <x v="1"/>
    <s v="No Informado-"/>
    <x v="0"/>
    <x v="1"/>
    <s v="01-Presupuestado"/>
    <x v="2"/>
    <x v="0"/>
  </r>
  <r>
    <s v="0216"/>
    <s v="MINISTERIO DE CULTURA"/>
    <s v="2152"/>
    <s v="RECURSOS DE CAPTACIÓN DIRECTA DE LA DIRECCIÓN GENERAL DE BELLAS ARTES (RESOL. NÚM 07-2024)"/>
    <s v="20"/>
    <s v="FONDOS CON DESTINO ESPECÍFICO"/>
    <s v="0005"/>
    <s v="DIRECCIÓN GENERAL DE BELLAS ART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4079864"/>
    <x v="14"/>
    <x v="58"/>
    <x v="1"/>
    <x v="48"/>
    <x v="0"/>
    <s v="1.5-INGRESOS POR CONTRAPRESTACIÓN"/>
    <s v="1.5.1-VENTAS DE BIENES Y SERVICIOS"/>
    <s v="1.5.1.2-VENTAS SERVICIOS DEL ESTADO"/>
    <x v="4"/>
    <x v="0"/>
    <x v="0"/>
    <x v="1"/>
    <x v="1"/>
    <x v="1"/>
    <s v="No Informado-"/>
    <x v="0"/>
    <x v="1"/>
    <s v="01-Presupuestado"/>
    <x v="1"/>
    <x v="0"/>
  </r>
  <r>
    <s v="0216"/>
    <s v="MINISTERIO DE CULTURA"/>
    <s v="2152"/>
    <s v="RECURSOS DE CAPTACIÓN DIRECTA DE LA DIRECCIÓN GENERAL DE BELLAS ARTES (RESOL. NÚM 07-2024)"/>
    <s v="20"/>
    <s v="FONDOS CON DESTINO ESPECÍFICO"/>
    <s v="0005"/>
    <s v="DIRECCIÓN GENERAL DE BELLAS ART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394150"/>
    <x v="14"/>
    <x v="58"/>
    <x v="1"/>
    <x v="48"/>
    <x v="0"/>
    <s v="1.5-INGRESOS POR CONTRAPRESTACIÓN"/>
    <s v="1.5.1-VENTAS DE BIENES Y SERVICIOS"/>
    <s v="1.5.1.2-VENTAS SERVICIOS DEL ESTADO"/>
    <x v="4"/>
    <x v="0"/>
    <x v="0"/>
    <x v="1"/>
    <x v="1"/>
    <x v="1"/>
    <s v="No Informado-"/>
    <x v="0"/>
    <x v="1"/>
    <s v="01-Presupuestado"/>
    <x v="2"/>
    <x v="0"/>
  </r>
  <r>
    <s v="0216"/>
    <s v="MINISTERIO DE CULTURA"/>
    <s v="2152"/>
    <s v="RECURSOS DE CAPTACIÓN DIRECTA DE LA DIRECCIÓN GENERAL DE BELLAS ARTES (RESOL. NÚM 07-2024)"/>
    <s v="20"/>
    <s v="FONDOS CON DESTINO ESPECÍFICO"/>
    <s v="0005"/>
    <s v="DIRECCIÓN GENERAL DE BELLAS ART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18010"/>
    <x v="14"/>
    <x v="58"/>
    <x v="1"/>
    <x v="48"/>
    <x v="0"/>
    <s v="1.5-INGRESOS POR CONTRAPRESTACIÓN"/>
    <s v="1.5.1-VENTAS DE BIENES Y SERVICIOS"/>
    <s v="1.5.1.2-VENTAS SERVICIOS DEL ESTADO"/>
    <x v="4"/>
    <x v="0"/>
    <x v="0"/>
    <x v="1"/>
    <x v="1"/>
    <x v="1"/>
    <s v="No Informado-"/>
    <x v="0"/>
    <x v="1"/>
    <s v="01-Presupuestado"/>
    <x v="0"/>
    <x v="0"/>
  </r>
  <r>
    <s v="0216"/>
    <s v="MINISTERIO DE CULTURA"/>
    <s v="2155"/>
    <s v="RECURSOS DE CAPTACION DIRECTA DE LA DIRECCION GENERAL DE MUSEOS (RESOL.NO.07-2024)"/>
    <s v="20"/>
    <s v="FONDOS CON DESTINO ESPECÍFICO"/>
    <s v="0006"/>
    <s v="DIRECCIÓN GENERAL DE MUSEO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5362670.05"/>
    <x v="14"/>
    <x v="59"/>
    <x v="1"/>
    <x v="49"/>
    <x v="0"/>
    <s v="1.5-INGRESOS POR CONTRAPRESTACIÓN"/>
    <s v="1.5.1-VENTAS DE BIENES Y SERVICIOS"/>
    <s v="1.5.1.2-VENTAS SERVICIOS DEL ESTADO"/>
    <x v="4"/>
    <x v="0"/>
    <x v="0"/>
    <x v="1"/>
    <x v="1"/>
    <x v="1"/>
    <s v="No Informado-"/>
    <x v="0"/>
    <x v="1"/>
    <s v="01-Presupuestado"/>
    <x v="1"/>
    <x v="0"/>
  </r>
  <r>
    <s v="0216"/>
    <s v="MINISTERIO DE CULTURA"/>
    <s v="2155"/>
    <s v="RECURSOS DE CAPTACION DIRECTA DE LA DIRECCION GENERAL DE MUSEOS (RESOL.NO.07-2024)"/>
    <s v="20"/>
    <s v="FONDOS CON DESTINO ESPECÍFICO"/>
    <s v="0006"/>
    <s v="DIRECCIÓN GENERAL DE MUSEO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4068119.53"/>
    <x v="14"/>
    <x v="59"/>
    <x v="1"/>
    <x v="49"/>
    <x v="0"/>
    <s v="1.5-INGRESOS POR CONTRAPRESTACIÓN"/>
    <s v="1.5.1-VENTAS DE BIENES Y SERVICIOS"/>
    <s v="1.5.1.2-VENTAS SERVICIOS DEL ESTADO"/>
    <x v="4"/>
    <x v="0"/>
    <x v="0"/>
    <x v="1"/>
    <x v="1"/>
    <x v="1"/>
    <s v="No Informado-"/>
    <x v="0"/>
    <x v="1"/>
    <s v="01-Presupuestado"/>
    <x v="2"/>
    <x v="0"/>
  </r>
  <r>
    <s v="0216"/>
    <s v="MINISTERIO DE CULTURA"/>
    <s v="2155"/>
    <s v="RECURSOS DE CAPTACION DIRECTA DE LA DIRECCION GENERAL DE MUSEOS (RESOL.NO.07-2024)"/>
    <s v="20"/>
    <s v="FONDOS CON DESTINO ESPECÍFICO"/>
    <s v="0006"/>
    <s v="DIRECCIÓN GENERAL DE MUSEO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2484461.86"/>
    <n v="3860185.65"/>
    <x v="14"/>
    <x v="59"/>
    <x v="1"/>
    <x v="49"/>
    <x v="0"/>
    <s v="1.5-INGRESOS POR CONTRAPRESTACIÓN"/>
    <s v="1.5.1-VENTAS DE BIENES Y SERVICIOS"/>
    <s v="1.5.1.2-VENTAS SERVICIOS DEL ESTADO"/>
    <x v="4"/>
    <x v="0"/>
    <x v="0"/>
    <x v="1"/>
    <x v="1"/>
    <x v="1"/>
    <s v="No Informado-"/>
    <x v="0"/>
    <x v="1"/>
    <s v="01-Presupuestado"/>
    <x v="0"/>
    <x v="0"/>
  </r>
  <r>
    <s v="0218"/>
    <s v="MINISTERIO DE MEDIO AMBIENTE Y RECURSOS NATURALES"/>
    <s v="2076"/>
    <s v="RECURSOS DE CAPTACION DIRECTA DEL MINISTERIO DE MEDIO AMB. DECRETO 222-06"/>
    <s v="20"/>
    <s v="FONDOS CON DESTINO ESPECÍFICO"/>
    <s v="0001"/>
    <s v="MINISTERIO  DE MEDIO AMBIENTE Y RECURSOS NATURAL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25014045.54000001"/>
    <x v="15"/>
    <x v="60"/>
    <x v="1"/>
    <x v="50"/>
    <x v="0"/>
    <s v="1.5-INGRESOS POR CONTRAPRESTACIÓN"/>
    <s v="1.5.1-VENTAS DE BIENES Y SERVICIOS"/>
    <s v="1.5.1.2-VENTAS SERVICIOS DEL ESTADO"/>
    <x v="4"/>
    <x v="0"/>
    <x v="0"/>
    <x v="1"/>
    <x v="1"/>
    <x v="1"/>
    <s v="No Informado-"/>
    <x v="0"/>
    <x v="1"/>
    <s v="01-Presupuestado"/>
    <x v="1"/>
    <x v="0"/>
  </r>
  <r>
    <s v="0218"/>
    <s v="MINISTERIO DE MEDIO AMBIENTE Y RECURSOS NATURALES"/>
    <s v="2076"/>
    <s v="RECURSOS DE CAPTACION DIRECTA DEL MINISTERIO DE MEDIO AMB. DECRETO 222-06"/>
    <s v="20"/>
    <s v="FONDOS CON DESTINO ESPECÍFICO"/>
    <s v="0001"/>
    <s v="MINISTERIO  DE MEDIO AMBIENTE Y RECURSOS NATURAL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44260644.93000001"/>
    <x v="15"/>
    <x v="60"/>
    <x v="1"/>
    <x v="50"/>
    <x v="0"/>
    <s v="1.5-INGRESOS POR CONTRAPRESTACIÓN"/>
    <s v="1.5.1-VENTAS DE BIENES Y SERVICIOS"/>
    <s v="1.5.1.2-VENTAS SERVICIOS DEL ESTADO"/>
    <x v="4"/>
    <x v="0"/>
    <x v="0"/>
    <x v="1"/>
    <x v="1"/>
    <x v="1"/>
    <s v="No Informado-"/>
    <x v="0"/>
    <x v="1"/>
    <s v="01-Presupuestado"/>
    <x v="2"/>
    <x v="0"/>
  </r>
  <r>
    <s v="0218"/>
    <s v="MINISTERIO DE MEDIO AMBIENTE Y RECURSOS NATURALES"/>
    <s v="2076"/>
    <s v="RECURSOS DE CAPTACION DIRECTA DEL MINISTERIO DE MEDIO AMB. DECRETO 222-06"/>
    <s v="20"/>
    <s v="FONDOS CON DESTINO ESPECÍFICO"/>
    <s v="0001"/>
    <s v="MINISTERIO  DE MEDIO AMBIENTE Y RECURSOS NATURALE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48025087.40000001"/>
    <x v="15"/>
    <x v="60"/>
    <x v="1"/>
    <x v="50"/>
    <x v="0"/>
    <s v="1.5-INGRESOS POR CONTRAPRESTACIÓN"/>
    <s v="1.5.1-VENTAS DE BIENES Y SERVICIOS"/>
    <s v="1.5.1.2-VENTAS SERVICIOS DEL ESTADO"/>
    <x v="4"/>
    <x v="0"/>
    <x v="0"/>
    <x v="1"/>
    <x v="1"/>
    <x v="1"/>
    <s v="No Informado-"/>
    <x v="0"/>
    <x v="1"/>
    <s v="01-Presupuestado"/>
    <x v="0"/>
    <x v="0"/>
  </r>
  <r>
    <s v="0219"/>
    <s v="MINISTERIO DE EDUCACIÓN SUPERIOR CIENCIA Y TECNOLOGÍA"/>
    <s v="2077"/>
    <s v="RECURSOS DE CAPTACION DIRECTA DEL MINISTERIO DE EDUCACION SUPERIOR LEY 139-01"/>
    <s v="20"/>
    <s v="FONDOS CON DESTINO ESPECÍFICO"/>
    <s v="0001"/>
    <s v="MINISTERIO DE EDUCACION SUPERIOR, CIENCIA Y TECNOLOGI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6362378.6699999999"/>
    <x v="16"/>
    <x v="61"/>
    <x v="1"/>
    <x v="51"/>
    <x v="0"/>
    <s v="1.5-INGRESOS POR CONTRAPRESTACIÓN"/>
    <s v="1.5.1-VENTAS DE BIENES Y SERVICIOS"/>
    <s v="1.5.1.2-VENTAS SERVICIOS DEL ESTADO"/>
    <x v="4"/>
    <x v="0"/>
    <x v="0"/>
    <x v="1"/>
    <x v="1"/>
    <x v="1"/>
    <s v="No Informado-"/>
    <x v="0"/>
    <x v="1"/>
    <s v="01-Presupuestado"/>
    <x v="1"/>
    <x v="0"/>
  </r>
  <r>
    <s v="0219"/>
    <s v="MINISTERIO DE EDUCACIÓN SUPERIOR CIENCIA Y TECNOLOGÍA"/>
    <s v="2077"/>
    <s v="RECURSOS DE CAPTACION DIRECTA DEL MINISTERIO DE EDUCACION SUPERIOR LEY 139-01"/>
    <s v="20"/>
    <s v="FONDOS CON DESTINO ESPECÍFICO"/>
    <s v="0001"/>
    <s v="MINISTERIO DE EDUCACION SUPERIOR, CIENCIA Y TECNOLOGI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7106129.4800000004"/>
    <x v="16"/>
    <x v="61"/>
    <x v="1"/>
    <x v="51"/>
    <x v="0"/>
    <s v="1.5-INGRESOS POR CONTRAPRESTACIÓN"/>
    <s v="1.5.1-VENTAS DE BIENES Y SERVICIOS"/>
    <s v="1.5.1.2-VENTAS SERVICIOS DEL ESTADO"/>
    <x v="4"/>
    <x v="0"/>
    <x v="0"/>
    <x v="1"/>
    <x v="1"/>
    <x v="1"/>
    <s v="No Informado-"/>
    <x v="0"/>
    <x v="1"/>
    <s v="01-Presupuestado"/>
    <x v="2"/>
    <x v="0"/>
  </r>
  <r>
    <s v="0219"/>
    <s v="MINISTERIO DE EDUCACIÓN SUPERIOR CIENCIA Y TECNOLOGÍA"/>
    <s v="2077"/>
    <s v="RECURSOS DE CAPTACION DIRECTA DEL MINISTERIO DE EDUCACION SUPERIOR LEY 139-01"/>
    <s v="20"/>
    <s v="FONDOS CON DESTINO ESPECÍFICO"/>
    <s v="0001"/>
    <s v="MINISTERIO DE EDUCACION SUPERIOR, CIENCIA Y TECNOLOGIA"/>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7861257.04"/>
    <x v="16"/>
    <x v="61"/>
    <x v="1"/>
    <x v="51"/>
    <x v="0"/>
    <s v="1.5-INGRESOS POR CONTRAPRESTACIÓN"/>
    <s v="1.5.1-VENTAS DE BIENES Y SERVICIOS"/>
    <s v="1.5.1.2-VENTAS SERVICIOS DEL ESTADO"/>
    <x v="4"/>
    <x v="0"/>
    <x v="0"/>
    <x v="1"/>
    <x v="1"/>
    <x v="1"/>
    <s v="No Informado-"/>
    <x v="0"/>
    <x v="1"/>
    <s v="01-Presupuestado"/>
    <x v="0"/>
    <x v="0"/>
  </r>
  <r>
    <s v="0219"/>
    <s v="MINISTERIO DE EDUCACIÓN SUPERIOR CIENCIA Y TECNOLOGÍA"/>
    <s v="2107"/>
    <s v="RECURSOS DE CAPTACIÓN DIRECTA DEL INSTITUTO TECNOLÓGICO DE LAS AMÉRICAS (ITLA)"/>
    <s v="20"/>
    <s v="FONDOS CON DESTINO ESPECÍFICO"/>
    <s v="0002"/>
    <s v="INSTITUTO TECNOLÓGICO DE LAS AMÉRIC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63571176.710000001"/>
    <x v="16"/>
    <x v="62"/>
    <x v="1"/>
    <x v="52"/>
    <x v="0"/>
    <s v="1.5-INGRESOS POR CONTRAPRESTACIÓN"/>
    <s v="1.5.1-VENTAS DE BIENES Y SERVICIOS"/>
    <s v="1.5.1.2-VENTAS SERVICIOS DEL ESTADO"/>
    <x v="4"/>
    <x v="0"/>
    <x v="0"/>
    <x v="1"/>
    <x v="1"/>
    <x v="1"/>
    <s v="No Informado-"/>
    <x v="0"/>
    <x v="1"/>
    <s v="01-Presupuestado"/>
    <x v="1"/>
    <x v="0"/>
  </r>
  <r>
    <s v="0219"/>
    <s v="MINISTERIO DE EDUCACIÓN SUPERIOR CIENCIA Y TECNOLOGÍA"/>
    <s v="2107"/>
    <s v="RECURSOS DE CAPTACIÓN DIRECTA DEL INSTITUTO TECNOLÓGICO DE LAS AMÉRICAS (ITLA)"/>
    <s v="20"/>
    <s v="FONDOS CON DESTINO ESPECÍFICO"/>
    <s v="0002"/>
    <s v="INSTITUTO TECNOLÓGICO DE LAS AMÉRIC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5285301.880000001"/>
    <x v="16"/>
    <x v="62"/>
    <x v="1"/>
    <x v="52"/>
    <x v="0"/>
    <s v="1.5-INGRESOS POR CONTRAPRESTACIÓN"/>
    <s v="1.5.1-VENTAS DE BIENES Y SERVICIOS"/>
    <s v="1.5.1.2-VENTAS SERVICIOS DEL ESTADO"/>
    <x v="4"/>
    <x v="0"/>
    <x v="0"/>
    <x v="1"/>
    <x v="1"/>
    <x v="1"/>
    <s v="No Informado-"/>
    <x v="0"/>
    <x v="1"/>
    <s v="01-Presupuestado"/>
    <x v="2"/>
    <x v="0"/>
  </r>
  <r>
    <s v="0219"/>
    <s v="MINISTERIO DE EDUCACIÓN SUPERIOR CIENCIA Y TECNOLOGÍA"/>
    <s v="2107"/>
    <s v="RECURSOS DE CAPTACIÓN DIRECTA DEL INSTITUTO TECNOLÓGICO DE LAS AMÉRICAS (ITLA)"/>
    <s v="20"/>
    <s v="FONDOS CON DESTINO ESPECÍFICO"/>
    <s v="0002"/>
    <s v="INSTITUTO TECNOLÓGICO DE LAS AMÉRIC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17568991.539999999"/>
    <x v="16"/>
    <x v="62"/>
    <x v="1"/>
    <x v="52"/>
    <x v="0"/>
    <s v="1.5-INGRESOS POR CONTRAPRESTACIÓN"/>
    <s v="1.5.1-VENTAS DE BIENES Y SERVICIOS"/>
    <s v="1.5.1.2-VENTAS SERVICIOS DEL ESTADO"/>
    <x v="4"/>
    <x v="0"/>
    <x v="0"/>
    <x v="1"/>
    <x v="1"/>
    <x v="1"/>
    <s v="No Informado-"/>
    <x v="0"/>
    <x v="1"/>
    <s v="01-Presupuestado"/>
    <x v="0"/>
    <x v="0"/>
  </r>
  <r>
    <s v="0219"/>
    <s v="MINISTERIO DE EDUCACIÓN SUPERIOR CIENCIA Y TECNOLOGÍA"/>
    <s v="2130"/>
    <s v="RECURSOS DE CAPTACIÓN DIRECTA DEL ITSC"/>
    <s v="20"/>
    <s v="FONDOS CON DESTINO ESPECÍFICO"/>
    <s v="0003"/>
    <s v="INSTITUTO TECNICO SUPERIOR COMUNITARI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271750"/>
    <x v="16"/>
    <x v="63"/>
    <x v="1"/>
    <x v="53"/>
    <x v="0"/>
    <s v="1.5-INGRESOS POR CONTRAPRESTACIÓN"/>
    <s v="1.5.1-VENTAS DE BIENES Y SERVICIOS"/>
    <s v="1.5.1.2-VENTAS SERVICIOS DEL ESTADO"/>
    <x v="4"/>
    <x v="0"/>
    <x v="0"/>
    <x v="1"/>
    <x v="1"/>
    <x v="1"/>
    <s v="No Informado-"/>
    <x v="0"/>
    <x v="1"/>
    <s v="01-Presupuestado"/>
    <x v="1"/>
    <x v="0"/>
  </r>
  <r>
    <s v="0219"/>
    <s v="MINISTERIO DE EDUCACIÓN SUPERIOR CIENCIA Y TECNOLOGÍA"/>
    <s v="2130"/>
    <s v="RECURSOS DE CAPTACIÓN DIRECTA DEL ITSC"/>
    <s v="20"/>
    <s v="FONDOS CON DESTINO ESPECÍFICO"/>
    <s v="0003"/>
    <s v="INSTITUTO TECNICO SUPERIOR COMUNITARI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135775"/>
    <x v="16"/>
    <x v="63"/>
    <x v="1"/>
    <x v="53"/>
    <x v="0"/>
    <s v="1.5-INGRESOS POR CONTRAPRESTACIÓN"/>
    <s v="1.5.1-VENTAS DE BIENES Y SERVICIOS"/>
    <s v="1.5.1.2-VENTAS SERVICIOS DEL ESTADO"/>
    <x v="4"/>
    <x v="0"/>
    <x v="0"/>
    <x v="1"/>
    <x v="1"/>
    <x v="1"/>
    <s v="No Informado-"/>
    <x v="0"/>
    <x v="1"/>
    <s v="01-Presupuestado"/>
    <x v="2"/>
    <x v="0"/>
  </r>
  <r>
    <s v="0219"/>
    <s v="MINISTERIO DE EDUCACIÓN SUPERIOR CIENCIA Y TECNOLOGÍA"/>
    <s v="2130"/>
    <s v="RECURSOS DE CAPTACIÓN DIRECTA DEL ITSC"/>
    <s v="20"/>
    <s v="FONDOS CON DESTINO ESPECÍFICO"/>
    <s v="0003"/>
    <s v="INSTITUTO TECNICO SUPERIOR COMUNITARI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220775"/>
    <x v="16"/>
    <x v="63"/>
    <x v="1"/>
    <x v="53"/>
    <x v="0"/>
    <s v="1.5-INGRESOS POR CONTRAPRESTACIÓN"/>
    <s v="1.5.1-VENTAS DE BIENES Y SERVICIOS"/>
    <s v="1.5.1.2-VENTAS SERVICIOS DEL ESTADO"/>
    <x v="4"/>
    <x v="0"/>
    <x v="0"/>
    <x v="1"/>
    <x v="1"/>
    <x v="1"/>
    <s v="No Informado-"/>
    <x v="0"/>
    <x v="1"/>
    <s v="01-Presupuestado"/>
    <x v="0"/>
    <x v="0"/>
  </r>
  <r>
    <s v="0222"/>
    <s v="MINISTERIO DE ENERGIA Y MINAS"/>
    <s v="2139"/>
    <s v="RECURSOS DE CAPTACION DIRECTA DEL MINISTERIO DE ENERGIA Y MINAS (LEYES NOS.125-01 Y 365-22)"/>
    <s v="20"/>
    <s v="FONDOS CON DESTINO ESPECÍFICO"/>
    <s v="0001"/>
    <s v="MINISTERIO DE ENERGIA Y MIN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108801721.34"/>
    <x v="17"/>
    <x v="64"/>
    <x v="1"/>
    <x v="54"/>
    <x v="0"/>
    <s v="1.5-INGRESOS POR CONTRAPRESTACIÓN"/>
    <s v="1.5.1-VENTAS DE BIENES Y SERVICIOS"/>
    <s v="1.5.1.2-VENTAS SERVICIOS DEL ESTADO"/>
    <x v="4"/>
    <x v="0"/>
    <x v="0"/>
    <x v="1"/>
    <x v="1"/>
    <x v="1"/>
    <s v="No Informado-"/>
    <x v="0"/>
    <x v="1"/>
    <s v="01-Presupuestado"/>
    <x v="1"/>
    <x v="0"/>
  </r>
  <r>
    <s v="0223"/>
    <s v="MINISTERIO DE LA VIVIENDA, HABITAT Y EDIFICACIONES (MIVHED)"/>
    <s v="2119"/>
    <s v="RECURSOS DE CAPTACION DIRECTA POR PRESTACION DE SERVICIOS (MIVHED) LEY-160-21"/>
    <s v="20"/>
    <s v="FONDOS CON DESTINO ESPECÍFICO"/>
    <s v="0001"/>
    <s v="MINISTERIO DE LA VIVIENDA, HABITAT Y EDIFICACIONES (MIVHED)"/>
    <s v="1"/>
    <s v="INGRESOS"/>
    <s v="1.5"/>
    <s v="INGRESOS POR CONTRAPRESTACIÓN"/>
    <s v="1.5.1"/>
    <s v="VENTAS DE BIENES Y SERVICIOS"/>
    <s v="1.5.1.2"/>
    <s v="VENTAS SERVICIOS DEL ESTADO"/>
    <s v="1.5.1.2.03"/>
    <s v="Otras ventas de servicios del gobierno central"/>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4646884.1100000003"/>
    <x v="18"/>
    <x v="65"/>
    <x v="1"/>
    <x v="55"/>
    <x v="0"/>
    <s v="1.5-INGRESOS POR CONTRAPRESTACIÓN"/>
    <s v="1.5.1-VENTAS DE BIENES Y SERVICIOS"/>
    <s v="1.5.1.2-VENTAS SERVICIOS DEL ESTADO"/>
    <x v="8"/>
    <x v="0"/>
    <x v="0"/>
    <x v="1"/>
    <x v="1"/>
    <x v="1"/>
    <s v="No Informado-"/>
    <x v="0"/>
    <x v="1"/>
    <s v="01-Presupuestado"/>
    <x v="1"/>
    <x v="0"/>
  </r>
  <r>
    <s v="0223"/>
    <s v="MINISTERIO DE LA VIVIENDA, HABITAT Y EDIFICACIONES (MIVHED)"/>
    <s v="2119"/>
    <s v="RECURSOS DE CAPTACION DIRECTA POR PRESTACION DE SERVICIOS (MIVHED) LEY-160-21"/>
    <s v="20"/>
    <s v="FONDOS CON DESTINO ESPECÍFICO"/>
    <s v="0001"/>
    <s v="MINISTERIO DE LA VIVIENDA, HABITAT Y EDIFICACIONES (MIVHED)"/>
    <s v="1"/>
    <s v="INGRESOS"/>
    <s v="1.5"/>
    <s v="INGRESOS POR CONTRAPRESTACIÓN"/>
    <s v="1.5.1"/>
    <s v="VENTAS DE BIENES Y SERVICIOS"/>
    <s v="1.5.1.2"/>
    <s v="VENTAS SERVICIOS DEL ESTADO"/>
    <s v="1.5.1.2.03"/>
    <s v="Otras ventas de servicios del gobierno central"/>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3894248.02"/>
    <x v="18"/>
    <x v="65"/>
    <x v="1"/>
    <x v="55"/>
    <x v="0"/>
    <s v="1.5-INGRESOS POR CONTRAPRESTACIÓN"/>
    <s v="1.5.1-VENTAS DE BIENES Y SERVICIOS"/>
    <s v="1.5.1.2-VENTAS SERVICIOS DEL ESTADO"/>
    <x v="8"/>
    <x v="0"/>
    <x v="0"/>
    <x v="1"/>
    <x v="1"/>
    <x v="1"/>
    <s v="No Informado-"/>
    <x v="0"/>
    <x v="1"/>
    <s v="01-Presupuestado"/>
    <x v="2"/>
    <x v="0"/>
  </r>
  <r>
    <s v="0223"/>
    <s v="MINISTERIO DE LA VIVIENDA, HABITAT Y EDIFICACIONES (MIVHED)"/>
    <s v="2119"/>
    <s v="RECURSOS DE CAPTACION DIRECTA POR PRESTACION DE SERVICIOS (MIVHED) LEY-160-21"/>
    <s v="20"/>
    <s v="FONDOS CON DESTINO ESPECÍFICO"/>
    <s v="0001"/>
    <s v="MINISTERIO DE LA VIVIENDA, HABITAT Y EDIFICACIONES (MIVHED)"/>
    <s v="1"/>
    <s v="INGRESOS"/>
    <s v="1.5"/>
    <s v="INGRESOS POR CONTRAPRESTACIÓN"/>
    <s v="1.5.1"/>
    <s v="VENTAS DE BIENES Y SERVICIOS"/>
    <s v="1.5.1.2"/>
    <s v="VENTAS SERVICIOS DEL ESTADO"/>
    <s v="1.5.1.2.03"/>
    <s v="Otras ventas de servicios del gobierno central"/>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52957945.450000003"/>
    <x v="18"/>
    <x v="65"/>
    <x v="1"/>
    <x v="55"/>
    <x v="0"/>
    <s v="1.5-INGRESOS POR CONTRAPRESTACIÓN"/>
    <s v="1.5.1-VENTAS DE BIENES Y SERVICIOS"/>
    <s v="1.5.1.2-VENTAS SERVICIOS DEL ESTADO"/>
    <x v="8"/>
    <x v="0"/>
    <x v="0"/>
    <x v="1"/>
    <x v="1"/>
    <x v="1"/>
    <s v="No Informado-"/>
    <x v="0"/>
    <x v="1"/>
    <s v="01-Presupuestado"/>
    <x v="0"/>
    <x v="0"/>
  </r>
  <r>
    <s v="0223"/>
    <s v="MINISTERIO DE LA VIVIENDA, HABITAT Y EDIFICACIONES (MIVHED)"/>
    <s v="2119"/>
    <s v="RECURSOS DE CAPTACION DIRECTA POR PRESTACION DE SERVICIOS (MIVHED) LEY-160-21"/>
    <s v="20"/>
    <s v="FONDOS CON DESTINO ESPECÍFICO"/>
    <s v="0001"/>
    <s v="MINISTERIO DE LA VIVIENDA, HABITAT Y EDIFICACIONES (MIVHED)"/>
    <s v="1"/>
    <s v="INGRESOS"/>
    <s v="1.5"/>
    <s v="INGRESOS POR CONTRAPRESTACIÓN"/>
    <s v="1.5.1"/>
    <s v="VENTAS DE BIENES Y SERVICIOS"/>
    <s v="1.5.1.4"/>
    <s v="DERECHOS ADMINISTRATIVOS"/>
    <s v="1.5.1.4.41"/>
    <s v="Retención a contratistas de obras públicas (supervisión de obras y otros)"/>
    <s v="1"/>
    <s v="INGRESOS"/>
    <s v="1.1"/>
    <s v="Ingresos Corrientes"/>
    <s v="1.1.3"/>
    <s v="Ventas de bienes y servicios"/>
    <x v="4"/>
    <s v="Derechos administrativos"/>
    <x v="1"/>
    <m/>
    <s v="No Informado"/>
    <m/>
    <s v="1.1.1.1.1"/>
    <s v="Administración central"/>
    <s v="112"/>
    <s v="RECAUDACIONES DIRECTAS DE LAS INSTITUCIONES"/>
    <s v="01"/>
    <s v="Presupuestado"/>
    <s v="2025/01"/>
    <s v="Enero"/>
    <s v="0000"/>
    <s v="NO APLICA"/>
    <n v="0"/>
    <n v="0"/>
    <n v="41773863.490000002"/>
    <x v="18"/>
    <x v="65"/>
    <x v="1"/>
    <x v="55"/>
    <x v="0"/>
    <s v="1.5-INGRESOS POR CONTRAPRESTACIÓN"/>
    <s v="1.5.1-VENTAS DE BIENES Y SERVICIOS"/>
    <s v="1.5.1.4-DERECHOS ADMINISTRATIVOS"/>
    <x v="14"/>
    <x v="0"/>
    <x v="0"/>
    <x v="1"/>
    <x v="4"/>
    <x v="1"/>
    <s v="No Informado-"/>
    <x v="0"/>
    <x v="1"/>
    <s v="01-Presupuestado"/>
    <x v="1"/>
    <x v="0"/>
  </r>
  <r>
    <s v="0223"/>
    <s v="MINISTERIO DE LA VIVIENDA, HABITAT Y EDIFICACIONES (MIVHED)"/>
    <s v="2119"/>
    <s v="RECURSOS DE CAPTACION DIRECTA POR PRESTACION DE SERVICIOS (MIVHED) LEY-160-21"/>
    <s v="20"/>
    <s v="FONDOS CON DESTINO ESPECÍFICO"/>
    <s v="0001"/>
    <s v="MINISTERIO DE LA VIVIENDA, HABITAT Y EDIFICACIONES (MIVHED)"/>
    <s v="1"/>
    <s v="INGRESOS"/>
    <s v="1.5"/>
    <s v="INGRESOS POR CONTRAPRESTACIÓN"/>
    <s v="1.5.1"/>
    <s v="VENTAS DE BIENES Y SERVICIOS"/>
    <s v="1.5.1.4"/>
    <s v="DERECHOS ADMINISTRATIVOS"/>
    <s v="1.5.1.4.41"/>
    <s v="Retención a contratistas de obras públicas (supervisión de obras y otros)"/>
    <s v="1"/>
    <s v="INGRESOS"/>
    <s v="1.1"/>
    <s v="Ingresos Corrientes"/>
    <s v="1.1.3"/>
    <s v="Ventas de bienes y servicios"/>
    <x v="4"/>
    <s v="Derechos administrativos"/>
    <x v="1"/>
    <m/>
    <s v="No Informado"/>
    <m/>
    <s v="1.1.1.1.1"/>
    <s v="Administración central"/>
    <s v="112"/>
    <s v="RECAUDACIONES DIRECTAS DE LAS INSTITUCIONES"/>
    <s v="01"/>
    <s v="Presupuestado"/>
    <s v="2025/02"/>
    <s v="Febrero"/>
    <s v="0000"/>
    <s v="NO APLICA"/>
    <n v="0"/>
    <n v="0"/>
    <n v="28625750.989999998"/>
    <x v="18"/>
    <x v="65"/>
    <x v="1"/>
    <x v="55"/>
    <x v="0"/>
    <s v="1.5-INGRESOS POR CONTRAPRESTACIÓN"/>
    <s v="1.5.1-VENTAS DE BIENES Y SERVICIOS"/>
    <s v="1.5.1.4-DERECHOS ADMINISTRATIVOS"/>
    <x v="14"/>
    <x v="0"/>
    <x v="0"/>
    <x v="1"/>
    <x v="4"/>
    <x v="1"/>
    <s v="No Informado-"/>
    <x v="0"/>
    <x v="1"/>
    <s v="01-Presupuestado"/>
    <x v="2"/>
    <x v="0"/>
  </r>
  <r>
    <s v="0223"/>
    <s v="MINISTERIO DE LA VIVIENDA, HABITAT Y EDIFICACIONES (MIVHED)"/>
    <s v="2119"/>
    <s v="RECURSOS DE CAPTACION DIRECTA POR PRESTACION DE SERVICIOS (MIVHED) LEY-160-21"/>
    <s v="20"/>
    <s v="FONDOS CON DESTINO ESPECÍFICO"/>
    <s v="0001"/>
    <s v="MINISTERIO DE LA VIVIENDA, HABITAT Y EDIFICACIONES (MIVHED)"/>
    <s v="1"/>
    <s v="INGRESOS"/>
    <s v="1.5"/>
    <s v="INGRESOS POR CONTRAPRESTACIÓN"/>
    <s v="1.5.1"/>
    <s v="VENTAS DE BIENES Y SERVICIOS"/>
    <s v="1.5.1.4"/>
    <s v="DERECHOS ADMINISTRATIVOS"/>
    <s v="1.5.1.4.41"/>
    <s v="Retención a contratistas de obras públicas (supervisión de obras y otros)"/>
    <s v="1"/>
    <s v="INGRESOS"/>
    <s v="1.1"/>
    <s v="Ingresos Corrientes"/>
    <s v="1.1.3"/>
    <s v="Ventas de bienes y servicios"/>
    <x v="4"/>
    <s v="Derechos administrativos"/>
    <x v="1"/>
    <m/>
    <s v="No Informado"/>
    <m/>
    <s v="1.1.1.1.1"/>
    <s v="Administración central"/>
    <s v="112"/>
    <s v="RECAUDACIONES DIRECTAS DE LAS INSTITUCIONES"/>
    <s v="01"/>
    <s v="Presupuestado"/>
    <s v="2025/03"/>
    <s v="Marzo"/>
    <s v="0000"/>
    <s v="NO APLICA"/>
    <n v="0"/>
    <n v="0"/>
    <n v="115143295.15000001"/>
    <x v="18"/>
    <x v="65"/>
    <x v="1"/>
    <x v="55"/>
    <x v="0"/>
    <s v="1.5-INGRESOS POR CONTRAPRESTACIÓN"/>
    <s v="1.5.1-VENTAS DE BIENES Y SERVICIOS"/>
    <s v="1.5.1.4-DERECHOS ADMINISTRATIVOS"/>
    <x v="14"/>
    <x v="0"/>
    <x v="0"/>
    <x v="1"/>
    <x v="4"/>
    <x v="1"/>
    <s v="No Informado-"/>
    <x v="0"/>
    <x v="1"/>
    <s v="01-Presupuestado"/>
    <x v="0"/>
    <x v="0"/>
  </r>
  <r>
    <s v="0998"/>
    <s v="ADMINISTRACION DE DEUDA PUBLICA Y ACTIVOS FINANCIEROS"/>
    <s v="0347"/>
    <s v="PROYECTO METRO SANTO DOMINGO - OPRET"/>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0"/>
    <s v="BANCO CENTROAMERICANO DE INTEGRACION ECONOMICA (BCIE)"/>
    <s v="01"/>
    <s v="Presupuestado"/>
    <s v="2025/01"/>
    <s v="Enero"/>
    <s v="0000"/>
    <s v="NO APLICA"/>
    <n v="2442830266"/>
    <n v="2442830266"/>
    <n v="0"/>
    <x v="19"/>
    <x v="66"/>
    <x v="3"/>
    <x v="56"/>
    <x v="1"/>
    <s v="3.2-Incremento de pasivos"/>
    <s v="3.2.2-Incremento de pasivos no corrientes"/>
    <s v="3.2.2.4-Obtención de préstamos de la deuda pública de largo plazo"/>
    <x v="15"/>
    <x v="1"/>
    <x v="2"/>
    <x v="5"/>
    <x v="7"/>
    <x v="3"/>
    <s v="3.1.2.2.4.2-Obtención de préstamos de la deuda pública externa de largo plazo"/>
    <x v="0"/>
    <x v="8"/>
    <s v="01-Presupuestado"/>
    <x v="1"/>
    <x v="0"/>
  </r>
  <r>
    <s v="0998"/>
    <s v="ADMINISTRACION DE DEUDA PUBLICA Y ACTIVOS FINANCIEROS"/>
    <s v="0800"/>
    <s v="FONDO PARA CREDITO EXTERN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212"/>
    <s v="AGENCIA FRANCESA PARA EL DESARROLLO"/>
    <s v="01"/>
    <s v="Presupuestado"/>
    <s v="2025/01"/>
    <s v="Enero"/>
    <s v="0000"/>
    <s v="NO APLICA"/>
    <n v="452472948"/>
    <n v="452472948"/>
    <n v="0"/>
    <x v="19"/>
    <x v="67"/>
    <x v="3"/>
    <x v="56"/>
    <x v="1"/>
    <s v="3.2-Incremento de pasivos"/>
    <s v="3.2.2-Incremento de pasivos no corrientes"/>
    <s v="3.2.2.4-Obtención de préstamos de la deuda pública de largo plazo"/>
    <x v="15"/>
    <x v="1"/>
    <x v="2"/>
    <x v="5"/>
    <x v="7"/>
    <x v="3"/>
    <s v="3.1.2.2.4.2-Obtención de préstamos de la deuda pública externa de largo plazo"/>
    <x v="0"/>
    <x v="9"/>
    <s v="01-Presupuestado"/>
    <x v="1"/>
    <x v="0"/>
  </r>
  <r>
    <s v="0998"/>
    <s v="ADMINISTRACION DE DEUDA PUBLICA Y ACTIVOS FINANCIEROS"/>
    <s v="0800"/>
    <s v="FONDO PARA CREDITO EXTERN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5251498529"/>
    <n v="5251498529"/>
    <n v="0"/>
    <x v="19"/>
    <x v="67"/>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0800"/>
    <s v="FONDO PARA CREDITO EXTERN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1"/>
    <s v="BANCO MUNDIAL (BM)"/>
    <s v="01"/>
    <s v="Presupuestado"/>
    <s v="2025/01"/>
    <s v="Enero"/>
    <s v="0000"/>
    <s v="NO APLICA"/>
    <n v="296144514"/>
    <n v="296144514"/>
    <n v="0"/>
    <x v="19"/>
    <x v="67"/>
    <x v="3"/>
    <x v="56"/>
    <x v="1"/>
    <s v="3.2-Incremento de pasivos"/>
    <s v="3.2.2-Incremento de pasivos no corrientes"/>
    <s v="3.2.2.4-Obtención de préstamos de la deuda pública de largo plazo"/>
    <x v="15"/>
    <x v="1"/>
    <x v="2"/>
    <x v="5"/>
    <x v="7"/>
    <x v="3"/>
    <s v="3.1.2.2.4.2-Obtención de préstamos de la deuda pública externa de largo plazo"/>
    <x v="0"/>
    <x v="11"/>
    <s v="01-Presupuestado"/>
    <x v="1"/>
    <x v="0"/>
  </r>
  <r>
    <s v="0998"/>
    <s v="ADMINISTRACION DE DEUDA PUBLICA Y ACTIVOS FINANCIEROS"/>
    <s v="0800"/>
    <s v="FONDO PARA CREDITO EXTERN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0"/>
    <s v="BANCO CENTROAMERICANO DE INTEGRACION ECONOMICA (BCIE)"/>
    <s v="01"/>
    <s v="Presupuestado"/>
    <s v="2025/01"/>
    <s v="Enero"/>
    <s v="0000"/>
    <s v="NO APLICA"/>
    <n v="1072870000"/>
    <n v="1072870000"/>
    <n v="0"/>
    <x v="19"/>
    <x v="67"/>
    <x v="3"/>
    <x v="56"/>
    <x v="1"/>
    <s v="3.2-Incremento de pasivos"/>
    <s v="3.2.2-Incremento de pasivos no corrientes"/>
    <s v="3.2.2.4-Obtención de préstamos de la deuda pública de largo plazo"/>
    <x v="15"/>
    <x v="1"/>
    <x v="2"/>
    <x v="5"/>
    <x v="7"/>
    <x v="3"/>
    <s v="3.1.2.2.4.2-Obtención de préstamos de la deuda pública externa de largo plazo"/>
    <x v="0"/>
    <x v="8"/>
    <s v="01-Presupuestado"/>
    <x v="1"/>
    <x v="0"/>
  </r>
  <r>
    <s v="0998"/>
    <s v="ADMINISTRACION DE DEUDA PUBLICA Y ACTIVOS FINANCIEROS"/>
    <s v="0800"/>
    <s v="FONDO PARA CREDITO EXTERN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2"/>
    <s v="FONDO OPEC PARA EL DESARROLO INTERNACIONAL OFID"/>
    <s v="01"/>
    <s v="Presupuestado"/>
    <s v="2025/01"/>
    <s v="Enero"/>
    <s v="0000"/>
    <s v="NO APLICA"/>
    <n v="360667655"/>
    <n v="360667655"/>
    <n v="0"/>
    <x v="19"/>
    <x v="67"/>
    <x v="3"/>
    <x v="56"/>
    <x v="1"/>
    <s v="3.2-Incremento de pasivos"/>
    <s v="3.2.2-Incremento de pasivos no corrientes"/>
    <s v="3.2.2.4-Obtención de préstamos de la deuda pública de largo plazo"/>
    <x v="15"/>
    <x v="1"/>
    <x v="2"/>
    <x v="5"/>
    <x v="7"/>
    <x v="3"/>
    <s v="3.1.2.2.4.2-Obtención de préstamos de la deuda pública externa de largo plazo"/>
    <x v="0"/>
    <x v="12"/>
    <s v="01-Presupuestado"/>
    <x v="1"/>
    <x v="0"/>
  </r>
  <r>
    <s v="0998"/>
    <s v="ADMINISTRACION DE DEUDA PUBLICA Y ACTIVOS FINANCIEROS"/>
    <s v="0800"/>
    <s v="FONDO PARA CREDITO EXTERN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4"/>
    <s v="BANCO INTERNACIONAL DE RECONSTRUCCIÓN Y FOMENTO (BIRF)"/>
    <s v="01"/>
    <s v="Presupuestado"/>
    <s v="2025/01"/>
    <s v="Enero"/>
    <s v="0000"/>
    <s v="NO APLICA"/>
    <n v="714529702"/>
    <n v="714529702"/>
    <n v="0"/>
    <x v="19"/>
    <x v="67"/>
    <x v="3"/>
    <x v="56"/>
    <x v="1"/>
    <s v="3.2-Incremento de pasivos"/>
    <s v="3.2.2-Incremento de pasivos no corrientes"/>
    <s v="3.2.2.4-Obtención de préstamos de la deuda pública de largo plazo"/>
    <x v="15"/>
    <x v="1"/>
    <x v="2"/>
    <x v="5"/>
    <x v="7"/>
    <x v="3"/>
    <s v="3.1.2.2.4.2-Obtención de préstamos de la deuda pública externa de largo plazo"/>
    <x v="0"/>
    <x v="13"/>
    <s v="01-Presupuestado"/>
    <x v="1"/>
    <x v="0"/>
  </r>
  <r>
    <s v="0998"/>
    <s v="ADMINISTRACION DE DEUDA PUBLICA Y ACTIVOS FINANCIEROS"/>
    <s v="0800"/>
    <s v="FONDO PARA CREDITO EXTERN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99"/>
    <s v="OTROS ORGANISMOS MULTILATERALES"/>
    <s v="01"/>
    <s v="Presupuestado"/>
    <s v="2025/01"/>
    <s v="Enero"/>
    <s v="0000"/>
    <s v="NO APLICA"/>
    <n v="10445546587"/>
    <n v="10445546587"/>
    <n v="0"/>
    <x v="19"/>
    <x v="67"/>
    <x v="3"/>
    <x v="56"/>
    <x v="1"/>
    <s v="3.2-Incremento de pasivos"/>
    <s v="3.2.2-Incremento de pasivos no corrientes"/>
    <s v="3.2.2.4-Obtención de préstamos de la deuda pública de largo plazo"/>
    <x v="15"/>
    <x v="1"/>
    <x v="2"/>
    <x v="5"/>
    <x v="7"/>
    <x v="3"/>
    <s v="3.1.2.2.4.2-Obtención de préstamos de la deuda pública externa de largo plazo"/>
    <x v="0"/>
    <x v="0"/>
    <s v="01-Presupuestado"/>
    <x v="1"/>
    <x v="0"/>
  </r>
  <r>
    <s v="0998"/>
    <s v="ADMINISTRACION DE DEUDA PUBLICA Y ACTIVOS FINANCIEROS"/>
    <s v="0800"/>
    <s v="FONDO PARA CREDITO EXTERN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406"/>
    <s v="BANCO EUROPEO DE INVERSIONES (BEI)"/>
    <s v="01"/>
    <s v="Presupuestado"/>
    <s v="2025/01"/>
    <s v="Enero"/>
    <s v="0000"/>
    <s v="NO APLICA"/>
    <n v="237320066"/>
    <n v="237320066"/>
    <n v="0"/>
    <x v="19"/>
    <x v="67"/>
    <x v="3"/>
    <x v="56"/>
    <x v="1"/>
    <s v="3.2-Incremento de pasivos"/>
    <s v="3.2.2-Incremento de pasivos no corrientes"/>
    <s v="3.2.2.4-Obtención de préstamos de la deuda pública de largo plazo"/>
    <x v="15"/>
    <x v="1"/>
    <x v="2"/>
    <x v="5"/>
    <x v="7"/>
    <x v="3"/>
    <s v="3.1.2.2.4.2-Obtención de préstamos de la deuda pública externa de largo plazo"/>
    <x v="0"/>
    <x v="14"/>
    <s v="01-Presupuestado"/>
    <x v="1"/>
    <x v="0"/>
  </r>
  <r>
    <s v="0998"/>
    <s v="ADMINISTRACION DE DEUDA PUBLICA Y ACTIVOS FINANCIEROS"/>
    <s v="0814"/>
    <s v="APOYO PRESUPUESTARIO (RECURSOS EXTERNOS)"/>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299"/>
    <s v="OTROS ORGANISMOS BILATERALES"/>
    <s v="01"/>
    <s v="Presupuestado"/>
    <s v="2025/01"/>
    <s v="Enero"/>
    <s v="0000"/>
    <s v="NO APLICA"/>
    <n v="6311000000"/>
    <n v="6311000000"/>
    <n v="0"/>
    <x v="19"/>
    <x v="68"/>
    <x v="3"/>
    <x v="56"/>
    <x v="1"/>
    <s v="3.2-Incremento de pasivos"/>
    <s v="3.2.2-Incremento de pasivos no corrientes"/>
    <s v="3.2.2.4-Obtención de préstamos de la deuda pública de largo plazo"/>
    <x v="15"/>
    <x v="1"/>
    <x v="2"/>
    <x v="5"/>
    <x v="7"/>
    <x v="3"/>
    <s v="3.1.2.2.4.2-Obtención de préstamos de la deuda pública externa de largo plazo"/>
    <x v="0"/>
    <x v="15"/>
    <s v="01-Presupuestado"/>
    <x v="1"/>
    <x v="0"/>
  </r>
  <r>
    <s v="0998"/>
    <s v="ADMINISTRACION DE DEUDA PUBLICA Y ACTIVOS FINANCIEROS"/>
    <s v="0814"/>
    <s v="APOYO PRESUPUESTARIO (RECURSOS EXTERNOS)"/>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299"/>
    <s v="OTROS ORGANISMOS BILATERALES"/>
    <s v="01"/>
    <s v="Presupuestado"/>
    <s v="2025/02"/>
    <s v="Febrero"/>
    <s v="0000"/>
    <s v="NO APLICA"/>
    <n v="0"/>
    <n v="-6300000"/>
    <n v="0"/>
    <x v="19"/>
    <x v="68"/>
    <x v="3"/>
    <x v="56"/>
    <x v="1"/>
    <s v="3.2-Incremento de pasivos"/>
    <s v="3.2.2-Incremento de pasivos no corrientes"/>
    <s v="3.2.2.4-Obtención de préstamos de la deuda pública de largo plazo"/>
    <x v="15"/>
    <x v="1"/>
    <x v="2"/>
    <x v="5"/>
    <x v="7"/>
    <x v="3"/>
    <s v="3.1.2.2.4.2-Obtención de préstamos de la deuda pública externa de largo plazo"/>
    <x v="0"/>
    <x v="15"/>
    <s v="01-Presupuestado"/>
    <x v="2"/>
    <x v="0"/>
  </r>
  <r>
    <s v="0998"/>
    <s v="ADMINISTRACION DE DEUDA PUBLICA Y ACTIVOS FINANCIEROS"/>
    <s v="0814"/>
    <s v="APOYO PRESUPUESTARIO (RECURSOS EXTERNOS)"/>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99"/>
    <s v="OTROS ORGANISMOS MULTILATERALES"/>
    <s v="01"/>
    <s v="Presupuestado"/>
    <s v="2025/01"/>
    <s v="Enero"/>
    <s v="0000"/>
    <s v="NO APLICA"/>
    <n v="56799000000"/>
    <n v="56799000000"/>
    <n v="0"/>
    <x v="19"/>
    <x v="68"/>
    <x v="3"/>
    <x v="56"/>
    <x v="1"/>
    <s v="3.2-Incremento de pasivos"/>
    <s v="3.2.2-Incremento de pasivos no corrientes"/>
    <s v="3.2.2.4-Obtención de préstamos de la deuda pública de largo plazo"/>
    <x v="15"/>
    <x v="1"/>
    <x v="2"/>
    <x v="5"/>
    <x v="7"/>
    <x v="3"/>
    <s v="3.1.2.2.4.2-Obtención de préstamos de la deuda pública externa de largo plazo"/>
    <x v="0"/>
    <x v="0"/>
    <s v="01-Presupuestado"/>
    <x v="1"/>
    <x v="0"/>
  </r>
  <r>
    <s v="0998"/>
    <s v="ADMINISTRACION DE DEUDA PUBLICA Y ACTIVOS FINANCIEROS"/>
    <s v="5010"/>
    <s v="BONOS INTERNOS PARA APOYO PRESUPUESTARIO"/>
    <s v="50"/>
    <s v="CRÉDITO INTERNO"/>
    <s v="0001"/>
    <s v="MINISTERIO  DE HACIENDA (DEUDA PUBLICA)"/>
    <s v="3"/>
    <s v="Fuentes financieras"/>
    <s v="3.2"/>
    <s v="Incremento de pasivos"/>
    <s v="3.2.2"/>
    <s v="Incremento de pasivos no corrientes"/>
    <s v="3.2.2.3"/>
    <s v="Colocación de títulos valores de la deuda pública de largo plazo"/>
    <s v="3.2.2.3.01"/>
    <s v="Colocación de títulos valores de la deuda pública interna de largo plazo"/>
    <s v="3"/>
    <s v="FINANCIAMIENTO"/>
    <s v="3.1"/>
    <s v="Fuentes financieras"/>
    <s v="3.1.2"/>
    <s v="Incremento de pasivos"/>
    <x v="7"/>
    <s v="Incremento de pasivos no corrientes"/>
    <x v="4"/>
    <s v="Colocación de títulos valores de la deuda pública de largo plazo"/>
    <s v="3.1.2.2.3.1"/>
    <s v="Colocación de títulos valores de la deuda pública interna de largo plazo"/>
    <s v="1.1.1.1.1"/>
    <s v="Administración central"/>
    <s v="004"/>
    <s v="EMISION DE BONOS"/>
    <s v="01"/>
    <s v="Presupuestado"/>
    <s v="2025/01"/>
    <s v="Enero"/>
    <s v="0000"/>
    <s v="NO APLICA"/>
    <n v="118556260000"/>
    <n v="118556260000"/>
    <n v="0"/>
    <x v="19"/>
    <x v="69"/>
    <x v="4"/>
    <x v="56"/>
    <x v="1"/>
    <s v="3.2-Incremento de pasivos"/>
    <s v="3.2.2-Incremento de pasivos no corrientes"/>
    <s v="3.2.2.3-Colocación de títulos valores de la deuda pública de largo plazo"/>
    <x v="16"/>
    <x v="1"/>
    <x v="2"/>
    <x v="5"/>
    <x v="7"/>
    <x v="4"/>
    <s v="3.1.2.2.3.1-Colocación de títulos valores de la deuda pública interna de largo plazo"/>
    <x v="0"/>
    <x v="16"/>
    <s v="01-Presupuestado"/>
    <x v="1"/>
    <x v="0"/>
  </r>
  <r>
    <s v="0998"/>
    <s v="ADMINISTRACION DE DEUDA PUBLICA Y ACTIVOS FINANCIEROS"/>
    <s v="6025"/>
    <s v="BONOS GLOBALES EXTERNOS"/>
    <s v="60"/>
    <s v="CREDITO EXTERNO"/>
    <s v="0001"/>
    <s v="MINISTERIO  DE HACIENDA (DEUDA PUBLICA)"/>
    <s v="3"/>
    <s v="Fuentes financieras"/>
    <s v="3.2"/>
    <s v="Incremento de pasivos"/>
    <s v="3.2.2"/>
    <s v="Incremento de pasivos no corrientes"/>
    <s v="3.2.2.3"/>
    <s v="Colocación de títulos valores de la deuda pública de largo plazo"/>
    <s v="3.2.2.3.02"/>
    <s v="Colocación de títulos valores de la deuda pública externa de largo plazo"/>
    <s v="3"/>
    <s v="FINANCIAMIENTO"/>
    <s v="3.1"/>
    <s v="Fuentes financieras"/>
    <s v="3.1.2"/>
    <s v="Incremento de pasivos"/>
    <x v="7"/>
    <s v="Incremento de pasivos no corrientes"/>
    <x v="4"/>
    <s v="Colocación de títulos valores de la deuda pública de largo plazo"/>
    <s v="3.1.2.2.3.2"/>
    <s v="Colocación de títulos valores de la deuda pública externa de largo plazo"/>
    <s v="1.1.1.1.1"/>
    <s v="Administración central"/>
    <s v="426"/>
    <s v="BONOS GLOBALES EXTERNOS"/>
    <s v="01"/>
    <s v="Presupuestado"/>
    <s v="2025/01"/>
    <s v="Enero"/>
    <s v="0000"/>
    <s v="NO APLICA"/>
    <n v="126220000000"/>
    <n v="126220000000"/>
    <n v="0"/>
    <x v="19"/>
    <x v="70"/>
    <x v="3"/>
    <x v="56"/>
    <x v="1"/>
    <s v="3.2-Incremento de pasivos"/>
    <s v="3.2.2-Incremento de pasivos no corrientes"/>
    <s v="3.2.2.3-Colocación de títulos valores de la deuda pública de largo plazo"/>
    <x v="17"/>
    <x v="1"/>
    <x v="2"/>
    <x v="5"/>
    <x v="7"/>
    <x v="4"/>
    <s v="3.1.2.2.3.2-Colocación de títulos valores de la deuda pública externa de largo plazo"/>
    <x v="0"/>
    <x v="17"/>
    <s v="01-Presupuestado"/>
    <x v="1"/>
    <x v="0"/>
  </r>
  <r>
    <s v="0998"/>
    <s v="ADMINISTRACION DE DEUDA PUBLICA Y ACTIVOS FINANCIEROS"/>
    <s v="6025"/>
    <s v="BONOS GLOBALES EXTERNOS"/>
    <s v="60"/>
    <s v="CREDITO EXTERNO"/>
    <s v="0001"/>
    <s v="MINISTERIO  DE HACIENDA (DEUDA PUBLICA)"/>
    <s v="3"/>
    <s v="Fuentes financieras"/>
    <s v="3.2"/>
    <s v="Incremento de pasivos"/>
    <s v="3.2.2"/>
    <s v="Incremento de pasivos no corrientes"/>
    <s v="3.2.2.3"/>
    <s v="Colocación de títulos valores de la deuda pública de largo plazo"/>
    <s v="3.2.2.3.02"/>
    <s v="Colocación de títulos valores de la deuda pública externa de largo plazo"/>
    <s v="3"/>
    <s v="FINANCIAMIENTO"/>
    <s v="3.1"/>
    <s v="Fuentes financieras"/>
    <s v="3.1.2"/>
    <s v="Incremento de pasivos"/>
    <x v="7"/>
    <s v="Incremento de pasivos no corrientes"/>
    <x v="4"/>
    <s v="Colocación de títulos valores de la deuda pública de largo plazo"/>
    <s v="3.1.2.2.3.2"/>
    <s v="Colocación de títulos valores de la deuda pública externa de largo plazo"/>
    <s v="1.1.1.1.1"/>
    <s v="Administración central"/>
    <s v="426"/>
    <s v="BONOS GLOBALES EXTERNOS"/>
    <s v="01"/>
    <s v="Presupuestado"/>
    <s v="2025/02"/>
    <s v="Febrero"/>
    <s v="0000"/>
    <s v="NO APLICA"/>
    <n v="0"/>
    <n v="0"/>
    <n v="157488827690.57999"/>
    <x v="19"/>
    <x v="70"/>
    <x v="3"/>
    <x v="56"/>
    <x v="1"/>
    <s v="3.2-Incremento de pasivos"/>
    <s v="3.2.2-Incremento de pasivos no corrientes"/>
    <s v="3.2.2.3-Colocación de títulos valores de la deuda pública de largo plazo"/>
    <x v="17"/>
    <x v="1"/>
    <x v="2"/>
    <x v="5"/>
    <x v="7"/>
    <x v="4"/>
    <s v="3.1.2.2.3.2-Colocación de títulos valores de la deuda pública externa de largo plazo"/>
    <x v="0"/>
    <x v="17"/>
    <s v="01-Presupuestado"/>
    <x v="2"/>
    <x v="0"/>
  </r>
  <r>
    <s v="0998"/>
    <s v="ADMINISTRACION DE DEUDA PUBLICA Y ACTIVOS FINANCIEROS"/>
    <s v="6027"/>
    <s v="PROGRAMA DE DESARROLLO DEL PLAN SIERRA 2-AFD (AMPLIACION)"/>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212"/>
    <s v="AGENCIA FRANCESA PARA EL DESARROLLO"/>
    <s v="01"/>
    <s v="Presupuestado"/>
    <s v="2025/01"/>
    <s v="Enero"/>
    <s v="0000"/>
    <s v="NO APLICA"/>
    <n v="179993811"/>
    <n v="179993811"/>
    <n v="0"/>
    <x v="19"/>
    <x v="71"/>
    <x v="3"/>
    <x v="56"/>
    <x v="1"/>
    <s v="3.2-Incremento de pasivos"/>
    <s v="3.2.2-Incremento de pasivos no corrientes"/>
    <s v="3.2.2.4-Obtención de préstamos de la deuda pública de largo plazo"/>
    <x v="15"/>
    <x v="1"/>
    <x v="2"/>
    <x v="5"/>
    <x v="7"/>
    <x v="3"/>
    <s v="3.1.2.2.4.2-Obtención de préstamos de la deuda pública externa de largo plazo"/>
    <x v="0"/>
    <x v="9"/>
    <s v="01-Presupuestado"/>
    <x v="1"/>
    <x v="0"/>
  </r>
  <r>
    <s v="0998"/>
    <s v="ADMINISTRACION DE DEUDA PUBLICA Y ACTIVOS FINANCIEROS"/>
    <s v="6132"/>
    <s v="PROYECTO MÚLTIPLE DE LA PRESA MONTEGRANDE, FASE III"/>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0"/>
    <s v="BANCO CENTROAMERICANO DE INTEGRACION ECONOMICA (BCIE)"/>
    <s v="01"/>
    <s v="Presupuestado"/>
    <s v="2025/01"/>
    <s v="Enero"/>
    <s v="0000"/>
    <s v="NO APLICA"/>
    <n v="631100000"/>
    <n v="631100000"/>
    <n v="0"/>
    <x v="19"/>
    <x v="72"/>
    <x v="3"/>
    <x v="56"/>
    <x v="1"/>
    <s v="3.2-Incremento de pasivos"/>
    <s v="3.2.2-Incremento de pasivos no corrientes"/>
    <s v="3.2.2.4-Obtención de préstamos de la deuda pública de largo plazo"/>
    <x v="15"/>
    <x v="1"/>
    <x v="2"/>
    <x v="5"/>
    <x v="7"/>
    <x v="3"/>
    <s v="3.1.2.2.4.2-Obtención de préstamos de la deuda pública externa de largo plazo"/>
    <x v="0"/>
    <x v="8"/>
    <s v="01-Presupuestado"/>
    <x v="1"/>
    <x v="0"/>
  </r>
  <r>
    <s v="0998"/>
    <s v="ADMINISTRACION DE DEUDA PUBLICA Y ACTIVOS FINANCIEROS"/>
    <s v="6133"/>
    <s v="PROGRAMA DE MEJORA DE EFICIENCIA DE ADMINISTRACIÓN TRIBUTARIA Y GESTIÓN DEL GASTO PUBLIC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38998899"/>
    <n v="38998899"/>
    <n v="0"/>
    <x v="19"/>
    <x v="73"/>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6137"/>
    <s v="PROYECTO DE INCLUSION PRODUCTIVA Y RESILIENCIA DE LAS FAMILIAS RURALES POBRES (PRORURAL INCLUSIVO Y RESILIENTE)"/>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10"/>
    <s v="FONDO INTERNACIONAL DE DESARROLLO AGRÍCOLA (FIDA)"/>
    <s v="01"/>
    <s v="Presupuestado"/>
    <s v="2025/01"/>
    <s v="Enero"/>
    <s v="0000"/>
    <s v="NO APLICA"/>
    <n v="220503501"/>
    <n v="220503501"/>
    <n v="0"/>
    <x v="19"/>
    <x v="74"/>
    <x v="3"/>
    <x v="56"/>
    <x v="1"/>
    <s v="3.2-Incremento de pasivos"/>
    <s v="3.2.2-Incremento de pasivos no corrientes"/>
    <s v="3.2.2.4-Obtención de préstamos de la deuda pública de largo plazo"/>
    <x v="15"/>
    <x v="1"/>
    <x v="2"/>
    <x v="5"/>
    <x v="7"/>
    <x v="3"/>
    <s v="3.1.2.2.4.2-Obtención de préstamos de la deuda pública externa de largo plazo"/>
    <x v="0"/>
    <x v="18"/>
    <s v="01-Presupuestado"/>
    <x v="1"/>
    <x v="0"/>
  </r>
  <r>
    <s v="0998"/>
    <s v="ADMINISTRACION DE DEUDA PUBLICA Y ACTIVOS FINANCIEROS"/>
    <s v="6137"/>
    <s v="PROYECTO DE INCLUSION PRODUCTIVA Y RESILIENCIA DE LAS FAMILIAS RURALES POBRES (PRORURAL INCLUSIVO Y RESILIENTE)"/>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10"/>
    <s v="FONDO INTERNACIONAL DE DESARROLLO AGRÍCOLA (FIDA)"/>
    <s v="01"/>
    <s v="Presupuestado"/>
    <s v="2025/03"/>
    <s v="Marzo"/>
    <s v="0000"/>
    <s v="NO APLICA"/>
    <n v="0"/>
    <n v="0"/>
    <n v="68804560"/>
    <x v="19"/>
    <x v="74"/>
    <x v="3"/>
    <x v="56"/>
    <x v="1"/>
    <s v="3.2-Incremento de pasivos"/>
    <s v="3.2.2-Incremento de pasivos no corrientes"/>
    <s v="3.2.2.4-Obtención de préstamos de la deuda pública de largo plazo"/>
    <x v="15"/>
    <x v="1"/>
    <x v="2"/>
    <x v="5"/>
    <x v="7"/>
    <x v="3"/>
    <s v="3.1.2.2.4.2-Obtención de préstamos de la deuda pública externa de largo plazo"/>
    <x v="0"/>
    <x v="18"/>
    <s v="01-Presupuestado"/>
    <x v="0"/>
    <x v="0"/>
  </r>
  <r>
    <s v="0998"/>
    <s v="ADMINISTRACION DE DEUDA PUBLICA Y ACTIVOS FINANCIEROS"/>
    <s v="6138"/>
    <s v="PROGRAMA INTEGRAL DE DESARROLLO TURISTICO Y URBANO DE LA CIUDAD COLONIAL DE SANTO DOMING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1135979999"/>
    <n v="1135979999"/>
    <n v="0"/>
    <x v="19"/>
    <x v="75"/>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6139"/>
    <s v="PROYECTO DE AUMENTO DE CAPACIDAD DE TRANSPORTE DE LA LINEA 1 DEL METRO DE SANTO DOMING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212"/>
    <s v="AGENCIA FRANCESA PARA EL DESARROLLO"/>
    <s v="01"/>
    <s v="Presupuestado"/>
    <s v="2025/01"/>
    <s v="Enero"/>
    <s v="0000"/>
    <s v="NO APLICA"/>
    <n v="1814989645"/>
    <n v="214989645"/>
    <n v="0"/>
    <x v="19"/>
    <x v="76"/>
    <x v="3"/>
    <x v="56"/>
    <x v="1"/>
    <s v="3.2-Incremento de pasivos"/>
    <s v="3.2.2-Incremento de pasivos no corrientes"/>
    <s v="3.2.2.4-Obtención de préstamos de la deuda pública de largo plazo"/>
    <x v="15"/>
    <x v="1"/>
    <x v="2"/>
    <x v="5"/>
    <x v="7"/>
    <x v="3"/>
    <s v="3.1.2.2.4.2-Obtención de préstamos de la deuda pública externa de largo plazo"/>
    <x v="0"/>
    <x v="9"/>
    <s v="01-Presupuestado"/>
    <x v="1"/>
    <x v="0"/>
  </r>
  <r>
    <s v="0998"/>
    <s v="ADMINISTRACION DE DEUDA PUBLICA Y ACTIVOS FINANCIEROS"/>
    <s v="6143"/>
    <s v="PROGRAMA DE MEJORAMIENTO DE OBRAS PUBLICAS PARA REDUCIR EL RIESGO DE DESASTRES"/>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406"/>
    <s v="BANCO EUROPEO DE INVERSIONES (BEI)"/>
    <s v="01"/>
    <s v="Presupuestado"/>
    <s v="2025/01"/>
    <s v="Enero"/>
    <s v="0000"/>
    <s v="NO APLICA"/>
    <n v="410215000"/>
    <n v="410215000"/>
    <n v="0"/>
    <x v="19"/>
    <x v="77"/>
    <x v="3"/>
    <x v="56"/>
    <x v="1"/>
    <s v="3.2-Incremento de pasivos"/>
    <s v="3.2.2-Incremento de pasivos no corrientes"/>
    <s v="3.2.2.4-Obtención de préstamos de la deuda pública de largo plazo"/>
    <x v="15"/>
    <x v="1"/>
    <x v="2"/>
    <x v="5"/>
    <x v="7"/>
    <x v="3"/>
    <s v="3.1.2.2.4.2-Obtención de préstamos de la deuda pública externa de largo plazo"/>
    <x v="0"/>
    <x v="14"/>
    <s v="01-Presupuestado"/>
    <x v="1"/>
    <x v="0"/>
  </r>
  <r>
    <s v="0998"/>
    <s v="ADMINISTRACION DE DEUDA PUBLICA Y ACTIVOS FINANCIEROS"/>
    <s v="6148"/>
    <s v="PROGRAMA DE REHABILITACION Y AMPLIACION DEL PUERTO DE MANZANILLO, PRESTAMO BID-5282/OC-DR"/>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3014474394"/>
    <n v="3014474394"/>
    <n v="1230078572.6400001"/>
    <x v="19"/>
    <x v="78"/>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6149"/>
    <s v="PROYECTO DE AUMENTO DE CAPACIDAD DE TRANSPORTE DE LA LINEA 1 DEL METRO DE SANTO DOMING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212"/>
    <s v="AGENCIA FRANCESA PARA EL DESARROLLO"/>
    <s v="01"/>
    <s v="Presupuestado"/>
    <s v="2025/01"/>
    <s v="Enero"/>
    <s v="0000"/>
    <s v="NO APLICA"/>
    <n v="100000000"/>
    <n v="700000000"/>
    <n v="0"/>
    <x v="19"/>
    <x v="79"/>
    <x v="3"/>
    <x v="56"/>
    <x v="1"/>
    <s v="3.2-Incremento de pasivos"/>
    <s v="3.2.2-Incremento de pasivos no corrientes"/>
    <s v="3.2.2.4-Obtención de préstamos de la deuda pública de largo plazo"/>
    <x v="15"/>
    <x v="1"/>
    <x v="2"/>
    <x v="5"/>
    <x v="7"/>
    <x v="3"/>
    <s v="3.1.2.2.4.2-Obtención de préstamos de la deuda pública externa de largo plazo"/>
    <x v="0"/>
    <x v="9"/>
    <s v="01-Presupuestado"/>
    <x v="1"/>
    <x v="0"/>
  </r>
  <r>
    <s v="0998"/>
    <s v="ADMINISTRACION DE DEUDA PUBLICA Y ACTIVOS FINANCIEROS"/>
    <s v="6150"/>
    <s v="AGRICULTURA RESILIENTE Y GESTION INTEGRADA DE RECURSOS HIDRAULICOS (PRESTAMO 8912-D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4"/>
    <s v="BANCO INTERNACIONAL DE RECONSTRUCCIÓN Y FOMENTO (BIRF)"/>
    <s v="01"/>
    <s v="Presupuestado"/>
    <s v="2025/01"/>
    <s v="Enero"/>
    <s v="0000"/>
    <s v="NO APLICA"/>
    <n v="403386219"/>
    <n v="403386219"/>
    <n v="0"/>
    <x v="19"/>
    <x v="80"/>
    <x v="3"/>
    <x v="56"/>
    <x v="1"/>
    <s v="3.2-Incremento de pasivos"/>
    <s v="3.2.2-Incremento de pasivos no corrientes"/>
    <s v="3.2.2.4-Obtención de préstamos de la deuda pública de largo plazo"/>
    <x v="15"/>
    <x v="1"/>
    <x v="2"/>
    <x v="5"/>
    <x v="7"/>
    <x v="3"/>
    <s v="3.1.2.2.4.2-Obtención de préstamos de la deuda pública externa de largo plazo"/>
    <x v="0"/>
    <x v="13"/>
    <s v="01-Presupuestado"/>
    <x v="1"/>
    <x v="0"/>
  </r>
  <r>
    <s v="0998"/>
    <s v="ADMINISTRACION DE DEUDA PUBLICA Y ACTIVOS FINANCIEROS"/>
    <s v="6150"/>
    <s v="AGRICULTURA RESILIENTE Y GESTION INTEGRADA DE RECURSOS HIDRAULICOS (PRESTAMO 8912-D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4"/>
    <s v="BANCO INTERNACIONAL DE RECONSTRUCCIÓN Y FOMENTO (BIRF)"/>
    <s v="01"/>
    <s v="Presupuestado"/>
    <s v="2025/02"/>
    <s v="Febrero"/>
    <s v="0000"/>
    <s v="NO APLICA"/>
    <n v="0"/>
    <n v="0"/>
    <n v="620090000"/>
    <x v="19"/>
    <x v="80"/>
    <x v="3"/>
    <x v="56"/>
    <x v="1"/>
    <s v="3.2-Incremento de pasivos"/>
    <s v="3.2.2-Incremento de pasivos no corrientes"/>
    <s v="3.2.2.4-Obtención de préstamos de la deuda pública de largo plazo"/>
    <x v="15"/>
    <x v="1"/>
    <x v="2"/>
    <x v="5"/>
    <x v="7"/>
    <x v="3"/>
    <s v="3.1.2.2.4.2-Obtención de préstamos de la deuda pública externa de largo plazo"/>
    <x v="0"/>
    <x v="13"/>
    <s v="01-Presupuestado"/>
    <x v="2"/>
    <x v="0"/>
  </r>
  <r>
    <s v="0998"/>
    <s v="ADMINISTRACION DE DEUDA PUBLICA Y ACTIVOS FINANCIEROS"/>
    <s v="6151"/>
    <s v="PROYECTO DE AMPLIACIÓN DEL ACUEDUCTO ORIENTAL, BARRERA DE SALINIDAD Y TRASVASE A LA ZONA NORTE, FASE II"/>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1"/>
    <s v="CORPORACION ANDINA DE FOMENTO (CAF)"/>
    <s v="01"/>
    <s v="Presupuestado"/>
    <s v="2025/01"/>
    <s v="Enero"/>
    <s v="0000"/>
    <s v="NO APLICA"/>
    <n v="782564000"/>
    <n v="782564000"/>
    <n v="0"/>
    <x v="19"/>
    <x v="81"/>
    <x v="3"/>
    <x v="56"/>
    <x v="1"/>
    <s v="3.2-Incremento de pasivos"/>
    <s v="3.2.2-Incremento de pasivos no corrientes"/>
    <s v="3.2.2.4-Obtención de préstamos de la deuda pública de largo plazo"/>
    <x v="15"/>
    <x v="1"/>
    <x v="2"/>
    <x v="5"/>
    <x v="7"/>
    <x v="3"/>
    <s v="3.1.2.2.4.2-Obtención de préstamos de la deuda pública externa de largo plazo"/>
    <x v="0"/>
    <x v="19"/>
    <s v="01-Presupuestado"/>
    <x v="1"/>
    <x v="0"/>
  </r>
  <r>
    <s v="0998"/>
    <s v="ADMINISTRACION DE DEUDA PUBLICA Y ACTIVOS FINANCIEROS"/>
    <s v="6152"/>
    <s v="PROGRAMA PARA MEJORAR LA CONENCTIVIDAD PARA LA TRANSFORMACIÓN DIGITAL EN REPÚBLICA DOMINICANA"/>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1072870000"/>
    <n v="1072870000"/>
    <n v="0"/>
    <x v="19"/>
    <x v="82"/>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6153"/>
    <s v="PROYECTO DE MEJORAMIENTO DEL ABASTECIMIENTO DE AGUA Y SERVICIOS DE AGUAS RESIDUALES"/>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4"/>
    <s v="BANCO INTERNACIONAL DE RECONSTRUCCIÓN Y FOMENTO (BIRF)"/>
    <s v="01"/>
    <s v="Presupuestado"/>
    <s v="2025/01"/>
    <s v="Enero"/>
    <s v="0000"/>
    <s v="NO APLICA"/>
    <n v="378660000"/>
    <n v="378660000"/>
    <n v="0"/>
    <x v="19"/>
    <x v="83"/>
    <x v="3"/>
    <x v="56"/>
    <x v="1"/>
    <s v="3.2-Incremento de pasivos"/>
    <s v="3.2.2-Incremento de pasivos no corrientes"/>
    <s v="3.2.2.4-Obtención de préstamos de la deuda pública de largo plazo"/>
    <x v="15"/>
    <x v="1"/>
    <x v="2"/>
    <x v="5"/>
    <x v="7"/>
    <x v="3"/>
    <s v="3.1.2.2.4.2-Obtención de préstamos de la deuda pública externa de largo plazo"/>
    <x v="0"/>
    <x v="13"/>
    <s v="01-Presupuestado"/>
    <x v="1"/>
    <x v="0"/>
  </r>
  <r>
    <s v="0998"/>
    <s v="ADMINISTRACION DE DEUDA PUBLICA Y ACTIVOS FINANCIEROS"/>
    <s v="6154"/>
    <s v="PROYECTO DE SANIDAD E INNOVACION AGROPECUARIA (PRESTAMO BID 4909/OC-DR)"/>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185000000"/>
    <n v="185000000"/>
    <n v="0"/>
    <x v="19"/>
    <x v="84"/>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6156"/>
    <s v="AMPLIACIÓN DE LA LÍNEA 1 DEL METRO DE SANTO DOMING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212"/>
    <s v="AGENCIA FRANCESA PARA EL DESARROLLO"/>
    <s v="01"/>
    <s v="Presupuestado"/>
    <s v="2025/01"/>
    <s v="Enero"/>
    <s v="0000"/>
    <s v="NO APLICA"/>
    <n v="0"/>
    <n v="1000000000"/>
    <n v="0"/>
    <x v="19"/>
    <x v="85"/>
    <x v="3"/>
    <x v="56"/>
    <x v="1"/>
    <s v="3.2-Incremento de pasivos"/>
    <s v="3.2.2-Incremento de pasivos no corrientes"/>
    <s v="3.2.2.4-Obtención de préstamos de la deuda pública de largo plazo"/>
    <x v="15"/>
    <x v="1"/>
    <x v="2"/>
    <x v="5"/>
    <x v="7"/>
    <x v="3"/>
    <s v="3.1.2.2.4.2-Obtención de préstamos de la deuda pública externa de largo plazo"/>
    <x v="0"/>
    <x v="9"/>
    <s v="01-Presupuestado"/>
    <x v="1"/>
    <x v="0"/>
  </r>
  <r>
    <s v="0998"/>
    <s v="ADMINISTRACION DE DEUDA PUBLICA Y ACTIVOS FINANCIEROS"/>
    <s v="6157"/>
    <s v="PROGRAMA DE FORTALECIMIENTO DE LA GESTION DEL SERVICIO CIVIL DE LA REPUBLICA DOMINICANA"/>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157775000"/>
    <n v="157775000"/>
    <n v="0"/>
    <x v="19"/>
    <x v="86"/>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6161"/>
    <s v="REHABILITACIÓN Y MANTENIMIENTO DE INFRAESTRUCTURA VIAL EN LA REPÚBLICA DOMINICANA"/>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3155500000"/>
    <n v="3155500000"/>
    <n v="2442392000"/>
    <x v="19"/>
    <x v="87"/>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6162"/>
    <s v="PROGRAMA DE APOYO A LA  AGENDA DE TRANSPARENCIA E INTEGRIDAD EN LA REPUBLICA DOMINICANA"/>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536435000"/>
    <n v="536435000"/>
    <n v="0"/>
    <x v="19"/>
    <x v="88"/>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6162"/>
    <s v="PROGRAMA DE APOYO A LA  AGENDA DE TRANSPARENCIA E INTEGRIDAD EN LA REPUBLICA DOMINICANA"/>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3"/>
    <s v="Marzo"/>
    <s v="0000"/>
    <s v="NO APLICA"/>
    <n v="0"/>
    <n v="0"/>
    <n v="152815776.84999999"/>
    <x v="19"/>
    <x v="88"/>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0"/>
    <x v="0"/>
  </r>
  <r>
    <s v="0998"/>
    <s v="ADMINISTRACION DE DEUDA PUBLICA Y ACTIVOS FINANCIEROS"/>
    <s v="6163"/>
    <s v="PROGRAMA DE APOYO A LA CONSOLIDACIÓN DE UN SISTEMA DE PROTECCIÓN SOCIAL INCLUSIVO EN LA REPUBLICA DOMINICANA"/>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157774994"/>
    <n v="157774994"/>
    <n v="0"/>
    <x v="19"/>
    <x v="89"/>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6163"/>
    <s v="PROGRAMA DE APOYO A LA CONSOLIDACIÓN DE UN SISTEMA DE PROTECCIÓN SOCIAL INCLUSIVO EN LA REPUBLICA DOMINICANA"/>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2"/>
    <s v="Febrero"/>
    <s v="0000"/>
    <s v="NO APLICA"/>
    <n v="0"/>
    <n v="0"/>
    <n v="1134468271.52"/>
    <x v="19"/>
    <x v="89"/>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2"/>
    <x v="0"/>
  </r>
  <r>
    <s v="0998"/>
    <s v="ADMINISTRACION DE DEUDA PUBLICA Y ACTIVOS FINANCIEROS"/>
    <s v="6164"/>
    <s v="PLAN DE APOYO Y FINANCIAMIENTO AL PEQUEÑO Y MEDIANO PRODUCTOR EN LA REPÚBLICA DOMINICANA"/>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0"/>
    <s v="BANCO CENTROAMERICANO DE INTEGRACION ECONOMICA (BCIE)"/>
    <s v="01"/>
    <s v="Presupuestado"/>
    <s v="2025/01"/>
    <s v="Enero"/>
    <s v="0000"/>
    <s v="NO APLICA"/>
    <n v="203011890"/>
    <n v="203011890"/>
    <n v="0"/>
    <x v="19"/>
    <x v="90"/>
    <x v="3"/>
    <x v="56"/>
    <x v="1"/>
    <s v="3.2-Incremento de pasivos"/>
    <s v="3.2.2-Incremento de pasivos no corrientes"/>
    <s v="3.2.2.4-Obtención de préstamos de la deuda pública de largo plazo"/>
    <x v="15"/>
    <x v="1"/>
    <x v="2"/>
    <x v="5"/>
    <x v="7"/>
    <x v="3"/>
    <s v="3.1.2.2.4.2-Obtención de préstamos de la deuda pública externa de largo plazo"/>
    <x v="0"/>
    <x v="8"/>
    <s v="01-Presupuestado"/>
    <x v="1"/>
    <x v="0"/>
  </r>
  <r>
    <s v="0998"/>
    <s v="ADMINISTRACION DE DEUDA PUBLICA Y ACTIVOS FINANCIEROS"/>
    <s v="6165"/>
    <s v="IMPLEMENTACIÓN DEL PROGRAMA DE EFICIENCIA ENERGÉTICA DE LA REPÚBLICA DOMINICANA"/>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3"/>
    <s v="Marzo"/>
    <s v="0000"/>
    <s v="NO APLICA"/>
    <n v="0"/>
    <n v="0"/>
    <n v="37462740"/>
    <x v="19"/>
    <x v="91"/>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0"/>
    <x v="0"/>
  </r>
  <r>
    <s v="0998"/>
    <s v="ADMINISTRACION DE DEUDA PUBLICA Y ACTIVOS FINANCIEROS"/>
    <s v="6166"/>
    <s v="PROGRAMA DE SANEAMIENTO UNIVERSAL DE CIUDADES TURÍSTICAS Y COSTERAS"/>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1388420000"/>
    <n v="1388420000"/>
    <n v="0"/>
    <x v="19"/>
    <x v="92"/>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6166"/>
    <s v="PROGRAMA DE SANEAMIENTO UNIVERSAL DE CIUDADES TURÍSTICAS Y COSTERAS"/>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3"/>
    <s v="Marzo"/>
    <s v="0000"/>
    <s v="NO APLICA"/>
    <n v="0"/>
    <n v="0"/>
    <n v="1370107200"/>
    <x v="19"/>
    <x v="92"/>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0"/>
    <x v="0"/>
  </r>
  <r>
    <s v="0998"/>
    <s v="ADMINISTRACION DE DEUDA PUBLICA Y ACTIVOS FINANCIEROS"/>
    <s v="6168"/>
    <s v="PROYECTO DE INCLUSIÓN PRODUCTIVA Y RESILENCIA DE LOS JÓVENES RURALES POBRES ( PRORURAL JOVEN)"/>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10"/>
    <s v="FONDO INTERNACIONAL DE DESARROLLO AGRÍCOLA (FIDA)"/>
    <s v="01"/>
    <s v="Presupuestado"/>
    <s v="2025/01"/>
    <s v="Enero"/>
    <s v="0000"/>
    <s v="NO APLICA"/>
    <n v="34081814"/>
    <n v="34081814"/>
    <n v="0"/>
    <x v="19"/>
    <x v="93"/>
    <x v="3"/>
    <x v="56"/>
    <x v="1"/>
    <s v="3.2-Incremento de pasivos"/>
    <s v="3.2.2-Incremento de pasivos no corrientes"/>
    <s v="3.2.2.4-Obtención de préstamos de la deuda pública de largo plazo"/>
    <x v="15"/>
    <x v="1"/>
    <x v="2"/>
    <x v="5"/>
    <x v="7"/>
    <x v="3"/>
    <s v="3.1.2.2.4.2-Obtención de préstamos de la deuda pública externa de largo plazo"/>
    <x v="0"/>
    <x v="18"/>
    <s v="01-Presupuestado"/>
    <x v="1"/>
    <x v="0"/>
  </r>
  <r>
    <s v="0998"/>
    <s v="ADMINISTRACION DE DEUDA PUBLICA Y ACTIVOS FINANCIEROS"/>
    <s v="6170"/>
    <s v="CONSTRUCCIÓN DE LA LÍNEA 2C DEL METRO DE SANTO DOMING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0"/>
    <s v="BANCO CENTROAMERICANO DE INTEGRACION ECONOMICA (BCIE)"/>
    <s v="01"/>
    <s v="Presupuestado"/>
    <s v="2025/01"/>
    <s v="Enero"/>
    <s v="0000"/>
    <s v="NO APLICA"/>
    <n v="4814819734"/>
    <n v="4814819734"/>
    <n v="0"/>
    <x v="19"/>
    <x v="94"/>
    <x v="3"/>
    <x v="56"/>
    <x v="1"/>
    <s v="3.2-Incremento de pasivos"/>
    <s v="3.2.2-Incremento de pasivos no corrientes"/>
    <s v="3.2.2.4-Obtención de préstamos de la deuda pública de largo plazo"/>
    <x v="15"/>
    <x v="1"/>
    <x v="2"/>
    <x v="5"/>
    <x v="7"/>
    <x v="3"/>
    <s v="3.1.2.2.4.2-Obtención de préstamos de la deuda pública externa de largo plazo"/>
    <x v="0"/>
    <x v="8"/>
    <s v="01-Presupuestado"/>
    <x v="1"/>
    <x v="0"/>
  </r>
  <r>
    <s v="0998"/>
    <s v="ADMINISTRACION DE DEUDA PUBLICA Y ACTIVOS FINANCIEROS"/>
    <s v="6170"/>
    <s v="CONSTRUCCIÓN DE LA LÍNEA 2C DEL METRO DE SANTO DOMING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0"/>
    <s v="BANCO CENTROAMERICANO DE INTEGRACION ECONOMICA (BCIE)"/>
    <s v="01"/>
    <s v="Presupuestado"/>
    <s v="2025/02"/>
    <s v="Febrero"/>
    <s v="0000"/>
    <s v="NO APLICA"/>
    <n v="0"/>
    <n v="0"/>
    <n v="1674243000"/>
    <x v="19"/>
    <x v="94"/>
    <x v="3"/>
    <x v="56"/>
    <x v="1"/>
    <s v="3.2-Incremento de pasivos"/>
    <s v="3.2.2-Incremento de pasivos no corrientes"/>
    <s v="3.2.2.4-Obtención de préstamos de la deuda pública de largo plazo"/>
    <x v="15"/>
    <x v="1"/>
    <x v="2"/>
    <x v="5"/>
    <x v="7"/>
    <x v="3"/>
    <s v="3.1.2.2.4.2-Obtención de préstamos de la deuda pública externa de largo plazo"/>
    <x v="0"/>
    <x v="8"/>
    <s v="01-Presupuestado"/>
    <x v="2"/>
    <x v="0"/>
  </r>
  <r>
    <s v="0998"/>
    <s v="ADMINISTRACION DE DEUDA PUBLICA Y ACTIVOS FINANCIEROS"/>
    <s v="6173"/>
    <s v="APOYO AL SISTEMA FLEXIBLE DE EMPLEO RD-TRABAJA"/>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347105000"/>
    <n v="347105000"/>
    <n v="0"/>
    <x v="19"/>
    <x v="95"/>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6174"/>
    <s v="PROGRAMA DE MODERNIZACION PARA EL SECTOR AGUA POTABLE Y SANEAMIENT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4"/>
    <s v="BANCO INTERNACIONAL DE RECONSTRUCCIÓN Y FOMENTO (BIRF)"/>
    <s v="01"/>
    <s v="Presupuestado"/>
    <s v="2025/01"/>
    <s v="Enero"/>
    <s v="0000"/>
    <s v="NO APLICA"/>
    <n v="287930833"/>
    <n v="287930833"/>
    <n v="0"/>
    <x v="19"/>
    <x v="96"/>
    <x v="3"/>
    <x v="56"/>
    <x v="1"/>
    <s v="3.2-Incremento de pasivos"/>
    <s v="3.2.2-Incremento de pasivos no corrientes"/>
    <s v="3.2.2.4-Obtención de préstamos de la deuda pública de largo plazo"/>
    <x v="15"/>
    <x v="1"/>
    <x v="2"/>
    <x v="5"/>
    <x v="7"/>
    <x v="3"/>
    <s v="3.1.2.2.4.2-Obtención de préstamos de la deuda pública externa de largo plazo"/>
    <x v="0"/>
    <x v="13"/>
    <s v="01-Presupuestado"/>
    <x v="1"/>
    <x v="0"/>
  </r>
  <r>
    <s v="0998"/>
    <s v="ADMINISTRACION DE DEUDA PUBLICA Y ACTIVOS FINANCIEROS"/>
    <s v="6175"/>
    <s v="PROYECTO INTEGRADO DE PROTECCION,SOCIAL,INCLUSION Y RESILIENCIA (INSPIRE)"/>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4"/>
    <s v="BANCO INTERNACIONAL DE RECONSTRUCCIÓN Y FOMENTO (BIRF)"/>
    <s v="01"/>
    <s v="Presupuestado"/>
    <s v="2025/01"/>
    <s v="Enero"/>
    <s v="0000"/>
    <s v="NO APLICA"/>
    <n v="378660000"/>
    <n v="378660000"/>
    <n v="0"/>
    <x v="19"/>
    <x v="97"/>
    <x v="3"/>
    <x v="56"/>
    <x v="1"/>
    <s v="3.2-Incremento de pasivos"/>
    <s v="3.2.2-Incremento de pasivos no corrientes"/>
    <s v="3.2.2.4-Obtención de préstamos de la deuda pública de largo plazo"/>
    <x v="15"/>
    <x v="1"/>
    <x v="2"/>
    <x v="5"/>
    <x v="7"/>
    <x v="3"/>
    <s v="3.1.2.2.4.2-Obtención de préstamos de la deuda pública externa de largo plazo"/>
    <x v="0"/>
    <x v="13"/>
    <s v="01-Presupuestado"/>
    <x v="1"/>
    <x v="0"/>
  </r>
  <r>
    <s v="0998"/>
    <s v="ADMINISTRACION DE DEUDA PUBLICA Y ACTIVOS FINANCIEROS"/>
    <s v="6178"/>
    <s v="PROGRAMA DE FINANCIACION DE INVERSIONES SOSTENIBLES Y MEJORA DE LA PRODUCTIVIDAD EN EL SECTOR AGRICOLA DE REP. DOM."/>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212"/>
    <s v="AGENCIA FRANCESA PARA EL DESARROLLO"/>
    <s v="01"/>
    <s v="Presupuestado"/>
    <s v="2025/03"/>
    <s v="Marzo"/>
    <s v="0000"/>
    <s v="NO APLICA"/>
    <n v="0"/>
    <n v="0"/>
    <n v="400828160"/>
    <x v="19"/>
    <x v="98"/>
    <x v="3"/>
    <x v="56"/>
    <x v="1"/>
    <s v="3.2-Incremento de pasivos"/>
    <s v="3.2.2-Incremento de pasivos no corrientes"/>
    <s v="3.2.2.4-Obtención de préstamos de la deuda pública de largo plazo"/>
    <x v="15"/>
    <x v="1"/>
    <x v="2"/>
    <x v="5"/>
    <x v="7"/>
    <x v="3"/>
    <s v="3.1.2.2.4.2-Obtención de préstamos de la deuda pública externa de largo plazo"/>
    <x v="0"/>
    <x v="9"/>
    <s v="01-Presupuestado"/>
    <x v="0"/>
    <x v="0"/>
  </r>
  <r>
    <s v="0998"/>
    <s v="ADMINISTRACION DE DEUDA PUBLICA Y ACTIVOS FINANCIEROS"/>
    <s v="6179"/>
    <s v="PROYECTO DE APOYO A LA IMPLEMENTACIÓN DEL PLAN DE REFORMA Y MODERNIZACIÓN DEL ESTAD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4"/>
    <s v="BANCO INTERNACIONAL DE RECONSTRUCCIÓN Y FOMENTO (BIRF)"/>
    <s v="01"/>
    <s v="Presupuestado"/>
    <s v="2025/02"/>
    <s v="Febrero"/>
    <s v="0000"/>
    <s v="NO APLICA"/>
    <n v="0"/>
    <n v="6300000"/>
    <n v="6137460"/>
    <x v="19"/>
    <x v="99"/>
    <x v="3"/>
    <x v="56"/>
    <x v="1"/>
    <s v="3.2-Incremento de pasivos"/>
    <s v="3.2.2-Incremento de pasivos no corrientes"/>
    <s v="3.2.2.4-Obtención de préstamos de la deuda pública de largo plazo"/>
    <x v="15"/>
    <x v="1"/>
    <x v="2"/>
    <x v="5"/>
    <x v="7"/>
    <x v="3"/>
    <s v="3.1.2.2.4.2-Obtención de préstamos de la deuda pública externa de largo plazo"/>
    <x v="0"/>
    <x v="13"/>
    <s v="01-Presupuestado"/>
    <x v="2"/>
    <x v="0"/>
  </r>
  <r>
    <s v="0998"/>
    <s v="ADMINISTRACION DE DEUDA PUBLICA Y ACTIVOS FINANCIEROS"/>
    <s v="6184"/>
    <s v="PROGRAMA DE APOYO A LA MOVILIDAD, TRANSPORTE TERRESTRE Y SEGURIDAD VIAL EN LA REP. DOM. II (APOYO PRESUPUESTARIO)"/>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00"/>
    <s v="BANCO INTERAMERICANO DE DESARROLLO (BID)"/>
    <s v="01"/>
    <s v="Presupuestado"/>
    <s v="2025/01"/>
    <s v="Enero"/>
    <s v="0000"/>
    <s v="NO APLICA"/>
    <n v="0"/>
    <n v="0"/>
    <n v="12196120000"/>
    <x v="19"/>
    <x v="100"/>
    <x v="3"/>
    <x v="56"/>
    <x v="1"/>
    <s v="3.2-Incremento de pasivos"/>
    <s v="3.2.2-Incremento de pasivos no corrientes"/>
    <s v="3.2.2.4-Obtención de préstamos de la deuda pública de largo plazo"/>
    <x v="15"/>
    <x v="1"/>
    <x v="2"/>
    <x v="5"/>
    <x v="7"/>
    <x v="3"/>
    <s v="3.1.2.2.4.2-Obtención de préstamos de la deuda pública externa de largo plazo"/>
    <x v="0"/>
    <x v="10"/>
    <s v="01-Presupuestado"/>
    <x v="1"/>
    <x v="0"/>
  </r>
  <r>
    <s v="0998"/>
    <s v="ADMINISTRACION DE DEUDA PUBLICA Y ACTIVOS FINANCIEROS"/>
    <s v="6185"/>
    <s v="PROYECTO DE APOYO AL PROGRAMA NACIONAL DE VIVIENDA"/>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354"/>
    <s v="BANCO INTERNACIONAL DE RECONSTRUCCIÓN Y FOMENTO (BIRF)"/>
    <s v="01"/>
    <s v="Presupuestado"/>
    <s v="2025/02"/>
    <s v="Febrero"/>
    <s v="0000"/>
    <s v="NO APLICA"/>
    <n v="0"/>
    <n v="0"/>
    <n v="688620546.82000005"/>
    <x v="19"/>
    <x v="101"/>
    <x v="3"/>
    <x v="56"/>
    <x v="1"/>
    <s v="3.2-Incremento de pasivos"/>
    <s v="3.2.2-Incremento de pasivos no corrientes"/>
    <s v="3.2.2.4-Obtención de préstamos de la deuda pública de largo plazo"/>
    <x v="15"/>
    <x v="1"/>
    <x v="2"/>
    <x v="5"/>
    <x v="7"/>
    <x v="3"/>
    <s v="3.1.2.2.4.2-Obtención de préstamos de la deuda pública externa de largo plazo"/>
    <x v="0"/>
    <x v="13"/>
    <s v="01-Presupuestado"/>
    <x v="2"/>
    <x v="0"/>
  </r>
  <r>
    <s v="0998"/>
    <s v="ADMINISTRACION DE DEUDA PUBLICA Y ACTIVOS FINANCIEROS"/>
    <s v="6187"/>
    <s v="PROYECTO MONORRIEL DE SANTIAGO DE LOS CABALLEROS"/>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410"/>
    <s v="CITIBANK"/>
    <s v="01"/>
    <s v="Presupuestado"/>
    <s v="2025/03"/>
    <s v="Marzo"/>
    <s v="0000"/>
    <s v="NO APLICA"/>
    <n v="0"/>
    <n v="0"/>
    <n v="1398432100"/>
    <x v="19"/>
    <x v="102"/>
    <x v="3"/>
    <x v="56"/>
    <x v="1"/>
    <s v="3.2-Incremento de pasivos"/>
    <s v="3.2.2-Incremento de pasivos no corrientes"/>
    <s v="3.2.2.4-Obtención de préstamos de la deuda pública de largo plazo"/>
    <x v="15"/>
    <x v="1"/>
    <x v="2"/>
    <x v="5"/>
    <x v="7"/>
    <x v="3"/>
    <s v="3.1.2.2.4.2-Obtención de préstamos de la deuda pública externa de largo plazo"/>
    <x v="0"/>
    <x v="20"/>
    <s v="01-Presupuestado"/>
    <x v="0"/>
    <x v="0"/>
  </r>
  <r>
    <s v="0998"/>
    <s v="ADMINISTRACION DE DEUDA PUBLICA Y ACTIVOS FINANCIEROS"/>
    <s v="6187"/>
    <s v="PROYECTO MONORRIEL DE SANTIAGO DE LOS CABALLEROS"/>
    <s v="60"/>
    <s v="CREDITO EXTERNO"/>
    <s v="0001"/>
    <s v="MINISTERIO  DE HACIENDA (DEUDA PUBLICA)"/>
    <s v="3"/>
    <s v="Fuentes financieras"/>
    <s v="3.2"/>
    <s v="Incremento de pasivos"/>
    <s v="3.2.2"/>
    <s v="Incremento de pasivos no corrientes"/>
    <s v="3.2.2.4"/>
    <s v="Obtención de préstamos de la deuda pública de largo plazo"/>
    <s v="3.2.2.4.02"/>
    <s v="Obtención de préstamos de la deuda pública externa de largo plazo"/>
    <s v="3"/>
    <s v="FINANCIAMIENTO"/>
    <s v="3.1"/>
    <s v="Fuentes financieras"/>
    <s v="3.1.2"/>
    <s v="Incremento de pasivos"/>
    <x v="7"/>
    <s v="Incremento de pasivos no corrientes"/>
    <x v="3"/>
    <s v="Obtención de préstamos de la deuda pública de largo plazo"/>
    <s v="3.1.2.2.4.2"/>
    <s v="Obtención de préstamos de la deuda pública externa de largo plazo"/>
    <s v="1.1.1.1.1"/>
    <s v="Administración central"/>
    <s v="431"/>
    <s v="BNP PARIBAS"/>
    <s v="01"/>
    <s v="Presupuestado"/>
    <s v="2025/03"/>
    <s v="Marzo"/>
    <s v="0000"/>
    <s v="NO APLICA"/>
    <n v="0"/>
    <n v="0"/>
    <n v="1398432100"/>
    <x v="19"/>
    <x v="102"/>
    <x v="3"/>
    <x v="56"/>
    <x v="1"/>
    <s v="3.2-Incremento de pasivos"/>
    <s v="3.2.2-Incremento de pasivos no corrientes"/>
    <s v="3.2.2.4-Obtención de préstamos de la deuda pública de largo plazo"/>
    <x v="15"/>
    <x v="1"/>
    <x v="2"/>
    <x v="5"/>
    <x v="7"/>
    <x v="3"/>
    <s v="3.1.2.2.4.2-Obtención de préstamos de la deuda pública externa de largo plazo"/>
    <x v="0"/>
    <x v="21"/>
    <s v="01-Presupuestado"/>
    <x v="0"/>
    <x v="0"/>
  </r>
  <r>
    <s v="0999"/>
    <s v="ADMINISTRACION DE OBLIGACIONES DEL TESORO NACIONAL"/>
    <s v="0100"/>
    <s v="FONDO GENERAL"/>
    <s v="10"/>
    <s v="FONDO GENERAL"/>
    <s v="0001"/>
    <s v="TESORERIA NACIONAL (TN)"/>
    <s v="1"/>
    <s v="INGRESOS"/>
    <s v="1.1"/>
    <s v="IMPUESTOS"/>
    <s v="1.1.4"/>
    <s v="IMPUESTOS INTERNOS SOBRE MERCANCÍAS Y SERVICIOS"/>
    <s v="1.1.4.2"/>
    <s v="IMPUESTOS ADICIONALES Y SELECTIVOS SOBRE BIENES Y SERVICIOS"/>
    <s v="1.1.4.2.31"/>
    <s v="Impuesto para contribuir al desarrollo de las telecomunicaciones (CDT)"/>
    <s v="1"/>
    <s v="INGRESOS"/>
    <s v="1.1"/>
    <s v="Ingresos Corrientes"/>
    <s v="1.1.1"/>
    <s v="Impuestos"/>
    <x v="3"/>
    <s v="Impuestos sobre los bienes y servicios"/>
    <x v="1"/>
    <m/>
    <s v="No Informado"/>
    <m/>
    <s v="1.1.1.1.1"/>
    <s v="Administración central"/>
    <s v="100"/>
    <s v="TESORO NACIONAL"/>
    <s v="01"/>
    <s v="Presupuestado"/>
    <s v="2025/01"/>
    <s v="Enero"/>
    <s v="0000"/>
    <s v="NO APLICA"/>
    <n v="450370772"/>
    <n v="450370772"/>
    <n v="0"/>
    <x v="20"/>
    <x v="103"/>
    <x v="5"/>
    <x v="57"/>
    <x v="0"/>
    <s v="1.1-IMPUESTOS"/>
    <s v="1.1.4-IMPUESTOS INTERNOS SOBRE MERCANCÍAS Y SERVICIOS"/>
    <s v="1.1.4.2-IMPUESTOS ADICIONALES Y SELECTIVOS SOBRE BIENES Y SERVICIOS"/>
    <x v="18"/>
    <x v="0"/>
    <x v="0"/>
    <x v="2"/>
    <x v="3"/>
    <x v="1"/>
    <s v="No Informado-"/>
    <x v="0"/>
    <x v="5"/>
    <s v="01-Presupuestado"/>
    <x v="1"/>
    <x v="0"/>
  </r>
  <r>
    <s v="0999"/>
    <s v="ADMINISTRACION DE OBLIGACIONES DEL TESORO NACIONAL"/>
    <s v="0100"/>
    <s v="FONDO GENERAL"/>
    <s v="10"/>
    <s v="FONDO GENERAL"/>
    <s v="0001"/>
    <s v="TESORERIA NACIONAL (TN)"/>
    <s v="1"/>
    <s v="INGRESOS"/>
    <s v="1.1"/>
    <s v="IMPUESTOS"/>
    <s v="1.1.4"/>
    <s v="IMPUESTOS INTERNOS SOBRE MERCANCÍAS Y SERVICIOS"/>
    <s v="1.1.4.2"/>
    <s v="IMPUESTOS ADICIONALES Y SELECTIVOS SOBRE BIENES Y SERVICIOS"/>
    <s v="1.1.4.2.31"/>
    <s v="Impuesto para contribuir al desarrollo de las telecomunicaciones (CDT)"/>
    <s v="1"/>
    <s v="INGRESOS"/>
    <s v="1.1"/>
    <s v="Ingresos Corrientes"/>
    <s v="1.1.1"/>
    <s v="Impuestos"/>
    <x v="3"/>
    <s v="Impuestos sobre los bienes y servicios"/>
    <x v="1"/>
    <m/>
    <s v="No Informado"/>
    <m/>
    <s v="1.1.1.1.1"/>
    <s v="Administración central"/>
    <s v="100"/>
    <s v="TESORO NACIONAL"/>
    <s v="01"/>
    <s v="Presupuestado"/>
    <s v="2025/01"/>
    <s v="Enero"/>
    <s v="5131"/>
    <s v="INSTITUTO DOMINICANO DE LAS TELECOMUNICACIONES"/>
    <n v="1491542375"/>
    <n v="1491542375"/>
    <n v="0"/>
    <x v="20"/>
    <x v="103"/>
    <x v="5"/>
    <x v="57"/>
    <x v="0"/>
    <s v="1.1-IMPUESTOS"/>
    <s v="1.1.4-IMPUESTOS INTERNOS SOBRE MERCANCÍAS Y SERVICIOS"/>
    <s v="1.1.4.2-IMPUESTOS ADICIONALES Y SELECTIVOS SOBRE BIENES Y SERVICIOS"/>
    <x v="18"/>
    <x v="0"/>
    <x v="0"/>
    <x v="2"/>
    <x v="3"/>
    <x v="1"/>
    <s v="No Informado-"/>
    <x v="0"/>
    <x v="5"/>
    <s v="01-Presupuestado"/>
    <x v="1"/>
    <x v="1"/>
  </r>
  <r>
    <s v="0999"/>
    <s v="ADMINISTRACION DE OBLIGACIONES DEL TESORO NACIONAL"/>
    <s v="0100"/>
    <s v="FONDO GENERAL"/>
    <s v="10"/>
    <s v="FONDO GENERAL"/>
    <s v="0001"/>
    <s v="TESORERIA NACIONAL (TN)"/>
    <s v="1"/>
    <s v="INGRESOS"/>
    <s v="1.1"/>
    <s v="IMPUESTOS"/>
    <s v="1.1.4"/>
    <s v="IMPUESTOS INTERNOS SOBRE MERCANCÍAS Y SERVICIOS"/>
    <s v="1.1.4.3"/>
    <s v="IMPUESTOS AL USO DE BIENES Y SERVICIOS"/>
    <s v="1.1.4.3.05"/>
    <s v="Licencias para portar armas de fuego"/>
    <s v="1"/>
    <s v="INGRESOS"/>
    <s v="1.1"/>
    <s v="Ingresos Corrientes"/>
    <s v="1.1.1"/>
    <s v="Impuestos"/>
    <x v="3"/>
    <s v="Impuestos sobre los bienes y servicios"/>
    <x v="1"/>
    <m/>
    <s v="No Informado"/>
    <m/>
    <s v="1.1.1.1.1"/>
    <s v="Administración central"/>
    <s v="100"/>
    <s v="TESORO NACIONAL"/>
    <s v="01"/>
    <s v="Presupuestado"/>
    <s v="2025/01"/>
    <s v="Enero"/>
    <s v="0000"/>
    <s v="NO APLICA"/>
    <n v="239229291"/>
    <n v="239229291"/>
    <n v="12547770.57"/>
    <x v="20"/>
    <x v="103"/>
    <x v="5"/>
    <x v="57"/>
    <x v="0"/>
    <s v="1.1-IMPUESTOS"/>
    <s v="1.1.4-IMPUESTOS INTERNOS SOBRE MERCANCÍAS Y SERVICIOS"/>
    <s v="1.1.4.3-IMPUESTOS AL USO DE BIENES Y SERVICIOS"/>
    <x v="3"/>
    <x v="0"/>
    <x v="0"/>
    <x v="2"/>
    <x v="3"/>
    <x v="1"/>
    <s v="No Informado-"/>
    <x v="0"/>
    <x v="5"/>
    <s v="01-Presupuestado"/>
    <x v="1"/>
    <x v="0"/>
  </r>
  <r>
    <s v="0999"/>
    <s v="ADMINISTRACION DE OBLIGACIONES DEL TESORO NACIONAL"/>
    <s v="0100"/>
    <s v="FONDO GENERAL"/>
    <s v="10"/>
    <s v="FONDO GENERAL"/>
    <s v="0001"/>
    <s v="TESORERIA NACIONAL (TN)"/>
    <s v="1"/>
    <s v="INGRESOS"/>
    <s v="1.1"/>
    <s v="IMPUESTOS"/>
    <s v="1.1.4"/>
    <s v="IMPUESTOS INTERNOS SOBRE MERCANCÍAS Y SERVICIOS"/>
    <s v="1.1.4.3"/>
    <s v="IMPUESTOS AL USO DE BIENES Y SERVICIOS"/>
    <s v="1.1.4.3.05"/>
    <s v="Licencias para portar armas de fuego"/>
    <s v="1"/>
    <s v="INGRESOS"/>
    <s v="1.1"/>
    <s v="Ingresos Corrientes"/>
    <s v="1.1.1"/>
    <s v="Impuestos"/>
    <x v="3"/>
    <s v="Impuestos sobre los bienes y servicios"/>
    <x v="1"/>
    <m/>
    <s v="No Informado"/>
    <m/>
    <s v="1.1.1.1.1"/>
    <s v="Administración central"/>
    <s v="100"/>
    <s v="TESORO NACIONAL"/>
    <s v="01"/>
    <s v="Presupuestado"/>
    <s v="2025/02"/>
    <s v="Febrero"/>
    <s v="0000"/>
    <s v="NO APLICA"/>
    <n v="0"/>
    <n v="0"/>
    <n v="9579624.7599999998"/>
    <x v="20"/>
    <x v="103"/>
    <x v="5"/>
    <x v="57"/>
    <x v="0"/>
    <s v="1.1-IMPUESTOS"/>
    <s v="1.1.4-IMPUESTOS INTERNOS SOBRE MERCANCÍAS Y SERVICIOS"/>
    <s v="1.1.4.3-IMPUESTOS AL USO DE BIENES Y SERVICIOS"/>
    <x v="3"/>
    <x v="0"/>
    <x v="0"/>
    <x v="2"/>
    <x v="3"/>
    <x v="1"/>
    <s v="No Informado-"/>
    <x v="0"/>
    <x v="5"/>
    <s v="01-Presupuestado"/>
    <x v="2"/>
    <x v="0"/>
  </r>
  <r>
    <s v="0999"/>
    <s v="ADMINISTRACION DE OBLIGACIONES DEL TESORO NACIONAL"/>
    <s v="0100"/>
    <s v="FONDO GENERAL"/>
    <s v="10"/>
    <s v="FONDO GENERAL"/>
    <s v="0001"/>
    <s v="TESORERIA NACIONAL (TN)"/>
    <s v="1"/>
    <s v="INGRESOS"/>
    <s v="1.1"/>
    <s v="IMPUESTOS"/>
    <s v="1.1.4"/>
    <s v="IMPUESTOS INTERNOS SOBRE MERCANCÍAS Y SERVICIOS"/>
    <s v="1.1.4.3"/>
    <s v="IMPUESTOS AL USO DE BIENES Y SERVICIOS"/>
    <s v="1.1.4.3.05"/>
    <s v="Licencias para portar armas de fuego"/>
    <s v="1"/>
    <s v="INGRESOS"/>
    <s v="1.1"/>
    <s v="Ingresos Corrientes"/>
    <s v="1.1.1"/>
    <s v="Impuestos"/>
    <x v="3"/>
    <s v="Impuestos sobre los bienes y servicios"/>
    <x v="1"/>
    <m/>
    <s v="No Informado"/>
    <m/>
    <s v="1.1.1.1.1"/>
    <s v="Administración central"/>
    <s v="100"/>
    <s v="TESORO NACIONAL"/>
    <s v="01"/>
    <s v="Presupuestado"/>
    <s v="2025/03"/>
    <s v="Marzo"/>
    <s v="0000"/>
    <s v="NO APLICA"/>
    <n v="0"/>
    <n v="0"/>
    <n v="15863165.439999999"/>
    <x v="20"/>
    <x v="103"/>
    <x v="5"/>
    <x v="57"/>
    <x v="0"/>
    <s v="1.1-IMPUESTOS"/>
    <s v="1.1.4-IMPUESTOS INTERNOS SOBRE MERCANCÍAS Y SERVICIOS"/>
    <s v="1.1.4.3-IMPUESTOS AL USO DE BIENES Y SERVICIOS"/>
    <x v="3"/>
    <x v="0"/>
    <x v="0"/>
    <x v="2"/>
    <x v="3"/>
    <x v="1"/>
    <s v="No Informado-"/>
    <x v="0"/>
    <x v="5"/>
    <s v="01-Presupuestado"/>
    <x v="0"/>
    <x v="0"/>
  </r>
  <r>
    <s v="0999"/>
    <s v="ADMINISTRACION DE OBLIGACIONES DEL TESORO NACIONAL"/>
    <s v="0100"/>
    <s v="FONDO GENERAL"/>
    <s v="10"/>
    <s v="FONDO GENERAL"/>
    <s v="0001"/>
    <s v="TESORERIA NACIONAL (TN)"/>
    <s v="1"/>
    <s v="INGRESOS"/>
    <s v="1.1"/>
    <s v="IMPUESTOS"/>
    <s v="1.1.5"/>
    <s v="IMPUESTOS SOBRE EL COMERCIO Y LAS TRANSACCIONES COMERCIO EXTERIOR"/>
    <s v="1.1.5.3"/>
    <s v="OTROS IMPUESTOS SOBRE EL COMERCIO EXTERIOR"/>
    <s v="1.1.5.3.03"/>
    <s v="Derechos consulares"/>
    <s v="1"/>
    <s v="INGRESOS"/>
    <s v="1.1"/>
    <s v="Ingresos Corrientes"/>
    <s v="1.1.1"/>
    <s v="Impuestos"/>
    <x v="8"/>
    <s v="Impuestos sobre el comercio y las transacciones internacionales/comercio exterior"/>
    <x v="1"/>
    <m/>
    <s v="No Informado"/>
    <m/>
    <s v="1.1.1.1.1"/>
    <s v="Administración central"/>
    <s v="100"/>
    <s v="TESORO NACIONAL"/>
    <s v="01"/>
    <s v="Presupuestado"/>
    <s v="2025/01"/>
    <s v="Enero"/>
    <s v="0000"/>
    <s v="NO APLICA"/>
    <n v="192692479"/>
    <n v="192692479"/>
    <n v="5535376"/>
    <x v="20"/>
    <x v="103"/>
    <x v="5"/>
    <x v="57"/>
    <x v="0"/>
    <s v="1.1-IMPUESTOS"/>
    <s v="1.1.5-IMPUESTOS SOBRE EL COMERCIO Y LAS TRANSACCIONES COMERCIO EXTERIOR"/>
    <s v="1.1.5.3-OTROS IMPUESTOS SOBRE EL COMERCIO EXTERIOR"/>
    <x v="19"/>
    <x v="0"/>
    <x v="0"/>
    <x v="2"/>
    <x v="8"/>
    <x v="1"/>
    <s v="No Informado-"/>
    <x v="0"/>
    <x v="5"/>
    <s v="01-Presupuestado"/>
    <x v="1"/>
    <x v="0"/>
  </r>
  <r>
    <s v="0999"/>
    <s v="ADMINISTRACION DE OBLIGACIONES DEL TESORO NACIONAL"/>
    <s v="0100"/>
    <s v="FONDO GENERAL"/>
    <s v="10"/>
    <s v="FONDO GENERAL"/>
    <s v="0001"/>
    <s v="TESORERIA NACIONAL (TN)"/>
    <s v="1"/>
    <s v="INGRESOS"/>
    <s v="1.1"/>
    <s v="IMPUESTOS"/>
    <s v="1.1.5"/>
    <s v="IMPUESTOS SOBRE EL COMERCIO Y LAS TRANSACCIONES COMERCIO EXTERIOR"/>
    <s v="1.1.5.3"/>
    <s v="OTROS IMPUESTOS SOBRE EL COMERCIO EXTERIOR"/>
    <s v="1.1.5.3.03"/>
    <s v="Derechos consulares"/>
    <s v="1"/>
    <s v="INGRESOS"/>
    <s v="1.1"/>
    <s v="Ingresos Corrientes"/>
    <s v="1.1.1"/>
    <s v="Impuestos"/>
    <x v="8"/>
    <s v="Impuestos sobre el comercio y las transacciones internacionales/comercio exterior"/>
    <x v="1"/>
    <m/>
    <s v="No Informado"/>
    <m/>
    <s v="1.1.1.1.1"/>
    <s v="Administración central"/>
    <s v="100"/>
    <s v="TESORO NACIONAL"/>
    <s v="01"/>
    <s v="Presupuestado"/>
    <s v="2025/02"/>
    <s v="Febrero"/>
    <s v="0000"/>
    <s v="NO APLICA"/>
    <n v="0"/>
    <n v="0"/>
    <n v="4770012.4000000004"/>
    <x v="20"/>
    <x v="103"/>
    <x v="5"/>
    <x v="57"/>
    <x v="0"/>
    <s v="1.1-IMPUESTOS"/>
    <s v="1.1.5-IMPUESTOS SOBRE EL COMERCIO Y LAS TRANSACCIONES COMERCIO EXTERIOR"/>
    <s v="1.1.5.3-OTROS IMPUESTOS SOBRE EL COMERCIO EXTERIOR"/>
    <x v="19"/>
    <x v="0"/>
    <x v="0"/>
    <x v="2"/>
    <x v="8"/>
    <x v="1"/>
    <s v="No Informado-"/>
    <x v="0"/>
    <x v="5"/>
    <s v="01-Presupuestado"/>
    <x v="2"/>
    <x v="0"/>
  </r>
  <r>
    <s v="0999"/>
    <s v="ADMINISTRACION DE OBLIGACIONES DEL TESORO NACIONAL"/>
    <s v="0100"/>
    <s v="FONDO GENERAL"/>
    <s v="10"/>
    <s v="FONDO GENERAL"/>
    <s v="0001"/>
    <s v="TESORERIA NACIONAL (TN)"/>
    <s v="1"/>
    <s v="INGRESOS"/>
    <s v="1.1"/>
    <s v="IMPUESTOS"/>
    <s v="1.1.5"/>
    <s v="IMPUESTOS SOBRE EL COMERCIO Y LAS TRANSACCIONES COMERCIO EXTERIOR"/>
    <s v="1.1.5.3"/>
    <s v="OTROS IMPUESTOS SOBRE EL COMERCIO EXTERIOR"/>
    <s v="1.1.5.3.03"/>
    <s v="Derechos consulares"/>
    <s v="1"/>
    <s v="INGRESOS"/>
    <s v="1.1"/>
    <s v="Ingresos Corrientes"/>
    <s v="1.1.1"/>
    <s v="Impuestos"/>
    <x v="8"/>
    <s v="Impuestos sobre el comercio y las transacciones internacionales/comercio exterior"/>
    <x v="1"/>
    <m/>
    <s v="No Informado"/>
    <m/>
    <s v="1.1.1.1.1"/>
    <s v="Administración central"/>
    <s v="100"/>
    <s v="TESORO NACIONAL"/>
    <s v="01"/>
    <s v="Presupuestado"/>
    <s v="2025/03"/>
    <s v="Marzo"/>
    <s v="0000"/>
    <s v="NO APLICA"/>
    <n v="0"/>
    <n v="0"/>
    <n v="5437902.0499999998"/>
    <x v="20"/>
    <x v="103"/>
    <x v="5"/>
    <x v="57"/>
    <x v="0"/>
    <s v="1.1-IMPUESTOS"/>
    <s v="1.1.5-IMPUESTOS SOBRE EL COMERCIO Y LAS TRANSACCIONES COMERCIO EXTERIOR"/>
    <s v="1.1.5.3-OTROS IMPUESTOS SOBRE EL COMERCIO EXTERIOR"/>
    <x v="19"/>
    <x v="0"/>
    <x v="0"/>
    <x v="2"/>
    <x v="8"/>
    <x v="1"/>
    <s v="No Informado-"/>
    <x v="0"/>
    <x v="5"/>
    <s v="01-Presupuestado"/>
    <x v="0"/>
    <x v="0"/>
  </r>
  <r>
    <s v="0999"/>
    <s v="ADMINISTRACION DE OBLIGACIONES DEL TESORO NACIONAL"/>
    <s v="0100"/>
    <s v="FONDO GENERAL"/>
    <s v="10"/>
    <s v="FONDO GENERAL"/>
    <s v="0001"/>
    <s v="TESORERIA NACIONAL (TN)"/>
    <s v="1"/>
    <s v="INGRESOS"/>
    <s v="1.1"/>
    <s v="IMPUESTOS"/>
    <s v="1.1.5"/>
    <s v="IMPUESTOS SOBRE EL COMERCIO Y LAS TRANSACCIONES COMERCIO EXTERIOR"/>
    <s v="1.1.5.3"/>
    <s v="OTROS IMPUESTOS SOBRE EL COMERCIO EXTERIOR"/>
    <s v="1.1.5.3.03"/>
    <s v="Derechos consulares"/>
    <s v="1"/>
    <s v="INGRESOS"/>
    <s v="1.1"/>
    <s v="Ingresos Corrientes"/>
    <s v="1.1.1"/>
    <s v="Impuestos"/>
    <x v="8"/>
    <s v="Impuestos sobre el comercio y las transacciones internacionales/comercio exterior"/>
    <x v="1"/>
    <m/>
    <s v="No Informado"/>
    <m/>
    <s v="1.1.1.1.1"/>
    <s v="Administración central"/>
    <s v="112"/>
    <s v="RECAUDACIONES DIRECTAS DE LAS INSTITUCIONES"/>
    <s v="01"/>
    <s v="Presupuestado"/>
    <s v="2025/01"/>
    <s v="Enero"/>
    <s v="0000"/>
    <s v="NO APLICA"/>
    <n v="0"/>
    <n v="0"/>
    <n v="9931780"/>
    <x v="20"/>
    <x v="103"/>
    <x v="5"/>
    <x v="57"/>
    <x v="0"/>
    <s v="1.1-IMPUESTOS"/>
    <s v="1.1.5-IMPUESTOS SOBRE EL COMERCIO Y LAS TRANSACCIONES COMERCIO EXTERIOR"/>
    <s v="1.1.5.3-OTROS IMPUESTOS SOBRE EL COMERCIO EXTERIOR"/>
    <x v="19"/>
    <x v="0"/>
    <x v="0"/>
    <x v="2"/>
    <x v="8"/>
    <x v="1"/>
    <s v="No Informado-"/>
    <x v="0"/>
    <x v="1"/>
    <s v="01-Presupuestado"/>
    <x v="1"/>
    <x v="0"/>
  </r>
  <r>
    <s v="0999"/>
    <s v="ADMINISTRACION DE OBLIGACIONES DEL TESORO NACIONAL"/>
    <s v="0100"/>
    <s v="FONDO GENERAL"/>
    <s v="10"/>
    <s v="FONDO GENERAL"/>
    <s v="0001"/>
    <s v="TESORERIA NACIONAL (TN)"/>
    <s v="1"/>
    <s v="INGRESOS"/>
    <s v="1.1"/>
    <s v="IMPUESTOS"/>
    <s v="1.1.5"/>
    <s v="IMPUESTOS SOBRE EL COMERCIO Y LAS TRANSACCIONES COMERCIO EXTERIOR"/>
    <s v="1.1.5.3"/>
    <s v="OTROS IMPUESTOS SOBRE EL COMERCIO EXTERIOR"/>
    <s v="1.1.5.3.03"/>
    <s v="Derechos consulares"/>
    <s v="1"/>
    <s v="INGRESOS"/>
    <s v="1.1"/>
    <s v="Ingresos Corrientes"/>
    <s v="1.1.1"/>
    <s v="Impuestos"/>
    <x v="8"/>
    <s v="Impuestos sobre el comercio y las transacciones internacionales/comercio exterior"/>
    <x v="1"/>
    <m/>
    <s v="No Informado"/>
    <m/>
    <s v="1.1.1.1.1"/>
    <s v="Administración central"/>
    <s v="112"/>
    <s v="RECAUDACIONES DIRECTAS DE LAS INSTITUCIONES"/>
    <s v="01"/>
    <s v="Presupuestado"/>
    <s v="2025/02"/>
    <s v="Febrero"/>
    <s v="0000"/>
    <s v="NO APLICA"/>
    <n v="0"/>
    <n v="0"/>
    <n v="9758180"/>
    <x v="20"/>
    <x v="103"/>
    <x v="5"/>
    <x v="57"/>
    <x v="0"/>
    <s v="1.1-IMPUESTOS"/>
    <s v="1.1.5-IMPUESTOS SOBRE EL COMERCIO Y LAS TRANSACCIONES COMERCIO EXTERIOR"/>
    <s v="1.1.5.3-OTROS IMPUESTOS SOBRE EL COMERCIO EXTERIOR"/>
    <x v="19"/>
    <x v="0"/>
    <x v="0"/>
    <x v="2"/>
    <x v="8"/>
    <x v="1"/>
    <s v="No Informado-"/>
    <x v="0"/>
    <x v="1"/>
    <s v="01-Presupuestado"/>
    <x v="2"/>
    <x v="0"/>
  </r>
  <r>
    <s v="0999"/>
    <s v="ADMINISTRACION DE OBLIGACIONES DEL TESORO NACIONAL"/>
    <s v="0100"/>
    <s v="FONDO GENERAL"/>
    <s v="10"/>
    <s v="FONDO GENERAL"/>
    <s v="0001"/>
    <s v="TESORERIA NACIONAL (TN)"/>
    <s v="1"/>
    <s v="INGRESOS"/>
    <s v="1.1"/>
    <s v="IMPUESTOS"/>
    <s v="1.1.5"/>
    <s v="IMPUESTOS SOBRE EL COMERCIO Y LAS TRANSACCIONES COMERCIO EXTERIOR"/>
    <s v="1.1.5.3"/>
    <s v="OTROS IMPUESTOS SOBRE EL COMERCIO EXTERIOR"/>
    <s v="1.1.5.3.03"/>
    <s v="Derechos consulares"/>
    <s v="1"/>
    <s v="INGRESOS"/>
    <s v="1.1"/>
    <s v="Ingresos Corrientes"/>
    <s v="1.1.1"/>
    <s v="Impuestos"/>
    <x v="8"/>
    <s v="Impuestos sobre el comercio y las transacciones internacionales/comercio exterior"/>
    <x v="1"/>
    <m/>
    <s v="No Informado"/>
    <m/>
    <s v="1.1.1.1.1"/>
    <s v="Administración central"/>
    <s v="112"/>
    <s v="RECAUDACIONES DIRECTAS DE LAS INSTITUCIONES"/>
    <s v="01"/>
    <s v="Presupuestado"/>
    <s v="2025/03"/>
    <s v="Marzo"/>
    <s v="0000"/>
    <s v="NO APLICA"/>
    <n v="0"/>
    <n v="0"/>
    <n v="11740320"/>
    <x v="20"/>
    <x v="103"/>
    <x v="5"/>
    <x v="57"/>
    <x v="0"/>
    <s v="1.1-IMPUESTOS"/>
    <s v="1.1.5-IMPUESTOS SOBRE EL COMERCIO Y LAS TRANSACCIONES COMERCIO EXTERIOR"/>
    <s v="1.1.5.3-OTROS IMPUESTOS SOBRE EL COMERCIO EXTERIOR"/>
    <x v="19"/>
    <x v="0"/>
    <x v="0"/>
    <x v="2"/>
    <x v="8"/>
    <x v="1"/>
    <s v="No Informado-"/>
    <x v="0"/>
    <x v="1"/>
    <s v="01-Presupuestado"/>
    <x v="0"/>
    <x v="0"/>
  </r>
  <r>
    <s v="0999"/>
    <s v="ADMINISTRACION DE OBLIGACIONES DEL TESORO NACIONAL"/>
    <s v="0100"/>
    <s v="FONDO GENERAL"/>
    <s v="10"/>
    <s v="FONDO GENERAL"/>
    <s v="0001"/>
    <s v="TESORERIA NACIONAL (TN)"/>
    <s v="1"/>
    <s v="INGRESOS"/>
    <s v="1.2"/>
    <s v="CONTRIBUCIONES SOCIALES"/>
    <s v="1.2.1"/>
    <s v="SEGURO DE SALUD Y RIESGO LABORAL"/>
    <s v="1.2.1.2"/>
    <s v="CONTRIBUCIÓN DE EMPLEADOS"/>
    <s v="1.2.1.2.02"/>
    <s v="Contribución de empleados del sector público"/>
    <s v="1"/>
    <s v="INGRESOS"/>
    <s v="1.1"/>
    <s v="Ingresos Corrientes"/>
    <s v="1.1.2"/>
    <s v="Contribuciones a la seguridad social"/>
    <x v="9"/>
    <s v="Contribuciones de los empleados"/>
    <x v="5"/>
    <s v="Contribuciones de empleados del sector público"/>
    <s v="No Informado"/>
    <m/>
    <s v="1.1.1.1.1"/>
    <s v="Administración central"/>
    <s v="100"/>
    <s v="TESORO NACIONAL"/>
    <s v="01"/>
    <s v="Presupuestado"/>
    <s v="2025/01"/>
    <s v="Enero"/>
    <s v="0000"/>
    <s v="NO APLICA"/>
    <n v="292606493"/>
    <n v="292606493"/>
    <n v="0"/>
    <x v="20"/>
    <x v="103"/>
    <x v="5"/>
    <x v="57"/>
    <x v="0"/>
    <s v="1.2-CONTRIBUCIONES SOCIALES"/>
    <s v="1.2.1-SEGURO DE SALUD Y RIESGO LABORAL"/>
    <s v="1.2.1.2-CONTRIBUCIÓN DE EMPLEADOS"/>
    <x v="20"/>
    <x v="0"/>
    <x v="0"/>
    <x v="6"/>
    <x v="9"/>
    <x v="5"/>
    <s v="No Informado-"/>
    <x v="0"/>
    <x v="5"/>
    <s v="01-Presupuestado"/>
    <x v="1"/>
    <x v="0"/>
  </r>
  <r>
    <s v="0999"/>
    <s v="ADMINISTRACION DE OBLIGACIONES DEL TESORO NACIONAL"/>
    <s v="0100"/>
    <s v="FONDO GENERAL"/>
    <s v="10"/>
    <s v="FONDO GENERAL"/>
    <s v="0001"/>
    <s v="TESORERIA NACIONAL (TN)"/>
    <s v="1"/>
    <s v="INGRESOS"/>
    <s v="1.2"/>
    <s v="CONTRIBUCIONES SOCIALES"/>
    <s v="1.2.2"/>
    <s v="SEGURO DE PENSIONES"/>
    <s v="1.2.2.1"/>
    <s v="CONTRIBUCIÓN PATRONAL"/>
    <s v="1.2.2.1.02"/>
    <s v="Contribución patronal del sector público"/>
    <s v="1"/>
    <s v="INGRESOS"/>
    <s v="1.1"/>
    <s v="Ingresos Corrientes"/>
    <s v="1.1.2"/>
    <s v="Contribuciones a la seguridad social"/>
    <x v="10"/>
    <s v="Contribuciones de los empleadores"/>
    <x v="6"/>
    <s v="Contribuciones de empleadores del sector público"/>
    <s v="No Informado"/>
    <m/>
    <s v="1.1.1.1.1"/>
    <s v="Administración central"/>
    <s v="100"/>
    <s v="TESORO NACIONAL"/>
    <s v="01"/>
    <s v="Presupuestado"/>
    <s v="2025/01"/>
    <s v="Enero"/>
    <s v="0000"/>
    <s v="NO APLICA"/>
    <n v="1841389328"/>
    <n v="1841389328"/>
    <n v="0"/>
    <x v="20"/>
    <x v="103"/>
    <x v="5"/>
    <x v="57"/>
    <x v="0"/>
    <s v="1.2-CONTRIBUCIONES SOCIALES"/>
    <s v="1.2.2-SEGURO DE PENSIONES"/>
    <s v="1.2.2.1-CONTRIBUCIÓN PATRONAL"/>
    <x v="21"/>
    <x v="0"/>
    <x v="0"/>
    <x v="6"/>
    <x v="10"/>
    <x v="6"/>
    <s v="No Informado-"/>
    <x v="0"/>
    <x v="5"/>
    <s v="01-Presupuestado"/>
    <x v="1"/>
    <x v="0"/>
  </r>
  <r>
    <s v="0999"/>
    <s v="ADMINISTRACION DE OBLIGACIONES DEL TESORO NACIONAL"/>
    <s v="0100"/>
    <s v="FONDO GENERAL"/>
    <s v="10"/>
    <s v="FONDO GENERAL"/>
    <s v="0001"/>
    <s v="TESORERIA NACIONAL (TN)"/>
    <s v="1"/>
    <s v="INGRESOS"/>
    <s v="1.2"/>
    <s v="CONTRIBUCIONES SOCIALES"/>
    <s v="1.2.2"/>
    <s v="SEGURO DE PENSIONES"/>
    <s v="1.2.2.2"/>
    <s v="CONTRIBUCIÓN DE EMPLEADOS"/>
    <s v="1.2.2.2.02"/>
    <s v="Contribución de empleados del sector público"/>
    <s v="1"/>
    <s v="INGRESOS"/>
    <s v="1.1"/>
    <s v="Ingresos Corrientes"/>
    <s v="1.1.2"/>
    <s v="Contribuciones a la seguridad social"/>
    <x v="9"/>
    <s v="Contribuciones de los empleados"/>
    <x v="5"/>
    <s v="Contribuciones de empleados del sector público"/>
    <s v="No Informado"/>
    <m/>
    <s v="1.1.1.1.1"/>
    <s v="Administración central"/>
    <s v="100"/>
    <s v="TESORO NACIONAL"/>
    <s v="01"/>
    <s v="Presupuestado"/>
    <s v="2025/01"/>
    <s v="Enero"/>
    <s v="0000"/>
    <s v="NO APLICA"/>
    <n v="26956727"/>
    <n v="26956727"/>
    <n v="0"/>
    <x v="20"/>
    <x v="103"/>
    <x v="5"/>
    <x v="57"/>
    <x v="0"/>
    <s v="1.2-CONTRIBUCIONES SOCIALES"/>
    <s v="1.2.2-SEGURO DE PENSIONES"/>
    <s v="1.2.2.2-CONTRIBUCIÓN DE EMPLEADOS"/>
    <x v="22"/>
    <x v="0"/>
    <x v="0"/>
    <x v="6"/>
    <x v="9"/>
    <x v="5"/>
    <s v="No Informado-"/>
    <x v="0"/>
    <x v="5"/>
    <s v="01-Presupuestado"/>
    <x v="1"/>
    <x v="0"/>
  </r>
  <r>
    <s v="0999"/>
    <s v="ADMINISTRACION DE OBLIGACIONES DEL TESORO NACIONAL"/>
    <s v="0100"/>
    <s v="FONDO GENERAL"/>
    <s v="10"/>
    <s v="FONDO GENERAL"/>
    <s v="0001"/>
    <s v="TESORERIA NACIONAL (TN)"/>
    <s v="1"/>
    <s v="INGRESOS"/>
    <s v="1.2"/>
    <s v="CONTRIBUCIONES SOCIALES"/>
    <s v="1.2.2"/>
    <s v="SEGURO DE PENSIONES"/>
    <s v="1.2.2.2"/>
    <s v="CONTRIBUCIÓN DE EMPLEADOS"/>
    <s v="1.2.2.2.03"/>
    <s v="Contribución de empleados al plan de pensiones de la P.N"/>
    <s v="1"/>
    <s v="INGRESOS"/>
    <s v="1.1"/>
    <s v="Ingresos Corrientes"/>
    <s v="1.1.2"/>
    <s v="Contribuciones a la seguridad social"/>
    <x v="9"/>
    <s v="Contribuciones de los empleados"/>
    <x v="5"/>
    <s v="Contribuciones de empleados del sector público"/>
    <s v="No Informado"/>
    <m/>
    <s v="1.1.1.1.1"/>
    <s v="Administración central"/>
    <s v="100"/>
    <s v="TESORO NACIONAL"/>
    <s v="01"/>
    <s v="Presupuestado"/>
    <s v="2025/01"/>
    <s v="Enero"/>
    <s v="0000"/>
    <s v="NO APLICA"/>
    <n v="2284571587"/>
    <n v="2284571587"/>
    <n v="0"/>
    <x v="20"/>
    <x v="103"/>
    <x v="5"/>
    <x v="57"/>
    <x v="0"/>
    <s v="1.2-CONTRIBUCIONES SOCIALES"/>
    <s v="1.2.2-SEGURO DE PENSIONES"/>
    <s v="1.2.2.2-CONTRIBUCIÓN DE EMPLEADOS"/>
    <x v="23"/>
    <x v="0"/>
    <x v="0"/>
    <x v="6"/>
    <x v="9"/>
    <x v="5"/>
    <s v="No Informado-"/>
    <x v="0"/>
    <x v="5"/>
    <s v="01-Presupuestado"/>
    <x v="1"/>
    <x v="0"/>
  </r>
  <r>
    <s v="0999"/>
    <s v="ADMINISTRACION DE OBLIGACIONES DEL TESORO NACIONAL"/>
    <s v="0100"/>
    <s v="FONDO GENERAL"/>
    <s v="10"/>
    <s v="FONDO GENERAL"/>
    <s v="0001"/>
    <s v="TESORERIA NACIONAL (TN)"/>
    <s v="1"/>
    <s v="INGRESOS"/>
    <s v="1.4"/>
    <s v="TRANSFERENCIAS"/>
    <s v="1.4.1"/>
    <s v="TRANSFERENCIAS CORRIENTES"/>
    <s v="1.4.1.3"/>
    <s v="TRANSFERENCIAS CORRIENTES RECIBIDAS DE INSTITUCIONES PÚBLICAS DESCENTRALIZADAS Y AUTÓNOMAS NO FINANCIERAS."/>
    <s v="1.4.1.3.01"/>
    <s v="De instituciones públicas descentralizadas y autónomas no financieras"/>
    <s v="1"/>
    <s v="INGRESOS"/>
    <s v="1.1"/>
    <s v="Ingresos Corrientes"/>
    <s v="1.1.6"/>
    <s v="Transferencias y donaciones corrientes recibidas"/>
    <x v="11"/>
    <s v="Transferencias del sector público"/>
    <x v="7"/>
    <s v="Transferencias del gobierno general"/>
    <s v="1.1.6.2.1.1"/>
    <s v="Transferencias del gobierno general nacional"/>
    <s v="1.1.1.1.1"/>
    <s v="Administración central"/>
    <s v="100"/>
    <s v="TESORO NACIONAL"/>
    <s v="01"/>
    <s v="Presupuestado"/>
    <s v="2025/01"/>
    <s v="Enero"/>
    <s v="5126"/>
    <s v="SUPERINTENDENCIA DE BANCOS"/>
    <n v="789150702"/>
    <n v="789150702"/>
    <n v="0"/>
    <x v="20"/>
    <x v="103"/>
    <x v="5"/>
    <x v="57"/>
    <x v="0"/>
    <s v="1.4-TRANSFERENCIAS"/>
    <s v="1.4.1-TRANSFERENCIAS CORRIENTES"/>
    <s v="1.4.1.3-TRANSFERENCIAS CORRIENTES RECIBIDAS DE INSTITUCIONES PÚBLICAS DESCENTRALIZADAS Y AUTÓNOMAS NO FINANCIERAS."/>
    <x v="24"/>
    <x v="0"/>
    <x v="0"/>
    <x v="0"/>
    <x v="11"/>
    <x v="7"/>
    <s v="1.1.6.2.1.1-Transferencias del gobierno general nacional"/>
    <x v="0"/>
    <x v="5"/>
    <s v="01-Presupuestado"/>
    <x v="1"/>
    <x v="2"/>
  </r>
  <r>
    <s v="0999"/>
    <s v="ADMINISTRACION DE OBLIGACIONES DEL TESORO NACIONAL"/>
    <s v="0100"/>
    <s v="FONDO GENERAL"/>
    <s v="10"/>
    <s v="FONDO GENERAL"/>
    <s v="0001"/>
    <s v="TESORERIA NACIONAL (TN)"/>
    <s v="1"/>
    <s v="INGRESOS"/>
    <s v="1.5"/>
    <s v="INGRESOS POR CONTRAPRESTACIÓN"/>
    <s v="1.5.1"/>
    <s v="VENTAS DE BIENES Y SERVICIOS"/>
    <s v="1.5.1.1"/>
    <s v="VENTAS DE MERCANCÍAS DEL ESTADO"/>
    <s v="1.5.1.1.02"/>
    <s v="Venta de medicamentos PROMESE"/>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1103288483"/>
    <n v="1103288483"/>
    <n v="98209820.019999996"/>
    <x v="20"/>
    <x v="103"/>
    <x v="5"/>
    <x v="57"/>
    <x v="0"/>
    <s v="1.5-INGRESOS POR CONTRAPRESTACIÓN"/>
    <s v="1.5.1-VENTAS DE BIENES Y SERVICIOS"/>
    <s v="1.5.1.1-VENTAS DE MERCANCÍAS DEL ESTADO"/>
    <x v="9"/>
    <x v="0"/>
    <x v="0"/>
    <x v="1"/>
    <x v="1"/>
    <x v="1"/>
    <s v="No Informado-"/>
    <x v="0"/>
    <x v="5"/>
    <s v="01-Presupuestado"/>
    <x v="1"/>
    <x v="0"/>
  </r>
  <r>
    <s v="0999"/>
    <s v="ADMINISTRACION DE OBLIGACIONES DEL TESORO NACIONAL"/>
    <s v="0100"/>
    <s v="FONDO GENERAL"/>
    <s v="10"/>
    <s v="FONDO GENERAL"/>
    <s v="0001"/>
    <s v="TESORERIA NACIONAL (TN)"/>
    <s v="1"/>
    <s v="INGRESOS"/>
    <s v="1.5"/>
    <s v="INGRESOS POR CONTRAPRESTACIÓN"/>
    <s v="1.5.1"/>
    <s v="VENTAS DE BIENES Y SERVICIOS"/>
    <s v="1.5.1.1"/>
    <s v="VENTAS DE MERCANCÍAS DEL ESTADO"/>
    <s v="1.5.1.1.02"/>
    <s v="Venta de medicamentos PROMESE"/>
    <s v="1"/>
    <s v="INGRESOS"/>
    <s v="1.1"/>
    <s v="Ingresos Corrientes"/>
    <s v="1.1.3"/>
    <s v="Ventas de bienes y servicios"/>
    <x v="1"/>
    <s v="Ventas de establecimientos no de mercado"/>
    <x v="1"/>
    <m/>
    <s v="No Informado"/>
    <m/>
    <s v="1.1.1.1.1"/>
    <s v="Administración central"/>
    <s v="100"/>
    <s v="TESORO NACIONAL"/>
    <s v="01"/>
    <s v="Presupuestado"/>
    <s v="2025/02"/>
    <s v="Febrero"/>
    <s v="0000"/>
    <s v="NO APLICA"/>
    <n v="0"/>
    <n v="0"/>
    <n v="81399081"/>
    <x v="20"/>
    <x v="103"/>
    <x v="5"/>
    <x v="57"/>
    <x v="0"/>
    <s v="1.5-INGRESOS POR CONTRAPRESTACIÓN"/>
    <s v="1.5.1-VENTAS DE BIENES Y SERVICIOS"/>
    <s v="1.5.1.1-VENTAS DE MERCANCÍAS DEL ESTADO"/>
    <x v="9"/>
    <x v="0"/>
    <x v="0"/>
    <x v="1"/>
    <x v="1"/>
    <x v="1"/>
    <s v="No Informado-"/>
    <x v="0"/>
    <x v="5"/>
    <s v="01-Presupuestado"/>
    <x v="2"/>
    <x v="0"/>
  </r>
  <r>
    <s v="0999"/>
    <s v="ADMINISTRACION DE OBLIGACIONES DEL TESORO NACIONAL"/>
    <s v="0100"/>
    <s v="FONDO GENERAL"/>
    <s v="10"/>
    <s v="FONDO GENERAL"/>
    <s v="0001"/>
    <s v="TESORERIA NACIONAL (TN)"/>
    <s v="1"/>
    <s v="INGRESOS"/>
    <s v="1.5"/>
    <s v="INGRESOS POR CONTRAPRESTACIÓN"/>
    <s v="1.5.1"/>
    <s v="VENTAS DE BIENES Y SERVICIOS"/>
    <s v="1.5.1.1"/>
    <s v="VENTAS DE MERCANCÍAS DEL ESTADO"/>
    <s v="1.5.1.1.02"/>
    <s v="Venta de medicamentos PROMESE"/>
    <s v="1"/>
    <s v="INGRESOS"/>
    <s v="1.1"/>
    <s v="Ingresos Corrientes"/>
    <s v="1.1.3"/>
    <s v="Ventas de bienes y servicios"/>
    <x v="1"/>
    <s v="Ventas de establecimientos no de mercado"/>
    <x v="1"/>
    <m/>
    <s v="No Informado"/>
    <m/>
    <s v="1.1.1.1.1"/>
    <s v="Administración central"/>
    <s v="100"/>
    <s v="TESORO NACIONAL"/>
    <s v="01"/>
    <s v="Presupuestado"/>
    <s v="2025/03"/>
    <s v="Marzo"/>
    <s v="0000"/>
    <s v="NO APLICA"/>
    <n v="0"/>
    <n v="0"/>
    <n v="83591790.799999997"/>
    <x v="20"/>
    <x v="103"/>
    <x v="5"/>
    <x v="57"/>
    <x v="0"/>
    <s v="1.5-INGRESOS POR CONTRAPRESTACIÓN"/>
    <s v="1.5.1-VENTAS DE BIENES Y SERVICIOS"/>
    <s v="1.5.1.1-VENTAS DE MERCANCÍAS DEL ESTADO"/>
    <x v="9"/>
    <x v="0"/>
    <x v="0"/>
    <x v="1"/>
    <x v="1"/>
    <x v="1"/>
    <s v="No Informado-"/>
    <x v="0"/>
    <x v="5"/>
    <s v="01-Presupuestado"/>
    <x v="0"/>
    <x v="0"/>
  </r>
  <r>
    <s v="0999"/>
    <s v="ADMINISTRACION DE OBLIGACIONES DEL TESORO NACIONAL"/>
    <s v="0100"/>
    <s v="FONDO GENERAL"/>
    <s v="10"/>
    <s v="FONDO GENERAL"/>
    <s v="0001"/>
    <s v="TESORERIA NACIONAL (TN)"/>
    <s v="1"/>
    <s v="INGRESOS"/>
    <s v="1.5"/>
    <s v="INGRESOS POR CONTRAPRESTACIÓN"/>
    <s v="1.5.1"/>
    <s v="VENTAS DE BIENES Y SERVICIOS"/>
    <s v="1.5.1.2"/>
    <s v="VENTAS SERVICIOS DEL ESTADO"/>
    <s v="1.5.1.2.03"/>
    <s v="Otras ventas de servicios del gobierno central"/>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126629291"/>
    <n v="126629291"/>
    <n v="2221942.16"/>
    <x v="20"/>
    <x v="103"/>
    <x v="5"/>
    <x v="57"/>
    <x v="0"/>
    <s v="1.5-INGRESOS POR CONTRAPRESTACIÓN"/>
    <s v="1.5.1-VENTAS DE BIENES Y SERVICIOS"/>
    <s v="1.5.1.2-VENTAS SERVICIOS DEL ESTADO"/>
    <x v="8"/>
    <x v="0"/>
    <x v="0"/>
    <x v="1"/>
    <x v="1"/>
    <x v="1"/>
    <s v="No Informado-"/>
    <x v="0"/>
    <x v="5"/>
    <s v="01-Presupuestado"/>
    <x v="1"/>
    <x v="0"/>
  </r>
  <r>
    <s v="0999"/>
    <s v="ADMINISTRACION DE OBLIGACIONES DEL TESORO NACIONAL"/>
    <s v="0100"/>
    <s v="FONDO GENERAL"/>
    <s v="10"/>
    <s v="FONDO GENERAL"/>
    <s v="0001"/>
    <s v="TESORERIA NACIONAL (TN)"/>
    <s v="1"/>
    <s v="INGRESOS"/>
    <s v="1.5"/>
    <s v="INGRESOS POR CONTRAPRESTACIÓN"/>
    <s v="1.5.1"/>
    <s v="VENTAS DE BIENES Y SERVICIOS"/>
    <s v="1.5.1.2"/>
    <s v="VENTAS SERVICIOS DEL ESTADO"/>
    <s v="1.5.1.2.03"/>
    <s v="Otras ventas de servicios del gobierno central"/>
    <s v="1"/>
    <s v="INGRESOS"/>
    <s v="1.1"/>
    <s v="Ingresos Corrientes"/>
    <s v="1.1.3"/>
    <s v="Ventas de bienes y servicios"/>
    <x v="1"/>
    <s v="Ventas de establecimientos no de mercado"/>
    <x v="1"/>
    <m/>
    <s v="No Informado"/>
    <m/>
    <s v="1.1.1.1.1"/>
    <s v="Administración central"/>
    <s v="100"/>
    <s v="TESORO NACIONAL"/>
    <s v="01"/>
    <s v="Presupuestado"/>
    <s v="2025/02"/>
    <s v="Febrero"/>
    <s v="0000"/>
    <s v="NO APLICA"/>
    <n v="0"/>
    <n v="0"/>
    <n v="1897937.32"/>
    <x v="20"/>
    <x v="103"/>
    <x v="5"/>
    <x v="57"/>
    <x v="0"/>
    <s v="1.5-INGRESOS POR CONTRAPRESTACIÓN"/>
    <s v="1.5.1-VENTAS DE BIENES Y SERVICIOS"/>
    <s v="1.5.1.2-VENTAS SERVICIOS DEL ESTADO"/>
    <x v="8"/>
    <x v="0"/>
    <x v="0"/>
    <x v="1"/>
    <x v="1"/>
    <x v="1"/>
    <s v="No Informado-"/>
    <x v="0"/>
    <x v="5"/>
    <s v="01-Presupuestado"/>
    <x v="2"/>
    <x v="0"/>
  </r>
  <r>
    <s v="0999"/>
    <s v="ADMINISTRACION DE OBLIGACIONES DEL TESORO NACIONAL"/>
    <s v="0100"/>
    <s v="FONDO GENERAL"/>
    <s v="10"/>
    <s v="FONDO GENERAL"/>
    <s v="0001"/>
    <s v="TESORERIA NACIONAL (TN)"/>
    <s v="1"/>
    <s v="INGRESOS"/>
    <s v="1.5"/>
    <s v="INGRESOS POR CONTRAPRESTACIÓN"/>
    <s v="1.5.1"/>
    <s v="VENTAS DE BIENES Y SERVICIOS"/>
    <s v="1.5.1.2"/>
    <s v="VENTAS SERVICIOS DEL ESTADO"/>
    <s v="1.5.1.2.03"/>
    <s v="Otras ventas de servicios del gobierno central"/>
    <s v="1"/>
    <s v="INGRESOS"/>
    <s v="1.1"/>
    <s v="Ingresos Corrientes"/>
    <s v="1.1.3"/>
    <s v="Ventas de bienes y servicios"/>
    <x v="1"/>
    <s v="Ventas de establecimientos no de mercado"/>
    <x v="1"/>
    <m/>
    <s v="No Informado"/>
    <m/>
    <s v="1.1.1.1.1"/>
    <s v="Administración central"/>
    <s v="100"/>
    <s v="TESORO NACIONAL"/>
    <s v="01"/>
    <s v="Presupuestado"/>
    <s v="2025/03"/>
    <s v="Marzo"/>
    <s v="0000"/>
    <s v="NO APLICA"/>
    <n v="0"/>
    <n v="0"/>
    <n v="1762874.15"/>
    <x v="20"/>
    <x v="103"/>
    <x v="5"/>
    <x v="57"/>
    <x v="0"/>
    <s v="1.5-INGRESOS POR CONTRAPRESTACIÓN"/>
    <s v="1.5.1-VENTAS DE BIENES Y SERVICIOS"/>
    <s v="1.5.1.2-VENTAS SERVICIOS DEL ESTADO"/>
    <x v="8"/>
    <x v="0"/>
    <x v="0"/>
    <x v="1"/>
    <x v="1"/>
    <x v="1"/>
    <s v="No Informado-"/>
    <x v="0"/>
    <x v="5"/>
    <s v="01-Presupuestado"/>
    <x v="0"/>
    <x v="0"/>
  </r>
  <r>
    <s v="0999"/>
    <s v="ADMINISTRACION DE OBLIGACIONES DEL TESORO NACIONAL"/>
    <s v="0100"/>
    <s v="FONDO GENERAL"/>
    <s v="10"/>
    <s v="FONDO GENERAL"/>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0"/>
    <n v="0"/>
    <n v="4445650.26"/>
    <x v="20"/>
    <x v="103"/>
    <x v="5"/>
    <x v="57"/>
    <x v="0"/>
    <s v="1.5-INGRESOS POR CONTRAPRESTACIÓN"/>
    <s v="1.5.1-VENTAS DE BIENES Y SERVICIOS"/>
    <s v="1.5.1.2-VENTAS SERVICIOS DEL ESTADO"/>
    <x v="4"/>
    <x v="0"/>
    <x v="0"/>
    <x v="1"/>
    <x v="1"/>
    <x v="1"/>
    <s v="No Informado-"/>
    <x v="0"/>
    <x v="5"/>
    <s v="01-Presupuestado"/>
    <x v="1"/>
    <x v="0"/>
  </r>
  <r>
    <s v="0999"/>
    <s v="ADMINISTRACION DE OBLIGACIONES DEL TESORO NACIONAL"/>
    <s v="0100"/>
    <s v="FONDO GENERAL"/>
    <s v="10"/>
    <s v="FONDO GENERAL"/>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00"/>
    <s v="TESORO NACIONAL"/>
    <s v="01"/>
    <s v="Presupuestado"/>
    <s v="2025/02"/>
    <s v="Febrero"/>
    <s v="0000"/>
    <s v="NO APLICA"/>
    <n v="0"/>
    <n v="0"/>
    <n v="2006855.63"/>
    <x v="20"/>
    <x v="103"/>
    <x v="5"/>
    <x v="57"/>
    <x v="0"/>
    <s v="1.5-INGRESOS POR CONTRAPRESTACIÓN"/>
    <s v="1.5.1-VENTAS DE BIENES Y SERVICIOS"/>
    <s v="1.5.1.2-VENTAS SERVICIOS DEL ESTADO"/>
    <x v="4"/>
    <x v="0"/>
    <x v="0"/>
    <x v="1"/>
    <x v="1"/>
    <x v="1"/>
    <s v="No Informado-"/>
    <x v="0"/>
    <x v="5"/>
    <s v="01-Presupuestado"/>
    <x v="2"/>
    <x v="0"/>
  </r>
  <r>
    <s v="0999"/>
    <s v="ADMINISTRACION DE OBLIGACIONES DEL TESORO NACIONAL"/>
    <s v="0100"/>
    <s v="FONDO GENERAL"/>
    <s v="10"/>
    <s v="FONDO GENERAL"/>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00"/>
    <s v="TESORO NACIONAL"/>
    <s v="01"/>
    <s v="Presupuestado"/>
    <s v="2025/03"/>
    <s v="Marzo"/>
    <s v="0000"/>
    <s v="NO APLICA"/>
    <n v="0"/>
    <n v="0"/>
    <n v="2245236.0099999998"/>
    <x v="20"/>
    <x v="103"/>
    <x v="5"/>
    <x v="57"/>
    <x v="0"/>
    <s v="1.5-INGRESOS POR CONTRAPRESTACIÓN"/>
    <s v="1.5.1-VENTAS DE BIENES Y SERVICIOS"/>
    <s v="1.5.1.2-VENTAS SERVICIOS DEL ESTADO"/>
    <x v="4"/>
    <x v="0"/>
    <x v="0"/>
    <x v="1"/>
    <x v="1"/>
    <x v="1"/>
    <s v="No Informado-"/>
    <x v="0"/>
    <x v="5"/>
    <s v="01-Presupuestado"/>
    <x v="0"/>
    <x v="0"/>
  </r>
  <r>
    <s v="0999"/>
    <s v="ADMINISTRACION DE OBLIGACIONES DEL TESORO NACIONAL"/>
    <s v="0100"/>
    <s v="FONDO GENERAL"/>
    <s v="10"/>
    <s v="FONDO GENERAL"/>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0"/>
    <n v="0"/>
    <n v="3040400"/>
    <x v="20"/>
    <x v="103"/>
    <x v="5"/>
    <x v="57"/>
    <x v="0"/>
    <s v="1.5-INGRESOS POR CONTRAPRESTACIÓN"/>
    <s v="1.5.1-VENTAS DE BIENES Y SERVICIOS"/>
    <s v="1.5.1.2-VENTAS SERVICIOS DEL ESTADO"/>
    <x v="4"/>
    <x v="0"/>
    <x v="0"/>
    <x v="1"/>
    <x v="1"/>
    <x v="1"/>
    <s v="No Informado-"/>
    <x v="0"/>
    <x v="1"/>
    <s v="01-Presupuestado"/>
    <x v="1"/>
    <x v="0"/>
  </r>
  <r>
    <s v="0999"/>
    <s v="ADMINISTRACION DE OBLIGACIONES DEL TESORO NACIONAL"/>
    <s v="0100"/>
    <s v="FONDO GENERAL"/>
    <s v="10"/>
    <s v="FONDO GENERAL"/>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3729200"/>
    <x v="20"/>
    <x v="103"/>
    <x v="5"/>
    <x v="57"/>
    <x v="0"/>
    <s v="1.5-INGRESOS POR CONTRAPRESTACIÓN"/>
    <s v="1.5.1-VENTAS DE BIENES Y SERVICIOS"/>
    <s v="1.5.1.2-VENTAS SERVICIOS DEL ESTADO"/>
    <x v="4"/>
    <x v="0"/>
    <x v="0"/>
    <x v="1"/>
    <x v="1"/>
    <x v="1"/>
    <s v="No Informado-"/>
    <x v="0"/>
    <x v="1"/>
    <s v="01-Presupuestado"/>
    <x v="2"/>
    <x v="0"/>
  </r>
  <r>
    <s v="0999"/>
    <s v="ADMINISTRACION DE OBLIGACIONES DEL TESORO NACIONAL"/>
    <s v="0100"/>
    <s v="FONDO GENERAL"/>
    <s v="10"/>
    <s v="FONDO GENERAL"/>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3"/>
    <s v="Marzo"/>
    <s v="0000"/>
    <s v="NO APLICA"/>
    <n v="0"/>
    <n v="0"/>
    <n v="4094155"/>
    <x v="20"/>
    <x v="103"/>
    <x v="5"/>
    <x v="57"/>
    <x v="0"/>
    <s v="1.5-INGRESOS POR CONTRAPRESTACIÓN"/>
    <s v="1.5.1-VENTAS DE BIENES Y SERVICIOS"/>
    <s v="1.5.1.2-VENTAS SERVICIOS DEL ESTADO"/>
    <x v="4"/>
    <x v="0"/>
    <x v="0"/>
    <x v="1"/>
    <x v="1"/>
    <x v="1"/>
    <s v="No Informado-"/>
    <x v="0"/>
    <x v="1"/>
    <s v="01-Presupuestado"/>
    <x v="0"/>
    <x v="0"/>
  </r>
  <r>
    <s v="0999"/>
    <s v="ADMINISTRACION DE OBLIGACIONES DEL TESORO NACIONAL"/>
    <s v="0100"/>
    <s v="FONDO GENERAL"/>
    <s v="10"/>
    <s v="FONDO GENERAL"/>
    <s v="0001"/>
    <s v="TESORERIA NACIONAL (TN)"/>
    <s v="1"/>
    <s v="INGRESOS"/>
    <s v="1.5"/>
    <s v="INGRESOS POR CONTRAPRESTACIÓN"/>
    <s v="1.5.1"/>
    <s v="VENTAS DE BIENES Y SERVICIOS"/>
    <s v="1.5.1.3"/>
    <s v="TASAS"/>
    <s v="1.5.1.3.02"/>
    <s v="Tasa por expedición y renovación de pasaportes"/>
    <s v="1"/>
    <s v="INGRESOS"/>
    <s v="1.1"/>
    <s v="Ingresos Corrientes"/>
    <s v="1.1.3"/>
    <s v="Ventas de bienes y servicios"/>
    <x v="4"/>
    <s v="Derechos administrativos"/>
    <x v="1"/>
    <m/>
    <s v="No Informado"/>
    <m/>
    <s v="1.1.1.1.1"/>
    <s v="Administración central"/>
    <s v="100"/>
    <s v="TESORO NACIONAL"/>
    <s v="01"/>
    <s v="Presupuestado"/>
    <s v="2025/01"/>
    <s v="Enero"/>
    <s v="0000"/>
    <s v="NO APLICA"/>
    <n v="1584642714"/>
    <n v="1584642714"/>
    <n v="67148380.650000006"/>
    <x v="20"/>
    <x v="103"/>
    <x v="5"/>
    <x v="57"/>
    <x v="0"/>
    <s v="1.5-INGRESOS POR CONTRAPRESTACIÓN"/>
    <s v="1.5.1-VENTAS DE BIENES Y SERVICIOS"/>
    <s v="1.5.1.3-TASAS"/>
    <x v="25"/>
    <x v="0"/>
    <x v="0"/>
    <x v="1"/>
    <x v="4"/>
    <x v="1"/>
    <s v="No Informado-"/>
    <x v="0"/>
    <x v="5"/>
    <s v="01-Presupuestado"/>
    <x v="1"/>
    <x v="0"/>
  </r>
  <r>
    <s v="0999"/>
    <s v="ADMINISTRACION DE OBLIGACIONES DEL TESORO NACIONAL"/>
    <s v="0100"/>
    <s v="FONDO GENERAL"/>
    <s v="10"/>
    <s v="FONDO GENERAL"/>
    <s v="0001"/>
    <s v="TESORERIA NACIONAL (TN)"/>
    <s v="1"/>
    <s v="INGRESOS"/>
    <s v="1.5"/>
    <s v="INGRESOS POR CONTRAPRESTACIÓN"/>
    <s v="1.5.1"/>
    <s v="VENTAS DE BIENES Y SERVICIOS"/>
    <s v="1.5.1.3"/>
    <s v="TASAS"/>
    <s v="1.5.1.3.02"/>
    <s v="Tasa por expedición y renovación de pasaportes"/>
    <s v="1"/>
    <s v="INGRESOS"/>
    <s v="1.1"/>
    <s v="Ingresos Corrientes"/>
    <s v="1.1.3"/>
    <s v="Ventas de bienes y servicios"/>
    <x v="4"/>
    <s v="Derechos administrativos"/>
    <x v="1"/>
    <m/>
    <s v="No Informado"/>
    <m/>
    <s v="1.1.1.1.1"/>
    <s v="Administración central"/>
    <s v="100"/>
    <s v="TESORO NACIONAL"/>
    <s v="01"/>
    <s v="Presupuestado"/>
    <s v="2025/02"/>
    <s v="Febrero"/>
    <s v="0000"/>
    <s v="NO APLICA"/>
    <n v="0"/>
    <n v="0"/>
    <n v="46453948.880000003"/>
    <x v="20"/>
    <x v="103"/>
    <x v="5"/>
    <x v="57"/>
    <x v="0"/>
    <s v="1.5-INGRESOS POR CONTRAPRESTACIÓN"/>
    <s v="1.5.1-VENTAS DE BIENES Y SERVICIOS"/>
    <s v="1.5.1.3-TASAS"/>
    <x v="25"/>
    <x v="0"/>
    <x v="0"/>
    <x v="1"/>
    <x v="4"/>
    <x v="1"/>
    <s v="No Informado-"/>
    <x v="0"/>
    <x v="5"/>
    <s v="01-Presupuestado"/>
    <x v="2"/>
    <x v="0"/>
  </r>
  <r>
    <s v="0999"/>
    <s v="ADMINISTRACION DE OBLIGACIONES DEL TESORO NACIONAL"/>
    <s v="0100"/>
    <s v="FONDO GENERAL"/>
    <s v="10"/>
    <s v="FONDO GENERAL"/>
    <s v="0001"/>
    <s v="TESORERIA NACIONAL (TN)"/>
    <s v="1"/>
    <s v="INGRESOS"/>
    <s v="1.5"/>
    <s v="INGRESOS POR CONTRAPRESTACIÓN"/>
    <s v="1.5.1"/>
    <s v="VENTAS DE BIENES Y SERVICIOS"/>
    <s v="1.5.1.3"/>
    <s v="TASAS"/>
    <s v="1.5.1.3.02"/>
    <s v="Tasa por expedición y renovación de pasaportes"/>
    <s v="1"/>
    <s v="INGRESOS"/>
    <s v="1.1"/>
    <s v="Ingresos Corrientes"/>
    <s v="1.1.3"/>
    <s v="Ventas de bienes y servicios"/>
    <x v="4"/>
    <s v="Derechos administrativos"/>
    <x v="1"/>
    <m/>
    <s v="No Informado"/>
    <m/>
    <s v="1.1.1.1.1"/>
    <s v="Administración central"/>
    <s v="100"/>
    <s v="TESORO NACIONAL"/>
    <s v="01"/>
    <s v="Presupuestado"/>
    <s v="2025/03"/>
    <s v="Marzo"/>
    <s v="0000"/>
    <s v="NO APLICA"/>
    <n v="0"/>
    <n v="0"/>
    <n v="63795298.299999997"/>
    <x v="20"/>
    <x v="103"/>
    <x v="5"/>
    <x v="57"/>
    <x v="0"/>
    <s v="1.5-INGRESOS POR CONTRAPRESTACIÓN"/>
    <s v="1.5.1-VENTAS DE BIENES Y SERVICIOS"/>
    <s v="1.5.1.3-TASAS"/>
    <x v="25"/>
    <x v="0"/>
    <x v="0"/>
    <x v="1"/>
    <x v="4"/>
    <x v="1"/>
    <s v="No Informado-"/>
    <x v="0"/>
    <x v="5"/>
    <s v="01-Presupuestado"/>
    <x v="0"/>
    <x v="0"/>
  </r>
  <r>
    <s v="0999"/>
    <s v="ADMINISTRACION DE OBLIGACIONES DEL TESORO NACIONAL"/>
    <s v="0100"/>
    <s v="FONDO GENERAL"/>
    <s v="10"/>
    <s v="FONDO GENERAL"/>
    <s v="0001"/>
    <s v="TESORERIA NACIONAL (TN)"/>
    <s v="1"/>
    <s v="INGRESOS"/>
    <s v="1.5"/>
    <s v="INGRESOS POR CONTRAPRESTACIÓN"/>
    <s v="1.5.1"/>
    <s v="VENTAS DE BIENES Y SERVICIOS"/>
    <s v="1.5.1.3"/>
    <s v="TASAS"/>
    <s v="1.5.1.3.02"/>
    <s v="Tasa por expedición y renovación de pasaportes"/>
    <s v="1"/>
    <s v="INGRESOS"/>
    <s v="1.1"/>
    <s v="Ingresos Corrientes"/>
    <s v="1.1.3"/>
    <s v="Ventas de bienes y servicios"/>
    <x v="4"/>
    <s v="Derechos administrativos"/>
    <x v="1"/>
    <m/>
    <s v="No Informado"/>
    <m/>
    <s v="1.1.1.1.1"/>
    <s v="Administración central"/>
    <s v="112"/>
    <s v="RECAUDACIONES DIRECTAS DE LAS INSTITUCIONES"/>
    <s v="01"/>
    <s v="Presupuestado"/>
    <s v="2025/01"/>
    <s v="Enero"/>
    <s v="0000"/>
    <s v="NO APLICA"/>
    <n v="0"/>
    <n v="0"/>
    <n v="64992000"/>
    <x v="20"/>
    <x v="103"/>
    <x v="5"/>
    <x v="57"/>
    <x v="0"/>
    <s v="1.5-INGRESOS POR CONTRAPRESTACIÓN"/>
    <s v="1.5.1-VENTAS DE BIENES Y SERVICIOS"/>
    <s v="1.5.1.3-TASAS"/>
    <x v="25"/>
    <x v="0"/>
    <x v="0"/>
    <x v="1"/>
    <x v="4"/>
    <x v="1"/>
    <s v="No Informado-"/>
    <x v="0"/>
    <x v="1"/>
    <s v="01-Presupuestado"/>
    <x v="1"/>
    <x v="0"/>
  </r>
  <r>
    <s v="0999"/>
    <s v="ADMINISTRACION DE OBLIGACIONES DEL TESORO NACIONAL"/>
    <s v="0100"/>
    <s v="FONDO GENERAL"/>
    <s v="10"/>
    <s v="FONDO GENERAL"/>
    <s v="0001"/>
    <s v="TESORERIA NACIONAL (TN)"/>
    <s v="1"/>
    <s v="INGRESOS"/>
    <s v="1.5"/>
    <s v="INGRESOS POR CONTRAPRESTACIÓN"/>
    <s v="1.5.1"/>
    <s v="VENTAS DE BIENES Y SERVICIOS"/>
    <s v="1.5.1.3"/>
    <s v="TASAS"/>
    <s v="1.5.1.3.02"/>
    <s v="Tasa por expedición y renovación de pasaportes"/>
    <s v="1"/>
    <s v="INGRESOS"/>
    <s v="1.1"/>
    <s v="Ingresos Corrientes"/>
    <s v="1.1.3"/>
    <s v="Ventas de bienes y servicios"/>
    <x v="4"/>
    <s v="Derechos administrativos"/>
    <x v="1"/>
    <m/>
    <s v="No Informado"/>
    <m/>
    <s v="1.1.1.1.1"/>
    <s v="Administración central"/>
    <s v="112"/>
    <s v="RECAUDACIONES DIRECTAS DE LAS INSTITUCIONES"/>
    <s v="01"/>
    <s v="Presupuestado"/>
    <s v="2025/02"/>
    <s v="Febrero"/>
    <s v="0000"/>
    <s v="NO APLICA"/>
    <n v="0"/>
    <n v="0"/>
    <n v="47614600"/>
    <x v="20"/>
    <x v="103"/>
    <x v="5"/>
    <x v="57"/>
    <x v="0"/>
    <s v="1.5-INGRESOS POR CONTRAPRESTACIÓN"/>
    <s v="1.5.1-VENTAS DE BIENES Y SERVICIOS"/>
    <s v="1.5.1.3-TASAS"/>
    <x v="25"/>
    <x v="0"/>
    <x v="0"/>
    <x v="1"/>
    <x v="4"/>
    <x v="1"/>
    <s v="No Informado-"/>
    <x v="0"/>
    <x v="1"/>
    <s v="01-Presupuestado"/>
    <x v="2"/>
    <x v="0"/>
  </r>
  <r>
    <s v="0999"/>
    <s v="ADMINISTRACION DE OBLIGACIONES DEL TESORO NACIONAL"/>
    <s v="0100"/>
    <s v="FONDO GENERAL"/>
    <s v="10"/>
    <s v="FONDO GENERAL"/>
    <s v="0001"/>
    <s v="TESORERIA NACIONAL (TN)"/>
    <s v="1"/>
    <s v="INGRESOS"/>
    <s v="1.5"/>
    <s v="INGRESOS POR CONTRAPRESTACIÓN"/>
    <s v="1.5.1"/>
    <s v="VENTAS DE BIENES Y SERVICIOS"/>
    <s v="1.5.1.3"/>
    <s v="TASAS"/>
    <s v="1.5.1.3.02"/>
    <s v="Tasa por expedición y renovación de pasaportes"/>
    <s v="1"/>
    <s v="INGRESOS"/>
    <s v="1.1"/>
    <s v="Ingresos Corrientes"/>
    <s v="1.1.3"/>
    <s v="Ventas de bienes y servicios"/>
    <x v="4"/>
    <s v="Derechos administrativos"/>
    <x v="1"/>
    <m/>
    <s v="No Informado"/>
    <m/>
    <s v="1.1.1.1.1"/>
    <s v="Administración central"/>
    <s v="112"/>
    <s v="RECAUDACIONES DIRECTAS DE LAS INSTITUCIONES"/>
    <s v="01"/>
    <s v="Presupuestado"/>
    <s v="2025/03"/>
    <s v="Marzo"/>
    <s v="0000"/>
    <s v="NO APLICA"/>
    <n v="0"/>
    <n v="0"/>
    <n v="50605650"/>
    <x v="20"/>
    <x v="103"/>
    <x v="5"/>
    <x v="57"/>
    <x v="0"/>
    <s v="1.5-INGRESOS POR CONTRAPRESTACIÓN"/>
    <s v="1.5.1-VENTAS DE BIENES Y SERVICIOS"/>
    <s v="1.5.1.3-TASAS"/>
    <x v="25"/>
    <x v="0"/>
    <x v="0"/>
    <x v="1"/>
    <x v="4"/>
    <x v="1"/>
    <s v="No Informado-"/>
    <x v="0"/>
    <x v="1"/>
    <s v="01-Presupuestado"/>
    <x v="0"/>
    <x v="0"/>
  </r>
  <r>
    <s v="0999"/>
    <s v="ADMINISTRACION DE OBLIGACIONES DEL TESORO NACIONAL"/>
    <s v="0100"/>
    <s v="FONDO GENERAL"/>
    <s v="10"/>
    <s v="FONDO GENERAL"/>
    <s v="0001"/>
    <s v="TESORERIA NACIONAL (TN)"/>
    <s v="1"/>
    <s v="INGRESOS"/>
    <s v="1.6"/>
    <s v="OTROS INGRESOS"/>
    <s v="1.6.1"/>
    <s v="RENTAS DE LA PROPIEDAD"/>
    <s v="1.6.1.1"/>
    <s v="DIVIDENDOS POR INVERSIONES EMPRESARIALES"/>
    <s v="1.6.1.1.01"/>
    <s v="Fondo Patrimonial de Empresas Reformadas (Fonper)"/>
    <s v="1"/>
    <s v="INGRESOS"/>
    <s v="1.1"/>
    <s v="Ingresos Corrientes"/>
    <s v="1.1.4"/>
    <s v="Rentas de la propiedad"/>
    <x v="12"/>
    <s v="Rentas de la propiedad distinta de intereses"/>
    <x v="8"/>
    <s v="Dividendos y retiros de las cuasisociedades"/>
    <s v="No Informado"/>
    <m/>
    <s v="1.1.1.1.1"/>
    <s v="Administración central"/>
    <s v="100"/>
    <s v="TESORO NACIONAL"/>
    <s v="01"/>
    <s v="Presupuestado"/>
    <s v="2025/01"/>
    <s v="Enero"/>
    <s v="0000"/>
    <s v="NO APLICA"/>
    <n v="488231137"/>
    <n v="488231137"/>
    <n v="0"/>
    <x v="20"/>
    <x v="103"/>
    <x v="5"/>
    <x v="57"/>
    <x v="0"/>
    <s v="1.6-OTROS INGRESOS"/>
    <s v="1.6.1-RENTAS DE LA PROPIEDAD"/>
    <s v="1.6.1.1-DIVIDENDOS POR INVERSIONES EMPRESARIALES"/>
    <x v="26"/>
    <x v="0"/>
    <x v="0"/>
    <x v="7"/>
    <x v="12"/>
    <x v="8"/>
    <s v="No Informado-"/>
    <x v="0"/>
    <x v="5"/>
    <s v="01-Presupuestado"/>
    <x v="1"/>
    <x v="0"/>
  </r>
  <r>
    <s v="0999"/>
    <s v="ADMINISTRACION DE OBLIGACIONES DEL TESORO NACIONAL"/>
    <s v="0100"/>
    <s v="FONDO GENERAL"/>
    <s v="10"/>
    <s v="FONDO GENERAL"/>
    <s v="0001"/>
    <s v="TESORERIA NACIONAL (TN)"/>
    <s v="1"/>
    <s v="INGRESOS"/>
    <s v="1.6"/>
    <s v="OTROS INGRESOS"/>
    <s v="1.6.1"/>
    <s v="RENTAS DE LA PROPIEDAD"/>
    <s v="1.6.1.1"/>
    <s v="DIVIDENDOS POR INVERSIONES EMPRESARIALES"/>
    <s v="1.6.1.1.02"/>
    <s v="Dividendos Banco de Reservas"/>
    <s v="1"/>
    <s v="INGRESOS"/>
    <s v="1.1"/>
    <s v="Ingresos Corrientes"/>
    <s v="1.1.4"/>
    <s v="Rentas de la propiedad"/>
    <x v="12"/>
    <s v="Rentas de la propiedad distinta de intereses"/>
    <x v="8"/>
    <s v="Dividendos y retiros de las cuasisociedades"/>
    <s v="No Informado"/>
    <m/>
    <s v="1.1.1.1.1"/>
    <s v="Administración central"/>
    <s v="100"/>
    <s v="TESORO NACIONAL"/>
    <s v="01"/>
    <s v="Presupuestado"/>
    <s v="2025/01"/>
    <s v="Enero"/>
    <s v="0000"/>
    <s v="NO APLICA"/>
    <n v="8085107634"/>
    <n v="8085107634"/>
    <n v="0"/>
    <x v="20"/>
    <x v="103"/>
    <x v="5"/>
    <x v="57"/>
    <x v="0"/>
    <s v="1.6-OTROS INGRESOS"/>
    <s v="1.6.1-RENTAS DE LA PROPIEDAD"/>
    <s v="1.6.1.1-DIVIDENDOS POR INVERSIONES EMPRESARIALES"/>
    <x v="27"/>
    <x v="0"/>
    <x v="0"/>
    <x v="7"/>
    <x v="12"/>
    <x v="8"/>
    <s v="No Informado-"/>
    <x v="0"/>
    <x v="5"/>
    <s v="01-Presupuestado"/>
    <x v="1"/>
    <x v="0"/>
  </r>
  <r>
    <s v="0999"/>
    <s v="ADMINISTRACION DE OBLIGACIONES DEL TESORO NACIONAL"/>
    <s v="0100"/>
    <s v="FONDO GENERAL"/>
    <s v="10"/>
    <s v="FONDO GENERAL"/>
    <s v="0001"/>
    <s v="TESORERIA NACIONAL (TN)"/>
    <s v="1"/>
    <s v="INGRESOS"/>
    <s v="1.6"/>
    <s v="OTROS INGRESOS"/>
    <s v="1.6.1"/>
    <s v="RENTAS DE LA PROPIEDAD"/>
    <s v="1.6.1.1"/>
    <s v="DIVIDENDOS POR INVERSIONES EMPRESARIALES"/>
    <s v="1.6.1.1.08"/>
    <s v="Dividendos termoeléctrica punta catalina"/>
    <s v="1"/>
    <s v="INGRESOS"/>
    <s v="1.1"/>
    <s v="Ingresos Corrientes"/>
    <s v="1.1.4"/>
    <s v="Rentas de la propiedad"/>
    <x v="12"/>
    <s v="Rentas de la propiedad distinta de intereses"/>
    <x v="8"/>
    <s v="Dividendos y retiros de las cuasisociedades"/>
    <s v="No Informado"/>
    <m/>
    <s v="1.1.1.1.1"/>
    <s v="Administración central"/>
    <s v="100"/>
    <s v="TESORO NACIONAL"/>
    <s v="01"/>
    <s v="Presupuestado"/>
    <s v="2025/01"/>
    <s v="Enero"/>
    <s v="6105"/>
    <s v="CORPORACION DOMINCANA DE EMPRESAS ELECTRICAS ESTATALES ( CDEEE)"/>
    <n v="8997181986"/>
    <n v="8997181986"/>
    <n v="0"/>
    <x v="20"/>
    <x v="103"/>
    <x v="5"/>
    <x v="57"/>
    <x v="0"/>
    <s v="1.6-OTROS INGRESOS"/>
    <s v="1.6.1-RENTAS DE LA PROPIEDAD"/>
    <s v="1.6.1.1-DIVIDENDOS POR INVERSIONES EMPRESARIALES"/>
    <x v="28"/>
    <x v="0"/>
    <x v="0"/>
    <x v="7"/>
    <x v="12"/>
    <x v="8"/>
    <s v="No Informado-"/>
    <x v="0"/>
    <x v="5"/>
    <s v="01-Presupuestado"/>
    <x v="1"/>
    <x v="3"/>
  </r>
  <r>
    <s v="0999"/>
    <s v="ADMINISTRACION DE OBLIGACIONES DEL TESORO NACIONAL"/>
    <s v="0100"/>
    <s v="FONDO GENERAL"/>
    <s v="10"/>
    <s v="FONDO GENERAL"/>
    <s v="0001"/>
    <s v="TESORERIA NACIONAL (TN)"/>
    <s v="1"/>
    <s v="INGRESOS"/>
    <s v="1.6"/>
    <s v="OTROS INGRESOS"/>
    <s v="1.6.1"/>
    <s v="RENTAS DE LA PROPIEDAD"/>
    <s v="1.6.1.2"/>
    <s v="INTERESES"/>
    <s v="1.6.1.2.02"/>
    <s v="Intereses por colocación de inversiones financieras del mercado interno"/>
    <s v="1"/>
    <s v="INGRESOS"/>
    <s v="1.1"/>
    <s v="Ingresos Corrientes"/>
    <s v="1.1.4"/>
    <s v="Rentas de la propiedad"/>
    <x v="13"/>
    <s v="Intereses"/>
    <x v="9"/>
    <s v="Intereses internos"/>
    <s v="No Informado"/>
    <m/>
    <s v="1.1.1.1.1"/>
    <s v="Administración central"/>
    <s v="100"/>
    <s v="TESORO NACIONAL"/>
    <s v="01"/>
    <s v="Presupuestado"/>
    <s v="2025/01"/>
    <s v="Enero"/>
    <s v="0000"/>
    <s v="NO APLICA"/>
    <n v="0"/>
    <n v="0"/>
    <n v="183333078.84"/>
    <x v="20"/>
    <x v="103"/>
    <x v="5"/>
    <x v="57"/>
    <x v="0"/>
    <s v="1.6-OTROS INGRESOS"/>
    <s v="1.6.1-RENTAS DE LA PROPIEDAD"/>
    <s v="1.6.1.2-INTERESES"/>
    <x v="29"/>
    <x v="0"/>
    <x v="0"/>
    <x v="7"/>
    <x v="13"/>
    <x v="9"/>
    <s v="No Informado-"/>
    <x v="0"/>
    <x v="5"/>
    <s v="01-Presupuestado"/>
    <x v="1"/>
    <x v="0"/>
  </r>
  <r>
    <s v="0999"/>
    <s v="ADMINISTRACION DE OBLIGACIONES DEL TESORO NACIONAL"/>
    <s v="0100"/>
    <s v="FONDO GENERAL"/>
    <s v="10"/>
    <s v="FONDO GENERAL"/>
    <s v="0001"/>
    <s v="TESORERIA NACIONAL (TN)"/>
    <s v="1"/>
    <s v="INGRESOS"/>
    <s v="1.6"/>
    <s v="OTROS INGRESOS"/>
    <s v="1.6.1"/>
    <s v="RENTAS DE LA PROPIEDAD"/>
    <s v="1.6.1.2"/>
    <s v="INTERESES"/>
    <s v="1.6.1.2.02"/>
    <s v="Intereses por colocación de inversiones financieras del mercado interno"/>
    <s v="1"/>
    <s v="INGRESOS"/>
    <s v="1.1"/>
    <s v="Ingresos Corrientes"/>
    <s v="1.1.4"/>
    <s v="Rentas de la propiedad"/>
    <x v="13"/>
    <s v="Intereses"/>
    <x v="9"/>
    <s v="Intereses internos"/>
    <s v="No Informado"/>
    <m/>
    <s v="1.1.1.1.1"/>
    <s v="Administración central"/>
    <s v="100"/>
    <s v="TESORO NACIONAL"/>
    <s v="01"/>
    <s v="Presupuestado"/>
    <s v="2025/02"/>
    <s v="Febrero"/>
    <s v="0000"/>
    <s v="NO APLICA"/>
    <n v="0"/>
    <n v="0"/>
    <n v="25085475.989999998"/>
    <x v="20"/>
    <x v="103"/>
    <x v="5"/>
    <x v="57"/>
    <x v="0"/>
    <s v="1.6-OTROS INGRESOS"/>
    <s v="1.6.1-RENTAS DE LA PROPIEDAD"/>
    <s v="1.6.1.2-INTERESES"/>
    <x v="29"/>
    <x v="0"/>
    <x v="0"/>
    <x v="7"/>
    <x v="13"/>
    <x v="9"/>
    <s v="No Informado-"/>
    <x v="0"/>
    <x v="5"/>
    <s v="01-Presupuestado"/>
    <x v="2"/>
    <x v="0"/>
  </r>
  <r>
    <s v="0999"/>
    <s v="ADMINISTRACION DE OBLIGACIONES DEL TESORO NACIONAL"/>
    <s v="0100"/>
    <s v="FONDO GENERAL"/>
    <s v="10"/>
    <s v="FONDO GENERAL"/>
    <s v="0001"/>
    <s v="TESORERIA NACIONAL (TN)"/>
    <s v="1"/>
    <s v="INGRESOS"/>
    <s v="1.6"/>
    <s v="OTROS INGRESOS"/>
    <s v="1.6.1"/>
    <s v="RENTAS DE LA PROPIEDAD"/>
    <s v="1.6.1.2"/>
    <s v="INTERESES"/>
    <s v="1.6.1.2.02"/>
    <s v="Intereses por colocación de inversiones financieras del mercado interno"/>
    <s v="1"/>
    <s v="INGRESOS"/>
    <s v="1.1"/>
    <s v="Ingresos Corrientes"/>
    <s v="1.1.4"/>
    <s v="Rentas de la propiedad"/>
    <x v="13"/>
    <s v="Intereses"/>
    <x v="9"/>
    <s v="Intereses internos"/>
    <s v="No Informado"/>
    <m/>
    <s v="1.1.1.1.1"/>
    <s v="Administración central"/>
    <s v="100"/>
    <s v="TESORO NACIONAL"/>
    <s v="01"/>
    <s v="Presupuestado"/>
    <s v="2025/03"/>
    <s v="Marzo"/>
    <s v="0000"/>
    <s v="NO APLICA"/>
    <n v="0"/>
    <n v="0"/>
    <n v="30057735.370000001"/>
    <x v="20"/>
    <x v="103"/>
    <x v="5"/>
    <x v="57"/>
    <x v="0"/>
    <s v="1.6-OTROS INGRESOS"/>
    <s v="1.6.1-RENTAS DE LA PROPIEDAD"/>
    <s v="1.6.1.2-INTERESES"/>
    <x v="29"/>
    <x v="0"/>
    <x v="0"/>
    <x v="7"/>
    <x v="13"/>
    <x v="9"/>
    <s v="No Informado-"/>
    <x v="0"/>
    <x v="5"/>
    <s v="01-Presupuestado"/>
    <x v="0"/>
    <x v="0"/>
  </r>
  <r>
    <s v="0999"/>
    <s v="ADMINISTRACION DE OBLIGACIONES DEL TESORO NACIONAL"/>
    <s v="0100"/>
    <s v="FONDO GENERAL"/>
    <s v="10"/>
    <s v="FONDO GENERAL"/>
    <s v="0001"/>
    <s v="TESORERIA NACIONAL (TN)"/>
    <s v="1"/>
    <s v="INGRESOS"/>
    <s v="1.6"/>
    <s v="OTROS INGRESOS"/>
    <s v="1.6.3"/>
    <s v="MULTAS Y SANCIONES"/>
    <s v="1.6.3.1"/>
    <s v="MULTAS Y SANCIONES"/>
    <s v="1.6.3.1.07"/>
    <s v="Multas Seguro Social, contratos de trabajo"/>
    <s v="1"/>
    <s v="INGRESOS"/>
    <s v="1.1"/>
    <s v="Ingresos Corrientes"/>
    <s v="1.1.7"/>
    <s v="Multas y sanciones pecuniarias"/>
    <x v="6"/>
    <s v="Multas y sanciones Pecuniarias"/>
    <x v="1"/>
    <m/>
    <s v="No Informado"/>
    <m/>
    <s v="1.1.1.1.1"/>
    <s v="Administración central"/>
    <s v="100"/>
    <s v="TESORO NACIONAL"/>
    <s v="01"/>
    <s v="Presupuestado"/>
    <s v="2025/01"/>
    <s v="Enero"/>
    <s v="0000"/>
    <s v="NO APLICA"/>
    <n v="95037"/>
    <n v="95037"/>
    <n v="50847"/>
    <x v="20"/>
    <x v="103"/>
    <x v="5"/>
    <x v="57"/>
    <x v="0"/>
    <s v="1.6-OTROS INGRESOS"/>
    <s v="1.6.3-MULTAS Y SANCIONES"/>
    <s v="1.6.3.1-MULTAS Y SANCIONES"/>
    <x v="30"/>
    <x v="0"/>
    <x v="0"/>
    <x v="4"/>
    <x v="6"/>
    <x v="1"/>
    <s v="No Informado-"/>
    <x v="0"/>
    <x v="5"/>
    <s v="01-Presupuestado"/>
    <x v="1"/>
    <x v="0"/>
  </r>
  <r>
    <s v="0999"/>
    <s v="ADMINISTRACION DE OBLIGACIONES DEL TESORO NACIONAL"/>
    <s v="0100"/>
    <s v="FONDO GENERAL"/>
    <s v="10"/>
    <s v="FONDO GENERAL"/>
    <s v="0001"/>
    <s v="TESORERIA NACIONAL (TN)"/>
    <s v="1"/>
    <s v="INGRESOS"/>
    <s v="1.6"/>
    <s v="OTROS INGRESOS"/>
    <s v="1.6.3"/>
    <s v="MULTAS Y SANCIONES"/>
    <s v="1.6.3.1"/>
    <s v="MULTAS Y SANCIONES"/>
    <s v="1.6.3.1.07"/>
    <s v="Multas Seguro Social, contratos de trabajo"/>
    <s v="1"/>
    <s v="INGRESOS"/>
    <s v="1.1"/>
    <s v="Ingresos Corrientes"/>
    <s v="1.1.7"/>
    <s v="Multas y sanciones pecuniarias"/>
    <x v="6"/>
    <s v="Multas y sanciones Pecuniarias"/>
    <x v="1"/>
    <m/>
    <s v="No Informado"/>
    <m/>
    <s v="1.1.1.1.1"/>
    <s v="Administración central"/>
    <s v="100"/>
    <s v="TESORO NACIONAL"/>
    <s v="01"/>
    <s v="Presupuestado"/>
    <s v="2025/02"/>
    <s v="Febrero"/>
    <s v="0000"/>
    <s v="NO APLICA"/>
    <n v="0"/>
    <n v="0"/>
    <n v="37650"/>
    <x v="20"/>
    <x v="103"/>
    <x v="5"/>
    <x v="57"/>
    <x v="0"/>
    <s v="1.6-OTROS INGRESOS"/>
    <s v="1.6.3-MULTAS Y SANCIONES"/>
    <s v="1.6.3.1-MULTAS Y SANCIONES"/>
    <x v="30"/>
    <x v="0"/>
    <x v="0"/>
    <x v="4"/>
    <x v="6"/>
    <x v="1"/>
    <s v="No Informado-"/>
    <x v="0"/>
    <x v="5"/>
    <s v="01-Presupuestado"/>
    <x v="2"/>
    <x v="0"/>
  </r>
  <r>
    <s v="0999"/>
    <s v="ADMINISTRACION DE OBLIGACIONES DEL TESORO NACIONAL"/>
    <s v="0100"/>
    <s v="FONDO GENERAL"/>
    <s v="10"/>
    <s v="FONDO GENERAL"/>
    <s v="0001"/>
    <s v="TESORERIA NACIONAL (TN)"/>
    <s v="1"/>
    <s v="INGRESOS"/>
    <s v="1.6"/>
    <s v="OTROS INGRESOS"/>
    <s v="1.6.3"/>
    <s v="MULTAS Y SANCIONES"/>
    <s v="1.6.3.1"/>
    <s v="MULTAS Y SANCIONES"/>
    <s v="1.6.3.1.07"/>
    <s v="Multas Seguro Social, contratos de trabajo"/>
    <s v="1"/>
    <s v="INGRESOS"/>
    <s v="1.1"/>
    <s v="Ingresos Corrientes"/>
    <s v="1.1.7"/>
    <s v="Multas y sanciones pecuniarias"/>
    <x v="6"/>
    <s v="Multas y sanciones Pecuniarias"/>
    <x v="1"/>
    <m/>
    <s v="No Informado"/>
    <m/>
    <s v="1.1.1.1.1"/>
    <s v="Administración central"/>
    <s v="100"/>
    <s v="TESORO NACIONAL"/>
    <s v="01"/>
    <s v="Presupuestado"/>
    <s v="2025/03"/>
    <s v="Marzo"/>
    <s v="0000"/>
    <s v="NO APLICA"/>
    <n v="0"/>
    <n v="0"/>
    <n v="7250"/>
    <x v="20"/>
    <x v="103"/>
    <x v="5"/>
    <x v="57"/>
    <x v="0"/>
    <s v="1.6-OTROS INGRESOS"/>
    <s v="1.6.3-MULTAS Y SANCIONES"/>
    <s v="1.6.3.1-MULTAS Y SANCIONES"/>
    <x v="30"/>
    <x v="0"/>
    <x v="0"/>
    <x v="4"/>
    <x v="6"/>
    <x v="1"/>
    <s v="No Informado-"/>
    <x v="0"/>
    <x v="5"/>
    <s v="01-Presupuestado"/>
    <x v="0"/>
    <x v="0"/>
  </r>
  <r>
    <s v="0999"/>
    <s v="ADMINISTRACION DE OBLIGACIONES DEL TESORO NACIONAL"/>
    <s v="0100"/>
    <s v="FONDO GENERAL"/>
    <s v="10"/>
    <s v="FONDO GENERAL"/>
    <s v="0001"/>
    <s v="TESORERIA NACIONAL (TN)"/>
    <s v="1"/>
    <s v="INGRESOS"/>
    <s v="1.6"/>
    <s v="OTROS INGRESOS"/>
    <s v="1.6.4"/>
    <s v="INGRESOS DIVERSOS"/>
    <s v="1.6.4.1"/>
    <s v="INGRESOS DIVERSOS"/>
    <s v="1.6.4.1.09"/>
    <s v="Devolución de recursos a la CUT años anteriores"/>
    <s v="1"/>
    <s v="INGRESOS"/>
    <s v="1.1"/>
    <s v="Ingresos Corrientes"/>
    <s v="1.1.9"/>
    <s v="Otros ingresos corrientes"/>
    <x v="14"/>
    <s v="Otros ingresos corrientes"/>
    <x v="1"/>
    <m/>
    <s v="No Informado"/>
    <m/>
    <s v="1.1.1.1.1"/>
    <s v="Administración central"/>
    <s v="100"/>
    <s v="TESORO NACIONAL"/>
    <s v="01"/>
    <s v="Presupuestado"/>
    <s v="2025/01"/>
    <s v="Enero"/>
    <s v="0000"/>
    <s v="NO APLICA"/>
    <n v="0"/>
    <n v="0"/>
    <n v="376912253.16000003"/>
    <x v="20"/>
    <x v="103"/>
    <x v="5"/>
    <x v="57"/>
    <x v="0"/>
    <s v="1.6-OTROS INGRESOS"/>
    <s v="1.6.4-INGRESOS DIVERSOS"/>
    <s v="1.6.4.1-INGRESOS DIVERSOS"/>
    <x v="31"/>
    <x v="0"/>
    <x v="0"/>
    <x v="8"/>
    <x v="14"/>
    <x v="1"/>
    <s v="No Informado-"/>
    <x v="0"/>
    <x v="5"/>
    <s v="01-Presupuestado"/>
    <x v="1"/>
    <x v="0"/>
  </r>
  <r>
    <s v="0999"/>
    <s v="ADMINISTRACION DE OBLIGACIONES DEL TESORO NACIONAL"/>
    <s v="0100"/>
    <s v="FONDO GENERAL"/>
    <s v="10"/>
    <s v="FONDO GENERAL"/>
    <s v="0001"/>
    <s v="TESORERIA NACIONAL (TN)"/>
    <s v="1"/>
    <s v="INGRESOS"/>
    <s v="1.6"/>
    <s v="OTROS INGRESOS"/>
    <s v="1.6.4"/>
    <s v="INGRESOS DIVERSOS"/>
    <s v="1.6.4.1"/>
    <s v="INGRESOS DIVERSOS"/>
    <s v="1.6.4.1.09"/>
    <s v="Devolución de recursos a la CUT años anteriores"/>
    <s v="1"/>
    <s v="INGRESOS"/>
    <s v="1.1"/>
    <s v="Ingresos Corrientes"/>
    <s v="1.1.9"/>
    <s v="Otros ingresos corrientes"/>
    <x v="14"/>
    <s v="Otros ingresos corrientes"/>
    <x v="1"/>
    <m/>
    <s v="No Informado"/>
    <m/>
    <s v="1.1.1.1.1"/>
    <s v="Administración central"/>
    <s v="100"/>
    <s v="TESORO NACIONAL"/>
    <s v="01"/>
    <s v="Presupuestado"/>
    <s v="2025/02"/>
    <s v="Febrero"/>
    <s v="0000"/>
    <s v="NO APLICA"/>
    <n v="0"/>
    <n v="0"/>
    <n v="2454870.1800000002"/>
    <x v="20"/>
    <x v="103"/>
    <x v="5"/>
    <x v="57"/>
    <x v="0"/>
    <s v="1.6-OTROS INGRESOS"/>
    <s v="1.6.4-INGRESOS DIVERSOS"/>
    <s v="1.6.4.1-INGRESOS DIVERSOS"/>
    <x v="31"/>
    <x v="0"/>
    <x v="0"/>
    <x v="8"/>
    <x v="14"/>
    <x v="1"/>
    <s v="No Informado-"/>
    <x v="0"/>
    <x v="5"/>
    <s v="01-Presupuestado"/>
    <x v="2"/>
    <x v="0"/>
  </r>
  <r>
    <s v="0999"/>
    <s v="ADMINISTRACION DE OBLIGACIONES DEL TESORO NACIONAL"/>
    <s v="0100"/>
    <s v="FONDO GENERAL"/>
    <s v="10"/>
    <s v="FONDO GENERAL"/>
    <s v="0001"/>
    <s v="TESORERIA NACIONAL (TN)"/>
    <s v="1"/>
    <s v="INGRESOS"/>
    <s v="1.6"/>
    <s v="OTROS INGRESOS"/>
    <s v="1.6.4"/>
    <s v="INGRESOS DIVERSOS"/>
    <s v="1.6.4.1"/>
    <s v="INGRESOS DIVERSOS"/>
    <s v="1.6.4.1.09"/>
    <s v="Devolución de recursos a la CUT años anteriores"/>
    <s v="1"/>
    <s v="INGRESOS"/>
    <s v="1.1"/>
    <s v="Ingresos Corrientes"/>
    <s v="1.1.9"/>
    <s v="Otros ingresos corrientes"/>
    <x v="14"/>
    <s v="Otros ingresos corrientes"/>
    <x v="1"/>
    <m/>
    <s v="No Informado"/>
    <m/>
    <s v="1.1.1.1.1"/>
    <s v="Administración central"/>
    <s v="100"/>
    <s v="TESORO NACIONAL"/>
    <s v="01"/>
    <s v="Presupuestado"/>
    <s v="2025/03"/>
    <s v="Marzo"/>
    <s v="0000"/>
    <s v="NO APLICA"/>
    <n v="0"/>
    <n v="0"/>
    <n v="78679543.780000001"/>
    <x v="20"/>
    <x v="103"/>
    <x v="5"/>
    <x v="57"/>
    <x v="0"/>
    <s v="1.6-OTROS INGRESOS"/>
    <s v="1.6.4-INGRESOS DIVERSOS"/>
    <s v="1.6.4.1-INGRESOS DIVERSOS"/>
    <x v="31"/>
    <x v="0"/>
    <x v="0"/>
    <x v="8"/>
    <x v="14"/>
    <x v="1"/>
    <s v="No Informado-"/>
    <x v="0"/>
    <x v="5"/>
    <s v="01-Presupuestado"/>
    <x v="0"/>
    <x v="0"/>
  </r>
  <r>
    <s v="0999"/>
    <s v="ADMINISTRACION DE OBLIGACIONES DEL TESORO NACIONAL"/>
    <s v="0100"/>
    <s v="FONDO GENERAL"/>
    <s v="10"/>
    <s v="FONDO GENERAL"/>
    <s v="0001"/>
    <s v="TESORERIA NACIONAL (TN)"/>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1"/>
    <s v="Administración central"/>
    <s v="100"/>
    <s v="TESORO NACIONAL"/>
    <s v="01"/>
    <s v="Presupuestado"/>
    <s v="2025/01"/>
    <s v="Enero"/>
    <s v="0000"/>
    <s v="NO APLICA"/>
    <n v="0"/>
    <n v="0"/>
    <n v="34701272.469999999"/>
    <x v="20"/>
    <x v="103"/>
    <x v="5"/>
    <x v="57"/>
    <x v="0"/>
    <s v="1.6-OTROS INGRESOS"/>
    <s v="1.6.4-INGRESOS DIVERSOS"/>
    <s v="1.6.4.1-INGRESOS DIVERSOS"/>
    <x v="32"/>
    <x v="0"/>
    <x v="0"/>
    <x v="8"/>
    <x v="14"/>
    <x v="1"/>
    <s v="No Informado-"/>
    <x v="0"/>
    <x v="5"/>
    <s v="01-Presupuestado"/>
    <x v="1"/>
    <x v="0"/>
  </r>
  <r>
    <s v="0999"/>
    <s v="ADMINISTRACION DE OBLIGACIONES DEL TESORO NACIONAL"/>
    <s v="0100"/>
    <s v="FONDO GENERAL"/>
    <s v="10"/>
    <s v="FONDO GENERAL"/>
    <s v="0001"/>
    <s v="TESORERIA NACIONAL (TN)"/>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1"/>
    <s v="Administración central"/>
    <s v="100"/>
    <s v="TESORO NACIONAL"/>
    <s v="01"/>
    <s v="Presupuestado"/>
    <s v="2025/02"/>
    <s v="Febrero"/>
    <s v="0000"/>
    <s v="NO APLICA"/>
    <n v="0"/>
    <n v="0"/>
    <n v="11301662.73"/>
    <x v="20"/>
    <x v="103"/>
    <x v="5"/>
    <x v="57"/>
    <x v="0"/>
    <s v="1.6-OTROS INGRESOS"/>
    <s v="1.6.4-INGRESOS DIVERSOS"/>
    <s v="1.6.4.1-INGRESOS DIVERSOS"/>
    <x v="32"/>
    <x v="0"/>
    <x v="0"/>
    <x v="8"/>
    <x v="14"/>
    <x v="1"/>
    <s v="No Informado-"/>
    <x v="0"/>
    <x v="5"/>
    <s v="01-Presupuestado"/>
    <x v="2"/>
    <x v="0"/>
  </r>
  <r>
    <s v="0999"/>
    <s v="ADMINISTRACION DE OBLIGACIONES DEL TESORO NACIONAL"/>
    <s v="0100"/>
    <s v="FONDO GENERAL"/>
    <s v="10"/>
    <s v="FONDO GENERAL"/>
    <s v="0001"/>
    <s v="TESORERIA NACIONAL (TN)"/>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1"/>
    <s v="Administración central"/>
    <s v="100"/>
    <s v="TESORO NACIONAL"/>
    <s v="01"/>
    <s v="Presupuestado"/>
    <s v="2025/03"/>
    <s v="Marzo"/>
    <s v="0000"/>
    <s v="NO APLICA"/>
    <n v="0"/>
    <n v="0"/>
    <n v="277777184.72000003"/>
    <x v="20"/>
    <x v="103"/>
    <x v="5"/>
    <x v="57"/>
    <x v="0"/>
    <s v="1.6-OTROS INGRESOS"/>
    <s v="1.6.4-INGRESOS DIVERSOS"/>
    <s v="1.6.4.1-INGRESOS DIVERSOS"/>
    <x v="32"/>
    <x v="0"/>
    <x v="0"/>
    <x v="8"/>
    <x v="14"/>
    <x v="1"/>
    <s v="No Informado-"/>
    <x v="0"/>
    <x v="5"/>
    <s v="01-Presupuestado"/>
    <x v="0"/>
    <x v="0"/>
  </r>
  <r>
    <s v="0999"/>
    <s v="ADMINISTRACION DE OBLIGACIONES DEL TESORO NACIONAL"/>
    <s v="0100"/>
    <s v="FONDO GENERAL"/>
    <s v="10"/>
    <s v="FONDO GENERAL"/>
    <s v="0001"/>
    <s v="TESORERIA NACIONAL (TN)"/>
    <s v="1"/>
    <s v="INGRESOS"/>
    <s v="1.7"/>
    <s v="VENTA DE ACTIVOS NO FINANCIEROS"/>
    <s v="1.7.1"/>
    <s v="VENTA DE  ACTIVOS FIJOS"/>
    <s v="1.7.1.4"/>
    <s v="VENTAS DE VEHÍCULOS Y EQUIPO DE TRANSPORTE, TRACCIÓN Y ELEVACIÓN"/>
    <s v="1.7.1.4.01"/>
    <s v="Automóviles y camiones"/>
    <s v="1"/>
    <s v="INGRESOS"/>
    <s v="1.2"/>
    <s v="Ingresos de capital"/>
    <s v="1.2.1"/>
    <s v="Venta (disposición) de activos no financieros (a valores brutos)"/>
    <x v="15"/>
    <s v="Venta de activos fijos"/>
    <x v="10"/>
    <s v="Maquinaria y equipo"/>
    <s v="No Informado"/>
    <m/>
    <s v="1.1.1.1.1"/>
    <s v="Administración central"/>
    <s v="100"/>
    <s v="TESORO NACIONAL"/>
    <s v="01"/>
    <s v="Presupuestado"/>
    <s v="2025/02"/>
    <s v="Febrero"/>
    <s v="0000"/>
    <s v="NO APLICA"/>
    <n v="0"/>
    <n v="0"/>
    <n v="31365300"/>
    <x v="20"/>
    <x v="103"/>
    <x v="5"/>
    <x v="57"/>
    <x v="0"/>
    <s v="1.7-VENTA DE ACTIVOS NO FINANCIEROS"/>
    <s v="1.7.1-VENTA DE  ACTIVOS FIJOS"/>
    <s v="1.7.1.4-VENTAS DE VEHÍCULOS Y EQUIPO DE TRANSPORTE, TRACCIÓN Y ELEVACIÓN"/>
    <x v="33"/>
    <x v="0"/>
    <x v="1"/>
    <x v="9"/>
    <x v="15"/>
    <x v="10"/>
    <s v="No Informado-"/>
    <x v="0"/>
    <x v="5"/>
    <s v="01-Presupuestado"/>
    <x v="2"/>
    <x v="0"/>
  </r>
  <r>
    <s v="0999"/>
    <s v="ADMINISTRACION DE OBLIGACIONES DEL TESORO NACIONAL"/>
    <s v="0100"/>
    <s v="FONDO GENERAL"/>
    <s v="10"/>
    <s v="FONDO GENERAL"/>
    <s v="0001"/>
    <s v="TESORERIA NACIONAL (TN)"/>
    <s v="1"/>
    <s v="INGRESOS"/>
    <s v="1.7"/>
    <s v="VENTA DE ACTIVOS NO FINANCIEROS"/>
    <s v="1.7.1"/>
    <s v="VENTA DE  ACTIVOS FIJOS"/>
    <s v="1.7.1.4"/>
    <s v="VENTAS DE VEHÍCULOS Y EQUIPO DE TRANSPORTE, TRACCIÓN Y ELEVACIÓN"/>
    <s v="1.7.1.4.01"/>
    <s v="Automóviles y camiones"/>
    <s v="1"/>
    <s v="INGRESOS"/>
    <s v="1.2"/>
    <s v="Ingresos de capital"/>
    <s v="1.2.1"/>
    <s v="Venta (disposición) de activos no financieros (a valores brutos)"/>
    <x v="15"/>
    <s v="Venta de activos fijos"/>
    <x v="10"/>
    <s v="Maquinaria y equipo"/>
    <s v="No Informado"/>
    <m/>
    <s v="1.1.1.1.1"/>
    <s v="Administración central"/>
    <s v="100"/>
    <s v="TESORO NACIONAL"/>
    <s v="01"/>
    <s v="Presupuestado"/>
    <s v="2025/03"/>
    <s v="Marzo"/>
    <s v="0000"/>
    <s v="NO APLICA"/>
    <n v="0"/>
    <n v="0"/>
    <n v="3825987.8"/>
    <x v="20"/>
    <x v="103"/>
    <x v="5"/>
    <x v="57"/>
    <x v="0"/>
    <s v="1.7-VENTA DE ACTIVOS NO FINANCIEROS"/>
    <s v="1.7.1-VENTA DE  ACTIVOS FIJOS"/>
    <s v="1.7.1.4-VENTAS DE VEHÍCULOS Y EQUIPO DE TRANSPORTE, TRACCIÓN Y ELEVACIÓN"/>
    <x v="33"/>
    <x v="0"/>
    <x v="1"/>
    <x v="9"/>
    <x v="15"/>
    <x v="10"/>
    <s v="No Informado-"/>
    <x v="0"/>
    <x v="5"/>
    <s v="01-Presupuestado"/>
    <x v="0"/>
    <x v="0"/>
  </r>
  <r>
    <s v="0999"/>
    <s v="ADMINISTRACION DE OBLIGACIONES DEL TESORO NACIONAL"/>
    <s v="0100"/>
    <s v="FONDO GENERAL"/>
    <s v="10"/>
    <s v="FONDO GENERAL"/>
    <s v="0001"/>
    <s v="TESORERIA NACIONAL (TN)"/>
    <s v="1"/>
    <s v="INGRESOS"/>
    <s v="1.8"/>
    <s v="ACTIVOS FINANCIEROS (CON FINES DE POLÍTICA)"/>
    <s v="1.8.1"/>
    <s v="RECUPERACIÓN DE PRÉSTAMOS INTERNOS"/>
    <s v="1.8.1.4"/>
    <s v="RECUPERACIÓN DE PRÉSTAMOS DE LARGO PLAZO DEL SECTOR PÚBLICO"/>
    <s v="1.8.1.4.01"/>
    <s v="Recuperación de préstamos de largo plazo del sector público"/>
    <s v="1"/>
    <s v="INGRESOS"/>
    <s v="1.2"/>
    <s v="Ingresos de capital"/>
    <s v="1.2.5"/>
    <s v="Recuperación de inversiones financieras realizadas con fines de política"/>
    <x v="16"/>
    <s v="Recuperación de préstamos realizados con fines de política"/>
    <x v="1"/>
    <m/>
    <s v="No Informado"/>
    <m/>
    <s v="1.1.1.1.1"/>
    <s v="Administración central"/>
    <s v="100"/>
    <s v="TESORO NACIONAL"/>
    <s v="01"/>
    <s v="Presupuestado"/>
    <s v="2025/02"/>
    <s v="Febrero"/>
    <s v="0000"/>
    <s v="NO APLICA"/>
    <n v="0"/>
    <n v="0"/>
    <n v="27263203.719999999"/>
    <x v="20"/>
    <x v="103"/>
    <x v="5"/>
    <x v="57"/>
    <x v="0"/>
    <s v="1.8-ACTIVOS FINANCIEROS (CON FINES DE POLÍTICA)"/>
    <s v="1.8.1-RECUPERACIÓN DE PRÉSTAMOS INTERNOS"/>
    <s v="1.8.1.4-RECUPERACIÓN DE PRÉSTAMOS DE LARGO PLAZO DEL SECTOR PÚBLICO"/>
    <x v="34"/>
    <x v="0"/>
    <x v="1"/>
    <x v="10"/>
    <x v="16"/>
    <x v="1"/>
    <s v="No Informado-"/>
    <x v="0"/>
    <x v="5"/>
    <s v="01-Presupuestado"/>
    <x v="2"/>
    <x v="0"/>
  </r>
  <r>
    <s v="0999"/>
    <s v="ADMINISTRACION DE OBLIGACIONES DEL TESORO NACIONAL"/>
    <s v="0100"/>
    <s v="FONDO GENERAL"/>
    <s v="10"/>
    <s v="FONDO GENERAL"/>
    <s v="0001"/>
    <s v="TESORERIA NACIONAL (TN)"/>
    <s v="3"/>
    <s v="Fuentes financieras"/>
    <s v="3.1"/>
    <s v="Disminución de activos financieros"/>
    <s v="3.1.2"/>
    <s v="Disminución de activos financieros no corrientes"/>
    <s v="3.1.2.2"/>
    <s v="Disminución de documentos por cobrar de largo plazo"/>
    <s v="3.1.2.2.01"/>
    <s v="Disminución de documentos por cobrar internos de largo plazo"/>
    <s v="3"/>
    <s v="FINANCIAMIENTO"/>
    <s v="3.1"/>
    <s v="Fuentes financieras"/>
    <s v="3.1.1"/>
    <s v="Disminución de activos financieros"/>
    <x v="17"/>
    <s v="Disminución de activos financieros no corrientes"/>
    <x v="11"/>
    <s v="Disminución de documentos por cobrar de largo plazo"/>
    <s v="3.1.1.2.2.1"/>
    <s v="Disminución de documentos por cobrar internos de largo plazo"/>
    <s v="1.1.1.1.1"/>
    <s v="Administración central"/>
    <s v="100"/>
    <s v="TESORO NACIONAL"/>
    <s v="01"/>
    <s v="Presupuestado"/>
    <s v="2025/02"/>
    <s v="Febrero"/>
    <s v="0000"/>
    <s v="NO APLICA"/>
    <n v="0"/>
    <n v="0"/>
    <n v="6186310000"/>
    <x v="20"/>
    <x v="103"/>
    <x v="5"/>
    <x v="57"/>
    <x v="1"/>
    <s v="3.1-Disminución de activos financieros"/>
    <s v="3.1.2-Disminución de activos financieros no corrientes"/>
    <s v="3.1.2.2-Disminución de documentos por cobrar de largo plazo"/>
    <x v="35"/>
    <x v="1"/>
    <x v="2"/>
    <x v="11"/>
    <x v="17"/>
    <x v="11"/>
    <s v="3.1.1.2.2.1-Disminución de documentos por cobrar internos de largo plazo"/>
    <x v="0"/>
    <x v="5"/>
    <s v="01-Presupuestado"/>
    <x v="2"/>
    <x v="0"/>
  </r>
  <r>
    <s v="0999"/>
    <s v="ADMINISTRACION DE OBLIGACIONES DEL TESORO NACIONAL"/>
    <s v="0100"/>
    <s v="FONDO GENERAL"/>
    <s v="10"/>
    <s v="FONDO GENERAL"/>
    <s v="0002"/>
    <s v="COLECTOR DE ADUANAS"/>
    <s v="1"/>
    <s v="INGRESOS"/>
    <s v="1.1"/>
    <s v="IMPUESTOS"/>
    <s v="1.1.4"/>
    <s v="IMPUESTOS INTERNOS SOBRE MERCANCÍAS Y SERVICIOS"/>
    <s v="1.1.4.1"/>
    <s v="IMPUESTOS SOBRE LOS BIENES Y SERVICIOS"/>
    <s v="1.1.4.1.01"/>
    <s v="Impuesto sobre la Transferencia de Bienes Industrializados y Servicios (ITBIS)"/>
    <s v="1"/>
    <s v="INGRESOS"/>
    <s v="1.1"/>
    <s v="Ingresos Corrientes"/>
    <s v="1.1.1"/>
    <s v="Impuestos"/>
    <x v="3"/>
    <s v="Impuestos sobre los bienes y servicios"/>
    <x v="1"/>
    <m/>
    <s v="No Informado"/>
    <m/>
    <s v="1.1.1.1.1"/>
    <s v="Administración central"/>
    <s v="100"/>
    <s v="TESORO NACIONAL"/>
    <s v="01"/>
    <s v="Presupuestado"/>
    <s v="2025/01"/>
    <s v="Enero"/>
    <s v="0000"/>
    <s v="NO APLICA"/>
    <n v="182889191141"/>
    <n v="182889191141"/>
    <n v="13284286157.799999"/>
    <x v="20"/>
    <x v="103"/>
    <x v="5"/>
    <x v="58"/>
    <x v="0"/>
    <s v="1.1-IMPUESTOS"/>
    <s v="1.1.4-IMPUESTOS INTERNOS SOBRE MERCANCÍAS Y SERVICIOS"/>
    <s v="1.1.4.1-IMPUESTOS SOBRE LOS BIENES Y SERVICIOS"/>
    <x v="36"/>
    <x v="0"/>
    <x v="0"/>
    <x v="2"/>
    <x v="3"/>
    <x v="1"/>
    <s v="No Informado-"/>
    <x v="0"/>
    <x v="5"/>
    <s v="01-Presupuestado"/>
    <x v="1"/>
    <x v="0"/>
  </r>
  <r>
    <s v="0999"/>
    <s v="ADMINISTRACION DE OBLIGACIONES DEL TESORO NACIONAL"/>
    <s v="0100"/>
    <s v="FONDO GENERAL"/>
    <s v="10"/>
    <s v="FONDO GENERAL"/>
    <s v="0002"/>
    <s v="COLECTOR DE ADUANAS"/>
    <s v="1"/>
    <s v="INGRESOS"/>
    <s v="1.1"/>
    <s v="IMPUESTOS"/>
    <s v="1.1.4"/>
    <s v="IMPUESTOS INTERNOS SOBRE MERCANCÍAS Y SERVICIOS"/>
    <s v="1.1.4.1"/>
    <s v="IMPUESTOS SOBRE LOS BIENES Y SERVICIOS"/>
    <s v="1.1.4.1.01"/>
    <s v="Impuesto sobre la Transferencia de Bienes Industrializados y Servicios (ITBI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3018368315.91"/>
    <x v="20"/>
    <x v="103"/>
    <x v="5"/>
    <x v="58"/>
    <x v="0"/>
    <s v="1.1-IMPUESTOS"/>
    <s v="1.1.4-IMPUESTOS INTERNOS SOBRE MERCANCÍAS Y SERVICIOS"/>
    <s v="1.1.4.1-IMPUESTOS SOBRE LOS BIENES Y SERVICIOS"/>
    <x v="36"/>
    <x v="0"/>
    <x v="0"/>
    <x v="2"/>
    <x v="3"/>
    <x v="1"/>
    <s v="No Informado-"/>
    <x v="0"/>
    <x v="5"/>
    <s v="01-Presupuestado"/>
    <x v="2"/>
    <x v="0"/>
  </r>
  <r>
    <s v="0999"/>
    <s v="ADMINISTRACION DE OBLIGACIONES DEL TESORO NACIONAL"/>
    <s v="0100"/>
    <s v="FONDO GENERAL"/>
    <s v="10"/>
    <s v="FONDO GENERAL"/>
    <s v="0002"/>
    <s v="COLECTOR DE ADUANAS"/>
    <s v="1"/>
    <s v="INGRESOS"/>
    <s v="1.1"/>
    <s v="IMPUESTOS"/>
    <s v="1.1.4"/>
    <s v="IMPUESTOS INTERNOS SOBRE MERCANCÍAS Y SERVICIOS"/>
    <s v="1.1.4.1"/>
    <s v="IMPUESTOS SOBRE LOS BIENES Y SERVICIOS"/>
    <s v="1.1.4.1.01"/>
    <s v="Impuesto sobre la Transferencia de Bienes Industrializados y Servicios (ITBIS)"/>
    <s v="1"/>
    <s v="INGRESOS"/>
    <s v="1.1"/>
    <s v="Ingresos Corrientes"/>
    <s v="1.1.1"/>
    <s v="Impuestos"/>
    <x v="3"/>
    <s v="Impuestos sobre los bienes y servicios"/>
    <x v="1"/>
    <m/>
    <s v="No Informado"/>
    <m/>
    <s v="1.1.1.1.1"/>
    <s v="Administración central"/>
    <s v="100"/>
    <s v="TESORO NACIONAL"/>
    <s v="01"/>
    <s v="Presupuestado"/>
    <s v="2025/03"/>
    <s v="Marzo"/>
    <s v="0000"/>
    <s v="NO APLICA"/>
    <n v="0"/>
    <n v="0"/>
    <n v="14741721045.209999"/>
    <x v="20"/>
    <x v="103"/>
    <x v="5"/>
    <x v="58"/>
    <x v="0"/>
    <s v="1.1-IMPUESTOS"/>
    <s v="1.1.4-IMPUESTOS INTERNOS SOBRE MERCANCÍAS Y SERVICIOS"/>
    <s v="1.1.4.1-IMPUESTOS SOBRE LOS BIENES Y SERVICIOS"/>
    <x v="36"/>
    <x v="0"/>
    <x v="0"/>
    <x v="2"/>
    <x v="3"/>
    <x v="1"/>
    <s v="No Informado-"/>
    <x v="0"/>
    <x v="5"/>
    <s v="01-Presupuestado"/>
    <x v="0"/>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03"/>
    <s v="Impuesto adicional de RD$2.0 al consumo de gasoil y gasolina premium-regular"/>
    <s v="1"/>
    <s v="INGRESOS"/>
    <s v="1.1"/>
    <s v="Ingresos Corrientes"/>
    <s v="1.1.1"/>
    <s v="Impuestos"/>
    <x v="3"/>
    <s v="Impuestos sobre los bienes y servicios"/>
    <x v="1"/>
    <m/>
    <s v="No Informado"/>
    <m/>
    <s v="1.1.1.1.1"/>
    <s v="Administración central"/>
    <s v="100"/>
    <s v="TESORO NACIONAL"/>
    <s v="01"/>
    <s v="Presupuestado"/>
    <s v="2025/01"/>
    <s v="Enero"/>
    <s v="0000"/>
    <s v="NO APLICA"/>
    <n v="299122113"/>
    <n v="299122113"/>
    <n v="171998750.88"/>
    <x v="20"/>
    <x v="103"/>
    <x v="5"/>
    <x v="58"/>
    <x v="0"/>
    <s v="1.1-IMPUESTOS"/>
    <s v="1.1.4-IMPUESTOS INTERNOS SOBRE MERCANCÍAS Y SERVICIOS"/>
    <s v="1.1.4.2-IMPUESTOS ADICIONALES Y SELECTIVOS SOBRE BIENES Y SERVICIOS"/>
    <x v="37"/>
    <x v="0"/>
    <x v="0"/>
    <x v="2"/>
    <x v="3"/>
    <x v="1"/>
    <s v="No Informado-"/>
    <x v="0"/>
    <x v="5"/>
    <s v="01-Presupuestado"/>
    <x v="1"/>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03"/>
    <s v="Impuesto adicional de RD$2.0 al consumo de gasoil y gasolina premium-regular"/>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39907231.47999999"/>
    <x v="20"/>
    <x v="103"/>
    <x v="5"/>
    <x v="58"/>
    <x v="0"/>
    <s v="1.1-IMPUESTOS"/>
    <s v="1.1.4-IMPUESTOS INTERNOS SOBRE MERCANCÍAS Y SERVICIOS"/>
    <s v="1.1.4.2-IMPUESTOS ADICIONALES Y SELECTIVOS SOBRE BIENES Y SERVICIOS"/>
    <x v="37"/>
    <x v="0"/>
    <x v="0"/>
    <x v="2"/>
    <x v="3"/>
    <x v="1"/>
    <s v="No Informado-"/>
    <x v="0"/>
    <x v="5"/>
    <s v="01-Presupuestado"/>
    <x v="2"/>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03"/>
    <s v="Impuesto adicional de RD$2.0 al consumo de gasoil y gasolina premium-regular"/>
    <s v="1"/>
    <s v="INGRESOS"/>
    <s v="1.1"/>
    <s v="Ingresos Corrientes"/>
    <s v="1.1.1"/>
    <s v="Impuestos"/>
    <x v="3"/>
    <s v="Impuestos sobre los bienes y servicios"/>
    <x v="1"/>
    <m/>
    <s v="No Informado"/>
    <m/>
    <s v="1.1.1.1.1"/>
    <s v="Administración central"/>
    <s v="100"/>
    <s v="TESORO NACIONAL"/>
    <s v="01"/>
    <s v="Presupuestado"/>
    <s v="2025/03"/>
    <s v="Marzo"/>
    <s v="0000"/>
    <s v="NO APLICA"/>
    <n v="0"/>
    <n v="0"/>
    <n v="178950616.12"/>
    <x v="20"/>
    <x v="103"/>
    <x v="5"/>
    <x v="58"/>
    <x v="0"/>
    <s v="1.1-IMPUESTOS"/>
    <s v="1.1.4-IMPUESTOS INTERNOS SOBRE MERCANCÍAS Y SERVICIOS"/>
    <s v="1.1.4.2-IMPUESTOS ADICIONALES Y SELECTIVOS SOBRE BIENES Y SERVICIOS"/>
    <x v="37"/>
    <x v="0"/>
    <x v="0"/>
    <x v="2"/>
    <x v="3"/>
    <x v="1"/>
    <s v="No Informado-"/>
    <x v="0"/>
    <x v="5"/>
    <s v="01-Presupuestado"/>
    <x v="0"/>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04"/>
    <s v="Impuesto selectivo ad  valorem alcohol"/>
    <s v="1"/>
    <s v="INGRESOS"/>
    <s v="1.1"/>
    <s v="Ingresos Corrientes"/>
    <s v="1.1.1"/>
    <s v="Impuestos"/>
    <x v="3"/>
    <s v="Impuestos sobre los bienes y servicios"/>
    <x v="1"/>
    <m/>
    <s v="No Informado"/>
    <m/>
    <s v="1.1.1.1.1"/>
    <s v="Administración central"/>
    <s v="100"/>
    <s v="TESORO NACIONAL"/>
    <s v="01"/>
    <s v="Presupuestado"/>
    <s v="2025/01"/>
    <s v="Enero"/>
    <s v="0000"/>
    <s v="NO APLICA"/>
    <n v="4737129578"/>
    <n v="4737129578"/>
    <n v="232970080.53999999"/>
    <x v="20"/>
    <x v="103"/>
    <x v="5"/>
    <x v="58"/>
    <x v="0"/>
    <s v="1.1-IMPUESTOS"/>
    <s v="1.1.4-IMPUESTOS INTERNOS SOBRE MERCANCÍAS Y SERVICIOS"/>
    <s v="1.1.4.2-IMPUESTOS ADICIONALES Y SELECTIVOS SOBRE BIENES Y SERVICIOS"/>
    <x v="38"/>
    <x v="0"/>
    <x v="0"/>
    <x v="2"/>
    <x v="3"/>
    <x v="1"/>
    <s v="No Informado-"/>
    <x v="0"/>
    <x v="5"/>
    <s v="01-Presupuestado"/>
    <x v="1"/>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04"/>
    <s v="Impuesto selectivo ad  valorem alcohol"/>
    <s v="1"/>
    <s v="INGRESOS"/>
    <s v="1.1"/>
    <s v="Ingresos Corrientes"/>
    <s v="1.1.1"/>
    <s v="Impuestos"/>
    <x v="3"/>
    <s v="Impuestos sobre los bienes y servicios"/>
    <x v="1"/>
    <m/>
    <s v="No Informado"/>
    <m/>
    <s v="1.1.1.1.1"/>
    <s v="Administración central"/>
    <s v="100"/>
    <s v="TESORO NACIONAL"/>
    <s v="01"/>
    <s v="Presupuestado"/>
    <s v="2025/02"/>
    <s v="Febrero"/>
    <s v="0000"/>
    <s v="NO APLICA"/>
    <n v="0"/>
    <n v="0"/>
    <n v="301719087.5"/>
    <x v="20"/>
    <x v="103"/>
    <x v="5"/>
    <x v="58"/>
    <x v="0"/>
    <s v="1.1-IMPUESTOS"/>
    <s v="1.1.4-IMPUESTOS INTERNOS SOBRE MERCANCÍAS Y SERVICIOS"/>
    <s v="1.1.4.2-IMPUESTOS ADICIONALES Y SELECTIVOS SOBRE BIENES Y SERVICIOS"/>
    <x v="38"/>
    <x v="0"/>
    <x v="0"/>
    <x v="2"/>
    <x v="3"/>
    <x v="1"/>
    <s v="No Informado-"/>
    <x v="0"/>
    <x v="5"/>
    <s v="01-Presupuestado"/>
    <x v="2"/>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04"/>
    <s v="Impuesto selectivo ad  valorem alcohol"/>
    <s v="1"/>
    <s v="INGRESOS"/>
    <s v="1.1"/>
    <s v="Ingresos Corrientes"/>
    <s v="1.1.1"/>
    <s v="Impuestos"/>
    <x v="3"/>
    <s v="Impuestos sobre los bienes y servicios"/>
    <x v="1"/>
    <m/>
    <s v="No Informado"/>
    <m/>
    <s v="1.1.1.1.1"/>
    <s v="Administración central"/>
    <s v="100"/>
    <s v="TESORO NACIONAL"/>
    <s v="01"/>
    <s v="Presupuestado"/>
    <s v="2025/03"/>
    <s v="Marzo"/>
    <s v="0000"/>
    <s v="NO APLICA"/>
    <n v="0"/>
    <n v="0"/>
    <n v="287979787.97000003"/>
    <x v="20"/>
    <x v="103"/>
    <x v="5"/>
    <x v="58"/>
    <x v="0"/>
    <s v="1.1-IMPUESTOS"/>
    <s v="1.1.4-IMPUESTOS INTERNOS SOBRE MERCANCÍAS Y SERVICIOS"/>
    <s v="1.1.4.2-IMPUESTOS ADICIONALES Y SELECTIVOS SOBRE BIENES Y SERVICIOS"/>
    <x v="38"/>
    <x v="0"/>
    <x v="0"/>
    <x v="2"/>
    <x v="3"/>
    <x v="1"/>
    <s v="No Informado-"/>
    <x v="0"/>
    <x v="5"/>
    <s v="01-Presupuestado"/>
    <x v="0"/>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19"/>
    <s v="Impuesto específico a derivados del alcohol"/>
    <s v="1"/>
    <s v="INGRESOS"/>
    <s v="1.1"/>
    <s v="Ingresos Corrientes"/>
    <s v="1.1.1"/>
    <s v="Impuestos"/>
    <x v="3"/>
    <s v="Impuestos sobre los bienes y servicios"/>
    <x v="1"/>
    <m/>
    <s v="No Informado"/>
    <m/>
    <s v="1.1.1.1.1"/>
    <s v="Administración central"/>
    <s v="100"/>
    <s v="TESORO NACIONAL"/>
    <s v="01"/>
    <s v="Presupuestado"/>
    <s v="2025/01"/>
    <s v="Enero"/>
    <s v="0000"/>
    <s v="NO APLICA"/>
    <n v="12240188506"/>
    <n v="12240188506"/>
    <n v="859875719.63999999"/>
    <x v="20"/>
    <x v="103"/>
    <x v="5"/>
    <x v="58"/>
    <x v="0"/>
    <s v="1.1-IMPUESTOS"/>
    <s v="1.1.4-IMPUESTOS INTERNOS SOBRE MERCANCÍAS Y SERVICIOS"/>
    <s v="1.1.4.2-IMPUESTOS ADICIONALES Y SELECTIVOS SOBRE BIENES Y SERVICIOS"/>
    <x v="39"/>
    <x v="0"/>
    <x v="0"/>
    <x v="2"/>
    <x v="3"/>
    <x v="1"/>
    <s v="No Informado-"/>
    <x v="0"/>
    <x v="5"/>
    <s v="01-Presupuestado"/>
    <x v="1"/>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19"/>
    <s v="Impuesto específico a derivados del alcohol"/>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034002821.88"/>
    <x v="20"/>
    <x v="103"/>
    <x v="5"/>
    <x v="58"/>
    <x v="0"/>
    <s v="1.1-IMPUESTOS"/>
    <s v="1.1.4-IMPUESTOS INTERNOS SOBRE MERCANCÍAS Y SERVICIOS"/>
    <s v="1.1.4.2-IMPUESTOS ADICIONALES Y SELECTIVOS SOBRE BIENES Y SERVICIOS"/>
    <x v="39"/>
    <x v="0"/>
    <x v="0"/>
    <x v="2"/>
    <x v="3"/>
    <x v="1"/>
    <s v="No Informado-"/>
    <x v="0"/>
    <x v="5"/>
    <s v="01-Presupuestado"/>
    <x v="2"/>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19"/>
    <s v="Impuesto específico a derivados del alcohol"/>
    <s v="1"/>
    <s v="INGRESOS"/>
    <s v="1.1"/>
    <s v="Ingresos Corrientes"/>
    <s v="1.1.1"/>
    <s v="Impuestos"/>
    <x v="3"/>
    <s v="Impuestos sobre los bienes y servicios"/>
    <x v="1"/>
    <m/>
    <s v="No Informado"/>
    <m/>
    <s v="1.1.1.1.1"/>
    <s v="Administración central"/>
    <s v="100"/>
    <s v="TESORO NACIONAL"/>
    <s v="01"/>
    <s v="Presupuestado"/>
    <s v="2025/03"/>
    <s v="Marzo"/>
    <s v="0000"/>
    <s v="NO APLICA"/>
    <n v="0"/>
    <n v="0"/>
    <n v="1143604217.4000001"/>
    <x v="20"/>
    <x v="103"/>
    <x v="5"/>
    <x v="58"/>
    <x v="0"/>
    <s v="1.1-IMPUESTOS"/>
    <s v="1.1.4-IMPUESTOS INTERNOS SOBRE MERCANCÍAS Y SERVICIOS"/>
    <s v="1.1.4.2-IMPUESTOS ADICIONALES Y SELECTIVOS SOBRE BIENES Y SERVICIOS"/>
    <x v="39"/>
    <x v="0"/>
    <x v="0"/>
    <x v="2"/>
    <x v="3"/>
    <x v="1"/>
    <s v="No Informado-"/>
    <x v="0"/>
    <x v="5"/>
    <s v="01-Presupuestado"/>
    <x v="0"/>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26"/>
    <s v="Impuesto selectivo ad valorem a los cigarrillos"/>
    <s v="1"/>
    <s v="INGRESOS"/>
    <s v="1.1"/>
    <s v="Ingresos Corrientes"/>
    <s v="1.1.1"/>
    <s v="Impuestos"/>
    <x v="3"/>
    <s v="Impuestos sobre los bienes y servicios"/>
    <x v="1"/>
    <m/>
    <s v="No Informado"/>
    <m/>
    <s v="1.1.1.1.1"/>
    <s v="Administración central"/>
    <s v="100"/>
    <s v="TESORO NACIONAL"/>
    <s v="01"/>
    <s v="Presupuestado"/>
    <s v="2025/01"/>
    <s v="Enero"/>
    <s v="0000"/>
    <s v="NO APLICA"/>
    <n v="850224094"/>
    <n v="850224094"/>
    <n v="35055567.399999999"/>
    <x v="20"/>
    <x v="103"/>
    <x v="5"/>
    <x v="58"/>
    <x v="0"/>
    <s v="1.1-IMPUESTOS"/>
    <s v="1.1.4-IMPUESTOS INTERNOS SOBRE MERCANCÍAS Y SERVICIOS"/>
    <s v="1.1.4.2-IMPUESTOS ADICIONALES Y SELECTIVOS SOBRE BIENES Y SERVICIOS"/>
    <x v="40"/>
    <x v="0"/>
    <x v="0"/>
    <x v="2"/>
    <x v="3"/>
    <x v="1"/>
    <s v="No Informado-"/>
    <x v="0"/>
    <x v="5"/>
    <s v="01-Presupuestado"/>
    <x v="1"/>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26"/>
    <s v="Impuesto selectivo ad valorem a los cigarrillo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67571551.120000005"/>
    <x v="20"/>
    <x v="103"/>
    <x v="5"/>
    <x v="58"/>
    <x v="0"/>
    <s v="1.1-IMPUESTOS"/>
    <s v="1.1.4-IMPUESTOS INTERNOS SOBRE MERCANCÍAS Y SERVICIOS"/>
    <s v="1.1.4.2-IMPUESTOS ADICIONALES Y SELECTIVOS SOBRE BIENES Y SERVICIOS"/>
    <x v="40"/>
    <x v="0"/>
    <x v="0"/>
    <x v="2"/>
    <x v="3"/>
    <x v="1"/>
    <s v="No Informado-"/>
    <x v="0"/>
    <x v="5"/>
    <s v="01-Presupuestado"/>
    <x v="2"/>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26"/>
    <s v="Impuesto selectivo ad valorem a los cigarrillos"/>
    <s v="1"/>
    <s v="INGRESOS"/>
    <s v="1.1"/>
    <s v="Ingresos Corrientes"/>
    <s v="1.1.1"/>
    <s v="Impuestos"/>
    <x v="3"/>
    <s v="Impuestos sobre los bienes y servicios"/>
    <x v="1"/>
    <m/>
    <s v="No Informado"/>
    <m/>
    <s v="1.1.1.1.1"/>
    <s v="Administración central"/>
    <s v="100"/>
    <s v="TESORO NACIONAL"/>
    <s v="01"/>
    <s v="Presupuestado"/>
    <s v="2025/03"/>
    <s v="Marzo"/>
    <s v="0000"/>
    <s v="NO APLICA"/>
    <n v="0"/>
    <n v="0"/>
    <n v="47057633.200000003"/>
    <x v="20"/>
    <x v="103"/>
    <x v="5"/>
    <x v="58"/>
    <x v="0"/>
    <s v="1.1-IMPUESTOS"/>
    <s v="1.1.4-IMPUESTOS INTERNOS SOBRE MERCANCÍAS Y SERVICIOS"/>
    <s v="1.1.4.2-IMPUESTOS ADICIONALES Y SELECTIVOS SOBRE BIENES Y SERVICIOS"/>
    <x v="40"/>
    <x v="0"/>
    <x v="0"/>
    <x v="2"/>
    <x v="3"/>
    <x v="1"/>
    <s v="No Informado-"/>
    <x v="0"/>
    <x v="5"/>
    <s v="01-Presupuestado"/>
    <x v="0"/>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27"/>
    <s v="Impuesto específico al tabaco y el cigarrillo"/>
    <s v="1"/>
    <s v="INGRESOS"/>
    <s v="1.1"/>
    <s v="Ingresos Corrientes"/>
    <s v="1.1.1"/>
    <s v="Impuestos"/>
    <x v="3"/>
    <s v="Impuestos sobre los bienes y servicios"/>
    <x v="1"/>
    <m/>
    <s v="No Informado"/>
    <m/>
    <s v="1.1.1.1.1"/>
    <s v="Administración central"/>
    <s v="100"/>
    <s v="TESORO NACIONAL"/>
    <s v="01"/>
    <s v="Presupuestado"/>
    <s v="2025/01"/>
    <s v="Enero"/>
    <s v="0000"/>
    <s v="NO APLICA"/>
    <n v="1618921021"/>
    <n v="1618921021"/>
    <n v="88288435"/>
    <x v="20"/>
    <x v="103"/>
    <x v="5"/>
    <x v="58"/>
    <x v="0"/>
    <s v="1.1-IMPUESTOS"/>
    <s v="1.1.4-IMPUESTOS INTERNOS SOBRE MERCANCÍAS Y SERVICIOS"/>
    <s v="1.1.4.2-IMPUESTOS ADICIONALES Y SELECTIVOS SOBRE BIENES Y SERVICIOS"/>
    <x v="41"/>
    <x v="0"/>
    <x v="0"/>
    <x v="2"/>
    <x v="3"/>
    <x v="1"/>
    <s v="No Informado-"/>
    <x v="0"/>
    <x v="5"/>
    <s v="01-Presupuestado"/>
    <x v="1"/>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27"/>
    <s v="Impuesto específico al tabaco y el cigarrillo"/>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56459443"/>
    <x v="20"/>
    <x v="103"/>
    <x v="5"/>
    <x v="58"/>
    <x v="0"/>
    <s v="1.1-IMPUESTOS"/>
    <s v="1.1.4-IMPUESTOS INTERNOS SOBRE MERCANCÍAS Y SERVICIOS"/>
    <s v="1.1.4.2-IMPUESTOS ADICIONALES Y SELECTIVOS SOBRE BIENES Y SERVICIOS"/>
    <x v="41"/>
    <x v="0"/>
    <x v="0"/>
    <x v="2"/>
    <x v="3"/>
    <x v="1"/>
    <s v="No Informado-"/>
    <x v="0"/>
    <x v="5"/>
    <s v="01-Presupuestado"/>
    <x v="2"/>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27"/>
    <s v="Impuesto específico al tabaco y el cigarrillo"/>
    <s v="1"/>
    <s v="INGRESOS"/>
    <s v="1.1"/>
    <s v="Ingresos Corrientes"/>
    <s v="1.1.1"/>
    <s v="Impuestos"/>
    <x v="3"/>
    <s v="Impuestos sobre los bienes y servicios"/>
    <x v="1"/>
    <m/>
    <s v="No Informado"/>
    <m/>
    <s v="1.1.1.1.1"/>
    <s v="Administración central"/>
    <s v="100"/>
    <s v="TESORO NACIONAL"/>
    <s v="01"/>
    <s v="Presupuestado"/>
    <s v="2025/03"/>
    <s v="Marzo"/>
    <s v="0000"/>
    <s v="NO APLICA"/>
    <n v="0"/>
    <n v="0"/>
    <n v="116143055.40000001"/>
    <x v="20"/>
    <x v="103"/>
    <x v="5"/>
    <x v="58"/>
    <x v="0"/>
    <s v="1.1-IMPUESTOS"/>
    <s v="1.1.4-IMPUESTOS INTERNOS SOBRE MERCANCÍAS Y SERVICIOS"/>
    <s v="1.1.4.2-IMPUESTOS ADICIONALES Y SELECTIVOS SOBRE BIENES Y SERVICIOS"/>
    <x v="41"/>
    <x v="0"/>
    <x v="0"/>
    <x v="2"/>
    <x v="3"/>
    <x v="1"/>
    <s v="No Informado-"/>
    <x v="0"/>
    <x v="5"/>
    <s v="01-Presupuestado"/>
    <x v="0"/>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28"/>
    <s v="Impuesto selectivo demás mercancías"/>
    <s v="1"/>
    <s v="INGRESOS"/>
    <s v="1.1"/>
    <s v="Ingresos Corrientes"/>
    <s v="1.1.1"/>
    <s v="Impuestos"/>
    <x v="3"/>
    <s v="Impuestos sobre los bienes y servicios"/>
    <x v="1"/>
    <m/>
    <s v="No Informado"/>
    <m/>
    <s v="1.1.1.1.1"/>
    <s v="Administración central"/>
    <s v="100"/>
    <s v="TESORO NACIONAL"/>
    <s v="01"/>
    <s v="Presupuestado"/>
    <s v="2025/01"/>
    <s v="Enero"/>
    <s v="0000"/>
    <s v="NO APLICA"/>
    <n v="3557363119"/>
    <n v="3557363119"/>
    <n v="279012494.57999998"/>
    <x v="20"/>
    <x v="103"/>
    <x v="5"/>
    <x v="58"/>
    <x v="0"/>
    <s v="1.1-IMPUESTOS"/>
    <s v="1.1.4-IMPUESTOS INTERNOS SOBRE MERCANCÍAS Y SERVICIOS"/>
    <s v="1.1.4.2-IMPUESTOS ADICIONALES Y SELECTIVOS SOBRE BIENES Y SERVICIOS"/>
    <x v="42"/>
    <x v="0"/>
    <x v="0"/>
    <x v="2"/>
    <x v="3"/>
    <x v="1"/>
    <s v="No Informado-"/>
    <x v="0"/>
    <x v="5"/>
    <s v="01-Presupuestado"/>
    <x v="1"/>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28"/>
    <s v="Impuesto selectivo demás mercancía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237205729.72"/>
    <x v="20"/>
    <x v="103"/>
    <x v="5"/>
    <x v="58"/>
    <x v="0"/>
    <s v="1.1-IMPUESTOS"/>
    <s v="1.1.4-IMPUESTOS INTERNOS SOBRE MERCANCÍAS Y SERVICIOS"/>
    <s v="1.1.4.2-IMPUESTOS ADICIONALES Y SELECTIVOS SOBRE BIENES Y SERVICIOS"/>
    <x v="42"/>
    <x v="0"/>
    <x v="0"/>
    <x v="2"/>
    <x v="3"/>
    <x v="1"/>
    <s v="No Informado-"/>
    <x v="0"/>
    <x v="5"/>
    <s v="01-Presupuestado"/>
    <x v="2"/>
    <x v="0"/>
  </r>
  <r>
    <s v="0999"/>
    <s v="ADMINISTRACION DE OBLIGACIONES DEL TESORO NACIONAL"/>
    <s v="0100"/>
    <s v="FONDO GENERAL"/>
    <s v="10"/>
    <s v="FONDO GENERAL"/>
    <s v="0002"/>
    <s v="COLECTOR DE ADUANAS"/>
    <s v="1"/>
    <s v="INGRESOS"/>
    <s v="1.1"/>
    <s v="IMPUESTOS"/>
    <s v="1.1.4"/>
    <s v="IMPUESTOS INTERNOS SOBRE MERCANCÍAS Y SERVICIOS"/>
    <s v="1.1.4.2"/>
    <s v="IMPUESTOS ADICIONALES Y SELECTIVOS SOBRE BIENES Y SERVICIOS"/>
    <s v="1.1.4.2.28"/>
    <s v="Impuesto selectivo demás mercancías"/>
    <s v="1"/>
    <s v="INGRESOS"/>
    <s v="1.1"/>
    <s v="Ingresos Corrientes"/>
    <s v="1.1.1"/>
    <s v="Impuestos"/>
    <x v="3"/>
    <s v="Impuestos sobre los bienes y servicios"/>
    <x v="1"/>
    <m/>
    <s v="No Informado"/>
    <m/>
    <s v="1.1.1.1.1"/>
    <s v="Administración central"/>
    <s v="100"/>
    <s v="TESORO NACIONAL"/>
    <s v="01"/>
    <s v="Presupuestado"/>
    <s v="2025/03"/>
    <s v="Marzo"/>
    <s v="0000"/>
    <s v="NO APLICA"/>
    <n v="0"/>
    <n v="0"/>
    <n v="259382688.31"/>
    <x v="20"/>
    <x v="103"/>
    <x v="5"/>
    <x v="58"/>
    <x v="0"/>
    <s v="1.1-IMPUESTOS"/>
    <s v="1.1.4-IMPUESTOS INTERNOS SOBRE MERCANCÍAS Y SERVICIOS"/>
    <s v="1.1.4.2-IMPUESTOS ADICIONALES Y SELECTIVOS SOBRE BIENES Y SERVICIOS"/>
    <x v="42"/>
    <x v="0"/>
    <x v="0"/>
    <x v="2"/>
    <x v="3"/>
    <x v="1"/>
    <s v="No Informado-"/>
    <x v="0"/>
    <x v="5"/>
    <s v="01-Presupuestado"/>
    <x v="0"/>
    <x v="0"/>
  </r>
  <r>
    <s v="0999"/>
    <s v="ADMINISTRACION DE OBLIGACIONES DEL TESORO NACIONAL"/>
    <s v="0100"/>
    <s v="FONDO GENERAL"/>
    <s v="10"/>
    <s v="FONDO GENERAL"/>
    <s v="0002"/>
    <s v="COLECTOR DE ADUANAS"/>
    <s v="1"/>
    <s v="INGRESOS"/>
    <s v="1.1"/>
    <s v="IMPUESTOS"/>
    <s v="1.1.4"/>
    <s v="IMPUESTOS INTERNOS SOBRE MERCANCÍAS Y SERVICIOS"/>
    <s v="1.1.4.4"/>
    <s v="ACCESORIOS SOBRE IMPUESTOS INTERNOS A MERCANCÍAS Y SERVICIOS"/>
    <s v="1.1.4.4.04"/>
    <s v="Recargos por mora, multas y sanciones sobre mercancías"/>
    <s v="1"/>
    <s v="INGRESOS"/>
    <s v="1.1"/>
    <s v="Ingresos Corrientes"/>
    <s v="1.1.1"/>
    <s v="Impuestos"/>
    <x v="3"/>
    <s v="Impuestos sobre los bienes y servicios"/>
    <x v="1"/>
    <m/>
    <s v="No Informado"/>
    <m/>
    <s v="1.1.1.1.1"/>
    <s v="Administración central"/>
    <s v="100"/>
    <s v="TESORO NACIONAL"/>
    <s v="01"/>
    <s v="Presupuestado"/>
    <s v="2025/01"/>
    <s v="Enero"/>
    <s v="0000"/>
    <s v="NO APLICA"/>
    <n v="633653873"/>
    <n v="633653873"/>
    <n v="60900341.939999998"/>
    <x v="20"/>
    <x v="103"/>
    <x v="5"/>
    <x v="58"/>
    <x v="0"/>
    <s v="1.1-IMPUESTOS"/>
    <s v="1.1.4-IMPUESTOS INTERNOS SOBRE MERCANCÍAS Y SERVICIOS"/>
    <s v="1.1.4.4-ACCESORIOS SOBRE IMPUESTOS INTERNOS A MERCANCÍAS Y SERVICIOS"/>
    <x v="43"/>
    <x v="0"/>
    <x v="0"/>
    <x v="2"/>
    <x v="3"/>
    <x v="1"/>
    <s v="No Informado-"/>
    <x v="0"/>
    <x v="5"/>
    <s v="01-Presupuestado"/>
    <x v="1"/>
    <x v="0"/>
  </r>
  <r>
    <s v="0999"/>
    <s v="ADMINISTRACION DE OBLIGACIONES DEL TESORO NACIONAL"/>
    <s v="0100"/>
    <s v="FONDO GENERAL"/>
    <s v="10"/>
    <s v="FONDO GENERAL"/>
    <s v="0002"/>
    <s v="COLECTOR DE ADUANAS"/>
    <s v="1"/>
    <s v="INGRESOS"/>
    <s v="1.1"/>
    <s v="IMPUESTOS"/>
    <s v="1.1.4"/>
    <s v="IMPUESTOS INTERNOS SOBRE MERCANCÍAS Y SERVICIOS"/>
    <s v="1.1.4.4"/>
    <s v="ACCESORIOS SOBRE IMPUESTOS INTERNOS A MERCANCÍAS Y SERVICIOS"/>
    <s v="1.1.4.4.04"/>
    <s v="Recargos por mora, multas y sanciones sobre mercancía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53277585.780000001"/>
    <x v="20"/>
    <x v="103"/>
    <x v="5"/>
    <x v="58"/>
    <x v="0"/>
    <s v="1.1-IMPUESTOS"/>
    <s v="1.1.4-IMPUESTOS INTERNOS SOBRE MERCANCÍAS Y SERVICIOS"/>
    <s v="1.1.4.4-ACCESORIOS SOBRE IMPUESTOS INTERNOS A MERCANCÍAS Y SERVICIOS"/>
    <x v="43"/>
    <x v="0"/>
    <x v="0"/>
    <x v="2"/>
    <x v="3"/>
    <x v="1"/>
    <s v="No Informado-"/>
    <x v="0"/>
    <x v="5"/>
    <s v="01-Presupuestado"/>
    <x v="2"/>
    <x v="0"/>
  </r>
  <r>
    <s v="0999"/>
    <s v="ADMINISTRACION DE OBLIGACIONES DEL TESORO NACIONAL"/>
    <s v="0100"/>
    <s v="FONDO GENERAL"/>
    <s v="10"/>
    <s v="FONDO GENERAL"/>
    <s v="0002"/>
    <s v="COLECTOR DE ADUANAS"/>
    <s v="1"/>
    <s v="INGRESOS"/>
    <s v="1.1"/>
    <s v="IMPUESTOS"/>
    <s v="1.1.4"/>
    <s v="IMPUESTOS INTERNOS SOBRE MERCANCÍAS Y SERVICIOS"/>
    <s v="1.1.4.4"/>
    <s v="ACCESORIOS SOBRE IMPUESTOS INTERNOS A MERCANCÍAS Y SERVICIOS"/>
    <s v="1.1.4.4.04"/>
    <s v="Recargos por mora, multas y sanciones sobre mercancías"/>
    <s v="1"/>
    <s v="INGRESOS"/>
    <s v="1.1"/>
    <s v="Ingresos Corrientes"/>
    <s v="1.1.1"/>
    <s v="Impuestos"/>
    <x v="3"/>
    <s v="Impuestos sobre los bienes y servicios"/>
    <x v="1"/>
    <m/>
    <s v="No Informado"/>
    <m/>
    <s v="1.1.1.1.1"/>
    <s v="Administración central"/>
    <s v="100"/>
    <s v="TESORO NACIONAL"/>
    <s v="01"/>
    <s v="Presupuestado"/>
    <s v="2025/03"/>
    <s v="Marzo"/>
    <s v="0000"/>
    <s v="NO APLICA"/>
    <n v="0"/>
    <n v="0"/>
    <n v="38828459.57"/>
    <x v="20"/>
    <x v="103"/>
    <x v="5"/>
    <x v="58"/>
    <x v="0"/>
    <s v="1.1-IMPUESTOS"/>
    <s v="1.1.4-IMPUESTOS INTERNOS SOBRE MERCANCÍAS Y SERVICIOS"/>
    <s v="1.1.4.4-ACCESORIOS SOBRE IMPUESTOS INTERNOS A MERCANCÍAS Y SERVICIOS"/>
    <x v="43"/>
    <x v="0"/>
    <x v="0"/>
    <x v="2"/>
    <x v="3"/>
    <x v="1"/>
    <s v="No Informado-"/>
    <x v="0"/>
    <x v="5"/>
    <s v="01-Presupuestado"/>
    <x v="0"/>
    <x v="0"/>
  </r>
  <r>
    <s v="0999"/>
    <s v="ADMINISTRACION DE OBLIGACIONES DEL TESORO NACIONAL"/>
    <s v="0100"/>
    <s v="FONDO GENERAL"/>
    <s v="10"/>
    <s v="FONDO GENERAL"/>
    <s v="0002"/>
    <s v="COLECTOR DE ADUANAS"/>
    <s v="1"/>
    <s v="INGRESOS"/>
    <s v="1.1"/>
    <s v="IMPUESTOS"/>
    <s v="1.1.5"/>
    <s v="IMPUESTOS SOBRE EL COMERCIO Y LAS TRANSACCIONES COMERCIO EXTERIOR"/>
    <s v="1.1.5.1"/>
    <s v="IMPUESTOS SOBRE LAS IMPORTACIONES"/>
    <s v="1.1.5.1.01"/>
    <s v="Impuestos arancelarios"/>
    <s v="1"/>
    <s v="INGRESOS"/>
    <s v="1.1"/>
    <s v="Ingresos Corrientes"/>
    <s v="1.1.1"/>
    <s v="Impuestos"/>
    <x v="8"/>
    <s v="Impuestos sobre el comercio y las transacciones internacionales/comercio exterior"/>
    <x v="1"/>
    <m/>
    <s v="No Informado"/>
    <m/>
    <s v="1.1.1.1.1"/>
    <s v="Administración central"/>
    <s v="100"/>
    <s v="TESORO NACIONAL"/>
    <s v="01"/>
    <s v="Presupuestado"/>
    <s v="2025/01"/>
    <s v="Enero"/>
    <s v="0000"/>
    <s v="NO APLICA"/>
    <n v="62737552187"/>
    <n v="62737552187"/>
    <n v="4516097010.2299995"/>
    <x v="20"/>
    <x v="103"/>
    <x v="5"/>
    <x v="58"/>
    <x v="0"/>
    <s v="1.1-IMPUESTOS"/>
    <s v="1.1.5-IMPUESTOS SOBRE EL COMERCIO Y LAS TRANSACCIONES COMERCIO EXTERIOR"/>
    <s v="1.1.5.1-IMPUESTOS SOBRE LAS IMPORTACIONES"/>
    <x v="44"/>
    <x v="0"/>
    <x v="0"/>
    <x v="2"/>
    <x v="8"/>
    <x v="1"/>
    <s v="No Informado-"/>
    <x v="0"/>
    <x v="5"/>
    <s v="01-Presupuestado"/>
    <x v="1"/>
    <x v="0"/>
  </r>
  <r>
    <s v="0999"/>
    <s v="ADMINISTRACION DE OBLIGACIONES DEL TESORO NACIONAL"/>
    <s v="0100"/>
    <s v="FONDO GENERAL"/>
    <s v="10"/>
    <s v="FONDO GENERAL"/>
    <s v="0002"/>
    <s v="COLECTOR DE ADUANAS"/>
    <s v="1"/>
    <s v="INGRESOS"/>
    <s v="1.1"/>
    <s v="IMPUESTOS"/>
    <s v="1.1.5"/>
    <s v="IMPUESTOS SOBRE EL COMERCIO Y LAS TRANSACCIONES COMERCIO EXTERIOR"/>
    <s v="1.1.5.1"/>
    <s v="IMPUESTOS SOBRE LAS IMPORTACIONES"/>
    <s v="1.1.5.1.01"/>
    <s v="Impuestos arancelarios"/>
    <s v="1"/>
    <s v="INGRESOS"/>
    <s v="1.1"/>
    <s v="Ingresos Corrientes"/>
    <s v="1.1.1"/>
    <s v="Impuestos"/>
    <x v="8"/>
    <s v="Impuestos sobre el comercio y las transacciones internacionales/comercio exterior"/>
    <x v="1"/>
    <m/>
    <s v="No Informado"/>
    <m/>
    <s v="1.1.1.1.1"/>
    <s v="Administración central"/>
    <s v="100"/>
    <s v="TESORO NACIONAL"/>
    <s v="01"/>
    <s v="Presupuestado"/>
    <s v="2025/02"/>
    <s v="Febrero"/>
    <s v="0000"/>
    <s v="NO APLICA"/>
    <n v="0"/>
    <n v="0"/>
    <n v="4532064010.3299999"/>
    <x v="20"/>
    <x v="103"/>
    <x v="5"/>
    <x v="58"/>
    <x v="0"/>
    <s v="1.1-IMPUESTOS"/>
    <s v="1.1.5-IMPUESTOS SOBRE EL COMERCIO Y LAS TRANSACCIONES COMERCIO EXTERIOR"/>
    <s v="1.1.5.1-IMPUESTOS SOBRE LAS IMPORTACIONES"/>
    <x v="44"/>
    <x v="0"/>
    <x v="0"/>
    <x v="2"/>
    <x v="8"/>
    <x v="1"/>
    <s v="No Informado-"/>
    <x v="0"/>
    <x v="5"/>
    <s v="01-Presupuestado"/>
    <x v="2"/>
    <x v="0"/>
  </r>
  <r>
    <s v="0999"/>
    <s v="ADMINISTRACION DE OBLIGACIONES DEL TESORO NACIONAL"/>
    <s v="0100"/>
    <s v="FONDO GENERAL"/>
    <s v="10"/>
    <s v="FONDO GENERAL"/>
    <s v="0002"/>
    <s v="COLECTOR DE ADUANAS"/>
    <s v="1"/>
    <s v="INGRESOS"/>
    <s v="1.1"/>
    <s v="IMPUESTOS"/>
    <s v="1.1.5"/>
    <s v="IMPUESTOS SOBRE EL COMERCIO Y LAS TRANSACCIONES COMERCIO EXTERIOR"/>
    <s v="1.1.5.1"/>
    <s v="IMPUESTOS SOBRE LAS IMPORTACIONES"/>
    <s v="1.1.5.1.01"/>
    <s v="Impuestos arancelarios"/>
    <s v="1"/>
    <s v="INGRESOS"/>
    <s v="1.1"/>
    <s v="Ingresos Corrientes"/>
    <s v="1.1.1"/>
    <s v="Impuestos"/>
    <x v="8"/>
    <s v="Impuestos sobre el comercio y las transacciones internacionales/comercio exterior"/>
    <x v="1"/>
    <m/>
    <s v="No Informado"/>
    <m/>
    <s v="1.1.1.1.1"/>
    <s v="Administración central"/>
    <s v="100"/>
    <s v="TESORO NACIONAL"/>
    <s v="01"/>
    <s v="Presupuestado"/>
    <s v="2025/03"/>
    <s v="Marzo"/>
    <s v="0000"/>
    <s v="NO APLICA"/>
    <n v="0"/>
    <n v="0"/>
    <n v="4975778990.46"/>
    <x v="20"/>
    <x v="103"/>
    <x v="5"/>
    <x v="58"/>
    <x v="0"/>
    <s v="1.1-IMPUESTOS"/>
    <s v="1.1.5-IMPUESTOS SOBRE EL COMERCIO Y LAS TRANSACCIONES COMERCIO EXTERIOR"/>
    <s v="1.1.5.1-IMPUESTOS SOBRE LAS IMPORTACIONES"/>
    <x v="44"/>
    <x v="0"/>
    <x v="0"/>
    <x v="2"/>
    <x v="8"/>
    <x v="1"/>
    <s v="No Informado-"/>
    <x v="0"/>
    <x v="5"/>
    <s v="01-Presupuestado"/>
    <x v="0"/>
    <x v="0"/>
  </r>
  <r>
    <s v="0999"/>
    <s v="ADMINISTRACION DE OBLIGACIONES DEL TESORO NACIONAL"/>
    <s v="0100"/>
    <s v="FONDO GENERAL"/>
    <s v="10"/>
    <s v="FONDO GENERAL"/>
    <s v="0002"/>
    <s v="COLECTOR DE ADUANAS"/>
    <s v="1"/>
    <s v="INGRESOS"/>
    <s v="1.1"/>
    <s v="IMPUESTOS"/>
    <s v="1.1.5"/>
    <s v="IMPUESTOS SOBRE EL COMERCIO Y LAS TRANSACCIONES COMERCIO EXTERIOR"/>
    <s v="1.1.5.3"/>
    <s v="OTROS IMPUESTOS SOBRE EL COMERCIO EXTERIOR"/>
    <s v="1.1.5.3.02"/>
    <s v="Impuesto a la salida de pasajeros al exterior por la región fronteriza"/>
    <s v="1"/>
    <s v="INGRESOS"/>
    <s v="1.1"/>
    <s v="Ingresos Corrientes"/>
    <s v="1.1.1"/>
    <s v="Impuestos"/>
    <x v="8"/>
    <s v="Impuestos sobre el comercio y las transacciones internacionales/comercio exterior"/>
    <x v="1"/>
    <m/>
    <s v="No Informado"/>
    <m/>
    <s v="1.1.1.1.1"/>
    <s v="Administración central"/>
    <s v="100"/>
    <s v="TESORO NACIONAL"/>
    <s v="01"/>
    <s v="Presupuestado"/>
    <s v="2025/01"/>
    <s v="Enero"/>
    <s v="0000"/>
    <s v="NO APLICA"/>
    <n v="6916795"/>
    <n v="6916795"/>
    <n v="2696571.82"/>
    <x v="20"/>
    <x v="103"/>
    <x v="5"/>
    <x v="58"/>
    <x v="0"/>
    <s v="1.1-IMPUESTOS"/>
    <s v="1.1.5-IMPUESTOS SOBRE EL COMERCIO Y LAS TRANSACCIONES COMERCIO EXTERIOR"/>
    <s v="1.1.5.3-OTROS IMPUESTOS SOBRE EL COMERCIO EXTERIOR"/>
    <x v="45"/>
    <x v="0"/>
    <x v="0"/>
    <x v="2"/>
    <x v="8"/>
    <x v="1"/>
    <s v="No Informado-"/>
    <x v="0"/>
    <x v="5"/>
    <s v="01-Presupuestado"/>
    <x v="1"/>
    <x v="0"/>
  </r>
  <r>
    <s v="0999"/>
    <s v="ADMINISTRACION DE OBLIGACIONES DEL TESORO NACIONAL"/>
    <s v="0100"/>
    <s v="FONDO GENERAL"/>
    <s v="10"/>
    <s v="FONDO GENERAL"/>
    <s v="0002"/>
    <s v="COLECTOR DE ADUANAS"/>
    <s v="1"/>
    <s v="INGRESOS"/>
    <s v="1.1"/>
    <s v="IMPUESTOS"/>
    <s v="1.1.5"/>
    <s v="IMPUESTOS SOBRE EL COMERCIO Y LAS TRANSACCIONES COMERCIO EXTERIOR"/>
    <s v="1.1.5.3"/>
    <s v="OTROS IMPUESTOS SOBRE EL COMERCIO EXTERIOR"/>
    <s v="1.1.5.3.02"/>
    <s v="Impuesto a la salida de pasajeros al exterior por la región fronteriza"/>
    <s v="1"/>
    <s v="INGRESOS"/>
    <s v="1.1"/>
    <s v="Ingresos Corrientes"/>
    <s v="1.1.1"/>
    <s v="Impuestos"/>
    <x v="8"/>
    <s v="Impuestos sobre el comercio y las transacciones internacionales/comercio exterior"/>
    <x v="1"/>
    <m/>
    <s v="No Informado"/>
    <m/>
    <s v="1.1.1.1.1"/>
    <s v="Administración central"/>
    <s v="100"/>
    <s v="TESORO NACIONAL"/>
    <s v="01"/>
    <s v="Presupuestado"/>
    <s v="2025/02"/>
    <s v="Febrero"/>
    <s v="0000"/>
    <s v="NO APLICA"/>
    <n v="0"/>
    <n v="0"/>
    <n v="1500036.41"/>
    <x v="20"/>
    <x v="103"/>
    <x v="5"/>
    <x v="58"/>
    <x v="0"/>
    <s v="1.1-IMPUESTOS"/>
    <s v="1.1.5-IMPUESTOS SOBRE EL COMERCIO Y LAS TRANSACCIONES COMERCIO EXTERIOR"/>
    <s v="1.1.5.3-OTROS IMPUESTOS SOBRE EL COMERCIO EXTERIOR"/>
    <x v="45"/>
    <x v="0"/>
    <x v="0"/>
    <x v="2"/>
    <x v="8"/>
    <x v="1"/>
    <s v="No Informado-"/>
    <x v="0"/>
    <x v="5"/>
    <s v="01-Presupuestado"/>
    <x v="2"/>
    <x v="0"/>
  </r>
  <r>
    <s v="0999"/>
    <s v="ADMINISTRACION DE OBLIGACIONES DEL TESORO NACIONAL"/>
    <s v="0100"/>
    <s v="FONDO GENERAL"/>
    <s v="10"/>
    <s v="FONDO GENERAL"/>
    <s v="0002"/>
    <s v="COLECTOR DE ADUANAS"/>
    <s v="1"/>
    <s v="INGRESOS"/>
    <s v="1.1"/>
    <s v="IMPUESTOS"/>
    <s v="1.1.5"/>
    <s v="IMPUESTOS SOBRE EL COMERCIO Y LAS TRANSACCIONES COMERCIO EXTERIOR"/>
    <s v="1.1.5.3"/>
    <s v="OTROS IMPUESTOS SOBRE EL COMERCIO EXTERIOR"/>
    <s v="1.1.5.3.02"/>
    <s v="Impuesto a la salida de pasajeros al exterior por la región fronteriza"/>
    <s v="1"/>
    <s v="INGRESOS"/>
    <s v="1.1"/>
    <s v="Ingresos Corrientes"/>
    <s v="1.1.1"/>
    <s v="Impuestos"/>
    <x v="8"/>
    <s v="Impuestos sobre el comercio y las transacciones internacionales/comercio exterior"/>
    <x v="1"/>
    <m/>
    <s v="No Informado"/>
    <m/>
    <s v="1.1.1.1.1"/>
    <s v="Administración central"/>
    <s v="100"/>
    <s v="TESORO NACIONAL"/>
    <s v="01"/>
    <s v="Presupuestado"/>
    <s v="2025/03"/>
    <s v="Marzo"/>
    <s v="0000"/>
    <s v="NO APLICA"/>
    <n v="0"/>
    <n v="0"/>
    <n v="1705737.45"/>
    <x v="20"/>
    <x v="103"/>
    <x v="5"/>
    <x v="58"/>
    <x v="0"/>
    <s v="1.1-IMPUESTOS"/>
    <s v="1.1.5-IMPUESTOS SOBRE EL COMERCIO Y LAS TRANSACCIONES COMERCIO EXTERIOR"/>
    <s v="1.1.5.3-OTROS IMPUESTOS SOBRE EL COMERCIO EXTERIOR"/>
    <x v="45"/>
    <x v="0"/>
    <x v="0"/>
    <x v="2"/>
    <x v="8"/>
    <x v="1"/>
    <s v="No Informado-"/>
    <x v="0"/>
    <x v="5"/>
    <s v="01-Presupuestado"/>
    <x v="0"/>
    <x v="0"/>
  </r>
  <r>
    <s v="0999"/>
    <s v="ADMINISTRACION DE OBLIGACIONES DEL TESORO NACIONAL"/>
    <s v="0100"/>
    <s v="FONDO GENERAL"/>
    <s v="10"/>
    <s v="FONDO GENERAL"/>
    <s v="0002"/>
    <s v="COLECTOR DE ADUANAS"/>
    <s v="1"/>
    <s v="INGRESOS"/>
    <s v="1.1"/>
    <s v="IMPUESTOS"/>
    <s v="1.1.5"/>
    <s v="IMPUESTOS SOBRE EL COMERCIO Y LAS TRANSACCIONES COMERCIO EXTERIOR"/>
    <s v="1.1.5.3"/>
    <s v="OTROS IMPUESTOS SOBRE EL COMERCIO EXTERIOR"/>
    <s v="1.1.5.3.08"/>
    <s v="Impuesto sobre mercancías declaradas en depósitos"/>
    <s v="1"/>
    <s v="INGRESOS"/>
    <s v="1.1"/>
    <s v="Ingresos Corrientes"/>
    <s v="1.1.1"/>
    <s v="Impuestos"/>
    <x v="8"/>
    <s v="Impuestos sobre el comercio y las transacciones internacionales/comercio exterior"/>
    <x v="1"/>
    <m/>
    <s v="No Informado"/>
    <m/>
    <s v="1.1.1.1.1"/>
    <s v="Administración central"/>
    <s v="100"/>
    <s v="TESORO NACIONAL"/>
    <s v="01"/>
    <s v="Presupuestado"/>
    <s v="2025/01"/>
    <s v="Enero"/>
    <s v="0000"/>
    <s v="NO APLICA"/>
    <n v="17283770"/>
    <n v="17283770"/>
    <n v="783139.11"/>
    <x v="20"/>
    <x v="103"/>
    <x v="5"/>
    <x v="58"/>
    <x v="0"/>
    <s v="1.1-IMPUESTOS"/>
    <s v="1.1.5-IMPUESTOS SOBRE EL COMERCIO Y LAS TRANSACCIONES COMERCIO EXTERIOR"/>
    <s v="1.1.5.3-OTROS IMPUESTOS SOBRE EL COMERCIO EXTERIOR"/>
    <x v="46"/>
    <x v="0"/>
    <x v="0"/>
    <x v="2"/>
    <x v="8"/>
    <x v="1"/>
    <s v="No Informado-"/>
    <x v="0"/>
    <x v="5"/>
    <s v="01-Presupuestado"/>
    <x v="1"/>
    <x v="0"/>
  </r>
  <r>
    <s v="0999"/>
    <s v="ADMINISTRACION DE OBLIGACIONES DEL TESORO NACIONAL"/>
    <s v="0100"/>
    <s v="FONDO GENERAL"/>
    <s v="10"/>
    <s v="FONDO GENERAL"/>
    <s v="0002"/>
    <s v="COLECTOR DE ADUANAS"/>
    <s v="1"/>
    <s v="INGRESOS"/>
    <s v="1.1"/>
    <s v="IMPUESTOS"/>
    <s v="1.1.5"/>
    <s v="IMPUESTOS SOBRE EL COMERCIO Y LAS TRANSACCIONES COMERCIO EXTERIOR"/>
    <s v="1.1.5.3"/>
    <s v="OTROS IMPUESTOS SOBRE EL COMERCIO EXTERIOR"/>
    <s v="1.1.5.3.08"/>
    <s v="Impuesto sobre mercancías declaradas en depósitos"/>
    <s v="1"/>
    <s v="INGRESOS"/>
    <s v="1.1"/>
    <s v="Ingresos Corrientes"/>
    <s v="1.1.1"/>
    <s v="Impuestos"/>
    <x v="8"/>
    <s v="Impuestos sobre el comercio y las transacciones internacionales/comercio exterior"/>
    <x v="1"/>
    <m/>
    <s v="No Informado"/>
    <m/>
    <s v="1.1.1.1.1"/>
    <s v="Administración central"/>
    <s v="100"/>
    <s v="TESORO NACIONAL"/>
    <s v="01"/>
    <s v="Presupuestado"/>
    <s v="2025/02"/>
    <s v="Febrero"/>
    <s v="0000"/>
    <s v="NO APLICA"/>
    <n v="0"/>
    <n v="0"/>
    <n v="985185.92"/>
    <x v="20"/>
    <x v="103"/>
    <x v="5"/>
    <x v="58"/>
    <x v="0"/>
    <s v="1.1-IMPUESTOS"/>
    <s v="1.1.5-IMPUESTOS SOBRE EL COMERCIO Y LAS TRANSACCIONES COMERCIO EXTERIOR"/>
    <s v="1.1.5.3-OTROS IMPUESTOS SOBRE EL COMERCIO EXTERIOR"/>
    <x v="46"/>
    <x v="0"/>
    <x v="0"/>
    <x v="2"/>
    <x v="8"/>
    <x v="1"/>
    <s v="No Informado-"/>
    <x v="0"/>
    <x v="5"/>
    <s v="01-Presupuestado"/>
    <x v="2"/>
    <x v="0"/>
  </r>
  <r>
    <s v="0999"/>
    <s v="ADMINISTRACION DE OBLIGACIONES DEL TESORO NACIONAL"/>
    <s v="0100"/>
    <s v="FONDO GENERAL"/>
    <s v="10"/>
    <s v="FONDO GENERAL"/>
    <s v="0002"/>
    <s v="COLECTOR DE ADUANAS"/>
    <s v="1"/>
    <s v="INGRESOS"/>
    <s v="1.1"/>
    <s v="IMPUESTOS"/>
    <s v="1.1.5"/>
    <s v="IMPUESTOS SOBRE EL COMERCIO Y LAS TRANSACCIONES COMERCIO EXTERIOR"/>
    <s v="1.1.5.3"/>
    <s v="OTROS IMPUESTOS SOBRE EL COMERCIO EXTERIOR"/>
    <s v="1.1.5.3.08"/>
    <s v="Impuesto sobre mercancías declaradas en depósitos"/>
    <s v="1"/>
    <s v="INGRESOS"/>
    <s v="1.1"/>
    <s v="Ingresos Corrientes"/>
    <s v="1.1.1"/>
    <s v="Impuestos"/>
    <x v="8"/>
    <s v="Impuestos sobre el comercio y las transacciones internacionales/comercio exterior"/>
    <x v="1"/>
    <m/>
    <s v="No Informado"/>
    <m/>
    <s v="1.1.1.1.1"/>
    <s v="Administración central"/>
    <s v="100"/>
    <s v="TESORO NACIONAL"/>
    <s v="01"/>
    <s v="Presupuestado"/>
    <s v="2025/03"/>
    <s v="Marzo"/>
    <s v="0000"/>
    <s v="NO APLICA"/>
    <n v="0"/>
    <n v="0"/>
    <n v="1349907.63"/>
    <x v="20"/>
    <x v="103"/>
    <x v="5"/>
    <x v="58"/>
    <x v="0"/>
    <s v="1.1-IMPUESTOS"/>
    <s v="1.1.5-IMPUESTOS SOBRE EL COMERCIO Y LAS TRANSACCIONES COMERCIO EXTERIOR"/>
    <s v="1.1.5.3-OTROS IMPUESTOS SOBRE EL COMERCIO EXTERIOR"/>
    <x v="46"/>
    <x v="0"/>
    <x v="0"/>
    <x v="2"/>
    <x v="8"/>
    <x v="1"/>
    <s v="No Informado-"/>
    <x v="0"/>
    <x v="5"/>
    <s v="01-Presupuestado"/>
    <x v="0"/>
    <x v="0"/>
  </r>
  <r>
    <s v="0999"/>
    <s v="ADMINISTRACION DE OBLIGACIONES DEL TESORO NACIONAL"/>
    <s v="0100"/>
    <s v="FONDO GENERAL"/>
    <s v="10"/>
    <s v="FONDO GENERAL"/>
    <s v="0002"/>
    <s v="COLECTOR DE ADUANAS"/>
    <s v="1"/>
    <s v="INGRESOS"/>
    <s v="1.5"/>
    <s v="INGRESOS POR CONTRAPRESTACIÓN"/>
    <s v="1.5.1"/>
    <s v="VENTAS DE BIENES Y SERVICIOS"/>
    <s v="1.5.1.2"/>
    <s v="VENTAS SERVICIOS DEL ESTADO"/>
    <s v="1.5.1.2.02"/>
    <s v="Venta de formularios de aduanas"/>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1403771"/>
    <n v="1403771"/>
    <n v="147530"/>
    <x v="20"/>
    <x v="103"/>
    <x v="5"/>
    <x v="58"/>
    <x v="0"/>
    <s v="1.5-INGRESOS POR CONTRAPRESTACIÓN"/>
    <s v="1.5.1-VENTAS DE BIENES Y SERVICIOS"/>
    <s v="1.5.1.2-VENTAS SERVICIOS DEL ESTADO"/>
    <x v="47"/>
    <x v="0"/>
    <x v="0"/>
    <x v="1"/>
    <x v="1"/>
    <x v="1"/>
    <s v="No Informado-"/>
    <x v="0"/>
    <x v="5"/>
    <s v="01-Presupuestado"/>
    <x v="1"/>
    <x v="0"/>
  </r>
  <r>
    <s v="0999"/>
    <s v="ADMINISTRACION DE OBLIGACIONES DEL TESORO NACIONAL"/>
    <s v="0100"/>
    <s v="FONDO GENERAL"/>
    <s v="10"/>
    <s v="FONDO GENERAL"/>
    <s v="0002"/>
    <s v="COLECTOR DE ADUANAS"/>
    <s v="1"/>
    <s v="INGRESOS"/>
    <s v="1.5"/>
    <s v="INGRESOS POR CONTRAPRESTACIÓN"/>
    <s v="1.5.1"/>
    <s v="VENTAS DE BIENES Y SERVICIOS"/>
    <s v="1.5.1.2"/>
    <s v="VENTAS SERVICIOS DEL ESTADO"/>
    <s v="1.5.1.2.02"/>
    <s v="Venta de formularios de aduanas"/>
    <s v="1"/>
    <s v="INGRESOS"/>
    <s v="1.1"/>
    <s v="Ingresos Corrientes"/>
    <s v="1.1.3"/>
    <s v="Ventas de bienes y servicios"/>
    <x v="1"/>
    <s v="Ventas de establecimientos no de mercado"/>
    <x v="1"/>
    <m/>
    <s v="No Informado"/>
    <m/>
    <s v="1.1.1.1.1"/>
    <s v="Administración central"/>
    <s v="100"/>
    <s v="TESORO NACIONAL"/>
    <s v="01"/>
    <s v="Presupuestado"/>
    <s v="2025/02"/>
    <s v="Febrero"/>
    <s v="0000"/>
    <s v="NO APLICA"/>
    <n v="0"/>
    <n v="0"/>
    <n v="138795"/>
    <x v="20"/>
    <x v="103"/>
    <x v="5"/>
    <x v="58"/>
    <x v="0"/>
    <s v="1.5-INGRESOS POR CONTRAPRESTACIÓN"/>
    <s v="1.5.1-VENTAS DE BIENES Y SERVICIOS"/>
    <s v="1.5.1.2-VENTAS SERVICIOS DEL ESTADO"/>
    <x v="47"/>
    <x v="0"/>
    <x v="0"/>
    <x v="1"/>
    <x v="1"/>
    <x v="1"/>
    <s v="No Informado-"/>
    <x v="0"/>
    <x v="5"/>
    <s v="01-Presupuestado"/>
    <x v="2"/>
    <x v="0"/>
  </r>
  <r>
    <s v="0999"/>
    <s v="ADMINISTRACION DE OBLIGACIONES DEL TESORO NACIONAL"/>
    <s v="0100"/>
    <s v="FONDO GENERAL"/>
    <s v="10"/>
    <s v="FONDO GENERAL"/>
    <s v="0002"/>
    <s v="COLECTOR DE ADUANAS"/>
    <s v="1"/>
    <s v="INGRESOS"/>
    <s v="1.5"/>
    <s v="INGRESOS POR CONTRAPRESTACIÓN"/>
    <s v="1.5.1"/>
    <s v="VENTAS DE BIENES Y SERVICIOS"/>
    <s v="1.5.1.2"/>
    <s v="VENTAS SERVICIOS DEL ESTADO"/>
    <s v="1.5.1.2.02"/>
    <s v="Venta de formularios de aduanas"/>
    <s v="1"/>
    <s v="INGRESOS"/>
    <s v="1.1"/>
    <s v="Ingresos Corrientes"/>
    <s v="1.1.3"/>
    <s v="Ventas de bienes y servicios"/>
    <x v="1"/>
    <s v="Ventas de establecimientos no de mercado"/>
    <x v="1"/>
    <m/>
    <s v="No Informado"/>
    <m/>
    <s v="1.1.1.1.1"/>
    <s v="Administración central"/>
    <s v="100"/>
    <s v="TESORO NACIONAL"/>
    <s v="01"/>
    <s v="Presupuestado"/>
    <s v="2025/03"/>
    <s v="Marzo"/>
    <s v="0000"/>
    <s v="NO APLICA"/>
    <n v="0"/>
    <n v="0"/>
    <n v="76995"/>
    <x v="20"/>
    <x v="103"/>
    <x v="5"/>
    <x v="58"/>
    <x v="0"/>
    <s v="1.5-INGRESOS POR CONTRAPRESTACIÓN"/>
    <s v="1.5.1-VENTAS DE BIENES Y SERVICIOS"/>
    <s v="1.5.1.2-VENTAS SERVICIOS DEL ESTADO"/>
    <x v="47"/>
    <x v="0"/>
    <x v="0"/>
    <x v="1"/>
    <x v="1"/>
    <x v="1"/>
    <s v="No Informado-"/>
    <x v="0"/>
    <x v="5"/>
    <s v="01-Presupuestado"/>
    <x v="0"/>
    <x v="0"/>
  </r>
  <r>
    <s v="0999"/>
    <s v="ADMINISTRACION DE OBLIGACIONES DEL TESORO NACIONAL"/>
    <s v="0100"/>
    <s v="FONDO GENERAL"/>
    <s v="10"/>
    <s v="FONDO GENERAL"/>
    <s v="0002"/>
    <s v="COLECTOR DE ADUANA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1777358955"/>
    <n v="1777358955"/>
    <n v="0"/>
    <x v="20"/>
    <x v="103"/>
    <x v="5"/>
    <x v="58"/>
    <x v="0"/>
    <s v="1.5-INGRESOS POR CONTRAPRESTACIÓN"/>
    <s v="1.5.1-VENTAS DE BIENES Y SERVICIOS"/>
    <s v="1.5.1.2-VENTAS SERVICIOS DEL ESTADO"/>
    <x v="48"/>
    <x v="0"/>
    <x v="0"/>
    <x v="1"/>
    <x v="1"/>
    <x v="1"/>
    <s v="No Informado-"/>
    <x v="0"/>
    <x v="5"/>
    <s v="01-Presupuestado"/>
    <x v="1"/>
    <x v="0"/>
  </r>
  <r>
    <s v="0999"/>
    <s v="ADMINISTRACION DE OBLIGACIONES DEL TESORO NACIONAL"/>
    <s v="0100"/>
    <s v="FONDO GENERAL"/>
    <s v="10"/>
    <s v="FONDO GENERAL"/>
    <s v="0002"/>
    <s v="COLECTOR DE ADUAN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0"/>
    <n v="0"/>
    <n v="202187272.37"/>
    <x v="20"/>
    <x v="103"/>
    <x v="5"/>
    <x v="58"/>
    <x v="0"/>
    <s v="1.5-INGRESOS POR CONTRAPRESTACIÓN"/>
    <s v="1.5.1-VENTAS DE BIENES Y SERVICIOS"/>
    <s v="1.5.1.2-VENTAS SERVICIOS DEL ESTADO"/>
    <x v="4"/>
    <x v="0"/>
    <x v="0"/>
    <x v="1"/>
    <x v="1"/>
    <x v="1"/>
    <s v="No Informado-"/>
    <x v="0"/>
    <x v="5"/>
    <s v="01-Presupuestado"/>
    <x v="1"/>
    <x v="0"/>
  </r>
  <r>
    <s v="0999"/>
    <s v="ADMINISTRACION DE OBLIGACIONES DEL TESORO NACIONAL"/>
    <s v="0100"/>
    <s v="FONDO GENERAL"/>
    <s v="10"/>
    <s v="FONDO GENERAL"/>
    <s v="0002"/>
    <s v="COLECTOR DE ADUAN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00"/>
    <s v="TESORO NACIONAL"/>
    <s v="01"/>
    <s v="Presupuestado"/>
    <s v="2025/02"/>
    <s v="Febrero"/>
    <s v="0000"/>
    <s v="NO APLICA"/>
    <n v="0"/>
    <n v="0"/>
    <n v="103117669.03"/>
    <x v="20"/>
    <x v="103"/>
    <x v="5"/>
    <x v="58"/>
    <x v="0"/>
    <s v="1.5-INGRESOS POR CONTRAPRESTACIÓN"/>
    <s v="1.5.1-VENTAS DE BIENES Y SERVICIOS"/>
    <s v="1.5.1.2-VENTAS SERVICIOS DEL ESTADO"/>
    <x v="4"/>
    <x v="0"/>
    <x v="0"/>
    <x v="1"/>
    <x v="1"/>
    <x v="1"/>
    <s v="No Informado-"/>
    <x v="0"/>
    <x v="5"/>
    <s v="01-Presupuestado"/>
    <x v="2"/>
    <x v="0"/>
  </r>
  <r>
    <s v="0999"/>
    <s v="ADMINISTRACION DE OBLIGACIONES DEL TESORO NACIONAL"/>
    <s v="0100"/>
    <s v="FONDO GENERAL"/>
    <s v="10"/>
    <s v="FONDO GENERAL"/>
    <s v="0002"/>
    <s v="COLECTOR DE ADUANAS"/>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00"/>
    <s v="TESORO NACIONAL"/>
    <s v="01"/>
    <s v="Presupuestado"/>
    <s v="2025/03"/>
    <s v="Marzo"/>
    <s v="0000"/>
    <s v="NO APLICA"/>
    <n v="0"/>
    <n v="0"/>
    <n v="114430888.05"/>
    <x v="20"/>
    <x v="103"/>
    <x v="5"/>
    <x v="58"/>
    <x v="0"/>
    <s v="1.5-INGRESOS POR CONTRAPRESTACIÓN"/>
    <s v="1.5.1-VENTAS DE BIENES Y SERVICIOS"/>
    <s v="1.5.1.2-VENTAS SERVICIOS DEL ESTADO"/>
    <x v="4"/>
    <x v="0"/>
    <x v="0"/>
    <x v="1"/>
    <x v="1"/>
    <x v="1"/>
    <s v="No Informado-"/>
    <x v="0"/>
    <x v="5"/>
    <s v="01-Presupuestado"/>
    <x v="0"/>
    <x v="0"/>
  </r>
  <r>
    <s v="0999"/>
    <s v="ADMINISTRACION DE OBLIGACIONES DEL TESORO NACIONAL"/>
    <s v="0100"/>
    <s v="FONDO GENERAL"/>
    <s v="10"/>
    <s v="FONDO GENERAL"/>
    <s v="0002"/>
    <s v="COLECTOR DE ADUANAS"/>
    <s v="1"/>
    <s v="INGRESOS"/>
    <s v="1.6"/>
    <s v="OTROS INGRESOS"/>
    <s v="1.6.1"/>
    <s v="RENTAS DE LA PROPIEDAD"/>
    <s v="1.6.1.3"/>
    <s v="ARRIENDO DE ACTIVOS TANGIBLES NO PRODUCIDOS"/>
    <s v="1.6.1.3.01"/>
    <s v="Regalías netas de fundición minera"/>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1"/>
    <s v="Enero"/>
    <s v="0000"/>
    <s v="NO APLICA"/>
    <n v="314465216"/>
    <n v="314465216"/>
    <n v="121256038.01000001"/>
    <x v="20"/>
    <x v="103"/>
    <x v="5"/>
    <x v="58"/>
    <x v="0"/>
    <s v="1.6-OTROS INGRESOS"/>
    <s v="1.6.1-RENTAS DE LA PROPIEDAD"/>
    <s v="1.6.1.3-ARRIENDO DE ACTIVOS TANGIBLES NO PRODUCIDOS"/>
    <x v="49"/>
    <x v="0"/>
    <x v="0"/>
    <x v="7"/>
    <x v="12"/>
    <x v="12"/>
    <s v="No Informado-"/>
    <x v="0"/>
    <x v="5"/>
    <s v="01-Presupuestado"/>
    <x v="1"/>
    <x v="0"/>
  </r>
  <r>
    <s v="0999"/>
    <s v="ADMINISTRACION DE OBLIGACIONES DEL TESORO NACIONAL"/>
    <s v="0100"/>
    <s v="FONDO GENERAL"/>
    <s v="10"/>
    <s v="FONDO GENERAL"/>
    <s v="0002"/>
    <s v="COLECTOR DE ADUANAS"/>
    <s v="1"/>
    <s v="INGRESOS"/>
    <s v="1.6"/>
    <s v="OTROS INGRESOS"/>
    <s v="1.6.3"/>
    <s v="MULTAS Y SANCIONES"/>
    <s v="1.6.3.1"/>
    <s v="MULTAS Y SANCIONES"/>
    <s v="1.6.3.1.15"/>
    <s v="Multas por incautación"/>
    <s v="1"/>
    <s v="INGRESOS"/>
    <s v="1.1"/>
    <s v="Ingresos Corrientes"/>
    <s v="1.1.7"/>
    <s v="Multas y sanciones pecuniarias"/>
    <x v="6"/>
    <s v="Multas y sanciones Pecuniarias"/>
    <x v="1"/>
    <m/>
    <s v="No Informado"/>
    <m/>
    <s v="1.1.1.1.1"/>
    <s v="Administración central"/>
    <s v="100"/>
    <s v="TESORO NACIONAL"/>
    <s v="01"/>
    <s v="Presupuestado"/>
    <s v="2025/01"/>
    <s v="Enero"/>
    <s v="0000"/>
    <s v="NO APLICA"/>
    <n v="0"/>
    <n v="0"/>
    <n v="137696942.25"/>
    <x v="20"/>
    <x v="103"/>
    <x v="5"/>
    <x v="58"/>
    <x v="0"/>
    <s v="1.6-OTROS INGRESOS"/>
    <s v="1.6.3-MULTAS Y SANCIONES"/>
    <s v="1.6.3.1-MULTAS Y SANCIONES"/>
    <x v="50"/>
    <x v="0"/>
    <x v="0"/>
    <x v="4"/>
    <x v="6"/>
    <x v="1"/>
    <s v="No Informado-"/>
    <x v="0"/>
    <x v="5"/>
    <s v="01-Presupuestado"/>
    <x v="1"/>
    <x v="0"/>
  </r>
  <r>
    <s v="0999"/>
    <s v="ADMINISTRACION DE OBLIGACIONES DEL TESORO NACIONAL"/>
    <s v="0100"/>
    <s v="FONDO GENERAL"/>
    <s v="10"/>
    <s v="FONDO GENERAL"/>
    <s v="0002"/>
    <s v="COLECTOR DE ADUANAS"/>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1"/>
    <s v="Administración central"/>
    <s v="100"/>
    <s v="TESORO NACIONAL"/>
    <s v="01"/>
    <s v="Presupuestado"/>
    <s v="2025/01"/>
    <s v="Enero"/>
    <s v="0000"/>
    <s v="NO APLICA"/>
    <n v="0"/>
    <n v="0"/>
    <n v="549.23"/>
    <x v="20"/>
    <x v="103"/>
    <x v="5"/>
    <x v="58"/>
    <x v="0"/>
    <s v="1.6-OTROS INGRESOS"/>
    <s v="1.6.4-INGRESOS DIVERSOS"/>
    <s v="1.6.4.1-INGRESOS DIVERSOS"/>
    <x v="32"/>
    <x v="0"/>
    <x v="0"/>
    <x v="8"/>
    <x v="14"/>
    <x v="1"/>
    <s v="No Informado-"/>
    <x v="0"/>
    <x v="5"/>
    <s v="01-Presupuestado"/>
    <x v="1"/>
    <x v="0"/>
  </r>
  <r>
    <s v="0999"/>
    <s v="ADMINISTRACION DE OBLIGACIONES DEL TESORO NACIONAL"/>
    <s v="0100"/>
    <s v="FONDO GENERAL"/>
    <s v="10"/>
    <s v="FONDO GENERAL"/>
    <s v="0002"/>
    <s v="COLECTOR DE ADUANAS"/>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1"/>
    <s v="Administración central"/>
    <s v="100"/>
    <s v="TESORO NACIONAL"/>
    <s v="01"/>
    <s v="Presupuestado"/>
    <s v="2025/02"/>
    <s v="Febrero"/>
    <s v="0000"/>
    <s v="NO APLICA"/>
    <n v="0"/>
    <n v="0"/>
    <n v="357.03"/>
    <x v="20"/>
    <x v="103"/>
    <x v="5"/>
    <x v="58"/>
    <x v="0"/>
    <s v="1.6-OTROS INGRESOS"/>
    <s v="1.6.4-INGRESOS DIVERSOS"/>
    <s v="1.6.4.1-INGRESOS DIVERSOS"/>
    <x v="32"/>
    <x v="0"/>
    <x v="0"/>
    <x v="8"/>
    <x v="14"/>
    <x v="1"/>
    <s v="No Informado-"/>
    <x v="0"/>
    <x v="5"/>
    <s v="01-Presupuestado"/>
    <x v="2"/>
    <x v="0"/>
  </r>
  <r>
    <s v="0999"/>
    <s v="ADMINISTRACION DE OBLIGACIONES DEL TESORO NACIONAL"/>
    <s v="0100"/>
    <s v="FONDO GENERAL"/>
    <s v="10"/>
    <s v="FONDO GENERAL"/>
    <s v="0002"/>
    <s v="COLECTOR DE ADUANAS"/>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1"/>
    <s v="Administración central"/>
    <s v="100"/>
    <s v="TESORO NACIONAL"/>
    <s v="01"/>
    <s v="Presupuestado"/>
    <s v="2025/03"/>
    <s v="Marzo"/>
    <s v="0000"/>
    <s v="NO APLICA"/>
    <n v="0"/>
    <n v="0"/>
    <n v="347.81"/>
    <x v="20"/>
    <x v="103"/>
    <x v="5"/>
    <x v="58"/>
    <x v="0"/>
    <s v="1.6-OTROS INGRESOS"/>
    <s v="1.6.4-INGRESOS DIVERSOS"/>
    <s v="1.6.4.1-INGRESOS DIVERSOS"/>
    <x v="32"/>
    <x v="0"/>
    <x v="0"/>
    <x v="8"/>
    <x v="14"/>
    <x v="1"/>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1"/>
    <s v="Impuesto sobre la renta de las persona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6722274052"/>
    <n v="6722274052"/>
    <n v="99007203.299999997"/>
    <x v="20"/>
    <x v="103"/>
    <x v="5"/>
    <x v="59"/>
    <x v="0"/>
    <s v="1.1-IMPUESTOS"/>
    <s v="1.1.1-IMPUESTOS SOBRE LOS INGRESOS"/>
    <s v="1.1.1.1-IMPUESTOS SOBRE LOS INGRESOS DE PERSONAS FÍSICAS"/>
    <x v="51"/>
    <x v="0"/>
    <x v="0"/>
    <x v="2"/>
    <x v="18"/>
    <x v="13"/>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1"/>
    <s v="Impuesto sobre la renta de las persona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2"/>
    <s v="Febrero"/>
    <s v="0000"/>
    <s v="NO APLICA"/>
    <n v="0"/>
    <n v="0"/>
    <n v="552483299.47000003"/>
    <x v="20"/>
    <x v="103"/>
    <x v="5"/>
    <x v="59"/>
    <x v="0"/>
    <s v="1.1-IMPUESTOS"/>
    <s v="1.1.1-IMPUESTOS SOBRE LOS INGRESOS"/>
    <s v="1.1.1.1-IMPUESTOS SOBRE LOS INGRESOS DE PERSONAS FÍSICAS"/>
    <x v="51"/>
    <x v="0"/>
    <x v="0"/>
    <x v="2"/>
    <x v="18"/>
    <x v="13"/>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1"/>
    <s v="Impuesto sobre la renta de las persona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3"/>
    <s v="Marzo"/>
    <s v="0000"/>
    <s v="NO APLICA"/>
    <n v="0"/>
    <n v="0"/>
    <n v="2082192235.9400001"/>
    <x v="20"/>
    <x v="103"/>
    <x v="5"/>
    <x v="59"/>
    <x v="0"/>
    <s v="1.1-IMPUESTOS"/>
    <s v="1.1.1-IMPUESTOS SOBRE LOS INGRESOS"/>
    <s v="1.1.1.1-IMPUESTOS SOBRE LOS INGRESOS DE PERSONAS FÍSICAS"/>
    <x v="51"/>
    <x v="0"/>
    <x v="0"/>
    <x v="2"/>
    <x v="18"/>
    <x v="13"/>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2"/>
    <s v="Impuesto sobre la renta proveniente de salari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95773031512"/>
    <n v="95773031512"/>
    <n v="10606033722.209999"/>
    <x v="20"/>
    <x v="103"/>
    <x v="5"/>
    <x v="59"/>
    <x v="0"/>
    <s v="1.1-IMPUESTOS"/>
    <s v="1.1.1-IMPUESTOS SOBRE LOS INGRESOS"/>
    <s v="1.1.1.1-IMPUESTOS SOBRE LOS INGRESOS DE PERSONAS FÍSICAS"/>
    <x v="52"/>
    <x v="0"/>
    <x v="0"/>
    <x v="2"/>
    <x v="18"/>
    <x v="13"/>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2"/>
    <s v="Impuesto sobre la renta proveniente de salari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2"/>
    <s v="Febrero"/>
    <s v="0000"/>
    <s v="NO APLICA"/>
    <n v="0"/>
    <n v="0"/>
    <n v="9040224869.2600002"/>
    <x v="20"/>
    <x v="103"/>
    <x v="5"/>
    <x v="59"/>
    <x v="0"/>
    <s v="1.1-IMPUESTOS"/>
    <s v="1.1.1-IMPUESTOS SOBRE LOS INGRESOS"/>
    <s v="1.1.1.1-IMPUESTOS SOBRE LOS INGRESOS DE PERSONAS FÍSICAS"/>
    <x v="52"/>
    <x v="0"/>
    <x v="0"/>
    <x v="2"/>
    <x v="18"/>
    <x v="13"/>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2"/>
    <s v="Impuesto sobre la renta proveniente de salari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3"/>
    <s v="Marzo"/>
    <s v="0000"/>
    <s v="NO APLICA"/>
    <n v="0"/>
    <n v="0"/>
    <n v="8111929155.0699997"/>
    <x v="20"/>
    <x v="103"/>
    <x v="5"/>
    <x v="59"/>
    <x v="0"/>
    <s v="1.1-IMPUESTOS"/>
    <s v="1.1.1-IMPUESTOS SOBRE LOS INGRESOS"/>
    <s v="1.1.1.1-IMPUESTOS SOBRE LOS INGRESOS DE PERSONAS FÍSICAS"/>
    <x v="52"/>
    <x v="0"/>
    <x v="0"/>
    <x v="2"/>
    <x v="18"/>
    <x v="13"/>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3"/>
    <s v="Impuesto sobre la renta originada en la prestación de servicios en general"/>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8693364972"/>
    <n v="8693364972"/>
    <n v="880548016.75999999"/>
    <x v="20"/>
    <x v="103"/>
    <x v="5"/>
    <x v="59"/>
    <x v="0"/>
    <s v="1.1-IMPUESTOS"/>
    <s v="1.1.1-IMPUESTOS SOBRE LOS INGRESOS"/>
    <s v="1.1.1.1-IMPUESTOS SOBRE LOS INGRESOS DE PERSONAS FÍSICAS"/>
    <x v="53"/>
    <x v="0"/>
    <x v="0"/>
    <x v="2"/>
    <x v="18"/>
    <x v="13"/>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3"/>
    <s v="Impuesto sobre la renta originada en la prestación de servicios en general"/>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2"/>
    <s v="Febrero"/>
    <s v="0000"/>
    <s v="NO APLICA"/>
    <n v="0"/>
    <n v="0"/>
    <n v="603537582.99000001"/>
    <x v="20"/>
    <x v="103"/>
    <x v="5"/>
    <x v="59"/>
    <x v="0"/>
    <s v="1.1-IMPUESTOS"/>
    <s v="1.1.1-IMPUESTOS SOBRE LOS INGRESOS"/>
    <s v="1.1.1.1-IMPUESTOS SOBRE LOS INGRESOS DE PERSONAS FÍSICAS"/>
    <x v="53"/>
    <x v="0"/>
    <x v="0"/>
    <x v="2"/>
    <x v="18"/>
    <x v="13"/>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3"/>
    <s v="Impuesto sobre la renta originada en la prestación de servicios en general"/>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3"/>
    <s v="Marzo"/>
    <s v="0000"/>
    <s v="NO APLICA"/>
    <n v="0"/>
    <n v="0"/>
    <n v="616250558.21000004"/>
    <x v="20"/>
    <x v="103"/>
    <x v="5"/>
    <x v="59"/>
    <x v="0"/>
    <s v="1.1-IMPUESTOS"/>
    <s v="1.1.1-IMPUESTOS SOBRE LOS INGRESOS"/>
    <s v="1.1.1.1-IMPUESTOS SOBRE LOS INGRESOS DE PERSONAS FÍSICAS"/>
    <x v="53"/>
    <x v="0"/>
    <x v="0"/>
    <x v="2"/>
    <x v="18"/>
    <x v="13"/>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4"/>
    <s v="Impuesto sobre premi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658018809"/>
    <n v="658018809"/>
    <n v="94553919.019999996"/>
    <x v="20"/>
    <x v="103"/>
    <x v="5"/>
    <x v="59"/>
    <x v="0"/>
    <s v="1.1-IMPUESTOS"/>
    <s v="1.1.1-IMPUESTOS SOBRE LOS INGRESOS"/>
    <s v="1.1.1.1-IMPUESTOS SOBRE LOS INGRESOS DE PERSONAS FÍSICAS"/>
    <x v="54"/>
    <x v="0"/>
    <x v="0"/>
    <x v="2"/>
    <x v="18"/>
    <x v="13"/>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4"/>
    <s v="Impuesto sobre premi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2"/>
    <s v="Febrero"/>
    <s v="0000"/>
    <s v="NO APLICA"/>
    <n v="0"/>
    <n v="0"/>
    <n v="43132132.509999998"/>
    <x v="20"/>
    <x v="103"/>
    <x v="5"/>
    <x v="59"/>
    <x v="0"/>
    <s v="1.1-IMPUESTOS"/>
    <s v="1.1.1-IMPUESTOS SOBRE LOS INGRESOS"/>
    <s v="1.1.1.1-IMPUESTOS SOBRE LOS INGRESOS DE PERSONAS FÍSICAS"/>
    <x v="54"/>
    <x v="0"/>
    <x v="0"/>
    <x v="2"/>
    <x v="18"/>
    <x v="13"/>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4"/>
    <s v="Impuesto sobre premi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3"/>
    <s v="Marzo"/>
    <s v="0000"/>
    <s v="NO APLICA"/>
    <n v="0"/>
    <n v="0"/>
    <n v="61214271.479999997"/>
    <x v="20"/>
    <x v="103"/>
    <x v="5"/>
    <x v="59"/>
    <x v="0"/>
    <s v="1.1-IMPUESTOS"/>
    <s v="1.1.1-IMPUESTOS SOBRE LOS INGRESOS"/>
    <s v="1.1.1.1-IMPUESTOS SOBRE LOS INGRESOS DE PERSONAS FÍSICAS"/>
    <x v="54"/>
    <x v="0"/>
    <x v="0"/>
    <x v="2"/>
    <x v="18"/>
    <x v="13"/>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5"/>
    <s v="Retención sobre premios bancas de lotería y deportiva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17252300"/>
    <n v="17252300"/>
    <n v="639265.69999999995"/>
    <x v="20"/>
    <x v="103"/>
    <x v="5"/>
    <x v="59"/>
    <x v="0"/>
    <s v="1.1-IMPUESTOS"/>
    <s v="1.1.1-IMPUESTOS SOBRE LOS INGRESOS"/>
    <s v="1.1.1.1-IMPUESTOS SOBRE LOS INGRESOS DE PERSONAS FÍSICAS"/>
    <x v="55"/>
    <x v="0"/>
    <x v="0"/>
    <x v="2"/>
    <x v="18"/>
    <x v="13"/>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5"/>
    <s v="Retención sobre premios bancas de lotería y deportiva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2"/>
    <s v="Febrero"/>
    <s v="0000"/>
    <s v="NO APLICA"/>
    <n v="0"/>
    <n v="0"/>
    <n v="880082.5"/>
    <x v="20"/>
    <x v="103"/>
    <x v="5"/>
    <x v="59"/>
    <x v="0"/>
    <s v="1.1-IMPUESTOS"/>
    <s v="1.1.1-IMPUESTOS SOBRE LOS INGRESOS"/>
    <s v="1.1.1.1-IMPUESTOS SOBRE LOS INGRESOS DE PERSONAS FÍSICAS"/>
    <x v="55"/>
    <x v="0"/>
    <x v="0"/>
    <x v="2"/>
    <x v="18"/>
    <x v="13"/>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5"/>
    <s v="Retención sobre premios bancas de lotería y deportiva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3"/>
    <s v="Marzo"/>
    <s v="0000"/>
    <s v="NO APLICA"/>
    <n v="0"/>
    <n v="0"/>
    <n v="1043609.54"/>
    <x v="20"/>
    <x v="103"/>
    <x v="5"/>
    <x v="59"/>
    <x v="0"/>
    <s v="1.1-IMPUESTOS"/>
    <s v="1.1.1-IMPUESTOS SOBRE LOS INGRESOS"/>
    <s v="1.1.1.1-IMPUESTOS SOBRE LOS INGRESOS DE PERSONAS FÍSICAS"/>
    <x v="55"/>
    <x v="0"/>
    <x v="0"/>
    <x v="2"/>
    <x v="18"/>
    <x v="13"/>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6"/>
    <s v="Impuesto sobre la renta proveniente de alquileres y arrendamient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1201087603"/>
    <n v="1201087603"/>
    <n v="101330621.64"/>
    <x v="20"/>
    <x v="103"/>
    <x v="5"/>
    <x v="59"/>
    <x v="0"/>
    <s v="1.1-IMPUESTOS"/>
    <s v="1.1.1-IMPUESTOS SOBRE LOS INGRESOS"/>
    <s v="1.1.1.1-IMPUESTOS SOBRE LOS INGRESOS DE PERSONAS FÍSICAS"/>
    <x v="56"/>
    <x v="0"/>
    <x v="0"/>
    <x v="2"/>
    <x v="18"/>
    <x v="13"/>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6"/>
    <s v="Impuesto sobre la renta proveniente de alquileres y arrendamient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2"/>
    <s v="Febrero"/>
    <s v="0000"/>
    <s v="NO APLICA"/>
    <n v="0"/>
    <n v="0"/>
    <n v="93885037.659999996"/>
    <x v="20"/>
    <x v="103"/>
    <x v="5"/>
    <x v="59"/>
    <x v="0"/>
    <s v="1.1-IMPUESTOS"/>
    <s v="1.1.1-IMPUESTOS SOBRE LOS INGRESOS"/>
    <s v="1.1.1.1-IMPUESTOS SOBRE LOS INGRESOS DE PERSONAS FÍSICAS"/>
    <x v="56"/>
    <x v="0"/>
    <x v="0"/>
    <x v="2"/>
    <x v="18"/>
    <x v="13"/>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6"/>
    <s v="Impuesto sobre la renta proveniente de alquileres y arrendamient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3"/>
    <s v="Marzo"/>
    <s v="0000"/>
    <s v="NO APLICA"/>
    <n v="0"/>
    <n v="0"/>
    <n v="102955711.95"/>
    <x v="20"/>
    <x v="103"/>
    <x v="5"/>
    <x v="59"/>
    <x v="0"/>
    <s v="1.1-IMPUESTOS"/>
    <s v="1.1.1-IMPUESTOS SOBRE LOS INGRESOS"/>
    <s v="1.1.1.1-IMPUESTOS SOBRE LOS INGRESOS DE PERSONAS FÍSICAS"/>
    <x v="56"/>
    <x v="0"/>
    <x v="0"/>
    <x v="2"/>
    <x v="18"/>
    <x v="13"/>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7"/>
    <s v="Impuesto sobre retribuciones complementaria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2178402051"/>
    <n v="2178402051"/>
    <n v="252740300.99000001"/>
    <x v="20"/>
    <x v="103"/>
    <x v="5"/>
    <x v="59"/>
    <x v="0"/>
    <s v="1.1-IMPUESTOS"/>
    <s v="1.1.1-IMPUESTOS SOBRE LOS INGRESOS"/>
    <s v="1.1.1.1-IMPUESTOS SOBRE LOS INGRESOS DE PERSONAS FÍSICAS"/>
    <x v="57"/>
    <x v="0"/>
    <x v="0"/>
    <x v="2"/>
    <x v="18"/>
    <x v="13"/>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7"/>
    <s v="Impuesto sobre retribuciones complementaria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2"/>
    <s v="Febrero"/>
    <s v="0000"/>
    <s v="NO APLICA"/>
    <n v="0"/>
    <n v="0"/>
    <n v="216088228.88999999"/>
    <x v="20"/>
    <x v="103"/>
    <x v="5"/>
    <x v="59"/>
    <x v="0"/>
    <s v="1.1-IMPUESTOS"/>
    <s v="1.1.1-IMPUESTOS SOBRE LOS INGRESOS"/>
    <s v="1.1.1.1-IMPUESTOS SOBRE LOS INGRESOS DE PERSONAS FÍSICAS"/>
    <x v="57"/>
    <x v="0"/>
    <x v="0"/>
    <x v="2"/>
    <x v="18"/>
    <x v="13"/>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7"/>
    <s v="Impuesto sobre retribuciones complementaria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3"/>
    <s v="Marzo"/>
    <s v="0000"/>
    <s v="NO APLICA"/>
    <n v="0"/>
    <n v="0"/>
    <n v="177101439.47999999"/>
    <x v="20"/>
    <x v="103"/>
    <x v="5"/>
    <x v="59"/>
    <x v="0"/>
    <s v="1.1-IMPUESTOS"/>
    <s v="1.1.1-IMPUESTOS SOBRE LOS INGRESOS"/>
    <s v="1.1.1.1-IMPUESTOS SOBRE LOS INGRESOS DE PERSONAS FÍSICAS"/>
    <x v="57"/>
    <x v="0"/>
    <x v="0"/>
    <x v="2"/>
    <x v="18"/>
    <x v="13"/>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8"/>
    <s v="Impuesto sobre intereses pagados por entidades financieras a personas  físicas residente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7653210828"/>
    <n v="7653210828"/>
    <n v="847971910.29999995"/>
    <x v="20"/>
    <x v="103"/>
    <x v="5"/>
    <x v="59"/>
    <x v="0"/>
    <s v="1.1-IMPUESTOS"/>
    <s v="1.1.1-IMPUESTOS SOBRE LOS INGRESOS"/>
    <s v="1.1.1.1-IMPUESTOS SOBRE LOS INGRESOS DE PERSONAS FÍSICAS"/>
    <x v="58"/>
    <x v="0"/>
    <x v="0"/>
    <x v="2"/>
    <x v="18"/>
    <x v="13"/>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8"/>
    <s v="Impuesto sobre intereses pagados por entidades financieras a personas  físicas residente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2"/>
    <s v="Febrero"/>
    <s v="0000"/>
    <s v="NO APLICA"/>
    <n v="0"/>
    <n v="0"/>
    <n v="741975656.54999995"/>
    <x v="20"/>
    <x v="103"/>
    <x v="5"/>
    <x v="59"/>
    <x v="0"/>
    <s v="1.1-IMPUESTOS"/>
    <s v="1.1.1-IMPUESTOS SOBRE LOS INGRESOS"/>
    <s v="1.1.1.1-IMPUESTOS SOBRE LOS INGRESOS DE PERSONAS FÍSICAS"/>
    <x v="58"/>
    <x v="0"/>
    <x v="0"/>
    <x v="2"/>
    <x v="18"/>
    <x v="13"/>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8"/>
    <s v="Impuesto sobre intereses pagados por entidades financieras a personas  físicas residente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3"/>
    <s v="Marzo"/>
    <s v="0000"/>
    <s v="NO APLICA"/>
    <n v="0"/>
    <n v="0"/>
    <n v="763400922.86000001"/>
    <x v="20"/>
    <x v="103"/>
    <x v="5"/>
    <x v="59"/>
    <x v="0"/>
    <s v="1.1-IMPUESTOS"/>
    <s v="1.1.1-IMPUESTOS SOBRE LOS INGRESOS"/>
    <s v="1.1.1.1-IMPUESTOS SOBRE LOS INGRESOS DE PERSONAS FÍSICAS"/>
    <x v="58"/>
    <x v="0"/>
    <x v="0"/>
    <x v="2"/>
    <x v="18"/>
    <x v="13"/>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9"/>
    <s v="Impuesto sobre intereses pagados por entidades financieras a personas  físicas no residente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481551038"/>
    <n v="481551038"/>
    <n v="26059687.350000001"/>
    <x v="20"/>
    <x v="103"/>
    <x v="5"/>
    <x v="59"/>
    <x v="0"/>
    <s v="1.1-IMPUESTOS"/>
    <s v="1.1.1-IMPUESTOS SOBRE LOS INGRESOS"/>
    <s v="1.1.1.1-IMPUESTOS SOBRE LOS INGRESOS DE PERSONAS FÍSICAS"/>
    <x v="59"/>
    <x v="0"/>
    <x v="0"/>
    <x v="2"/>
    <x v="18"/>
    <x v="13"/>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9"/>
    <s v="Impuesto sobre intereses pagados por entidades financieras a personas  físicas no residente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2"/>
    <s v="Febrero"/>
    <s v="0000"/>
    <s v="NO APLICA"/>
    <n v="0"/>
    <n v="0"/>
    <n v="21412014.91"/>
    <x v="20"/>
    <x v="103"/>
    <x v="5"/>
    <x v="59"/>
    <x v="0"/>
    <s v="1.1-IMPUESTOS"/>
    <s v="1.1.1-IMPUESTOS SOBRE LOS INGRESOS"/>
    <s v="1.1.1.1-IMPUESTOS SOBRE LOS INGRESOS DE PERSONAS FÍSICAS"/>
    <x v="59"/>
    <x v="0"/>
    <x v="0"/>
    <x v="2"/>
    <x v="18"/>
    <x v="13"/>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1"/>
    <s v="IMPUESTOS SOBRE LOS INGRESOS DE PERSONAS FÍSICAS"/>
    <s v="1.1.1.1.09"/>
    <s v="Impuesto sobre intereses pagados por entidades financieras a personas  físicas no residente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3"/>
    <s v="Marzo"/>
    <s v="0000"/>
    <s v="NO APLICA"/>
    <n v="0"/>
    <n v="0"/>
    <n v="17392558.91"/>
    <x v="20"/>
    <x v="103"/>
    <x v="5"/>
    <x v="59"/>
    <x v="0"/>
    <s v="1.1-IMPUESTOS"/>
    <s v="1.1.1-IMPUESTOS SOBRE LOS INGRESOS"/>
    <s v="1.1.1.1-IMPUESTOS SOBRE LOS INGRESOS DE PERSONAS FÍSICAS"/>
    <x v="59"/>
    <x v="0"/>
    <x v="0"/>
    <x v="2"/>
    <x v="18"/>
    <x v="13"/>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1"/>
    <s v="Impuesto sobre la renta de las empresa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167159589223"/>
    <n v="167159589223"/>
    <n v="16076512627.6"/>
    <x v="20"/>
    <x v="103"/>
    <x v="5"/>
    <x v="59"/>
    <x v="0"/>
    <s v="1.1-IMPUESTOS"/>
    <s v="1.1.1-IMPUESTOS SOBRE LOS INGRESOS"/>
    <s v="1.1.1.2-IMPUESTOS SOBRE LOS INGRESOS A EMPRESAS Y OTRAS CORPORACIONES"/>
    <x v="60"/>
    <x v="0"/>
    <x v="0"/>
    <x v="2"/>
    <x v="18"/>
    <x v="14"/>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1"/>
    <s v="Impuesto sobre la renta de las empresa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2"/>
    <s v="Febrero"/>
    <s v="0000"/>
    <s v="NO APLICA"/>
    <n v="0"/>
    <n v="0"/>
    <n v="11929360683.02"/>
    <x v="20"/>
    <x v="103"/>
    <x v="5"/>
    <x v="59"/>
    <x v="0"/>
    <s v="1.1-IMPUESTOS"/>
    <s v="1.1.1-IMPUESTOS SOBRE LOS INGRESOS"/>
    <s v="1.1.1.2-IMPUESTOS SOBRE LOS INGRESOS A EMPRESAS Y OTRAS CORPORACIONES"/>
    <x v="60"/>
    <x v="0"/>
    <x v="0"/>
    <x v="2"/>
    <x v="18"/>
    <x v="14"/>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1"/>
    <s v="Impuesto sobre la renta de las empresa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3"/>
    <s v="Marzo"/>
    <s v="0000"/>
    <s v="NO APLICA"/>
    <n v="0"/>
    <n v="0"/>
    <n v="11499241059.120001"/>
    <x v="20"/>
    <x v="103"/>
    <x v="5"/>
    <x v="59"/>
    <x v="0"/>
    <s v="1.1-IMPUESTOS"/>
    <s v="1.1.1-IMPUESTOS SOBRE LOS INGRESOS"/>
    <s v="1.1.1.2-IMPUESTOS SOBRE LOS INGRESOS A EMPRESAS Y OTRAS CORPORACIONES"/>
    <x v="60"/>
    <x v="0"/>
    <x v="0"/>
    <x v="2"/>
    <x v="18"/>
    <x v="14"/>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2"/>
    <s v="Impuesto casinos de juego"/>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273851478"/>
    <n v="273851478"/>
    <n v="20012131.100000001"/>
    <x v="20"/>
    <x v="103"/>
    <x v="5"/>
    <x v="59"/>
    <x v="0"/>
    <s v="1.1-IMPUESTOS"/>
    <s v="1.1.1-IMPUESTOS SOBRE LOS INGRESOS"/>
    <s v="1.1.1.2-IMPUESTOS SOBRE LOS INGRESOS A EMPRESAS Y OTRAS CORPORACIONES"/>
    <x v="61"/>
    <x v="0"/>
    <x v="0"/>
    <x v="2"/>
    <x v="18"/>
    <x v="14"/>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2"/>
    <s v="Impuesto casinos de juego"/>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2"/>
    <s v="Febrero"/>
    <s v="0000"/>
    <s v="NO APLICA"/>
    <n v="0"/>
    <n v="0"/>
    <n v="20904826.800000001"/>
    <x v="20"/>
    <x v="103"/>
    <x v="5"/>
    <x v="59"/>
    <x v="0"/>
    <s v="1.1-IMPUESTOS"/>
    <s v="1.1.1-IMPUESTOS SOBRE LOS INGRESOS"/>
    <s v="1.1.1.2-IMPUESTOS SOBRE LOS INGRESOS A EMPRESAS Y OTRAS CORPORACIONES"/>
    <x v="61"/>
    <x v="0"/>
    <x v="0"/>
    <x v="2"/>
    <x v="18"/>
    <x v="14"/>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2"/>
    <s v="Impuesto casinos de juego"/>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3"/>
    <s v="Marzo"/>
    <s v="0000"/>
    <s v="NO APLICA"/>
    <n v="0"/>
    <n v="0"/>
    <n v="20549378.199999999"/>
    <x v="20"/>
    <x v="103"/>
    <x v="5"/>
    <x v="59"/>
    <x v="0"/>
    <s v="1.1-IMPUESTOS"/>
    <s v="1.1.1-IMPUESTOS SOBRE LOS INGRESOS"/>
    <s v="1.1.1.2-IMPUESTOS SOBRE LOS INGRESOS A EMPRESAS Y OTRAS CORPORACIONES"/>
    <x v="61"/>
    <x v="0"/>
    <x v="0"/>
    <x v="2"/>
    <x v="18"/>
    <x v="14"/>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3"/>
    <s v="Impuesto por juegos telefónico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103701447"/>
    <n v="103701447"/>
    <n v="11394775.380000001"/>
    <x v="20"/>
    <x v="103"/>
    <x v="5"/>
    <x v="59"/>
    <x v="0"/>
    <s v="1.1-IMPUESTOS"/>
    <s v="1.1.1-IMPUESTOS SOBRE LOS INGRESOS"/>
    <s v="1.1.1.2-IMPUESTOS SOBRE LOS INGRESOS A EMPRESAS Y OTRAS CORPORACIONES"/>
    <x v="62"/>
    <x v="0"/>
    <x v="0"/>
    <x v="2"/>
    <x v="18"/>
    <x v="14"/>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3"/>
    <s v="Impuesto por juegos telefónico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2"/>
    <s v="Febrero"/>
    <s v="0000"/>
    <s v="NO APLICA"/>
    <n v="0"/>
    <n v="0"/>
    <n v="8749072.9900000002"/>
    <x v="20"/>
    <x v="103"/>
    <x v="5"/>
    <x v="59"/>
    <x v="0"/>
    <s v="1.1-IMPUESTOS"/>
    <s v="1.1.1-IMPUESTOS SOBRE LOS INGRESOS"/>
    <s v="1.1.1.2-IMPUESTOS SOBRE LOS INGRESOS A EMPRESAS Y OTRAS CORPORACIONES"/>
    <x v="62"/>
    <x v="0"/>
    <x v="0"/>
    <x v="2"/>
    <x v="18"/>
    <x v="14"/>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3"/>
    <s v="Impuesto por juegos telefónico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3"/>
    <s v="Marzo"/>
    <s v="0000"/>
    <s v="NO APLICA"/>
    <n v="0"/>
    <n v="0"/>
    <n v="9452840.3599999994"/>
    <x v="20"/>
    <x v="103"/>
    <x v="5"/>
    <x v="59"/>
    <x v="0"/>
    <s v="1.1-IMPUESTOS"/>
    <s v="1.1.1-IMPUESTOS SOBRE LOS INGRESOS"/>
    <s v="1.1.1.2-IMPUESTOS SOBRE LOS INGRESOS A EMPRESAS Y OTRAS CORPORACIONES"/>
    <x v="62"/>
    <x v="0"/>
    <x v="0"/>
    <x v="2"/>
    <x v="18"/>
    <x v="14"/>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4"/>
    <s v="Impuesto sobre ventas zonas franca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1003035607"/>
    <n v="1003035607"/>
    <n v="90487279.090000004"/>
    <x v="20"/>
    <x v="103"/>
    <x v="5"/>
    <x v="59"/>
    <x v="0"/>
    <s v="1.1-IMPUESTOS"/>
    <s v="1.1.1-IMPUESTOS SOBRE LOS INGRESOS"/>
    <s v="1.1.1.2-IMPUESTOS SOBRE LOS INGRESOS A EMPRESAS Y OTRAS CORPORACIONES"/>
    <x v="63"/>
    <x v="0"/>
    <x v="0"/>
    <x v="2"/>
    <x v="18"/>
    <x v="14"/>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4"/>
    <s v="Impuesto sobre ventas zonas franca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2"/>
    <s v="Febrero"/>
    <s v="0000"/>
    <s v="NO APLICA"/>
    <n v="0"/>
    <n v="0"/>
    <n v="103863564.97"/>
    <x v="20"/>
    <x v="103"/>
    <x v="5"/>
    <x v="59"/>
    <x v="0"/>
    <s v="1.1-IMPUESTOS"/>
    <s v="1.1.1-IMPUESTOS SOBRE LOS INGRESOS"/>
    <s v="1.1.1.2-IMPUESTOS SOBRE LOS INGRESOS A EMPRESAS Y OTRAS CORPORACIONES"/>
    <x v="63"/>
    <x v="0"/>
    <x v="0"/>
    <x v="2"/>
    <x v="18"/>
    <x v="14"/>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4"/>
    <s v="Impuesto sobre ventas zonas franca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3"/>
    <s v="Marzo"/>
    <s v="0000"/>
    <s v="NO APLICA"/>
    <n v="0"/>
    <n v="0"/>
    <n v="91982125.790000007"/>
    <x v="20"/>
    <x v="103"/>
    <x v="5"/>
    <x v="59"/>
    <x v="0"/>
    <s v="1.1-IMPUESTOS"/>
    <s v="1.1.1-IMPUESTOS SOBRE LOS INGRESOS"/>
    <s v="1.1.1.2-IMPUESTOS SOBRE LOS INGRESOS A EMPRESAS Y OTRAS CORPORACIONES"/>
    <x v="63"/>
    <x v="0"/>
    <x v="0"/>
    <x v="2"/>
    <x v="18"/>
    <x v="14"/>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5"/>
    <s v="Impuesto sobre ventas zonas francas comercial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1615050574"/>
    <n v="1615050574"/>
    <n v="165819681.21000001"/>
    <x v="20"/>
    <x v="103"/>
    <x v="5"/>
    <x v="59"/>
    <x v="0"/>
    <s v="1.1-IMPUESTOS"/>
    <s v="1.1.1-IMPUESTOS SOBRE LOS INGRESOS"/>
    <s v="1.1.1.2-IMPUESTOS SOBRE LOS INGRESOS A EMPRESAS Y OTRAS CORPORACIONES"/>
    <x v="64"/>
    <x v="0"/>
    <x v="0"/>
    <x v="2"/>
    <x v="18"/>
    <x v="14"/>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5"/>
    <s v="Impuesto sobre ventas zonas francas comercial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2"/>
    <s v="Febrero"/>
    <s v="0000"/>
    <s v="NO APLICA"/>
    <n v="0"/>
    <n v="0"/>
    <n v="155176233.09"/>
    <x v="20"/>
    <x v="103"/>
    <x v="5"/>
    <x v="59"/>
    <x v="0"/>
    <s v="1.1-IMPUESTOS"/>
    <s v="1.1.1-IMPUESTOS SOBRE LOS INGRESOS"/>
    <s v="1.1.1.2-IMPUESTOS SOBRE LOS INGRESOS A EMPRESAS Y OTRAS CORPORACIONES"/>
    <x v="64"/>
    <x v="0"/>
    <x v="0"/>
    <x v="2"/>
    <x v="18"/>
    <x v="14"/>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5"/>
    <s v="Impuesto sobre ventas zonas francas comercial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3"/>
    <s v="Marzo"/>
    <s v="0000"/>
    <s v="NO APLICA"/>
    <n v="0"/>
    <n v="0"/>
    <n v="136072240.40000001"/>
    <x v="20"/>
    <x v="103"/>
    <x v="5"/>
    <x v="59"/>
    <x v="0"/>
    <s v="1.1-IMPUESTOS"/>
    <s v="1.1.1-IMPUESTOS SOBRE LOS INGRESOS"/>
    <s v="1.1.1.2-IMPUESTOS SOBRE LOS INGRESOS A EMPRESAS Y OTRAS CORPORACIONES"/>
    <x v="64"/>
    <x v="0"/>
    <x v="0"/>
    <x v="2"/>
    <x v="18"/>
    <x v="14"/>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7"/>
    <s v="Impuesto sobre utilidades netas minera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3867520305"/>
    <n v="3867520305"/>
    <n v="849419758.07000005"/>
    <x v="20"/>
    <x v="103"/>
    <x v="5"/>
    <x v="59"/>
    <x v="0"/>
    <s v="1.1-IMPUESTOS"/>
    <s v="1.1.1-IMPUESTOS SOBRE LOS INGRESOS"/>
    <s v="1.1.1.2-IMPUESTOS SOBRE LOS INGRESOS A EMPRESAS Y OTRAS CORPORACIONES"/>
    <x v="65"/>
    <x v="0"/>
    <x v="0"/>
    <x v="2"/>
    <x v="18"/>
    <x v="14"/>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9"/>
    <s v="Impuesto sobre las ganancias de capital"/>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272027161"/>
    <n v="272027161"/>
    <n v="7604099.1200000001"/>
    <x v="20"/>
    <x v="103"/>
    <x v="5"/>
    <x v="59"/>
    <x v="0"/>
    <s v="1.1-IMPUESTOS"/>
    <s v="1.1.1-IMPUESTOS SOBRE LOS INGRESOS"/>
    <s v="1.1.1.2-IMPUESTOS SOBRE LOS INGRESOS A EMPRESAS Y OTRAS CORPORACIONES"/>
    <x v="66"/>
    <x v="0"/>
    <x v="0"/>
    <x v="2"/>
    <x v="18"/>
    <x v="14"/>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9"/>
    <s v="Impuesto sobre las ganancias de capital"/>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2"/>
    <s v="Febrero"/>
    <s v="0000"/>
    <s v="NO APLICA"/>
    <n v="0"/>
    <n v="0"/>
    <n v="635707.15"/>
    <x v="20"/>
    <x v="103"/>
    <x v="5"/>
    <x v="59"/>
    <x v="0"/>
    <s v="1.1-IMPUESTOS"/>
    <s v="1.1.1-IMPUESTOS SOBRE LOS INGRESOS"/>
    <s v="1.1.1.2-IMPUESTOS SOBRE LOS INGRESOS A EMPRESAS Y OTRAS CORPORACIONES"/>
    <x v="66"/>
    <x v="0"/>
    <x v="0"/>
    <x v="2"/>
    <x v="18"/>
    <x v="14"/>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09"/>
    <s v="Impuesto sobre las ganancias de capital"/>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3"/>
    <s v="Marzo"/>
    <s v="0000"/>
    <s v="NO APLICA"/>
    <n v="0"/>
    <n v="0"/>
    <n v="12302001.82"/>
    <x v="20"/>
    <x v="103"/>
    <x v="5"/>
    <x v="59"/>
    <x v="0"/>
    <s v="1.1-IMPUESTOS"/>
    <s v="1.1.1-IMPUESTOS SOBRE LOS INGRESOS"/>
    <s v="1.1.1.2-IMPUESTOS SOBRE LOS INGRESOS A EMPRESAS Y OTRAS CORPORACIONES"/>
    <x v="66"/>
    <x v="0"/>
    <x v="0"/>
    <x v="2"/>
    <x v="18"/>
    <x v="14"/>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12"/>
    <s v="Impuesto sobre intereses pagados por entidades financieras a personas  jurídicas  resident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748410499"/>
    <n v="748410499"/>
    <n v="80766621.170000002"/>
    <x v="20"/>
    <x v="103"/>
    <x v="5"/>
    <x v="59"/>
    <x v="0"/>
    <s v="1.1-IMPUESTOS"/>
    <s v="1.1.1-IMPUESTOS SOBRE LOS INGRESOS"/>
    <s v="1.1.1.2-IMPUESTOS SOBRE LOS INGRESOS A EMPRESAS Y OTRAS CORPORACIONES"/>
    <x v="67"/>
    <x v="0"/>
    <x v="0"/>
    <x v="2"/>
    <x v="18"/>
    <x v="14"/>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12"/>
    <s v="Impuesto sobre intereses pagados por entidades financieras a personas  jurídicas  resident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2"/>
    <s v="Febrero"/>
    <s v="0000"/>
    <s v="NO APLICA"/>
    <n v="0"/>
    <n v="0"/>
    <n v="82073772.189999998"/>
    <x v="20"/>
    <x v="103"/>
    <x v="5"/>
    <x v="59"/>
    <x v="0"/>
    <s v="1.1-IMPUESTOS"/>
    <s v="1.1.1-IMPUESTOS SOBRE LOS INGRESOS"/>
    <s v="1.1.1.2-IMPUESTOS SOBRE LOS INGRESOS A EMPRESAS Y OTRAS CORPORACIONES"/>
    <x v="67"/>
    <x v="0"/>
    <x v="0"/>
    <x v="2"/>
    <x v="18"/>
    <x v="14"/>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2"/>
    <s v="IMPUESTOS SOBRE LOS INGRESOS A EMPRESAS Y OTRAS CORPORACIONES"/>
    <s v="1.1.1.2.12"/>
    <s v="Impuesto sobre intereses pagados por entidades financieras a personas  jurídicas  resident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3"/>
    <s v="Marzo"/>
    <s v="0000"/>
    <s v="NO APLICA"/>
    <n v="0"/>
    <n v="0"/>
    <n v="93595801.310000002"/>
    <x v="20"/>
    <x v="103"/>
    <x v="5"/>
    <x v="59"/>
    <x v="0"/>
    <s v="1.1-IMPUESTOS"/>
    <s v="1.1.1-IMPUESTOS SOBRE LOS INGRESOS"/>
    <s v="1.1.1.2-IMPUESTOS SOBRE LOS INGRESOS A EMPRESAS Y OTRAS CORPORACIONES"/>
    <x v="67"/>
    <x v="0"/>
    <x v="0"/>
    <x v="2"/>
    <x v="18"/>
    <x v="14"/>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1"/>
    <s v="Impuesto por provisión de bienes y servicios en general"/>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14006430789"/>
    <n v="14006430789"/>
    <n v="903856855.82000005"/>
    <x v="20"/>
    <x v="103"/>
    <x v="5"/>
    <x v="59"/>
    <x v="0"/>
    <s v="1.1-IMPUESTOS"/>
    <s v="1.1.1-IMPUESTOS SOBRE LOS INGRESOS"/>
    <s v="1.1.1.3-IMPUESTOS SOBRE  LOS INGRESOS APLICADOS SIN DISTINCIÓN DE PERSONA"/>
    <x v="68"/>
    <x v="0"/>
    <x v="0"/>
    <x v="2"/>
    <x v="18"/>
    <x v="15"/>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1"/>
    <s v="Impuesto por provisión de bienes y servicios en general"/>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2"/>
    <s v="Febrero"/>
    <s v="0000"/>
    <s v="NO APLICA"/>
    <n v="0"/>
    <n v="0"/>
    <n v="641145862.89999998"/>
    <x v="20"/>
    <x v="103"/>
    <x v="5"/>
    <x v="59"/>
    <x v="0"/>
    <s v="1.1-IMPUESTOS"/>
    <s v="1.1.1-IMPUESTOS SOBRE LOS INGRESOS"/>
    <s v="1.1.1.3-IMPUESTOS SOBRE  LOS INGRESOS APLICADOS SIN DISTINCIÓN DE PERSONA"/>
    <x v="68"/>
    <x v="0"/>
    <x v="0"/>
    <x v="2"/>
    <x v="18"/>
    <x v="15"/>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1"/>
    <s v="Impuesto por provisión de bienes y servicios en general"/>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3"/>
    <s v="Marzo"/>
    <s v="0000"/>
    <s v="NO APLICA"/>
    <n v="0"/>
    <n v="0"/>
    <n v="792920443.94000006"/>
    <x v="20"/>
    <x v="103"/>
    <x v="5"/>
    <x v="59"/>
    <x v="0"/>
    <s v="1.1-IMPUESTOS"/>
    <s v="1.1.1-IMPUESTOS SOBRE LOS INGRESOS"/>
    <s v="1.1.1.3-IMPUESTOS SOBRE  LOS INGRESOS APLICADOS SIN DISTINCIÓN DE PERSONA"/>
    <x v="68"/>
    <x v="0"/>
    <x v="0"/>
    <x v="2"/>
    <x v="18"/>
    <x v="15"/>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2"/>
    <s v="Impuesto por otro tipo de rentas no especificado"/>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7980450036"/>
    <n v="7980450036"/>
    <n v="764033896.04999995"/>
    <x v="20"/>
    <x v="103"/>
    <x v="5"/>
    <x v="59"/>
    <x v="0"/>
    <s v="1.1-IMPUESTOS"/>
    <s v="1.1.1-IMPUESTOS SOBRE LOS INGRESOS"/>
    <s v="1.1.1.3-IMPUESTOS SOBRE  LOS INGRESOS APLICADOS SIN DISTINCIÓN DE PERSONA"/>
    <x v="69"/>
    <x v="0"/>
    <x v="0"/>
    <x v="2"/>
    <x v="18"/>
    <x v="15"/>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2"/>
    <s v="Impuesto por otro tipo de rentas no especificado"/>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2"/>
    <s v="Febrero"/>
    <s v="0000"/>
    <s v="NO APLICA"/>
    <n v="0"/>
    <n v="0"/>
    <n v="449842435.66000003"/>
    <x v="20"/>
    <x v="103"/>
    <x v="5"/>
    <x v="59"/>
    <x v="0"/>
    <s v="1.1-IMPUESTOS"/>
    <s v="1.1.1-IMPUESTOS SOBRE LOS INGRESOS"/>
    <s v="1.1.1.3-IMPUESTOS SOBRE  LOS INGRESOS APLICADOS SIN DISTINCIÓN DE PERSONA"/>
    <x v="69"/>
    <x v="0"/>
    <x v="0"/>
    <x v="2"/>
    <x v="18"/>
    <x v="15"/>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2"/>
    <s v="Impuesto por otro tipo de rentas no especificado"/>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3"/>
    <s v="Marzo"/>
    <s v="0000"/>
    <s v="NO APLICA"/>
    <n v="0"/>
    <n v="0"/>
    <n v="461678045.17000002"/>
    <x v="20"/>
    <x v="103"/>
    <x v="5"/>
    <x v="59"/>
    <x v="0"/>
    <s v="1.1-IMPUESTOS"/>
    <s v="1.1.1-IMPUESTOS SOBRE LOS INGRESOS"/>
    <s v="1.1.1.3-IMPUESTOS SOBRE  LOS INGRESOS APLICADOS SIN DISTINCIÓN DE PERSONA"/>
    <x v="69"/>
    <x v="0"/>
    <x v="0"/>
    <x v="2"/>
    <x v="18"/>
    <x v="15"/>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3"/>
    <s v="Impuesto por pagos al exterior en general"/>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23093994105"/>
    <n v="23093994105"/>
    <n v="2492193175.7399998"/>
    <x v="20"/>
    <x v="103"/>
    <x v="5"/>
    <x v="59"/>
    <x v="0"/>
    <s v="1.1-IMPUESTOS"/>
    <s v="1.1.1-IMPUESTOS SOBRE LOS INGRESOS"/>
    <s v="1.1.1.3-IMPUESTOS SOBRE  LOS INGRESOS APLICADOS SIN DISTINCIÓN DE PERSONA"/>
    <x v="70"/>
    <x v="0"/>
    <x v="0"/>
    <x v="2"/>
    <x v="18"/>
    <x v="15"/>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3"/>
    <s v="Impuesto por pagos al exterior en general"/>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2"/>
    <s v="Febrero"/>
    <s v="0000"/>
    <s v="NO APLICA"/>
    <n v="0"/>
    <n v="0"/>
    <n v="1926161682.27"/>
    <x v="20"/>
    <x v="103"/>
    <x v="5"/>
    <x v="59"/>
    <x v="0"/>
    <s v="1.1-IMPUESTOS"/>
    <s v="1.1.1-IMPUESTOS SOBRE LOS INGRESOS"/>
    <s v="1.1.1.3-IMPUESTOS SOBRE  LOS INGRESOS APLICADOS SIN DISTINCIÓN DE PERSONA"/>
    <x v="70"/>
    <x v="0"/>
    <x v="0"/>
    <x v="2"/>
    <x v="18"/>
    <x v="15"/>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3"/>
    <s v="Impuesto por pagos al exterior en general"/>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3"/>
    <s v="Marzo"/>
    <s v="0000"/>
    <s v="NO APLICA"/>
    <n v="0"/>
    <n v="0"/>
    <n v="1671434405.79"/>
    <x v="20"/>
    <x v="103"/>
    <x v="5"/>
    <x v="59"/>
    <x v="0"/>
    <s v="1.1-IMPUESTOS"/>
    <s v="1.1.1-IMPUESTOS SOBRE LOS INGRESOS"/>
    <s v="1.1.1.3-IMPUESTOS SOBRE  LOS INGRESOS APLICADOS SIN DISTINCIÓN DE PERSONA"/>
    <x v="70"/>
    <x v="0"/>
    <x v="0"/>
    <x v="2"/>
    <x v="18"/>
    <x v="15"/>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4"/>
    <s v="Impuesto sobre ventas bancas de apuesta de lotería"/>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161830388"/>
    <n v="161830388"/>
    <n v="14889214.48"/>
    <x v="20"/>
    <x v="103"/>
    <x v="5"/>
    <x v="59"/>
    <x v="0"/>
    <s v="1.1-IMPUESTOS"/>
    <s v="1.1.1-IMPUESTOS SOBRE LOS INGRESOS"/>
    <s v="1.1.1.3-IMPUESTOS SOBRE  LOS INGRESOS APLICADOS SIN DISTINCIÓN DE PERSONA"/>
    <x v="71"/>
    <x v="0"/>
    <x v="0"/>
    <x v="2"/>
    <x v="18"/>
    <x v="15"/>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4"/>
    <s v="Impuesto sobre ventas bancas de apuesta de lotería"/>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2"/>
    <s v="Febrero"/>
    <s v="0000"/>
    <s v="NO APLICA"/>
    <n v="0"/>
    <n v="0"/>
    <n v="15734969.800000001"/>
    <x v="20"/>
    <x v="103"/>
    <x v="5"/>
    <x v="59"/>
    <x v="0"/>
    <s v="1.1-IMPUESTOS"/>
    <s v="1.1.1-IMPUESTOS SOBRE LOS INGRESOS"/>
    <s v="1.1.1.3-IMPUESTOS SOBRE  LOS INGRESOS APLICADOS SIN DISTINCIÓN DE PERSONA"/>
    <x v="71"/>
    <x v="0"/>
    <x v="0"/>
    <x v="2"/>
    <x v="18"/>
    <x v="15"/>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4"/>
    <s v="Impuesto sobre ventas bancas de apuesta de lotería"/>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3"/>
    <s v="Marzo"/>
    <s v="0000"/>
    <s v="NO APLICA"/>
    <n v="0"/>
    <n v="0"/>
    <n v="15601472.75"/>
    <x v="20"/>
    <x v="103"/>
    <x v="5"/>
    <x v="59"/>
    <x v="0"/>
    <s v="1.1-IMPUESTOS"/>
    <s v="1.1.1-IMPUESTOS SOBRE LOS INGRESOS"/>
    <s v="1.1.1.3-IMPUESTOS SOBRE  LOS INGRESOS APLICADOS SIN DISTINCIÓN DE PERSONA"/>
    <x v="71"/>
    <x v="0"/>
    <x v="0"/>
    <x v="2"/>
    <x v="18"/>
    <x v="15"/>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5"/>
    <s v="Impuesto sobre ventas bancas deportiv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35822074"/>
    <n v="35822074"/>
    <n v="2468113.63"/>
    <x v="20"/>
    <x v="103"/>
    <x v="5"/>
    <x v="59"/>
    <x v="0"/>
    <s v="1.1-IMPUESTOS"/>
    <s v="1.1.1-IMPUESTOS SOBRE LOS INGRESOS"/>
    <s v="1.1.1.3-IMPUESTOS SOBRE  LOS INGRESOS APLICADOS SIN DISTINCIÓN DE PERSONA"/>
    <x v="72"/>
    <x v="0"/>
    <x v="0"/>
    <x v="2"/>
    <x v="18"/>
    <x v="15"/>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5"/>
    <s v="Impuesto sobre ventas bancas deportiv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2"/>
    <s v="Febrero"/>
    <s v="0000"/>
    <s v="NO APLICA"/>
    <n v="0"/>
    <n v="0"/>
    <n v="2449149.94"/>
    <x v="20"/>
    <x v="103"/>
    <x v="5"/>
    <x v="59"/>
    <x v="0"/>
    <s v="1.1-IMPUESTOS"/>
    <s v="1.1.1-IMPUESTOS SOBRE LOS INGRESOS"/>
    <s v="1.1.1.3-IMPUESTOS SOBRE  LOS INGRESOS APLICADOS SIN DISTINCIÓN DE PERSONA"/>
    <x v="72"/>
    <x v="0"/>
    <x v="0"/>
    <x v="2"/>
    <x v="18"/>
    <x v="15"/>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5"/>
    <s v="Impuesto sobre ventas bancas deportiv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3"/>
    <s v="Marzo"/>
    <s v="0000"/>
    <s v="NO APLICA"/>
    <n v="0"/>
    <n v="0"/>
    <n v="2367192.91"/>
    <x v="20"/>
    <x v="103"/>
    <x v="5"/>
    <x v="59"/>
    <x v="0"/>
    <s v="1.1-IMPUESTOS"/>
    <s v="1.1.1-IMPUESTOS SOBRE LOS INGRESOS"/>
    <s v="1.1.1.3-IMPUESTOS SOBRE  LOS INGRESOS APLICADOS SIN DISTINCIÓN DE PERSONA"/>
    <x v="72"/>
    <x v="0"/>
    <x v="0"/>
    <x v="2"/>
    <x v="18"/>
    <x v="15"/>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6"/>
    <s v="Impuesto sobre máquinas tragamoned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1042043993"/>
    <n v="1042043993"/>
    <n v="91853498"/>
    <x v="20"/>
    <x v="103"/>
    <x v="5"/>
    <x v="59"/>
    <x v="0"/>
    <s v="1.1-IMPUESTOS"/>
    <s v="1.1.1-IMPUESTOS SOBRE LOS INGRESOS"/>
    <s v="1.1.1.3-IMPUESTOS SOBRE  LOS INGRESOS APLICADOS SIN DISTINCIÓN DE PERSONA"/>
    <x v="73"/>
    <x v="0"/>
    <x v="0"/>
    <x v="2"/>
    <x v="18"/>
    <x v="15"/>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6"/>
    <s v="Impuesto sobre máquinas tragamoned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2"/>
    <s v="Febrero"/>
    <s v="0000"/>
    <s v="NO APLICA"/>
    <n v="0"/>
    <n v="0"/>
    <n v="94310302.780000001"/>
    <x v="20"/>
    <x v="103"/>
    <x v="5"/>
    <x v="59"/>
    <x v="0"/>
    <s v="1.1-IMPUESTOS"/>
    <s v="1.1.1-IMPUESTOS SOBRE LOS INGRESOS"/>
    <s v="1.1.1.3-IMPUESTOS SOBRE  LOS INGRESOS APLICADOS SIN DISTINCIÓN DE PERSONA"/>
    <x v="73"/>
    <x v="0"/>
    <x v="0"/>
    <x v="2"/>
    <x v="18"/>
    <x v="15"/>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6"/>
    <s v="Impuesto sobre máquinas tragamoned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3"/>
    <s v="Marzo"/>
    <s v="0000"/>
    <s v="NO APLICA"/>
    <n v="0"/>
    <n v="0"/>
    <n v="96109743.909999996"/>
    <x v="20"/>
    <x v="103"/>
    <x v="5"/>
    <x v="59"/>
    <x v="0"/>
    <s v="1.1-IMPUESTOS"/>
    <s v="1.1.1-IMPUESTOS SOBRE LOS INGRESOS"/>
    <s v="1.1.1.3-IMPUESTOS SOBRE  LOS INGRESOS APLICADOS SIN DISTINCIÓN DE PERSONA"/>
    <x v="73"/>
    <x v="0"/>
    <x v="0"/>
    <x v="2"/>
    <x v="18"/>
    <x v="15"/>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7"/>
    <s v="Impuesto por dividendos pagados o acreditados en el paí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20191461479"/>
    <n v="20191461479"/>
    <n v="4103545395.8800001"/>
    <x v="20"/>
    <x v="103"/>
    <x v="5"/>
    <x v="59"/>
    <x v="0"/>
    <s v="1.1-IMPUESTOS"/>
    <s v="1.1.1-IMPUESTOS SOBRE LOS INGRESOS"/>
    <s v="1.1.1.3-IMPUESTOS SOBRE  LOS INGRESOS APLICADOS SIN DISTINCIÓN DE PERSONA"/>
    <x v="74"/>
    <x v="0"/>
    <x v="0"/>
    <x v="2"/>
    <x v="18"/>
    <x v="15"/>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7"/>
    <s v="Impuesto por dividendos pagados o acreditados en el paí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2"/>
    <s v="Febrero"/>
    <s v="0000"/>
    <s v="NO APLICA"/>
    <n v="0"/>
    <n v="0"/>
    <n v="600981294.90999997"/>
    <x v="20"/>
    <x v="103"/>
    <x v="5"/>
    <x v="59"/>
    <x v="0"/>
    <s v="1.1-IMPUESTOS"/>
    <s v="1.1.1-IMPUESTOS SOBRE LOS INGRESOS"/>
    <s v="1.1.1.3-IMPUESTOS SOBRE  LOS INGRESOS APLICADOS SIN DISTINCIÓN DE PERSONA"/>
    <x v="74"/>
    <x v="0"/>
    <x v="0"/>
    <x v="2"/>
    <x v="18"/>
    <x v="15"/>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7"/>
    <s v="Impuesto por dividendos pagados o acreditados en el paí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3"/>
    <s v="Marzo"/>
    <s v="0000"/>
    <s v="NO APLICA"/>
    <n v="0"/>
    <n v="0"/>
    <n v="589034875.38"/>
    <x v="20"/>
    <x v="103"/>
    <x v="5"/>
    <x v="59"/>
    <x v="0"/>
    <s v="1.1-IMPUESTOS"/>
    <s v="1.1.1-IMPUESTOS SOBRE LOS INGRESOS"/>
    <s v="1.1.1.3-IMPUESTOS SOBRE  LOS INGRESOS APLICADOS SIN DISTINCIÓN DE PERSONA"/>
    <x v="74"/>
    <x v="0"/>
    <x v="0"/>
    <x v="2"/>
    <x v="18"/>
    <x v="15"/>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8"/>
    <s v="Impuesto por intereses pagados o acreditados en el exterior"/>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3708802898"/>
    <n v="3708802898"/>
    <n v="633498172.19000006"/>
    <x v="20"/>
    <x v="103"/>
    <x v="5"/>
    <x v="59"/>
    <x v="0"/>
    <s v="1.1-IMPUESTOS"/>
    <s v="1.1.1-IMPUESTOS SOBRE LOS INGRESOS"/>
    <s v="1.1.1.3-IMPUESTOS SOBRE  LOS INGRESOS APLICADOS SIN DISTINCIÓN DE PERSONA"/>
    <x v="75"/>
    <x v="0"/>
    <x v="0"/>
    <x v="2"/>
    <x v="18"/>
    <x v="15"/>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8"/>
    <s v="Impuesto por intereses pagados o acreditados en el exterior"/>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2"/>
    <s v="Febrero"/>
    <s v="0000"/>
    <s v="NO APLICA"/>
    <n v="0"/>
    <n v="0"/>
    <n v="307046229.36000001"/>
    <x v="20"/>
    <x v="103"/>
    <x v="5"/>
    <x v="59"/>
    <x v="0"/>
    <s v="1.1-IMPUESTOS"/>
    <s v="1.1.1-IMPUESTOS SOBRE LOS INGRESOS"/>
    <s v="1.1.1.3-IMPUESTOS SOBRE  LOS INGRESOS APLICADOS SIN DISTINCIÓN DE PERSONA"/>
    <x v="75"/>
    <x v="0"/>
    <x v="0"/>
    <x v="2"/>
    <x v="18"/>
    <x v="15"/>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3"/>
    <s v="IMPUESTOS SOBRE  LOS INGRESOS APLICADOS SIN DISTINCIÓN DE PERSONA"/>
    <s v="1.1.1.3.08"/>
    <s v="Impuesto por intereses pagados o acreditados en el exterior"/>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3"/>
    <s v="Marzo"/>
    <s v="0000"/>
    <s v="NO APLICA"/>
    <n v="0"/>
    <n v="0"/>
    <n v="272650047.64999998"/>
    <x v="20"/>
    <x v="103"/>
    <x v="5"/>
    <x v="59"/>
    <x v="0"/>
    <s v="1.1-IMPUESTOS"/>
    <s v="1.1.1-IMPUESTOS SOBRE LOS INGRESOS"/>
    <s v="1.1.1.3-IMPUESTOS SOBRE  LOS INGRESOS APLICADOS SIN DISTINCIÓN DE PERSONA"/>
    <x v="75"/>
    <x v="0"/>
    <x v="0"/>
    <x v="2"/>
    <x v="18"/>
    <x v="15"/>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3"/>
    <s v="Interés indemnizatorio de los impuestos sobre los ingresos de empresas y otras corporacion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623668092"/>
    <n v="623668092"/>
    <n v="49887169.759999998"/>
    <x v="20"/>
    <x v="103"/>
    <x v="5"/>
    <x v="59"/>
    <x v="0"/>
    <s v="1.1-IMPUESTOS"/>
    <s v="1.1.1-IMPUESTOS SOBRE LOS INGRESOS"/>
    <s v="1.1.1.4-ACCESORIOS SOBRE LOS IMPUESTOS A LOS INGRESOS"/>
    <x v="76"/>
    <x v="0"/>
    <x v="0"/>
    <x v="2"/>
    <x v="18"/>
    <x v="14"/>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3"/>
    <s v="Interés indemnizatorio de los impuestos sobre los ingresos de empresas y otras corporacion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2"/>
    <s v="Febrero"/>
    <s v="0000"/>
    <s v="NO APLICA"/>
    <n v="0"/>
    <n v="0"/>
    <n v="80730707.450000003"/>
    <x v="20"/>
    <x v="103"/>
    <x v="5"/>
    <x v="59"/>
    <x v="0"/>
    <s v="1.1-IMPUESTOS"/>
    <s v="1.1.1-IMPUESTOS SOBRE LOS INGRESOS"/>
    <s v="1.1.1.4-ACCESORIOS SOBRE LOS IMPUESTOS A LOS INGRESOS"/>
    <x v="76"/>
    <x v="0"/>
    <x v="0"/>
    <x v="2"/>
    <x v="18"/>
    <x v="14"/>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3"/>
    <s v="Interés indemnizatorio de los impuestos sobre los ingresos de empresas y otras corporacion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3"/>
    <s v="Marzo"/>
    <s v="0000"/>
    <s v="NO APLICA"/>
    <n v="0"/>
    <n v="0"/>
    <n v="60235343.159999996"/>
    <x v="20"/>
    <x v="103"/>
    <x v="5"/>
    <x v="59"/>
    <x v="0"/>
    <s v="1.1-IMPUESTOS"/>
    <s v="1.1.1-IMPUESTOS SOBRE LOS INGRESOS"/>
    <s v="1.1.1.4-ACCESORIOS SOBRE LOS IMPUESTOS A LOS INGRESOS"/>
    <x v="76"/>
    <x v="0"/>
    <x v="0"/>
    <x v="2"/>
    <x v="18"/>
    <x v="14"/>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4"/>
    <s v="Recargos, multas y sanciones del impuesto sobre los ingresos de empresas y otras corporacion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2215209147"/>
    <n v="2215209147"/>
    <n v="176056162.66"/>
    <x v="20"/>
    <x v="103"/>
    <x v="5"/>
    <x v="59"/>
    <x v="0"/>
    <s v="1.1-IMPUESTOS"/>
    <s v="1.1.1-IMPUESTOS SOBRE LOS INGRESOS"/>
    <s v="1.1.1.4-ACCESORIOS SOBRE LOS IMPUESTOS A LOS INGRESOS"/>
    <x v="77"/>
    <x v="0"/>
    <x v="0"/>
    <x v="2"/>
    <x v="18"/>
    <x v="14"/>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4"/>
    <s v="Recargos, multas y sanciones del impuesto sobre los ingresos de empresas y otras corporacion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2"/>
    <s v="Febrero"/>
    <s v="0000"/>
    <s v="NO APLICA"/>
    <n v="0"/>
    <n v="0"/>
    <n v="194128204.22999999"/>
    <x v="20"/>
    <x v="103"/>
    <x v="5"/>
    <x v="59"/>
    <x v="0"/>
    <s v="1.1-IMPUESTOS"/>
    <s v="1.1.1-IMPUESTOS SOBRE LOS INGRESOS"/>
    <s v="1.1.1.4-ACCESORIOS SOBRE LOS IMPUESTOS A LOS INGRESOS"/>
    <x v="77"/>
    <x v="0"/>
    <x v="0"/>
    <x v="2"/>
    <x v="18"/>
    <x v="14"/>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4"/>
    <s v="Recargos, multas y sanciones del impuesto sobre los ingresos de empresas y otras corporacion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3"/>
    <s v="Marzo"/>
    <s v="0000"/>
    <s v="NO APLICA"/>
    <n v="0"/>
    <n v="0"/>
    <n v="195407998.86000001"/>
    <x v="20"/>
    <x v="103"/>
    <x v="5"/>
    <x v="59"/>
    <x v="0"/>
    <s v="1.1-IMPUESTOS"/>
    <s v="1.1.1-IMPUESTOS SOBRE LOS INGRESOS"/>
    <s v="1.1.1.4-ACCESORIOS SOBRE LOS IMPUESTOS A LOS INGRESOS"/>
    <x v="77"/>
    <x v="0"/>
    <x v="0"/>
    <x v="2"/>
    <x v="18"/>
    <x v="14"/>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5"/>
    <s v="Recargo casino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890435"/>
    <n v="890435"/>
    <n v="14521.78"/>
    <x v="20"/>
    <x v="103"/>
    <x v="5"/>
    <x v="59"/>
    <x v="0"/>
    <s v="1.1-IMPUESTOS"/>
    <s v="1.1.1-IMPUESTOS SOBRE LOS INGRESOS"/>
    <s v="1.1.1.4-ACCESORIOS SOBRE LOS IMPUESTOS A LOS INGRESOS"/>
    <x v="78"/>
    <x v="0"/>
    <x v="0"/>
    <x v="2"/>
    <x v="18"/>
    <x v="14"/>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5"/>
    <s v="Recargo casino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2"/>
    <s v="Febrero"/>
    <s v="0000"/>
    <s v="NO APLICA"/>
    <n v="0"/>
    <n v="0"/>
    <n v="13069.6"/>
    <x v="20"/>
    <x v="103"/>
    <x v="5"/>
    <x v="59"/>
    <x v="0"/>
    <s v="1.1-IMPUESTOS"/>
    <s v="1.1.1-IMPUESTOS SOBRE LOS INGRESOS"/>
    <s v="1.1.1.4-ACCESORIOS SOBRE LOS IMPUESTOS A LOS INGRESOS"/>
    <x v="78"/>
    <x v="0"/>
    <x v="0"/>
    <x v="2"/>
    <x v="18"/>
    <x v="14"/>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6"/>
    <s v="Recargo máquinas tragamoned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6260371"/>
    <n v="6260371"/>
    <n v="464214.8"/>
    <x v="20"/>
    <x v="103"/>
    <x v="5"/>
    <x v="59"/>
    <x v="0"/>
    <s v="1.1-IMPUESTOS"/>
    <s v="1.1.1-IMPUESTOS SOBRE LOS INGRESOS"/>
    <s v="1.1.1.4-ACCESORIOS SOBRE LOS IMPUESTOS A LOS INGRESOS"/>
    <x v="79"/>
    <x v="0"/>
    <x v="0"/>
    <x v="2"/>
    <x v="18"/>
    <x v="15"/>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6"/>
    <s v="Recargo máquinas tragamoned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2"/>
    <s v="Febrero"/>
    <s v="0000"/>
    <s v="NO APLICA"/>
    <n v="0"/>
    <n v="0"/>
    <n v="572184.16"/>
    <x v="20"/>
    <x v="103"/>
    <x v="5"/>
    <x v="59"/>
    <x v="0"/>
    <s v="1.1-IMPUESTOS"/>
    <s v="1.1.1-IMPUESTOS SOBRE LOS INGRESOS"/>
    <s v="1.1.1.4-ACCESORIOS SOBRE LOS IMPUESTOS A LOS INGRESOS"/>
    <x v="79"/>
    <x v="0"/>
    <x v="0"/>
    <x v="2"/>
    <x v="18"/>
    <x v="15"/>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6"/>
    <s v="Recargo máquinas tragamoned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3"/>
    <s v="Marzo"/>
    <s v="0000"/>
    <s v="NO APLICA"/>
    <n v="0"/>
    <n v="0"/>
    <n v="265488.05"/>
    <x v="20"/>
    <x v="103"/>
    <x v="5"/>
    <x v="59"/>
    <x v="0"/>
    <s v="1.1-IMPUESTOS"/>
    <s v="1.1.1-IMPUESTOS SOBRE LOS INGRESOS"/>
    <s v="1.1.1.4-ACCESORIOS SOBRE LOS IMPUESTOS A LOS INGRESOS"/>
    <x v="79"/>
    <x v="0"/>
    <x v="0"/>
    <x v="2"/>
    <x v="18"/>
    <x v="15"/>
    <s v="No Informado-"/>
    <x v="0"/>
    <x v="5"/>
    <s v="01-Presupuestado"/>
    <x v="0"/>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7"/>
    <s v="Intereses y recargos en la contribución de residuos sólido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126201327"/>
    <n v="126201327"/>
    <n v="6113609.96"/>
    <x v="20"/>
    <x v="103"/>
    <x v="5"/>
    <x v="59"/>
    <x v="0"/>
    <s v="1.1-IMPUESTOS"/>
    <s v="1.1.1-IMPUESTOS SOBRE LOS INGRESOS"/>
    <s v="1.1.1.4-ACCESORIOS SOBRE LOS IMPUESTOS A LOS INGRESOS"/>
    <x v="80"/>
    <x v="0"/>
    <x v="0"/>
    <x v="2"/>
    <x v="18"/>
    <x v="15"/>
    <s v="No Informado-"/>
    <x v="0"/>
    <x v="5"/>
    <s v="01-Presupuestado"/>
    <x v="1"/>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7"/>
    <s v="Intereses y recargos en la contribución de residuos sólido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2"/>
    <s v="Febrero"/>
    <s v="0000"/>
    <s v="NO APLICA"/>
    <n v="0"/>
    <n v="0"/>
    <n v="7077269.5999999996"/>
    <x v="20"/>
    <x v="103"/>
    <x v="5"/>
    <x v="59"/>
    <x v="0"/>
    <s v="1.1-IMPUESTOS"/>
    <s v="1.1.1-IMPUESTOS SOBRE LOS INGRESOS"/>
    <s v="1.1.1.4-ACCESORIOS SOBRE LOS IMPUESTOS A LOS INGRESOS"/>
    <x v="80"/>
    <x v="0"/>
    <x v="0"/>
    <x v="2"/>
    <x v="18"/>
    <x v="15"/>
    <s v="No Informado-"/>
    <x v="0"/>
    <x v="5"/>
    <s v="01-Presupuestado"/>
    <x v="2"/>
    <x v="0"/>
  </r>
  <r>
    <s v="0999"/>
    <s v="ADMINISTRACION DE OBLIGACIONES DEL TESORO NACIONAL"/>
    <s v="0100"/>
    <s v="FONDO GENERAL"/>
    <s v="10"/>
    <s v="FONDO GENERAL"/>
    <s v="0003"/>
    <s v="COLECTOR DE IMPUESTOS INTERNOS"/>
    <s v="1"/>
    <s v="INGRESOS"/>
    <s v="1.1"/>
    <s v="IMPUESTOS"/>
    <s v="1.1.1"/>
    <s v="IMPUESTOS SOBRE LOS INGRESOS"/>
    <s v="1.1.1.4"/>
    <s v="ACCESORIOS SOBRE LOS IMPUESTOS A LOS INGRESOS"/>
    <s v="1.1.1.4.07"/>
    <s v="Intereses y recargos en la contribución de residuos sólido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3"/>
    <s v="Marzo"/>
    <s v="0000"/>
    <s v="NO APLICA"/>
    <n v="0"/>
    <n v="0"/>
    <n v="6148400.0999999996"/>
    <x v="20"/>
    <x v="103"/>
    <x v="5"/>
    <x v="59"/>
    <x v="0"/>
    <s v="1.1-IMPUESTOS"/>
    <s v="1.1.1-IMPUESTOS SOBRE LOS INGRESOS"/>
    <s v="1.1.1.4-ACCESORIOS SOBRE LOS IMPUESTOS A LOS INGRESOS"/>
    <x v="80"/>
    <x v="0"/>
    <x v="0"/>
    <x v="2"/>
    <x v="18"/>
    <x v="15"/>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1"/>
    <s v="Impuesto sobre viviendas suntuarias y solares urbanos no edificados"/>
    <s v="1"/>
    <s v="INGRESOS"/>
    <s v="1.1"/>
    <s v="Ingresos Corrientes"/>
    <s v="1.1.1"/>
    <s v="Impuestos"/>
    <x v="19"/>
    <s v="Impuestos sobre la propiedad"/>
    <x v="1"/>
    <m/>
    <s v="No Informado"/>
    <m/>
    <s v="1.1.1.1.1"/>
    <s v="Administración central"/>
    <s v="100"/>
    <s v="TESORO NACIONAL"/>
    <s v="01"/>
    <s v="Presupuestado"/>
    <s v="2025/01"/>
    <s v="Enero"/>
    <s v="0000"/>
    <s v="NO APLICA"/>
    <n v="6625916002"/>
    <n v="6625916002"/>
    <n v="133484133.86"/>
    <x v="20"/>
    <x v="103"/>
    <x v="5"/>
    <x v="59"/>
    <x v="0"/>
    <s v="1.1-IMPUESTOS"/>
    <s v="1.1.3-IMPUESTOS SOBRE LA PROPIEDAD"/>
    <s v="1.1.3.1-IMPUESTOS SOBRE LA PROPIEDAD Y TRANSACCIONES FINANCIERAS Y DE CAPITAL"/>
    <x v="81"/>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1"/>
    <s v="Impuesto sobre viviendas suntuarias y solares urbanos no edificados"/>
    <s v="1"/>
    <s v="INGRESOS"/>
    <s v="1.1"/>
    <s v="Ingresos Corrientes"/>
    <s v="1.1.1"/>
    <s v="Impuestos"/>
    <x v="19"/>
    <s v="Impuestos sobre la propiedad"/>
    <x v="1"/>
    <m/>
    <s v="No Informado"/>
    <m/>
    <s v="1.1.1.1.1"/>
    <s v="Administración central"/>
    <s v="100"/>
    <s v="TESORO NACIONAL"/>
    <s v="01"/>
    <s v="Presupuestado"/>
    <s v="2025/02"/>
    <s v="Febrero"/>
    <s v="0000"/>
    <s v="NO APLICA"/>
    <n v="0"/>
    <n v="0"/>
    <n v="511227170.08999997"/>
    <x v="20"/>
    <x v="103"/>
    <x v="5"/>
    <x v="59"/>
    <x v="0"/>
    <s v="1.1-IMPUESTOS"/>
    <s v="1.1.3-IMPUESTOS SOBRE LA PROPIEDAD"/>
    <s v="1.1.3.1-IMPUESTOS SOBRE LA PROPIEDAD Y TRANSACCIONES FINANCIERAS Y DE CAPITAL"/>
    <x v="81"/>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1"/>
    <s v="Impuesto sobre viviendas suntuarias y solares urbanos no edificados"/>
    <s v="1"/>
    <s v="INGRESOS"/>
    <s v="1.1"/>
    <s v="Ingresos Corrientes"/>
    <s v="1.1.1"/>
    <s v="Impuestos"/>
    <x v="19"/>
    <s v="Impuestos sobre la propiedad"/>
    <x v="1"/>
    <m/>
    <s v="No Informado"/>
    <m/>
    <s v="1.1.1.1.1"/>
    <s v="Administración central"/>
    <s v="100"/>
    <s v="TESORO NACIONAL"/>
    <s v="01"/>
    <s v="Presupuestado"/>
    <s v="2025/03"/>
    <s v="Marzo"/>
    <s v="0000"/>
    <s v="NO APLICA"/>
    <n v="0"/>
    <n v="0"/>
    <n v="2130289340.0599999"/>
    <x v="20"/>
    <x v="103"/>
    <x v="5"/>
    <x v="59"/>
    <x v="0"/>
    <s v="1.1-IMPUESTOS"/>
    <s v="1.1.3-IMPUESTOS SOBRE LA PROPIEDAD"/>
    <s v="1.1.3.1-IMPUESTOS SOBRE LA PROPIEDAD Y TRANSACCIONES FINANCIERAS Y DE CAPITAL"/>
    <x v="81"/>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2"/>
    <s v="Impuesto sobre los activos"/>
    <s v="1"/>
    <s v="INGRESOS"/>
    <s v="1.1"/>
    <s v="Ingresos Corrientes"/>
    <s v="1.1.1"/>
    <s v="Impuestos"/>
    <x v="19"/>
    <s v="Impuestos sobre la propiedad"/>
    <x v="1"/>
    <m/>
    <s v="No Informado"/>
    <m/>
    <s v="1.1.1.1.1"/>
    <s v="Administración central"/>
    <s v="100"/>
    <s v="TESORO NACIONAL"/>
    <s v="01"/>
    <s v="Presupuestado"/>
    <s v="2025/01"/>
    <s v="Enero"/>
    <s v="0000"/>
    <s v="NO APLICA"/>
    <n v="12153743002"/>
    <n v="12153743002"/>
    <n v="280848524.14999998"/>
    <x v="20"/>
    <x v="103"/>
    <x v="5"/>
    <x v="59"/>
    <x v="0"/>
    <s v="1.1-IMPUESTOS"/>
    <s v="1.1.3-IMPUESTOS SOBRE LA PROPIEDAD"/>
    <s v="1.1.3.1-IMPUESTOS SOBRE LA PROPIEDAD Y TRANSACCIONES FINANCIERAS Y DE CAPITAL"/>
    <x v="82"/>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2"/>
    <s v="Impuesto sobre los activos"/>
    <s v="1"/>
    <s v="INGRESOS"/>
    <s v="1.1"/>
    <s v="Ingresos Corrientes"/>
    <s v="1.1.1"/>
    <s v="Impuestos"/>
    <x v="19"/>
    <s v="Impuestos sobre la propiedad"/>
    <x v="1"/>
    <m/>
    <s v="No Informado"/>
    <m/>
    <s v="1.1.1.1.1"/>
    <s v="Administración central"/>
    <s v="100"/>
    <s v="TESORO NACIONAL"/>
    <s v="01"/>
    <s v="Presupuestado"/>
    <s v="2025/02"/>
    <s v="Febrero"/>
    <s v="0000"/>
    <s v="NO APLICA"/>
    <n v="0"/>
    <n v="0"/>
    <n v="144802526.47999999"/>
    <x v="20"/>
    <x v="103"/>
    <x v="5"/>
    <x v="59"/>
    <x v="0"/>
    <s v="1.1-IMPUESTOS"/>
    <s v="1.1.3-IMPUESTOS SOBRE LA PROPIEDAD"/>
    <s v="1.1.3.1-IMPUESTOS SOBRE LA PROPIEDAD Y TRANSACCIONES FINANCIERAS Y DE CAPITAL"/>
    <x v="82"/>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2"/>
    <s v="Impuesto sobre los activos"/>
    <s v="1"/>
    <s v="INGRESOS"/>
    <s v="1.1"/>
    <s v="Ingresos Corrientes"/>
    <s v="1.1.1"/>
    <s v="Impuestos"/>
    <x v="19"/>
    <s v="Impuestos sobre la propiedad"/>
    <x v="1"/>
    <m/>
    <s v="No Informado"/>
    <m/>
    <s v="1.1.1.1.1"/>
    <s v="Administración central"/>
    <s v="100"/>
    <s v="TESORO NACIONAL"/>
    <s v="01"/>
    <s v="Presupuestado"/>
    <s v="2025/03"/>
    <s v="Marzo"/>
    <s v="0000"/>
    <s v="NO APLICA"/>
    <n v="0"/>
    <n v="0"/>
    <n v="363686772.31"/>
    <x v="20"/>
    <x v="103"/>
    <x v="5"/>
    <x v="59"/>
    <x v="0"/>
    <s v="1.1-IMPUESTOS"/>
    <s v="1.1.3-IMPUESTOS SOBRE LA PROPIEDAD"/>
    <s v="1.1.3.1-IMPUESTOS SOBRE LA PROPIEDAD Y TRANSACCIONES FINANCIERAS Y DE CAPITAL"/>
    <x v="82"/>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3"/>
    <s v="Impuesto sobre las operaciones inmobiliarias"/>
    <s v="1"/>
    <s v="INGRESOS"/>
    <s v="1.1"/>
    <s v="Ingresos Corrientes"/>
    <s v="1.1.1"/>
    <s v="Impuestos"/>
    <x v="19"/>
    <s v="Impuestos sobre la propiedad"/>
    <x v="1"/>
    <m/>
    <s v="No Informado"/>
    <m/>
    <s v="1.1.1.1.1"/>
    <s v="Administración central"/>
    <s v="100"/>
    <s v="TESORO NACIONAL"/>
    <s v="01"/>
    <s v="Presupuestado"/>
    <s v="2025/01"/>
    <s v="Enero"/>
    <s v="0000"/>
    <s v="NO APLICA"/>
    <n v="15115013581"/>
    <n v="15115013581"/>
    <n v="1004388161.66"/>
    <x v="20"/>
    <x v="103"/>
    <x v="5"/>
    <x v="59"/>
    <x v="0"/>
    <s v="1.1-IMPUESTOS"/>
    <s v="1.1.3-IMPUESTOS SOBRE LA PROPIEDAD"/>
    <s v="1.1.3.1-IMPUESTOS SOBRE LA PROPIEDAD Y TRANSACCIONES FINANCIERAS Y DE CAPITAL"/>
    <x v="83"/>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3"/>
    <s v="Impuesto sobre las operaciones inmobiliarias"/>
    <s v="1"/>
    <s v="INGRESOS"/>
    <s v="1.1"/>
    <s v="Ingresos Corrientes"/>
    <s v="1.1.1"/>
    <s v="Impuestos"/>
    <x v="19"/>
    <s v="Impuestos sobre la propiedad"/>
    <x v="1"/>
    <m/>
    <s v="No Informado"/>
    <m/>
    <s v="1.1.1.1.1"/>
    <s v="Administración central"/>
    <s v="100"/>
    <s v="TESORO NACIONAL"/>
    <s v="01"/>
    <s v="Presupuestado"/>
    <s v="2025/02"/>
    <s v="Febrero"/>
    <s v="0000"/>
    <s v="NO APLICA"/>
    <n v="0"/>
    <n v="0"/>
    <n v="1046663862.24"/>
    <x v="20"/>
    <x v="103"/>
    <x v="5"/>
    <x v="59"/>
    <x v="0"/>
    <s v="1.1-IMPUESTOS"/>
    <s v="1.1.3-IMPUESTOS SOBRE LA PROPIEDAD"/>
    <s v="1.1.3.1-IMPUESTOS SOBRE LA PROPIEDAD Y TRANSACCIONES FINANCIERAS Y DE CAPITAL"/>
    <x v="83"/>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3"/>
    <s v="Impuesto sobre las operaciones inmobiliarias"/>
    <s v="1"/>
    <s v="INGRESOS"/>
    <s v="1.1"/>
    <s v="Ingresos Corrientes"/>
    <s v="1.1.1"/>
    <s v="Impuestos"/>
    <x v="19"/>
    <s v="Impuestos sobre la propiedad"/>
    <x v="1"/>
    <m/>
    <s v="No Informado"/>
    <m/>
    <s v="1.1.1.1.1"/>
    <s v="Administración central"/>
    <s v="100"/>
    <s v="TESORO NACIONAL"/>
    <s v="01"/>
    <s v="Presupuestado"/>
    <s v="2025/03"/>
    <s v="Marzo"/>
    <s v="0000"/>
    <s v="NO APLICA"/>
    <n v="0"/>
    <n v="0"/>
    <n v="1394588635.23"/>
    <x v="20"/>
    <x v="103"/>
    <x v="5"/>
    <x v="59"/>
    <x v="0"/>
    <s v="1.1-IMPUESTOS"/>
    <s v="1.1.3-IMPUESTOS SOBRE LA PROPIEDAD"/>
    <s v="1.1.3.1-IMPUESTOS SOBRE LA PROPIEDAD Y TRANSACCIONES FINANCIERAS Y DE CAPITAL"/>
    <x v="83"/>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4"/>
    <s v="Impuesto sobre las sucesiones y donaciones"/>
    <s v="1"/>
    <s v="INGRESOS"/>
    <s v="1.1"/>
    <s v="Ingresos Corrientes"/>
    <s v="1.1.1"/>
    <s v="Impuestos"/>
    <x v="19"/>
    <s v="Impuestos sobre la propiedad"/>
    <x v="1"/>
    <m/>
    <s v="No Informado"/>
    <m/>
    <s v="1.1.1.1.1"/>
    <s v="Administración central"/>
    <s v="100"/>
    <s v="TESORO NACIONAL"/>
    <s v="01"/>
    <s v="Presupuestado"/>
    <s v="2025/01"/>
    <s v="Enero"/>
    <s v="0000"/>
    <s v="NO APLICA"/>
    <n v="1414614213"/>
    <n v="1414614213"/>
    <n v="97489206.299999997"/>
    <x v="20"/>
    <x v="103"/>
    <x v="5"/>
    <x v="59"/>
    <x v="0"/>
    <s v="1.1-IMPUESTOS"/>
    <s v="1.1.3-IMPUESTOS SOBRE LA PROPIEDAD"/>
    <s v="1.1.3.1-IMPUESTOS SOBRE LA PROPIEDAD Y TRANSACCIONES FINANCIERAS Y DE CAPITAL"/>
    <x v="84"/>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4"/>
    <s v="Impuesto sobre las sucesiones y donaciones"/>
    <s v="1"/>
    <s v="INGRESOS"/>
    <s v="1.1"/>
    <s v="Ingresos Corrientes"/>
    <s v="1.1.1"/>
    <s v="Impuestos"/>
    <x v="19"/>
    <s v="Impuestos sobre la propiedad"/>
    <x v="1"/>
    <m/>
    <s v="No Informado"/>
    <m/>
    <s v="1.1.1.1.1"/>
    <s v="Administración central"/>
    <s v="100"/>
    <s v="TESORO NACIONAL"/>
    <s v="01"/>
    <s v="Presupuestado"/>
    <s v="2025/02"/>
    <s v="Febrero"/>
    <s v="0000"/>
    <s v="NO APLICA"/>
    <n v="0"/>
    <n v="0"/>
    <n v="99479320.409999996"/>
    <x v="20"/>
    <x v="103"/>
    <x v="5"/>
    <x v="59"/>
    <x v="0"/>
    <s v="1.1-IMPUESTOS"/>
    <s v="1.1.3-IMPUESTOS SOBRE LA PROPIEDAD"/>
    <s v="1.1.3.1-IMPUESTOS SOBRE LA PROPIEDAD Y TRANSACCIONES FINANCIERAS Y DE CAPITAL"/>
    <x v="84"/>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4"/>
    <s v="Impuesto sobre las sucesiones y donaciones"/>
    <s v="1"/>
    <s v="INGRESOS"/>
    <s v="1.1"/>
    <s v="Ingresos Corrientes"/>
    <s v="1.1.1"/>
    <s v="Impuestos"/>
    <x v="19"/>
    <s v="Impuestos sobre la propiedad"/>
    <x v="1"/>
    <m/>
    <s v="No Informado"/>
    <m/>
    <s v="1.1.1.1.1"/>
    <s v="Administración central"/>
    <s v="100"/>
    <s v="TESORO NACIONAL"/>
    <s v="01"/>
    <s v="Presupuestado"/>
    <s v="2025/03"/>
    <s v="Marzo"/>
    <s v="0000"/>
    <s v="NO APLICA"/>
    <n v="0"/>
    <n v="0"/>
    <n v="91156324.280000001"/>
    <x v="20"/>
    <x v="103"/>
    <x v="5"/>
    <x v="59"/>
    <x v="0"/>
    <s v="1.1-IMPUESTOS"/>
    <s v="1.1.3-IMPUESTOS SOBRE LA PROPIEDAD"/>
    <s v="1.1.3.1-IMPUESTOS SOBRE LA PROPIEDAD Y TRANSACCIONES FINANCIERAS Y DE CAPITAL"/>
    <x v="84"/>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5"/>
    <s v="Impuesto sobre transferencia de bienes muebles"/>
    <s v="1"/>
    <s v="INGRESOS"/>
    <s v="1.1"/>
    <s v="Ingresos Corrientes"/>
    <s v="1.1.1"/>
    <s v="Impuestos"/>
    <x v="19"/>
    <s v="Impuestos sobre la propiedad"/>
    <x v="1"/>
    <m/>
    <s v="No Informado"/>
    <m/>
    <s v="1.1.1.1.1"/>
    <s v="Administración central"/>
    <s v="100"/>
    <s v="TESORO NACIONAL"/>
    <s v="01"/>
    <s v="Presupuestado"/>
    <s v="2025/01"/>
    <s v="Enero"/>
    <s v="0000"/>
    <s v="NO APLICA"/>
    <n v="2540285457"/>
    <n v="2540285457"/>
    <n v="220353595.87"/>
    <x v="20"/>
    <x v="103"/>
    <x v="5"/>
    <x v="59"/>
    <x v="0"/>
    <s v="1.1-IMPUESTOS"/>
    <s v="1.1.3-IMPUESTOS SOBRE LA PROPIEDAD"/>
    <s v="1.1.3.1-IMPUESTOS SOBRE LA PROPIEDAD Y TRANSACCIONES FINANCIERAS Y DE CAPITAL"/>
    <x v="85"/>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5"/>
    <s v="Impuesto sobre transferencia de bienes muebles"/>
    <s v="1"/>
    <s v="INGRESOS"/>
    <s v="1.1"/>
    <s v="Ingresos Corrientes"/>
    <s v="1.1.1"/>
    <s v="Impuestos"/>
    <x v="19"/>
    <s v="Impuestos sobre la propiedad"/>
    <x v="1"/>
    <m/>
    <s v="No Informado"/>
    <m/>
    <s v="1.1.1.1.1"/>
    <s v="Administración central"/>
    <s v="100"/>
    <s v="TESORO NACIONAL"/>
    <s v="01"/>
    <s v="Presupuestado"/>
    <s v="2025/02"/>
    <s v="Febrero"/>
    <s v="0000"/>
    <s v="NO APLICA"/>
    <n v="0"/>
    <n v="0"/>
    <n v="216742643.16999999"/>
    <x v="20"/>
    <x v="103"/>
    <x v="5"/>
    <x v="59"/>
    <x v="0"/>
    <s v="1.1-IMPUESTOS"/>
    <s v="1.1.3-IMPUESTOS SOBRE LA PROPIEDAD"/>
    <s v="1.1.3.1-IMPUESTOS SOBRE LA PROPIEDAD Y TRANSACCIONES FINANCIERAS Y DE CAPITAL"/>
    <x v="85"/>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5"/>
    <s v="Impuesto sobre transferencia de bienes muebles"/>
    <s v="1"/>
    <s v="INGRESOS"/>
    <s v="1.1"/>
    <s v="Ingresos Corrientes"/>
    <s v="1.1.1"/>
    <s v="Impuestos"/>
    <x v="19"/>
    <s v="Impuestos sobre la propiedad"/>
    <x v="1"/>
    <m/>
    <s v="No Informado"/>
    <m/>
    <s v="1.1.1.1.1"/>
    <s v="Administración central"/>
    <s v="100"/>
    <s v="TESORO NACIONAL"/>
    <s v="01"/>
    <s v="Presupuestado"/>
    <s v="2025/03"/>
    <s v="Marzo"/>
    <s v="0000"/>
    <s v="NO APLICA"/>
    <n v="0"/>
    <n v="0"/>
    <n v="220080932.00999999"/>
    <x v="20"/>
    <x v="103"/>
    <x v="5"/>
    <x v="59"/>
    <x v="0"/>
    <s v="1.1-IMPUESTOS"/>
    <s v="1.1.3-IMPUESTOS SOBRE LA PROPIEDAD"/>
    <s v="1.1.3.1-IMPUESTOS SOBRE LA PROPIEDAD Y TRANSACCIONES FINANCIERAS Y DE CAPITAL"/>
    <x v="85"/>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7"/>
    <s v="Impuesto sobre la constitución de compañías por acciones y en comandita"/>
    <s v="1"/>
    <s v="INGRESOS"/>
    <s v="1.1"/>
    <s v="Ingresos Corrientes"/>
    <s v="1.1.1"/>
    <s v="Impuestos"/>
    <x v="19"/>
    <s v="Impuestos sobre la propiedad"/>
    <x v="1"/>
    <m/>
    <s v="No Informado"/>
    <m/>
    <s v="1.1.1.1.1"/>
    <s v="Administración central"/>
    <s v="100"/>
    <s v="TESORO NACIONAL"/>
    <s v="01"/>
    <s v="Presupuestado"/>
    <s v="2025/01"/>
    <s v="Enero"/>
    <s v="0000"/>
    <s v="NO APLICA"/>
    <n v="1728373152"/>
    <n v="1728373152"/>
    <n v="119455368.98"/>
    <x v="20"/>
    <x v="103"/>
    <x v="5"/>
    <x v="59"/>
    <x v="0"/>
    <s v="1.1-IMPUESTOS"/>
    <s v="1.1.3-IMPUESTOS SOBRE LA PROPIEDAD"/>
    <s v="1.1.3.1-IMPUESTOS SOBRE LA PROPIEDAD Y TRANSACCIONES FINANCIERAS Y DE CAPITAL"/>
    <x v="86"/>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7"/>
    <s v="Impuesto sobre la constitución de compañías por acciones y en comandita"/>
    <s v="1"/>
    <s v="INGRESOS"/>
    <s v="1.1"/>
    <s v="Ingresos Corrientes"/>
    <s v="1.1.1"/>
    <s v="Impuestos"/>
    <x v="19"/>
    <s v="Impuestos sobre la propiedad"/>
    <x v="1"/>
    <m/>
    <s v="No Informado"/>
    <m/>
    <s v="1.1.1.1.1"/>
    <s v="Administración central"/>
    <s v="100"/>
    <s v="TESORO NACIONAL"/>
    <s v="01"/>
    <s v="Presupuestado"/>
    <s v="2025/02"/>
    <s v="Febrero"/>
    <s v="0000"/>
    <s v="NO APLICA"/>
    <n v="0"/>
    <n v="0"/>
    <n v="47657946.350000001"/>
    <x v="20"/>
    <x v="103"/>
    <x v="5"/>
    <x v="59"/>
    <x v="0"/>
    <s v="1.1-IMPUESTOS"/>
    <s v="1.1.3-IMPUESTOS SOBRE LA PROPIEDAD"/>
    <s v="1.1.3.1-IMPUESTOS SOBRE LA PROPIEDAD Y TRANSACCIONES FINANCIERAS Y DE CAPITAL"/>
    <x v="86"/>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7"/>
    <s v="Impuesto sobre la constitución de compañías por acciones y en comandita"/>
    <s v="1"/>
    <s v="INGRESOS"/>
    <s v="1.1"/>
    <s v="Ingresos Corrientes"/>
    <s v="1.1.1"/>
    <s v="Impuestos"/>
    <x v="19"/>
    <s v="Impuestos sobre la propiedad"/>
    <x v="1"/>
    <m/>
    <s v="No Informado"/>
    <m/>
    <s v="1.1.1.1.1"/>
    <s v="Administración central"/>
    <s v="100"/>
    <s v="TESORO NACIONAL"/>
    <s v="01"/>
    <s v="Presupuestado"/>
    <s v="2025/03"/>
    <s v="Marzo"/>
    <s v="0000"/>
    <s v="NO APLICA"/>
    <n v="0"/>
    <n v="0"/>
    <n v="206864640.13999999"/>
    <x v="20"/>
    <x v="103"/>
    <x v="5"/>
    <x v="59"/>
    <x v="0"/>
    <s v="1.1-IMPUESTOS"/>
    <s v="1.1.3-IMPUESTOS SOBRE LA PROPIEDAD"/>
    <s v="1.1.3.1-IMPUESTOS SOBRE LA PROPIEDAD Y TRANSACCIONES FINANCIERAS Y DE CAPITAL"/>
    <x v="86"/>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8"/>
    <s v="Impuesto sobre transacciones vehículo de motor"/>
    <s v="1"/>
    <s v="INGRESOS"/>
    <s v="1.1"/>
    <s v="Ingresos Corrientes"/>
    <s v="1.1.1"/>
    <s v="Impuestos"/>
    <x v="19"/>
    <s v="Impuestos sobre la propiedad"/>
    <x v="1"/>
    <m/>
    <s v="No Informado"/>
    <m/>
    <s v="1.1.1.1.1"/>
    <s v="Administración central"/>
    <s v="100"/>
    <s v="TESORO NACIONAL"/>
    <s v="01"/>
    <s v="Presupuestado"/>
    <s v="2025/01"/>
    <s v="Enero"/>
    <s v="0000"/>
    <s v="NO APLICA"/>
    <n v="85978923"/>
    <n v="85978923"/>
    <n v="7431000"/>
    <x v="20"/>
    <x v="103"/>
    <x v="5"/>
    <x v="59"/>
    <x v="0"/>
    <s v="1.1-IMPUESTOS"/>
    <s v="1.1.3-IMPUESTOS SOBRE LA PROPIEDAD"/>
    <s v="1.1.3.1-IMPUESTOS SOBRE LA PROPIEDAD Y TRANSACCIONES FINANCIERAS Y DE CAPITAL"/>
    <x v="87"/>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8"/>
    <s v="Impuesto sobre transacciones vehículo de motor"/>
    <s v="1"/>
    <s v="INGRESOS"/>
    <s v="1.1"/>
    <s v="Ingresos Corrientes"/>
    <s v="1.1.1"/>
    <s v="Impuestos"/>
    <x v="19"/>
    <s v="Impuestos sobre la propiedad"/>
    <x v="1"/>
    <m/>
    <s v="No Informado"/>
    <m/>
    <s v="1.1.1.1.1"/>
    <s v="Administración central"/>
    <s v="100"/>
    <s v="TESORO NACIONAL"/>
    <s v="01"/>
    <s v="Presupuestado"/>
    <s v="2025/02"/>
    <s v="Febrero"/>
    <s v="0000"/>
    <s v="NO APLICA"/>
    <n v="0"/>
    <n v="0"/>
    <n v="6721426"/>
    <x v="20"/>
    <x v="103"/>
    <x v="5"/>
    <x v="59"/>
    <x v="0"/>
    <s v="1.1-IMPUESTOS"/>
    <s v="1.1.3-IMPUESTOS SOBRE LA PROPIEDAD"/>
    <s v="1.1.3.1-IMPUESTOS SOBRE LA PROPIEDAD Y TRANSACCIONES FINANCIERAS Y DE CAPITAL"/>
    <x v="87"/>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8"/>
    <s v="Impuesto sobre transacciones vehículo de motor"/>
    <s v="1"/>
    <s v="INGRESOS"/>
    <s v="1.1"/>
    <s v="Ingresos Corrientes"/>
    <s v="1.1.1"/>
    <s v="Impuestos"/>
    <x v="19"/>
    <s v="Impuestos sobre la propiedad"/>
    <x v="1"/>
    <m/>
    <s v="No Informado"/>
    <m/>
    <s v="1.1.1.1.1"/>
    <s v="Administración central"/>
    <s v="100"/>
    <s v="TESORO NACIONAL"/>
    <s v="01"/>
    <s v="Presupuestado"/>
    <s v="2025/03"/>
    <s v="Marzo"/>
    <s v="0000"/>
    <s v="NO APLICA"/>
    <n v="0"/>
    <n v="0"/>
    <n v="7752152"/>
    <x v="20"/>
    <x v="103"/>
    <x v="5"/>
    <x v="59"/>
    <x v="0"/>
    <s v="1.1-IMPUESTOS"/>
    <s v="1.1.3-IMPUESTOS SOBRE LA PROPIEDAD"/>
    <s v="1.1.3.1-IMPUESTOS SOBRE LA PROPIEDAD Y TRANSACCIONES FINANCIERAS Y DE CAPITAL"/>
    <x v="87"/>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9"/>
    <s v="Impuesto sobre cheques"/>
    <s v="1"/>
    <s v="INGRESOS"/>
    <s v="1.1"/>
    <s v="Ingresos Corrientes"/>
    <s v="1.1.1"/>
    <s v="Impuestos"/>
    <x v="19"/>
    <s v="Impuestos sobre la propiedad"/>
    <x v="1"/>
    <m/>
    <s v="No Informado"/>
    <m/>
    <s v="1.1.1.1.1"/>
    <s v="Administración central"/>
    <s v="100"/>
    <s v="TESORO NACIONAL"/>
    <s v="01"/>
    <s v="Presupuestado"/>
    <s v="2025/01"/>
    <s v="Enero"/>
    <s v="0000"/>
    <s v="NO APLICA"/>
    <n v="18712819954"/>
    <n v="18712819954"/>
    <n v="1792610485.51"/>
    <x v="20"/>
    <x v="103"/>
    <x v="5"/>
    <x v="59"/>
    <x v="0"/>
    <s v="1.1-IMPUESTOS"/>
    <s v="1.1.3-IMPUESTOS SOBRE LA PROPIEDAD"/>
    <s v="1.1.3.1-IMPUESTOS SOBRE LA PROPIEDAD Y TRANSACCIONES FINANCIERAS Y DE CAPITAL"/>
    <x v="88"/>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9"/>
    <s v="Impuesto sobre cheques"/>
    <s v="1"/>
    <s v="INGRESOS"/>
    <s v="1.1"/>
    <s v="Ingresos Corrientes"/>
    <s v="1.1.1"/>
    <s v="Impuestos"/>
    <x v="19"/>
    <s v="Impuestos sobre la propiedad"/>
    <x v="1"/>
    <m/>
    <s v="No Informado"/>
    <m/>
    <s v="1.1.1.1.1"/>
    <s v="Administración central"/>
    <s v="100"/>
    <s v="TESORO NACIONAL"/>
    <s v="01"/>
    <s v="Presupuestado"/>
    <s v="2025/02"/>
    <s v="Febrero"/>
    <s v="0000"/>
    <s v="NO APLICA"/>
    <n v="0"/>
    <n v="0"/>
    <n v="1470643290.05"/>
    <x v="20"/>
    <x v="103"/>
    <x v="5"/>
    <x v="59"/>
    <x v="0"/>
    <s v="1.1-IMPUESTOS"/>
    <s v="1.1.3-IMPUESTOS SOBRE LA PROPIEDAD"/>
    <s v="1.1.3.1-IMPUESTOS SOBRE LA PROPIEDAD Y TRANSACCIONES FINANCIERAS Y DE CAPITAL"/>
    <x v="88"/>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1"/>
    <s v="IMPUESTOS SOBRE LA PROPIEDAD Y TRANSACCIONES FINANCIERAS Y DE CAPITAL"/>
    <s v="1.1.3.1.09"/>
    <s v="Impuesto sobre cheques"/>
    <s v="1"/>
    <s v="INGRESOS"/>
    <s v="1.1"/>
    <s v="Ingresos Corrientes"/>
    <s v="1.1.1"/>
    <s v="Impuestos"/>
    <x v="19"/>
    <s v="Impuestos sobre la propiedad"/>
    <x v="1"/>
    <m/>
    <s v="No Informado"/>
    <m/>
    <s v="1.1.1.1.1"/>
    <s v="Administración central"/>
    <s v="100"/>
    <s v="TESORO NACIONAL"/>
    <s v="01"/>
    <s v="Presupuestado"/>
    <s v="2025/03"/>
    <s v="Marzo"/>
    <s v="0000"/>
    <s v="NO APLICA"/>
    <n v="0"/>
    <n v="0"/>
    <n v="1504013173.9300001"/>
    <x v="20"/>
    <x v="103"/>
    <x v="5"/>
    <x v="59"/>
    <x v="0"/>
    <s v="1.1-IMPUESTOS"/>
    <s v="1.1.3-IMPUESTOS SOBRE LA PROPIEDAD"/>
    <s v="1.1.3.1-IMPUESTOS SOBRE LA PROPIEDAD Y TRANSACCIONES FINANCIERAS Y DE CAPITAL"/>
    <x v="88"/>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1"/>
    <s v="Intereses indemnizatorios sobre el patrimonio"/>
    <s v="1"/>
    <s v="INGRESOS"/>
    <s v="1.1"/>
    <s v="Ingresos Corrientes"/>
    <s v="1.1.1"/>
    <s v="Impuestos"/>
    <x v="19"/>
    <s v="Impuestos sobre la propiedad"/>
    <x v="1"/>
    <m/>
    <s v="No Informado"/>
    <m/>
    <s v="1.1.1.1.1"/>
    <s v="Administración central"/>
    <s v="100"/>
    <s v="TESORO NACIONAL"/>
    <s v="01"/>
    <s v="Presupuestado"/>
    <s v="2025/01"/>
    <s v="Enero"/>
    <s v="0000"/>
    <s v="NO APLICA"/>
    <n v="305300737"/>
    <n v="305300737"/>
    <n v="18790810.600000001"/>
    <x v="20"/>
    <x v="103"/>
    <x v="5"/>
    <x v="59"/>
    <x v="0"/>
    <s v="1.1-IMPUESTOS"/>
    <s v="1.1.3-IMPUESTOS SOBRE LA PROPIEDAD"/>
    <s v="1.1.3.2-ACCESORIOS SOBRE LOS IMPUESTOS SOBRE LA PROPIEDAD"/>
    <x v="89"/>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1"/>
    <s v="Intereses indemnizatorios sobre el patrimonio"/>
    <s v="1"/>
    <s v="INGRESOS"/>
    <s v="1.1"/>
    <s v="Ingresos Corrientes"/>
    <s v="1.1.1"/>
    <s v="Impuestos"/>
    <x v="19"/>
    <s v="Impuestos sobre la propiedad"/>
    <x v="1"/>
    <m/>
    <s v="No Informado"/>
    <m/>
    <s v="1.1.1.1.1"/>
    <s v="Administración central"/>
    <s v="100"/>
    <s v="TESORO NACIONAL"/>
    <s v="01"/>
    <s v="Presupuestado"/>
    <s v="2025/02"/>
    <s v="Febrero"/>
    <s v="0000"/>
    <s v="NO APLICA"/>
    <n v="0"/>
    <n v="0"/>
    <n v="22040950.170000002"/>
    <x v="20"/>
    <x v="103"/>
    <x v="5"/>
    <x v="59"/>
    <x v="0"/>
    <s v="1.1-IMPUESTOS"/>
    <s v="1.1.3-IMPUESTOS SOBRE LA PROPIEDAD"/>
    <s v="1.1.3.2-ACCESORIOS SOBRE LOS IMPUESTOS SOBRE LA PROPIEDAD"/>
    <x v="89"/>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1"/>
    <s v="Intereses indemnizatorios sobre el patrimonio"/>
    <s v="1"/>
    <s v="INGRESOS"/>
    <s v="1.1"/>
    <s v="Ingresos Corrientes"/>
    <s v="1.1.1"/>
    <s v="Impuestos"/>
    <x v="19"/>
    <s v="Impuestos sobre la propiedad"/>
    <x v="1"/>
    <m/>
    <s v="No Informado"/>
    <m/>
    <s v="1.1.1.1.1"/>
    <s v="Administración central"/>
    <s v="100"/>
    <s v="TESORO NACIONAL"/>
    <s v="01"/>
    <s v="Presupuestado"/>
    <s v="2025/03"/>
    <s v="Marzo"/>
    <s v="0000"/>
    <s v="NO APLICA"/>
    <n v="0"/>
    <n v="0"/>
    <n v="38026401.340000004"/>
    <x v="20"/>
    <x v="103"/>
    <x v="5"/>
    <x v="59"/>
    <x v="0"/>
    <s v="1.1-IMPUESTOS"/>
    <s v="1.1.3-IMPUESTOS SOBRE LA PROPIEDAD"/>
    <s v="1.1.3.2-ACCESORIOS SOBRE LOS IMPUESTOS SOBRE LA PROPIEDAD"/>
    <x v="89"/>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6"/>
    <s v="Interés indemnizatorio sobre operaciones inmobiliarias"/>
    <s v="1"/>
    <s v="INGRESOS"/>
    <s v="1.1"/>
    <s v="Ingresos Corrientes"/>
    <s v="1.1.1"/>
    <s v="Impuestos"/>
    <x v="19"/>
    <s v="Impuestos sobre la propiedad"/>
    <x v="1"/>
    <m/>
    <s v="No Informado"/>
    <m/>
    <s v="1.1.1.1.1"/>
    <s v="Administración central"/>
    <s v="100"/>
    <s v="TESORO NACIONAL"/>
    <s v="01"/>
    <s v="Presupuestado"/>
    <s v="2025/01"/>
    <s v="Enero"/>
    <s v="0000"/>
    <s v="NO APLICA"/>
    <n v="230520816"/>
    <n v="230520816"/>
    <n v="19480555.84"/>
    <x v="20"/>
    <x v="103"/>
    <x v="5"/>
    <x v="59"/>
    <x v="0"/>
    <s v="1.1-IMPUESTOS"/>
    <s v="1.1.3-IMPUESTOS SOBRE LA PROPIEDAD"/>
    <s v="1.1.3.2-ACCESORIOS SOBRE LOS IMPUESTOS SOBRE LA PROPIEDAD"/>
    <x v="90"/>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6"/>
    <s v="Interés indemnizatorio sobre operaciones inmobiliarias"/>
    <s v="1"/>
    <s v="INGRESOS"/>
    <s v="1.1"/>
    <s v="Ingresos Corrientes"/>
    <s v="1.1.1"/>
    <s v="Impuestos"/>
    <x v="19"/>
    <s v="Impuestos sobre la propiedad"/>
    <x v="1"/>
    <m/>
    <s v="No Informado"/>
    <m/>
    <s v="1.1.1.1.1"/>
    <s v="Administración central"/>
    <s v="100"/>
    <s v="TESORO NACIONAL"/>
    <s v="01"/>
    <s v="Presupuestado"/>
    <s v="2025/02"/>
    <s v="Febrero"/>
    <s v="0000"/>
    <s v="NO APLICA"/>
    <n v="0"/>
    <n v="0"/>
    <n v="23805367.989999998"/>
    <x v="20"/>
    <x v="103"/>
    <x v="5"/>
    <x v="59"/>
    <x v="0"/>
    <s v="1.1-IMPUESTOS"/>
    <s v="1.1.3-IMPUESTOS SOBRE LA PROPIEDAD"/>
    <s v="1.1.3.2-ACCESORIOS SOBRE LOS IMPUESTOS SOBRE LA PROPIEDAD"/>
    <x v="90"/>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6"/>
    <s v="Interés indemnizatorio sobre operaciones inmobiliarias"/>
    <s v="1"/>
    <s v="INGRESOS"/>
    <s v="1.1"/>
    <s v="Ingresos Corrientes"/>
    <s v="1.1.1"/>
    <s v="Impuestos"/>
    <x v="19"/>
    <s v="Impuestos sobre la propiedad"/>
    <x v="1"/>
    <m/>
    <s v="No Informado"/>
    <m/>
    <s v="1.1.1.1.1"/>
    <s v="Administración central"/>
    <s v="100"/>
    <s v="TESORO NACIONAL"/>
    <s v="01"/>
    <s v="Presupuestado"/>
    <s v="2025/03"/>
    <s v="Marzo"/>
    <s v="0000"/>
    <s v="NO APLICA"/>
    <n v="0"/>
    <n v="0"/>
    <n v="31828584.969999999"/>
    <x v="20"/>
    <x v="103"/>
    <x v="5"/>
    <x v="59"/>
    <x v="0"/>
    <s v="1.1-IMPUESTOS"/>
    <s v="1.1.3-IMPUESTOS SOBRE LA PROPIEDAD"/>
    <s v="1.1.3.2-ACCESORIOS SOBRE LOS IMPUESTOS SOBRE LA PROPIEDAD"/>
    <x v="90"/>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7"/>
    <s v="Recargo por mora impuesto sobre operaciones inmobiliarias"/>
    <s v="1"/>
    <s v="INGRESOS"/>
    <s v="1.1"/>
    <s v="Ingresos Corrientes"/>
    <s v="1.1.1"/>
    <s v="Impuestos"/>
    <x v="19"/>
    <s v="Impuestos sobre la propiedad"/>
    <x v="1"/>
    <m/>
    <s v="No Informado"/>
    <m/>
    <s v="1.1.1.1.1"/>
    <s v="Administración central"/>
    <s v="100"/>
    <s v="TESORO NACIONAL"/>
    <s v="01"/>
    <s v="Presupuestado"/>
    <s v="2025/01"/>
    <s v="Enero"/>
    <s v="0000"/>
    <s v="NO APLICA"/>
    <n v="795286144"/>
    <n v="795286144"/>
    <n v="60852886.659999996"/>
    <x v="20"/>
    <x v="103"/>
    <x v="5"/>
    <x v="59"/>
    <x v="0"/>
    <s v="1.1-IMPUESTOS"/>
    <s v="1.1.3-IMPUESTOS SOBRE LA PROPIEDAD"/>
    <s v="1.1.3.2-ACCESORIOS SOBRE LOS IMPUESTOS SOBRE LA PROPIEDAD"/>
    <x v="91"/>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7"/>
    <s v="Recargo por mora impuesto sobre operaciones inmobiliarias"/>
    <s v="1"/>
    <s v="INGRESOS"/>
    <s v="1.1"/>
    <s v="Ingresos Corrientes"/>
    <s v="1.1.1"/>
    <s v="Impuestos"/>
    <x v="19"/>
    <s v="Impuestos sobre la propiedad"/>
    <x v="1"/>
    <m/>
    <s v="No Informado"/>
    <m/>
    <s v="1.1.1.1.1"/>
    <s v="Administración central"/>
    <s v="100"/>
    <s v="TESORO NACIONAL"/>
    <s v="01"/>
    <s v="Presupuestado"/>
    <s v="2025/02"/>
    <s v="Febrero"/>
    <s v="0000"/>
    <s v="NO APLICA"/>
    <n v="0"/>
    <n v="0"/>
    <n v="81065349.299999997"/>
    <x v="20"/>
    <x v="103"/>
    <x v="5"/>
    <x v="59"/>
    <x v="0"/>
    <s v="1.1-IMPUESTOS"/>
    <s v="1.1.3-IMPUESTOS SOBRE LA PROPIEDAD"/>
    <s v="1.1.3.2-ACCESORIOS SOBRE LOS IMPUESTOS SOBRE LA PROPIEDAD"/>
    <x v="91"/>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7"/>
    <s v="Recargo por mora impuesto sobre operaciones inmobiliarias"/>
    <s v="1"/>
    <s v="INGRESOS"/>
    <s v="1.1"/>
    <s v="Ingresos Corrientes"/>
    <s v="1.1.1"/>
    <s v="Impuestos"/>
    <x v="19"/>
    <s v="Impuestos sobre la propiedad"/>
    <x v="1"/>
    <m/>
    <s v="No Informado"/>
    <m/>
    <s v="1.1.1.1.1"/>
    <s v="Administración central"/>
    <s v="100"/>
    <s v="TESORO NACIONAL"/>
    <s v="01"/>
    <s v="Presupuestado"/>
    <s v="2025/03"/>
    <s v="Marzo"/>
    <s v="0000"/>
    <s v="NO APLICA"/>
    <n v="0"/>
    <n v="0"/>
    <n v="86462220.969999999"/>
    <x v="20"/>
    <x v="103"/>
    <x v="5"/>
    <x v="59"/>
    <x v="0"/>
    <s v="1.1-IMPUESTOS"/>
    <s v="1.1.3-IMPUESTOS SOBRE LA PROPIEDAD"/>
    <s v="1.1.3.2-ACCESORIOS SOBRE LOS IMPUESTOS SOBRE LA PROPIEDAD"/>
    <x v="91"/>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8"/>
    <s v="Interés indemnizatorio sobre las sucesiones y donaciones"/>
    <s v="1"/>
    <s v="INGRESOS"/>
    <s v="1.1"/>
    <s v="Ingresos Corrientes"/>
    <s v="1.1.1"/>
    <s v="Impuestos"/>
    <x v="19"/>
    <s v="Impuestos sobre la propiedad"/>
    <x v="1"/>
    <m/>
    <s v="No Informado"/>
    <m/>
    <s v="1.1.1.1.1"/>
    <s v="Administración central"/>
    <s v="100"/>
    <s v="TESORO NACIONAL"/>
    <s v="01"/>
    <s v="Presupuestado"/>
    <s v="2025/01"/>
    <s v="Enero"/>
    <s v="0000"/>
    <s v="NO APLICA"/>
    <n v="10996660"/>
    <n v="10996660"/>
    <n v="1179059.3999999999"/>
    <x v="20"/>
    <x v="103"/>
    <x v="5"/>
    <x v="59"/>
    <x v="0"/>
    <s v="1.1-IMPUESTOS"/>
    <s v="1.1.3-IMPUESTOS SOBRE LA PROPIEDAD"/>
    <s v="1.1.3.2-ACCESORIOS SOBRE LOS IMPUESTOS SOBRE LA PROPIEDAD"/>
    <x v="92"/>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8"/>
    <s v="Interés indemnizatorio sobre las sucesiones y donaciones"/>
    <s v="1"/>
    <s v="INGRESOS"/>
    <s v="1.1"/>
    <s v="Ingresos Corrientes"/>
    <s v="1.1.1"/>
    <s v="Impuestos"/>
    <x v="19"/>
    <s v="Impuestos sobre la propiedad"/>
    <x v="1"/>
    <m/>
    <s v="No Informado"/>
    <m/>
    <s v="1.1.1.1.1"/>
    <s v="Administración central"/>
    <s v="100"/>
    <s v="TESORO NACIONAL"/>
    <s v="01"/>
    <s v="Presupuestado"/>
    <s v="2025/02"/>
    <s v="Febrero"/>
    <s v="0000"/>
    <s v="NO APLICA"/>
    <n v="0"/>
    <n v="0"/>
    <n v="1052849.98"/>
    <x v="20"/>
    <x v="103"/>
    <x v="5"/>
    <x v="59"/>
    <x v="0"/>
    <s v="1.1-IMPUESTOS"/>
    <s v="1.1.3-IMPUESTOS SOBRE LA PROPIEDAD"/>
    <s v="1.1.3.2-ACCESORIOS SOBRE LOS IMPUESTOS SOBRE LA PROPIEDAD"/>
    <x v="92"/>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8"/>
    <s v="Interés indemnizatorio sobre las sucesiones y donaciones"/>
    <s v="1"/>
    <s v="INGRESOS"/>
    <s v="1.1"/>
    <s v="Ingresos Corrientes"/>
    <s v="1.1.1"/>
    <s v="Impuestos"/>
    <x v="19"/>
    <s v="Impuestos sobre la propiedad"/>
    <x v="1"/>
    <m/>
    <s v="No Informado"/>
    <m/>
    <s v="1.1.1.1.1"/>
    <s v="Administración central"/>
    <s v="100"/>
    <s v="TESORO NACIONAL"/>
    <s v="01"/>
    <s v="Presupuestado"/>
    <s v="2025/03"/>
    <s v="Marzo"/>
    <s v="0000"/>
    <s v="NO APLICA"/>
    <n v="0"/>
    <n v="0"/>
    <n v="660913.81999999995"/>
    <x v="20"/>
    <x v="103"/>
    <x v="5"/>
    <x v="59"/>
    <x v="0"/>
    <s v="1.1-IMPUESTOS"/>
    <s v="1.1.3-IMPUESTOS SOBRE LA PROPIEDAD"/>
    <s v="1.1.3.2-ACCESORIOS SOBRE LOS IMPUESTOS SOBRE LA PROPIEDAD"/>
    <x v="92"/>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9"/>
    <s v="Recargo por mora impuesto sobre las sucesiones y donaciones"/>
    <s v="1"/>
    <s v="INGRESOS"/>
    <s v="1.1"/>
    <s v="Ingresos Corrientes"/>
    <s v="1.1.1"/>
    <s v="Impuestos"/>
    <x v="19"/>
    <s v="Impuestos sobre la propiedad"/>
    <x v="1"/>
    <m/>
    <s v="No Informado"/>
    <m/>
    <s v="1.1.1.1.1"/>
    <s v="Administración central"/>
    <s v="100"/>
    <s v="TESORO NACIONAL"/>
    <s v="01"/>
    <s v="Presupuestado"/>
    <s v="2025/01"/>
    <s v="Enero"/>
    <s v="0000"/>
    <s v="NO APLICA"/>
    <n v="292284793"/>
    <n v="292284793"/>
    <n v="25776317.899999999"/>
    <x v="20"/>
    <x v="103"/>
    <x v="5"/>
    <x v="59"/>
    <x v="0"/>
    <s v="1.1-IMPUESTOS"/>
    <s v="1.1.3-IMPUESTOS SOBRE LA PROPIEDAD"/>
    <s v="1.1.3.2-ACCESORIOS SOBRE LOS IMPUESTOS SOBRE LA PROPIEDAD"/>
    <x v="93"/>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9"/>
    <s v="Recargo por mora impuesto sobre las sucesiones y donaciones"/>
    <s v="1"/>
    <s v="INGRESOS"/>
    <s v="1.1"/>
    <s v="Ingresos Corrientes"/>
    <s v="1.1.1"/>
    <s v="Impuestos"/>
    <x v="19"/>
    <s v="Impuestos sobre la propiedad"/>
    <x v="1"/>
    <m/>
    <s v="No Informado"/>
    <m/>
    <s v="1.1.1.1.1"/>
    <s v="Administración central"/>
    <s v="100"/>
    <s v="TESORO NACIONAL"/>
    <s v="01"/>
    <s v="Presupuestado"/>
    <s v="2025/02"/>
    <s v="Febrero"/>
    <s v="0000"/>
    <s v="NO APLICA"/>
    <n v="0"/>
    <n v="0"/>
    <n v="19965324.390000001"/>
    <x v="20"/>
    <x v="103"/>
    <x v="5"/>
    <x v="59"/>
    <x v="0"/>
    <s v="1.1-IMPUESTOS"/>
    <s v="1.1.3-IMPUESTOS SOBRE LA PROPIEDAD"/>
    <s v="1.1.3.2-ACCESORIOS SOBRE LOS IMPUESTOS SOBRE LA PROPIEDAD"/>
    <x v="93"/>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09"/>
    <s v="Recargo por mora impuesto sobre las sucesiones y donaciones"/>
    <s v="1"/>
    <s v="INGRESOS"/>
    <s v="1.1"/>
    <s v="Ingresos Corrientes"/>
    <s v="1.1.1"/>
    <s v="Impuestos"/>
    <x v="19"/>
    <s v="Impuestos sobre la propiedad"/>
    <x v="1"/>
    <m/>
    <s v="No Informado"/>
    <m/>
    <s v="1.1.1.1.1"/>
    <s v="Administración central"/>
    <s v="100"/>
    <s v="TESORO NACIONAL"/>
    <s v="01"/>
    <s v="Presupuestado"/>
    <s v="2025/03"/>
    <s v="Marzo"/>
    <s v="0000"/>
    <s v="NO APLICA"/>
    <n v="0"/>
    <n v="0"/>
    <n v="30334172.620000001"/>
    <x v="20"/>
    <x v="103"/>
    <x v="5"/>
    <x v="59"/>
    <x v="0"/>
    <s v="1.1-IMPUESTOS"/>
    <s v="1.1.3-IMPUESTOS SOBRE LA PROPIEDAD"/>
    <s v="1.1.3.2-ACCESORIOS SOBRE LOS IMPUESTOS SOBRE LA PROPIEDAD"/>
    <x v="93"/>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10"/>
    <s v="Recargos sobre cheques"/>
    <s v="1"/>
    <s v="INGRESOS"/>
    <s v="1.1"/>
    <s v="Ingresos Corrientes"/>
    <s v="1.1.1"/>
    <s v="Impuestos"/>
    <x v="19"/>
    <s v="Impuestos sobre la propiedad"/>
    <x v="1"/>
    <m/>
    <s v="No Informado"/>
    <m/>
    <s v="1.1.1.1.1"/>
    <s v="Administración central"/>
    <s v="100"/>
    <s v="TESORO NACIONAL"/>
    <s v="01"/>
    <s v="Presupuestado"/>
    <s v="2025/01"/>
    <s v="Enero"/>
    <s v="0000"/>
    <s v="NO APLICA"/>
    <n v="521961"/>
    <n v="521961"/>
    <n v="26769.24"/>
    <x v="20"/>
    <x v="103"/>
    <x v="5"/>
    <x v="59"/>
    <x v="0"/>
    <s v="1.1-IMPUESTOS"/>
    <s v="1.1.3-IMPUESTOS SOBRE LA PROPIEDAD"/>
    <s v="1.1.3.2-ACCESORIOS SOBRE LOS IMPUESTOS SOBRE LA PROPIEDAD"/>
    <x v="94"/>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10"/>
    <s v="Recargos sobre cheques"/>
    <s v="1"/>
    <s v="INGRESOS"/>
    <s v="1.1"/>
    <s v="Ingresos Corrientes"/>
    <s v="1.1.1"/>
    <s v="Impuestos"/>
    <x v="19"/>
    <s v="Impuestos sobre la propiedad"/>
    <x v="1"/>
    <m/>
    <s v="No Informado"/>
    <m/>
    <s v="1.1.1.1.1"/>
    <s v="Administración central"/>
    <s v="100"/>
    <s v="TESORO NACIONAL"/>
    <s v="01"/>
    <s v="Presupuestado"/>
    <s v="2025/02"/>
    <s v="Febrero"/>
    <s v="0000"/>
    <s v="NO APLICA"/>
    <n v="0"/>
    <n v="0"/>
    <n v="16049.81"/>
    <x v="20"/>
    <x v="103"/>
    <x v="5"/>
    <x v="59"/>
    <x v="0"/>
    <s v="1.1-IMPUESTOS"/>
    <s v="1.1.3-IMPUESTOS SOBRE LA PROPIEDAD"/>
    <s v="1.1.3.2-ACCESORIOS SOBRE LOS IMPUESTOS SOBRE LA PROPIEDAD"/>
    <x v="94"/>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10"/>
    <s v="Recargos sobre cheques"/>
    <s v="1"/>
    <s v="INGRESOS"/>
    <s v="1.1"/>
    <s v="Ingresos Corrientes"/>
    <s v="1.1.1"/>
    <s v="Impuestos"/>
    <x v="19"/>
    <s v="Impuestos sobre la propiedad"/>
    <x v="1"/>
    <m/>
    <s v="No Informado"/>
    <m/>
    <s v="1.1.1.1.1"/>
    <s v="Administración central"/>
    <s v="100"/>
    <s v="TESORO NACIONAL"/>
    <s v="01"/>
    <s v="Presupuestado"/>
    <s v="2025/03"/>
    <s v="Marzo"/>
    <s v="0000"/>
    <s v="NO APLICA"/>
    <n v="0"/>
    <n v="0"/>
    <n v="22118.6"/>
    <x v="20"/>
    <x v="103"/>
    <x v="5"/>
    <x v="59"/>
    <x v="0"/>
    <s v="1.1-IMPUESTOS"/>
    <s v="1.1.3-IMPUESTOS SOBRE LA PROPIEDAD"/>
    <s v="1.1.3.2-ACCESORIOS SOBRE LOS IMPUESTOS SOBRE LA PROPIEDAD"/>
    <x v="94"/>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11"/>
    <s v="Interés indemnizatorio sobre cheques"/>
    <s v="1"/>
    <s v="INGRESOS"/>
    <s v="1.1"/>
    <s v="Ingresos Corrientes"/>
    <s v="1.1.1"/>
    <s v="Impuestos"/>
    <x v="19"/>
    <s v="Impuestos sobre la propiedad"/>
    <x v="1"/>
    <m/>
    <s v="No Informado"/>
    <m/>
    <s v="1.1.1.1.1"/>
    <s v="Administración central"/>
    <s v="100"/>
    <s v="TESORO NACIONAL"/>
    <s v="01"/>
    <s v="Presupuestado"/>
    <s v="2025/01"/>
    <s v="Enero"/>
    <s v="0000"/>
    <s v="NO APLICA"/>
    <n v="53695"/>
    <n v="53695"/>
    <n v="7077.65"/>
    <x v="20"/>
    <x v="103"/>
    <x v="5"/>
    <x v="59"/>
    <x v="0"/>
    <s v="1.1-IMPUESTOS"/>
    <s v="1.1.3-IMPUESTOS SOBRE LA PROPIEDAD"/>
    <s v="1.1.3.2-ACCESORIOS SOBRE LOS IMPUESTOS SOBRE LA PROPIEDAD"/>
    <x v="95"/>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11"/>
    <s v="Interés indemnizatorio sobre cheques"/>
    <s v="1"/>
    <s v="INGRESOS"/>
    <s v="1.1"/>
    <s v="Ingresos Corrientes"/>
    <s v="1.1.1"/>
    <s v="Impuestos"/>
    <x v="19"/>
    <s v="Impuestos sobre la propiedad"/>
    <x v="1"/>
    <m/>
    <s v="No Informado"/>
    <m/>
    <s v="1.1.1.1.1"/>
    <s v="Administración central"/>
    <s v="100"/>
    <s v="TESORO NACIONAL"/>
    <s v="01"/>
    <s v="Presupuestado"/>
    <s v="2025/02"/>
    <s v="Febrero"/>
    <s v="0000"/>
    <s v="NO APLICA"/>
    <n v="0"/>
    <n v="0"/>
    <n v="1765.48"/>
    <x v="20"/>
    <x v="103"/>
    <x v="5"/>
    <x v="59"/>
    <x v="0"/>
    <s v="1.1-IMPUESTOS"/>
    <s v="1.1.3-IMPUESTOS SOBRE LA PROPIEDAD"/>
    <s v="1.1.3.2-ACCESORIOS SOBRE LOS IMPUESTOS SOBRE LA PROPIEDAD"/>
    <x v="95"/>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11"/>
    <s v="Interés indemnizatorio sobre cheques"/>
    <s v="1"/>
    <s v="INGRESOS"/>
    <s v="1.1"/>
    <s v="Ingresos Corrientes"/>
    <s v="1.1.1"/>
    <s v="Impuestos"/>
    <x v="19"/>
    <s v="Impuestos sobre la propiedad"/>
    <x v="1"/>
    <m/>
    <s v="No Informado"/>
    <m/>
    <s v="1.1.1.1.1"/>
    <s v="Administración central"/>
    <s v="100"/>
    <s v="TESORO NACIONAL"/>
    <s v="01"/>
    <s v="Presupuestado"/>
    <s v="2025/03"/>
    <s v="Marzo"/>
    <s v="0000"/>
    <s v="NO APLICA"/>
    <n v="0"/>
    <n v="0"/>
    <n v="4320.6499999999996"/>
    <x v="20"/>
    <x v="103"/>
    <x v="5"/>
    <x v="59"/>
    <x v="0"/>
    <s v="1.1-IMPUESTOS"/>
    <s v="1.1.3-IMPUESTOS SOBRE LA PROPIEDAD"/>
    <s v="1.1.3.2-ACCESORIOS SOBRE LOS IMPUESTOS SOBRE LA PROPIEDAD"/>
    <x v="95"/>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12"/>
    <s v="Interés indemnizatorio traspasos vehículos de motor"/>
    <s v="1"/>
    <s v="INGRESOS"/>
    <s v="1.1"/>
    <s v="Ingresos Corrientes"/>
    <s v="1.1.1"/>
    <s v="Impuestos"/>
    <x v="19"/>
    <s v="Impuestos sobre la propiedad"/>
    <x v="1"/>
    <m/>
    <s v="No Informado"/>
    <m/>
    <s v="1.1.1.1.1"/>
    <s v="Administración central"/>
    <s v="100"/>
    <s v="TESORO NACIONAL"/>
    <s v="01"/>
    <s v="Presupuestado"/>
    <s v="2025/01"/>
    <s v="Enero"/>
    <s v="0000"/>
    <s v="NO APLICA"/>
    <n v="20063919"/>
    <n v="20063919"/>
    <n v="3422421.51"/>
    <x v="20"/>
    <x v="103"/>
    <x v="5"/>
    <x v="59"/>
    <x v="0"/>
    <s v="1.1-IMPUESTOS"/>
    <s v="1.1.3-IMPUESTOS SOBRE LA PROPIEDAD"/>
    <s v="1.1.3.2-ACCESORIOS SOBRE LOS IMPUESTOS SOBRE LA PROPIEDAD"/>
    <x v="96"/>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12"/>
    <s v="Interés indemnizatorio traspasos vehículos de motor"/>
    <s v="1"/>
    <s v="INGRESOS"/>
    <s v="1.1"/>
    <s v="Ingresos Corrientes"/>
    <s v="1.1.1"/>
    <s v="Impuestos"/>
    <x v="19"/>
    <s v="Impuestos sobre la propiedad"/>
    <x v="1"/>
    <m/>
    <s v="No Informado"/>
    <m/>
    <s v="1.1.1.1.1"/>
    <s v="Administración central"/>
    <s v="100"/>
    <s v="TESORO NACIONAL"/>
    <s v="01"/>
    <s v="Presupuestado"/>
    <s v="2025/02"/>
    <s v="Febrero"/>
    <s v="0000"/>
    <s v="NO APLICA"/>
    <n v="0"/>
    <n v="0"/>
    <n v="2477235.33"/>
    <x v="20"/>
    <x v="103"/>
    <x v="5"/>
    <x v="59"/>
    <x v="0"/>
    <s v="1.1-IMPUESTOS"/>
    <s v="1.1.3-IMPUESTOS SOBRE LA PROPIEDAD"/>
    <s v="1.1.3.2-ACCESORIOS SOBRE LOS IMPUESTOS SOBRE LA PROPIEDAD"/>
    <x v="96"/>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12"/>
    <s v="Interés indemnizatorio traspasos vehículos de motor"/>
    <s v="1"/>
    <s v="INGRESOS"/>
    <s v="1.1"/>
    <s v="Ingresos Corrientes"/>
    <s v="1.1.1"/>
    <s v="Impuestos"/>
    <x v="19"/>
    <s v="Impuestos sobre la propiedad"/>
    <x v="1"/>
    <m/>
    <s v="No Informado"/>
    <m/>
    <s v="1.1.1.1.1"/>
    <s v="Administración central"/>
    <s v="100"/>
    <s v="TESORO NACIONAL"/>
    <s v="01"/>
    <s v="Presupuestado"/>
    <s v="2025/03"/>
    <s v="Marzo"/>
    <s v="0000"/>
    <s v="NO APLICA"/>
    <n v="0"/>
    <n v="0"/>
    <n v="1762741.17"/>
    <x v="20"/>
    <x v="103"/>
    <x v="5"/>
    <x v="59"/>
    <x v="0"/>
    <s v="1.1-IMPUESTOS"/>
    <s v="1.1.3-IMPUESTOS SOBRE LA PROPIEDAD"/>
    <s v="1.1.3.2-ACCESORIOS SOBRE LOS IMPUESTOS SOBRE LA PROPIEDAD"/>
    <x v="96"/>
    <x v="0"/>
    <x v="0"/>
    <x v="2"/>
    <x v="19"/>
    <x v="1"/>
    <s v="No Informado-"/>
    <x v="0"/>
    <x v="5"/>
    <s v="01-Presupuestado"/>
    <x v="0"/>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13"/>
    <s v="Recargo por mora, multas y sanciones sobre la tenencia del patrimonio"/>
    <s v="1"/>
    <s v="INGRESOS"/>
    <s v="1.1"/>
    <s v="Ingresos Corrientes"/>
    <s v="1.1.1"/>
    <s v="Impuestos"/>
    <x v="19"/>
    <s v="Impuestos sobre la propiedad"/>
    <x v="1"/>
    <m/>
    <s v="No Informado"/>
    <m/>
    <s v="1.1.1.1.1"/>
    <s v="Administración central"/>
    <s v="100"/>
    <s v="TESORO NACIONAL"/>
    <s v="01"/>
    <s v="Presupuestado"/>
    <s v="2025/01"/>
    <s v="Enero"/>
    <s v="0000"/>
    <s v="NO APLICA"/>
    <n v="891764482"/>
    <n v="891764482"/>
    <n v="66325076.960000001"/>
    <x v="20"/>
    <x v="103"/>
    <x v="5"/>
    <x v="59"/>
    <x v="0"/>
    <s v="1.1-IMPUESTOS"/>
    <s v="1.1.3-IMPUESTOS SOBRE LA PROPIEDAD"/>
    <s v="1.1.3.2-ACCESORIOS SOBRE LOS IMPUESTOS SOBRE LA PROPIEDAD"/>
    <x v="97"/>
    <x v="0"/>
    <x v="0"/>
    <x v="2"/>
    <x v="19"/>
    <x v="1"/>
    <s v="No Informado-"/>
    <x v="0"/>
    <x v="5"/>
    <s v="01-Presupuestado"/>
    <x v="1"/>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13"/>
    <s v="Recargo por mora, multas y sanciones sobre la tenencia del patrimonio"/>
    <s v="1"/>
    <s v="INGRESOS"/>
    <s v="1.1"/>
    <s v="Ingresos Corrientes"/>
    <s v="1.1.1"/>
    <s v="Impuestos"/>
    <x v="19"/>
    <s v="Impuestos sobre la propiedad"/>
    <x v="1"/>
    <m/>
    <s v="No Informado"/>
    <m/>
    <s v="1.1.1.1.1"/>
    <s v="Administración central"/>
    <s v="100"/>
    <s v="TESORO NACIONAL"/>
    <s v="01"/>
    <s v="Presupuestado"/>
    <s v="2025/02"/>
    <s v="Febrero"/>
    <s v="0000"/>
    <s v="NO APLICA"/>
    <n v="0"/>
    <n v="0"/>
    <n v="75864798.219999999"/>
    <x v="20"/>
    <x v="103"/>
    <x v="5"/>
    <x v="59"/>
    <x v="0"/>
    <s v="1.1-IMPUESTOS"/>
    <s v="1.1.3-IMPUESTOS SOBRE LA PROPIEDAD"/>
    <s v="1.1.3.2-ACCESORIOS SOBRE LOS IMPUESTOS SOBRE LA PROPIEDAD"/>
    <x v="97"/>
    <x v="0"/>
    <x v="0"/>
    <x v="2"/>
    <x v="19"/>
    <x v="1"/>
    <s v="No Informado-"/>
    <x v="0"/>
    <x v="5"/>
    <s v="01-Presupuestado"/>
    <x v="2"/>
    <x v="0"/>
  </r>
  <r>
    <s v="0999"/>
    <s v="ADMINISTRACION DE OBLIGACIONES DEL TESORO NACIONAL"/>
    <s v="0100"/>
    <s v="FONDO GENERAL"/>
    <s v="10"/>
    <s v="FONDO GENERAL"/>
    <s v="0003"/>
    <s v="COLECTOR DE IMPUESTOS INTERNOS"/>
    <s v="1"/>
    <s v="INGRESOS"/>
    <s v="1.1"/>
    <s v="IMPUESTOS"/>
    <s v="1.1.3"/>
    <s v="IMPUESTOS SOBRE LA PROPIEDAD"/>
    <s v="1.1.3.2"/>
    <s v="ACCESORIOS SOBRE LOS IMPUESTOS SOBRE LA PROPIEDAD"/>
    <s v="1.1.3.2.13"/>
    <s v="Recargo por mora, multas y sanciones sobre la tenencia del patrimonio"/>
    <s v="1"/>
    <s v="INGRESOS"/>
    <s v="1.1"/>
    <s v="Ingresos Corrientes"/>
    <s v="1.1.1"/>
    <s v="Impuestos"/>
    <x v="19"/>
    <s v="Impuestos sobre la propiedad"/>
    <x v="1"/>
    <m/>
    <s v="No Informado"/>
    <m/>
    <s v="1.1.1.1.1"/>
    <s v="Administración central"/>
    <s v="100"/>
    <s v="TESORO NACIONAL"/>
    <s v="01"/>
    <s v="Presupuestado"/>
    <s v="2025/03"/>
    <s v="Marzo"/>
    <s v="0000"/>
    <s v="NO APLICA"/>
    <n v="0"/>
    <n v="0"/>
    <n v="144468044.19"/>
    <x v="20"/>
    <x v="103"/>
    <x v="5"/>
    <x v="59"/>
    <x v="0"/>
    <s v="1.1-IMPUESTOS"/>
    <s v="1.1.3-IMPUESTOS SOBRE LA PROPIEDAD"/>
    <s v="1.1.3.2-ACCESORIOS SOBRE LOS IMPUESTOS SOBRE LA PROPIEDAD"/>
    <x v="97"/>
    <x v="0"/>
    <x v="0"/>
    <x v="2"/>
    <x v="19"/>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1"/>
    <s v="IMPUESTOS SOBRE LOS BIENES Y SERVICIOS"/>
    <s v="1.1.4.1.01"/>
    <s v="Impuesto sobre la Transferencia de Bienes Industrializados y Servicios (ITBIS)"/>
    <s v="1"/>
    <s v="INGRESOS"/>
    <s v="1.1"/>
    <s v="Ingresos Corrientes"/>
    <s v="1.1.1"/>
    <s v="Impuestos"/>
    <x v="3"/>
    <s v="Impuestos sobre los bienes y servicios"/>
    <x v="1"/>
    <m/>
    <s v="No Informado"/>
    <m/>
    <s v="1.1.1.1.1"/>
    <s v="Administración central"/>
    <s v="100"/>
    <s v="TESORO NACIONAL"/>
    <s v="01"/>
    <s v="Presupuestado"/>
    <s v="2025/01"/>
    <s v="Enero"/>
    <s v="0000"/>
    <s v="NO APLICA"/>
    <n v="227572187382"/>
    <n v="227572187382"/>
    <n v="21901899594.169998"/>
    <x v="20"/>
    <x v="103"/>
    <x v="5"/>
    <x v="59"/>
    <x v="0"/>
    <s v="1.1-IMPUESTOS"/>
    <s v="1.1.4-IMPUESTOS INTERNOS SOBRE MERCANCÍAS Y SERVICIOS"/>
    <s v="1.1.4.1-IMPUESTOS SOBRE LOS BIENES Y SERVICIOS"/>
    <x v="36"/>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1"/>
    <s v="IMPUESTOS SOBRE LOS BIENES Y SERVICIOS"/>
    <s v="1.1.4.1.01"/>
    <s v="Impuesto sobre la Transferencia de Bienes Industrializados y Servicios (ITBI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7624828854.169998"/>
    <x v="20"/>
    <x v="103"/>
    <x v="5"/>
    <x v="59"/>
    <x v="0"/>
    <s v="1.1-IMPUESTOS"/>
    <s v="1.1.4-IMPUESTOS INTERNOS SOBRE MERCANCÍAS Y SERVICIOS"/>
    <s v="1.1.4.1-IMPUESTOS SOBRE LOS BIENES Y SERVICIOS"/>
    <x v="36"/>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1"/>
    <s v="IMPUESTOS SOBRE LOS BIENES Y SERVICIOS"/>
    <s v="1.1.4.1.01"/>
    <s v="Impuesto sobre la Transferencia de Bienes Industrializados y Servicios (ITBIS)"/>
    <s v="1"/>
    <s v="INGRESOS"/>
    <s v="1.1"/>
    <s v="Ingresos Corrientes"/>
    <s v="1.1.1"/>
    <s v="Impuestos"/>
    <x v="3"/>
    <s v="Impuestos sobre los bienes y servicios"/>
    <x v="1"/>
    <m/>
    <s v="No Informado"/>
    <m/>
    <s v="1.1.1.1.1"/>
    <s v="Administración central"/>
    <s v="100"/>
    <s v="TESORO NACIONAL"/>
    <s v="01"/>
    <s v="Presupuestado"/>
    <s v="2025/03"/>
    <s v="Marzo"/>
    <s v="0000"/>
    <s v="NO APLICA"/>
    <n v="0"/>
    <n v="0"/>
    <n v="16953646539.299999"/>
    <x v="20"/>
    <x v="103"/>
    <x v="5"/>
    <x v="59"/>
    <x v="0"/>
    <s v="1.1-IMPUESTOS"/>
    <s v="1.1.4-IMPUESTOS INTERNOS SOBRE MERCANCÍAS Y SERVICIOS"/>
    <s v="1.1.4.1-IMPUESTOS SOBRE LOS BIENES Y SERVICIOS"/>
    <x v="36"/>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01"/>
    <s v="Impuesto específico sobre los hidrocarburos, Ley  112-00"/>
    <s v="1"/>
    <s v="INGRESOS"/>
    <s v="1.1"/>
    <s v="Ingresos Corrientes"/>
    <s v="1.1.1"/>
    <s v="Impuestos"/>
    <x v="3"/>
    <s v="Impuestos sobre los bienes y servicios"/>
    <x v="1"/>
    <m/>
    <s v="No Informado"/>
    <m/>
    <s v="1.1.1.1.1"/>
    <s v="Administración central"/>
    <s v="100"/>
    <s v="TESORO NACIONAL"/>
    <s v="01"/>
    <s v="Presupuestado"/>
    <s v="2025/01"/>
    <s v="Enero"/>
    <s v="0000"/>
    <s v="NO APLICA"/>
    <n v="2735096901"/>
    <n v="2735096901"/>
    <n v="0"/>
    <x v="20"/>
    <x v="103"/>
    <x v="5"/>
    <x v="59"/>
    <x v="0"/>
    <s v="1.1-IMPUESTOS"/>
    <s v="1.1.4-IMPUESTOS INTERNOS SOBRE MERCANCÍAS Y SERVICIOS"/>
    <s v="1.1.4.2-IMPUESTOS ADICIONALES Y SELECTIVOS SOBRE BIENES Y SERVICIOS"/>
    <x v="98"/>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02"/>
    <s v="Impuesto selectivo ad  valorem sobre  hidrocarburos, Ley  557-05"/>
    <s v="1"/>
    <s v="INGRESOS"/>
    <s v="1.1"/>
    <s v="Ingresos Corrientes"/>
    <s v="1.1.1"/>
    <s v="Impuestos"/>
    <x v="3"/>
    <s v="Impuestos sobre los bienes y servicios"/>
    <x v="1"/>
    <m/>
    <s v="No Informado"/>
    <m/>
    <s v="1.1.1.1.1"/>
    <s v="Administración central"/>
    <s v="100"/>
    <s v="TESORO NACIONAL"/>
    <s v="01"/>
    <s v="Presupuestado"/>
    <s v="2025/01"/>
    <s v="Enero"/>
    <s v="0000"/>
    <s v="NO APLICA"/>
    <n v="35909853656"/>
    <n v="35909853656"/>
    <n v="2957178492.0300002"/>
    <x v="20"/>
    <x v="103"/>
    <x v="5"/>
    <x v="59"/>
    <x v="0"/>
    <s v="1.1-IMPUESTOS"/>
    <s v="1.1.4-IMPUESTOS INTERNOS SOBRE MERCANCÍAS Y SERVICIOS"/>
    <s v="1.1.4.2-IMPUESTOS ADICIONALES Y SELECTIVOS SOBRE BIENES Y SERVICIOS"/>
    <x v="99"/>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02"/>
    <s v="Impuesto selectivo ad  valorem sobre  hidrocarburos, Ley  557-05"/>
    <s v="1"/>
    <s v="INGRESOS"/>
    <s v="1.1"/>
    <s v="Ingresos Corrientes"/>
    <s v="1.1.1"/>
    <s v="Impuestos"/>
    <x v="3"/>
    <s v="Impuestos sobre los bienes y servicios"/>
    <x v="1"/>
    <m/>
    <s v="No Informado"/>
    <m/>
    <s v="1.1.1.1.1"/>
    <s v="Administración central"/>
    <s v="100"/>
    <s v="TESORO NACIONAL"/>
    <s v="01"/>
    <s v="Presupuestado"/>
    <s v="2025/02"/>
    <s v="Febrero"/>
    <s v="0000"/>
    <s v="NO APLICA"/>
    <n v="0"/>
    <n v="0"/>
    <n v="2520594845.23"/>
    <x v="20"/>
    <x v="103"/>
    <x v="5"/>
    <x v="59"/>
    <x v="0"/>
    <s v="1.1-IMPUESTOS"/>
    <s v="1.1.4-IMPUESTOS INTERNOS SOBRE MERCANCÍAS Y SERVICIOS"/>
    <s v="1.1.4.2-IMPUESTOS ADICIONALES Y SELECTIVOS SOBRE BIENES Y SERVICIOS"/>
    <x v="99"/>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02"/>
    <s v="Impuesto selectivo ad  valorem sobre  hidrocarburos, Ley  557-05"/>
    <s v="1"/>
    <s v="INGRESOS"/>
    <s v="1.1"/>
    <s v="Ingresos Corrientes"/>
    <s v="1.1.1"/>
    <s v="Impuestos"/>
    <x v="3"/>
    <s v="Impuestos sobre los bienes y servicios"/>
    <x v="1"/>
    <m/>
    <s v="No Informado"/>
    <m/>
    <s v="1.1.1.1.1"/>
    <s v="Administración central"/>
    <s v="100"/>
    <s v="TESORO NACIONAL"/>
    <s v="01"/>
    <s v="Presupuestado"/>
    <s v="2025/03"/>
    <s v="Marzo"/>
    <s v="0000"/>
    <s v="NO APLICA"/>
    <n v="0"/>
    <n v="0"/>
    <n v="2544377812.8099999"/>
    <x v="20"/>
    <x v="103"/>
    <x v="5"/>
    <x v="59"/>
    <x v="0"/>
    <s v="1.1-IMPUESTOS"/>
    <s v="1.1.4-IMPUESTOS INTERNOS SOBRE MERCANCÍAS Y SERVICIOS"/>
    <s v="1.1.4.2-IMPUESTOS ADICIONALES Y SELECTIVOS SOBRE BIENES Y SERVICIOS"/>
    <x v="99"/>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07"/>
    <s v="Impuesto selectivo ron y demás aguardientes de caña"/>
    <s v="1"/>
    <s v="INGRESOS"/>
    <s v="1.1"/>
    <s v="Ingresos Corrientes"/>
    <s v="1.1.1"/>
    <s v="Impuestos"/>
    <x v="3"/>
    <s v="Impuestos sobre los bienes y servicios"/>
    <x v="1"/>
    <m/>
    <s v="No Informado"/>
    <m/>
    <s v="1.1.1.1.1"/>
    <s v="Administración central"/>
    <s v="100"/>
    <s v="TESORO NACIONAL"/>
    <s v="01"/>
    <s v="Presupuestado"/>
    <s v="2025/01"/>
    <s v="Enero"/>
    <s v="0000"/>
    <s v="NO APLICA"/>
    <n v="8875819941"/>
    <n v="8875819941"/>
    <n v="1030610317.8200001"/>
    <x v="20"/>
    <x v="103"/>
    <x v="5"/>
    <x v="59"/>
    <x v="0"/>
    <s v="1.1-IMPUESTOS"/>
    <s v="1.1.4-IMPUESTOS INTERNOS SOBRE MERCANCÍAS Y SERVICIOS"/>
    <s v="1.1.4.2-IMPUESTOS ADICIONALES Y SELECTIVOS SOBRE BIENES Y SERVICIOS"/>
    <x v="100"/>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07"/>
    <s v="Impuesto selectivo ron y demás aguardientes de caña"/>
    <s v="1"/>
    <s v="INGRESOS"/>
    <s v="1.1"/>
    <s v="Ingresos Corrientes"/>
    <s v="1.1.1"/>
    <s v="Impuestos"/>
    <x v="3"/>
    <s v="Impuestos sobre los bienes y servicios"/>
    <x v="1"/>
    <m/>
    <s v="No Informado"/>
    <m/>
    <s v="1.1.1.1.1"/>
    <s v="Administración central"/>
    <s v="100"/>
    <s v="TESORO NACIONAL"/>
    <s v="01"/>
    <s v="Presupuestado"/>
    <s v="2025/02"/>
    <s v="Febrero"/>
    <s v="0000"/>
    <s v="NO APLICA"/>
    <n v="0"/>
    <n v="0"/>
    <n v="465346868.41000003"/>
    <x v="20"/>
    <x v="103"/>
    <x v="5"/>
    <x v="59"/>
    <x v="0"/>
    <s v="1.1-IMPUESTOS"/>
    <s v="1.1.4-IMPUESTOS INTERNOS SOBRE MERCANCÍAS Y SERVICIOS"/>
    <s v="1.1.4.2-IMPUESTOS ADICIONALES Y SELECTIVOS SOBRE BIENES Y SERVICIOS"/>
    <x v="100"/>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07"/>
    <s v="Impuesto selectivo ron y demás aguardientes de caña"/>
    <s v="1"/>
    <s v="INGRESOS"/>
    <s v="1.1"/>
    <s v="Ingresos Corrientes"/>
    <s v="1.1.1"/>
    <s v="Impuestos"/>
    <x v="3"/>
    <s v="Impuestos sobre los bienes y servicios"/>
    <x v="1"/>
    <m/>
    <s v="No Informado"/>
    <m/>
    <s v="1.1.1.1.1"/>
    <s v="Administración central"/>
    <s v="100"/>
    <s v="TESORO NACIONAL"/>
    <s v="01"/>
    <s v="Presupuestado"/>
    <s v="2025/03"/>
    <s v="Marzo"/>
    <s v="0000"/>
    <s v="NO APLICA"/>
    <n v="0"/>
    <n v="0"/>
    <n v="536842660.26999998"/>
    <x v="20"/>
    <x v="103"/>
    <x v="5"/>
    <x v="59"/>
    <x v="0"/>
    <s v="1.1-IMPUESTOS"/>
    <s v="1.1.4-IMPUESTOS INTERNOS SOBRE MERCANCÍAS Y SERVICIOS"/>
    <s v="1.1.4.2-IMPUESTOS ADICIONALES Y SELECTIVOS SOBRE BIENES Y SERVICIOS"/>
    <x v="100"/>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08"/>
    <s v="Impuesto a las demás  bebidas alcoholicas"/>
    <s v="1"/>
    <s v="INGRESOS"/>
    <s v="1.1"/>
    <s v="Ingresos Corrientes"/>
    <s v="1.1.1"/>
    <s v="Impuestos"/>
    <x v="3"/>
    <s v="Impuestos sobre los bienes y servicios"/>
    <x v="1"/>
    <m/>
    <s v="No Informado"/>
    <m/>
    <s v="1.1.1.1.1"/>
    <s v="Administración central"/>
    <s v="100"/>
    <s v="TESORO NACIONAL"/>
    <s v="01"/>
    <s v="Presupuestado"/>
    <s v="2025/01"/>
    <s v="Enero"/>
    <s v="0000"/>
    <s v="NO APLICA"/>
    <n v="21674655"/>
    <n v="21674655"/>
    <n v="3379374.32"/>
    <x v="20"/>
    <x v="103"/>
    <x v="5"/>
    <x v="59"/>
    <x v="0"/>
    <s v="1.1-IMPUESTOS"/>
    <s v="1.1.4-IMPUESTOS INTERNOS SOBRE MERCANCÍAS Y SERVICIOS"/>
    <s v="1.1.4.2-IMPUESTOS ADICIONALES Y SELECTIVOS SOBRE BIENES Y SERVICIOS"/>
    <x v="101"/>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08"/>
    <s v="Impuesto a las demás  bebidas alcoholica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2312976.5699999998"/>
    <x v="20"/>
    <x v="103"/>
    <x v="5"/>
    <x v="59"/>
    <x v="0"/>
    <s v="1.1-IMPUESTOS"/>
    <s v="1.1.4-IMPUESTOS INTERNOS SOBRE MERCANCÍAS Y SERVICIOS"/>
    <s v="1.1.4.2-IMPUESTOS ADICIONALES Y SELECTIVOS SOBRE BIENES Y SERVICIOS"/>
    <x v="101"/>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08"/>
    <s v="Impuesto a las demás  bebidas alcoholicas"/>
    <s v="1"/>
    <s v="INGRESOS"/>
    <s v="1.1"/>
    <s v="Ingresos Corrientes"/>
    <s v="1.1.1"/>
    <s v="Impuestos"/>
    <x v="3"/>
    <s v="Impuestos sobre los bienes y servicios"/>
    <x v="1"/>
    <m/>
    <s v="No Informado"/>
    <m/>
    <s v="1.1.1.1.1"/>
    <s v="Administración central"/>
    <s v="100"/>
    <s v="TESORO NACIONAL"/>
    <s v="01"/>
    <s v="Presupuestado"/>
    <s v="2025/03"/>
    <s v="Marzo"/>
    <s v="0000"/>
    <s v="NO APLICA"/>
    <n v="0"/>
    <n v="0"/>
    <n v="745323.88"/>
    <x v="20"/>
    <x v="103"/>
    <x v="5"/>
    <x v="59"/>
    <x v="0"/>
    <s v="1.1-IMPUESTOS"/>
    <s v="1.1.4-IMPUESTOS INTERNOS SOBRE MERCANCÍAS Y SERVICIOS"/>
    <s v="1.1.4.2-IMPUESTOS ADICIONALES Y SELECTIVOS SOBRE BIENES Y SERVICIOS"/>
    <x v="101"/>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0"/>
    <s v="Impuesto selectivo aguardiente de uvas"/>
    <s v="1"/>
    <s v="INGRESOS"/>
    <s v="1.1"/>
    <s v="Ingresos Corrientes"/>
    <s v="1.1.1"/>
    <s v="Impuestos"/>
    <x v="3"/>
    <s v="Impuestos sobre los bienes y servicios"/>
    <x v="1"/>
    <m/>
    <s v="No Informado"/>
    <m/>
    <s v="1.1.1.1.1"/>
    <s v="Administración central"/>
    <s v="100"/>
    <s v="TESORO NACIONAL"/>
    <s v="01"/>
    <s v="Presupuestado"/>
    <s v="2025/01"/>
    <s v="Enero"/>
    <s v="0000"/>
    <s v="NO APLICA"/>
    <n v="2106751"/>
    <n v="2106751"/>
    <n v="335563.02"/>
    <x v="20"/>
    <x v="103"/>
    <x v="5"/>
    <x v="59"/>
    <x v="0"/>
    <s v="1.1-IMPUESTOS"/>
    <s v="1.1.4-IMPUESTOS INTERNOS SOBRE MERCANCÍAS Y SERVICIOS"/>
    <s v="1.1.4.2-IMPUESTOS ADICIONALES Y SELECTIVOS SOBRE BIENES Y SERVICIOS"/>
    <x v="102"/>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0"/>
    <s v="Impuesto selectivo aguardiente de uva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76661.81"/>
    <x v="20"/>
    <x v="103"/>
    <x v="5"/>
    <x v="59"/>
    <x v="0"/>
    <s v="1.1-IMPUESTOS"/>
    <s v="1.1.4-IMPUESTOS INTERNOS SOBRE MERCANCÍAS Y SERVICIOS"/>
    <s v="1.1.4.2-IMPUESTOS ADICIONALES Y SELECTIVOS SOBRE BIENES Y SERVICIOS"/>
    <x v="102"/>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0"/>
    <s v="Impuesto selectivo aguardiente de uvas"/>
    <s v="1"/>
    <s v="INGRESOS"/>
    <s v="1.1"/>
    <s v="Ingresos Corrientes"/>
    <s v="1.1.1"/>
    <s v="Impuestos"/>
    <x v="3"/>
    <s v="Impuestos sobre los bienes y servicios"/>
    <x v="1"/>
    <m/>
    <s v="No Informado"/>
    <m/>
    <s v="1.1.1.1.1"/>
    <s v="Administración central"/>
    <s v="100"/>
    <s v="TESORO NACIONAL"/>
    <s v="01"/>
    <s v="Presupuestado"/>
    <s v="2025/03"/>
    <s v="Marzo"/>
    <s v="0000"/>
    <s v="NO APLICA"/>
    <n v="0"/>
    <n v="0"/>
    <n v="91638.8"/>
    <x v="20"/>
    <x v="103"/>
    <x v="5"/>
    <x v="59"/>
    <x v="0"/>
    <s v="1.1-IMPUESTOS"/>
    <s v="1.1.4-IMPUESTOS INTERNOS SOBRE MERCANCÍAS Y SERVICIOS"/>
    <s v="1.1.4.2-IMPUESTOS ADICIONALES Y SELECTIVOS SOBRE BIENES Y SERVICIOS"/>
    <x v="102"/>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1"/>
    <s v="Impuesto selectivo gin y ginebra"/>
    <s v="1"/>
    <s v="INGRESOS"/>
    <s v="1.1"/>
    <s v="Ingresos Corrientes"/>
    <s v="1.1.1"/>
    <s v="Impuestos"/>
    <x v="3"/>
    <s v="Impuestos sobre los bienes y servicios"/>
    <x v="1"/>
    <m/>
    <s v="No Informado"/>
    <m/>
    <s v="1.1.1.1.1"/>
    <s v="Administración central"/>
    <s v="100"/>
    <s v="TESORO NACIONAL"/>
    <s v="01"/>
    <s v="Presupuestado"/>
    <s v="2025/01"/>
    <s v="Enero"/>
    <s v="0000"/>
    <s v="NO APLICA"/>
    <n v="22429941"/>
    <n v="22429941"/>
    <n v="2553830.3999999999"/>
    <x v="20"/>
    <x v="103"/>
    <x v="5"/>
    <x v="59"/>
    <x v="0"/>
    <s v="1.1-IMPUESTOS"/>
    <s v="1.1.4-IMPUESTOS INTERNOS SOBRE MERCANCÍAS Y SERVICIOS"/>
    <s v="1.1.4.2-IMPUESTOS ADICIONALES Y SELECTIVOS SOBRE BIENES Y SERVICIOS"/>
    <x v="103"/>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1"/>
    <s v="Impuesto selectivo gin y ginebra"/>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632434.61"/>
    <x v="20"/>
    <x v="103"/>
    <x v="5"/>
    <x v="59"/>
    <x v="0"/>
    <s v="1.1-IMPUESTOS"/>
    <s v="1.1.4-IMPUESTOS INTERNOS SOBRE MERCANCÍAS Y SERVICIOS"/>
    <s v="1.1.4.2-IMPUESTOS ADICIONALES Y SELECTIVOS SOBRE BIENES Y SERVICIOS"/>
    <x v="103"/>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1"/>
    <s v="Impuesto selectivo gin y ginebra"/>
    <s v="1"/>
    <s v="INGRESOS"/>
    <s v="1.1"/>
    <s v="Ingresos Corrientes"/>
    <s v="1.1.1"/>
    <s v="Impuestos"/>
    <x v="3"/>
    <s v="Impuestos sobre los bienes y servicios"/>
    <x v="1"/>
    <m/>
    <s v="No Informado"/>
    <m/>
    <s v="1.1.1.1.1"/>
    <s v="Administración central"/>
    <s v="100"/>
    <s v="TESORO NACIONAL"/>
    <s v="01"/>
    <s v="Presupuestado"/>
    <s v="2025/03"/>
    <s v="Marzo"/>
    <s v="0000"/>
    <s v="NO APLICA"/>
    <n v="0"/>
    <n v="0"/>
    <n v="1085816.79"/>
    <x v="20"/>
    <x v="103"/>
    <x v="5"/>
    <x v="59"/>
    <x v="0"/>
    <s v="1.1-IMPUESTOS"/>
    <s v="1.1.4-IMPUESTOS INTERNOS SOBRE MERCANCÍAS Y SERVICIOS"/>
    <s v="1.1.4.2-IMPUESTOS ADICIONALES Y SELECTIVOS SOBRE BIENES Y SERVICIOS"/>
    <x v="103"/>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2"/>
    <s v="Impuesto selectivo whisky"/>
    <s v="1"/>
    <s v="INGRESOS"/>
    <s v="1.1"/>
    <s v="Ingresos Corrientes"/>
    <s v="1.1.1"/>
    <s v="Impuestos"/>
    <x v="3"/>
    <s v="Impuestos sobre los bienes y servicios"/>
    <x v="1"/>
    <m/>
    <s v="No Informado"/>
    <m/>
    <s v="1.1.1.1.1"/>
    <s v="Administración central"/>
    <s v="100"/>
    <s v="TESORO NACIONAL"/>
    <s v="01"/>
    <s v="Presupuestado"/>
    <s v="2025/01"/>
    <s v="Enero"/>
    <s v="0000"/>
    <s v="NO APLICA"/>
    <n v="934697452"/>
    <n v="934697452"/>
    <n v="95690080.890000001"/>
    <x v="20"/>
    <x v="103"/>
    <x v="5"/>
    <x v="59"/>
    <x v="0"/>
    <s v="1.1-IMPUESTOS"/>
    <s v="1.1.4-IMPUESTOS INTERNOS SOBRE MERCANCÍAS Y SERVICIOS"/>
    <s v="1.1.4.2-IMPUESTOS ADICIONALES Y SELECTIVOS SOBRE BIENES Y SERVICIOS"/>
    <x v="104"/>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2"/>
    <s v="Impuesto selectivo whisky"/>
    <s v="1"/>
    <s v="INGRESOS"/>
    <s v="1.1"/>
    <s v="Ingresos Corrientes"/>
    <s v="1.1.1"/>
    <s v="Impuestos"/>
    <x v="3"/>
    <s v="Impuestos sobre los bienes y servicios"/>
    <x v="1"/>
    <m/>
    <s v="No Informado"/>
    <m/>
    <s v="1.1.1.1.1"/>
    <s v="Administración central"/>
    <s v="100"/>
    <s v="TESORO NACIONAL"/>
    <s v="01"/>
    <s v="Presupuestado"/>
    <s v="2025/02"/>
    <s v="Febrero"/>
    <s v="0000"/>
    <s v="NO APLICA"/>
    <n v="0"/>
    <n v="0"/>
    <n v="21723036.620000001"/>
    <x v="20"/>
    <x v="103"/>
    <x v="5"/>
    <x v="59"/>
    <x v="0"/>
    <s v="1.1-IMPUESTOS"/>
    <s v="1.1.4-IMPUESTOS INTERNOS SOBRE MERCANCÍAS Y SERVICIOS"/>
    <s v="1.1.4.2-IMPUESTOS ADICIONALES Y SELECTIVOS SOBRE BIENES Y SERVICIOS"/>
    <x v="104"/>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2"/>
    <s v="Impuesto selectivo whisky"/>
    <s v="1"/>
    <s v="INGRESOS"/>
    <s v="1.1"/>
    <s v="Ingresos Corrientes"/>
    <s v="1.1.1"/>
    <s v="Impuestos"/>
    <x v="3"/>
    <s v="Impuestos sobre los bienes y servicios"/>
    <x v="1"/>
    <m/>
    <s v="No Informado"/>
    <m/>
    <s v="1.1.1.1.1"/>
    <s v="Administración central"/>
    <s v="100"/>
    <s v="TESORO NACIONAL"/>
    <s v="01"/>
    <s v="Presupuestado"/>
    <s v="2025/03"/>
    <s v="Marzo"/>
    <s v="0000"/>
    <s v="NO APLICA"/>
    <n v="0"/>
    <n v="0"/>
    <n v="18271423.350000001"/>
    <x v="20"/>
    <x v="103"/>
    <x v="5"/>
    <x v="59"/>
    <x v="0"/>
    <s v="1.1-IMPUESTOS"/>
    <s v="1.1.4-IMPUESTOS INTERNOS SOBRE MERCANCÍAS Y SERVICIOS"/>
    <s v="1.1.4.2-IMPUESTOS ADICIONALES Y SELECTIVOS SOBRE BIENES Y SERVICIOS"/>
    <x v="104"/>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3"/>
    <s v="Impuesto selectivo licores"/>
    <s v="1"/>
    <s v="INGRESOS"/>
    <s v="1.1"/>
    <s v="Ingresos Corrientes"/>
    <s v="1.1.1"/>
    <s v="Impuestos"/>
    <x v="3"/>
    <s v="Impuestos sobre los bienes y servicios"/>
    <x v="1"/>
    <m/>
    <s v="No Informado"/>
    <m/>
    <s v="1.1.1.1.1"/>
    <s v="Administración central"/>
    <s v="100"/>
    <s v="TESORO NACIONAL"/>
    <s v="01"/>
    <s v="Presupuestado"/>
    <s v="2025/01"/>
    <s v="Enero"/>
    <s v="0000"/>
    <s v="NO APLICA"/>
    <n v="62980286"/>
    <n v="62980286"/>
    <n v="11871247.220000001"/>
    <x v="20"/>
    <x v="103"/>
    <x v="5"/>
    <x v="59"/>
    <x v="0"/>
    <s v="1.1-IMPUESTOS"/>
    <s v="1.1.4-IMPUESTOS INTERNOS SOBRE MERCANCÍAS Y SERVICIOS"/>
    <s v="1.1.4.2-IMPUESTOS ADICIONALES Y SELECTIVOS SOBRE BIENES Y SERVICIOS"/>
    <x v="105"/>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3"/>
    <s v="Impuesto selectivo licore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2593713.75"/>
    <x v="20"/>
    <x v="103"/>
    <x v="5"/>
    <x v="59"/>
    <x v="0"/>
    <s v="1.1-IMPUESTOS"/>
    <s v="1.1.4-IMPUESTOS INTERNOS SOBRE MERCANCÍAS Y SERVICIOS"/>
    <s v="1.1.4.2-IMPUESTOS ADICIONALES Y SELECTIVOS SOBRE BIENES Y SERVICIOS"/>
    <x v="105"/>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3"/>
    <s v="Impuesto selectivo licores"/>
    <s v="1"/>
    <s v="INGRESOS"/>
    <s v="1.1"/>
    <s v="Ingresos Corrientes"/>
    <s v="1.1.1"/>
    <s v="Impuestos"/>
    <x v="3"/>
    <s v="Impuestos sobre los bienes y servicios"/>
    <x v="1"/>
    <m/>
    <s v="No Informado"/>
    <m/>
    <s v="1.1.1.1.1"/>
    <s v="Administración central"/>
    <s v="100"/>
    <s v="TESORO NACIONAL"/>
    <s v="01"/>
    <s v="Presupuestado"/>
    <s v="2025/03"/>
    <s v="Marzo"/>
    <s v="0000"/>
    <s v="NO APLICA"/>
    <n v="0"/>
    <n v="0"/>
    <n v="1286525.75"/>
    <x v="20"/>
    <x v="103"/>
    <x v="5"/>
    <x v="59"/>
    <x v="0"/>
    <s v="1.1-IMPUESTOS"/>
    <s v="1.1.4-IMPUESTOS INTERNOS SOBRE MERCANCÍAS Y SERVICIOS"/>
    <s v="1.1.4.2-IMPUESTOS ADICIONALES Y SELECTIVOS SOBRE BIENES Y SERVICIOS"/>
    <x v="105"/>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4"/>
    <s v="Impuesto selectivo vodka"/>
    <s v="1"/>
    <s v="INGRESOS"/>
    <s v="1.1"/>
    <s v="Ingresos Corrientes"/>
    <s v="1.1.1"/>
    <s v="Impuestos"/>
    <x v="3"/>
    <s v="Impuestos sobre los bienes y servicios"/>
    <x v="1"/>
    <m/>
    <s v="No Informado"/>
    <m/>
    <s v="1.1.1.1.1"/>
    <s v="Administración central"/>
    <s v="100"/>
    <s v="TESORO NACIONAL"/>
    <s v="01"/>
    <s v="Presupuestado"/>
    <s v="2025/01"/>
    <s v="Enero"/>
    <s v="0000"/>
    <s v="NO APLICA"/>
    <n v="39325089"/>
    <n v="39325089"/>
    <n v="5041132.3499999996"/>
    <x v="20"/>
    <x v="103"/>
    <x v="5"/>
    <x v="59"/>
    <x v="0"/>
    <s v="1.1-IMPUESTOS"/>
    <s v="1.1.4-IMPUESTOS INTERNOS SOBRE MERCANCÍAS Y SERVICIOS"/>
    <s v="1.1.4.2-IMPUESTOS ADICIONALES Y SELECTIVOS SOBRE BIENES Y SERVICIOS"/>
    <x v="106"/>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4"/>
    <s v="Impuesto selectivo vodka"/>
    <s v="1"/>
    <s v="INGRESOS"/>
    <s v="1.1"/>
    <s v="Ingresos Corrientes"/>
    <s v="1.1.1"/>
    <s v="Impuestos"/>
    <x v="3"/>
    <s v="Impuestos sobre los bienes y servicios"/>
    <x v="1"/>
    <m/>
    <s v="No Informado"/>
    <m/>
    <s v="1.1.1.1.1"/>
    <s v="Administración central"/>
    <s v="100"/>
    <s v="TESORO NACIONAL"/>
    <s v="01"/>
    <s v="Presupuestado"/>
    <s v="2025/02"/>
    <s v="Febrero"/>
    <s v="0000"/>
    <s v="NO APLICA"/>
    <n v="0"/>
    <n v="0"/>
    <n v="2273279.0699999998"/>
    <x v="20"/>
    <x v="103"/>
    <x v="5"/>
    <x v="59"/>
    <x v="0"/>
    <s v="1.1-IMPUESTOS"/>
    <s v="1.1.4-IMPUESTOS INTERNOS SOBRE MERCANCÍAS Y SERVICIOS"/>
    <s v="1.1.4.2-IMPUESTOS ADICIONALES Y SELECTIVOS SOBRE BIENES Y SERVICIOS"/>
    <x v="106"/>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4"/>
    <s v="Impuesto selectivo vodka"/>
    <s v="1"/>
    <s v="INGRESOS"/>
    <s v="1.1"/>
    <s v="Ingresos Corrientes"/>
    <s v="1.1.1"/>
    <s v="Impuestos"/>
    <x v="3"/>
    <s v="Impuestos sobre los bienes y servicios"/>
    <x v="1"/>
    <m/>
    <s v="No Informado"/>
    <m/>
    <s v="1.1.1.1.1"/>
    <s v="Administración central"/>
    <s v="100"/>
    <s v="TESORO NACIONAL"/>
    <s v="01"/>
    <s v="Presupuestado"/>
    <s v="2025/03"/>
    <s v="Marzo"/>
    <s v="0000"/>
    <s v="NO APLICA"/>
    <n v="0"/>
    <n v="0"/>
    <n v="1824596.44"/>
    <x v="20"/>
    <x v="103"/>
    <x v="5"/>
    <x v="59"/>
    <x v="0"/>
    <s v="1.1-IMPUESTOS"/>
    <s v="1.1.4-IMPUESTOS INTERNOS SOBRE MERCANCÍAS Y SERVICIOS"/>
    <s v="1.1.4.2-IMPUESTOS ADICIONALES Y SELECTIVOS SOBRE BIENES Y SERVICIOS"/>
    <x v="106"/>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5"/>
    <s v="Impuesto selectivo vinos de uvas"/>
    <s v="1"/>
    <s v="INGRESOS"/>
    <s v="1.1"/>
    <s v="Ingresos Corrientes"/>
    <s v="1.1.1"/>
    <s v="Impuestos"/>
    <x v="3"/>
    <s v="Impuestos sobre los bienes y servicios"/>
    <x v="1"/>
    <m/>
    <s v="No Informado"/>
    <m/>
    <s v="1.1.1.1.1"/>
    <s v="Administración central"/>
    <s v="100"/>
    <s v="TESORO NACIONAL"/>
    <s v="01"/>
    <s v="Presupuestado"/>
    <s v="2025/01"/>
    <s v="Enero"/>
    <s v="0000"/>
    <s v="NO APLICA"/>
    <n v="317085623"/>
    <n v="317085623"/>
    <n v="43505130.960000001"/>
    <x v="20"/>
    <x v="103"/>
    <x v="5"/>
    <x v="59"/>
    <x v="0"/>
    <s v="1.1-IMPUESTOS"/>
    <s v="1.1.4-IMPUESTOS INTERNOS SOBRE MERCANCÍAS Y SERVICIOS"/>
    <s v="1.1.4.2-IMPUESTOS ADICIONALES Y SELECTIVOS SOBRE BIENES Y SERVICIOS"/>
    <x v="107"/>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5"/>
    <s v="Impuesto selectivo vinos de uva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9787909.5700000003"/>
    <x v="20"/>
    <x v="103"/>
    <x v="5"/>
    <x v="59"/>
    <x v="0"/>
    <s v="1.1-IMPUESTOS"/>
    <s v="1.1.4-IMPUESTOS INTERNOS SOBRE MERCANCÍAS Y SERVICIOS"/>
    <s v="1.1.4.2-IMPUESTOS ADICIONALES Y SELECTIVOS SOBRE BIENES Y SERVICIOS"/>
    <x v="107"/>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5"/>
    <s v="Impuesto selectivo vinos de uvas"/>
    <s v="1"/>
    <s v="INGRESOS"/>
    <s v="1.1"/>
    <s v="Ingresos Corrientes"/>
    <s v="1.1.1"/>
    <s v="Impuestos"/>
    <x v="3"/>
    <s v="Impuestos sobre los bienes y servicios"/>
    <x v="1"/>
    <m/>
    <s v="No Informado"/>
    <m/>
    <s v="1.1.1.1.1"/>
    <s v="Administración central"/>
    <s v="100"/>
    <s v="TESORO NACIONAL"/>
    <s v="01"/>
    <s v="Presupuestado"/>
    <s v="2025/03"/>
    <s v="Marzo"/>
    <s v="0000"/>
    <s v="NO APLICA"/>
    <n v="0"/>
    <n v="0"/>
    <n v="12963870.470000001"/>
    <x v="20"/>
    <x v="103"/>
    <x v="5"/>
    <x v="59"/>
    <x v="0"/>
    <s v="1.1-IMPUESTOS"/>
    <s v="1.1.4-IMPUESTOS INTERNOS SOBRE MERCANCÍAS Y SERVICIOS"/>
    <s v="1.1.4.2-IMPUESTOS ADICIONALES Y SELECTIVOS SOBRE BIENES Y SERVICIOS"/>
    <x v="107"/>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6"/>
    <s v="Impuesto selectivo vermut y derivados de uvas frescas"/>
    <s v="1"/>
    <s v="INGRESOS"/>
    <s v="1.1"/>
    <s v="Ingresos Corrientes"/>
    <s v="1.1.1"/>
    <s v="Impuestos"/>
    <x v="3"/>
    <s v="Impuestos sobre los bienes y servicios"/>
    <x v="1"/>
    <m/>
    <s v="No Informado"/>
    <m/>
    <s v="1.1.1.1.1"/>
    <s v="Administración central"/>
    <s v="100"/>
    <s v="TESORO NACIONAL"/>
    <s v="01"/>
    <s v="Presupuestado"/>
    <s v="2025/01"/>
    <s v="Enero"/>
    <s v="0000"/>
    <s v="NO APLICA"/>
    <n v="714436"/>
    <n v="714436"/>
    <n v="97626.98"/>
    <x v="20"/>
    <x v="103"/>
    <x v="5"/>
    <x v="59"/>
    <x v="0"/>
    <s v="1.1-IMPUESTOS"/>
    <s v="1.1.4-IMPUESTOS INTERNOS SOBRE MERCANCÍAS Y SERVICIOS"/>
    <s v="1.1.4.2-IMPUESTOS ADICIONALES Y SELECTIVOS SOBRE BIENES Y SERVICIOS"/>
    <x v="108"/>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6"/>
    <s v="Impuesto selectivo vermut y derivados de uvas fresca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28387.83"/>
    <x v="20"/>
    <x v="103"/>
    <x v="5"/>
    <x v="59"/>
    <x v="0"/>
    <s v="1.1-IMPUESTOS"/>
    <s v="1.1.4-IMPUESTOS INTERNOS SOBRE MERCANCÍAS Y SERVICIOS"/>
    <s v="1.1.4.2-IMPUESTOS ADICIONALES Y SELECTIVOS SOBRE BIENES Y SERVICIOS"/>
    <x v="108"/>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6"/>
    <s v="Impuesto selectivo vermut y derivados de uvas frescas"/>
    <s v="1"/>
    <s v="INGRESOS"/>
    <s v="1.1"/>
    <s v="Ingresos Corrientes"/>
    <s v="1.1.1"/>
    <s v="Impuestos"/>
    <x v="3"/>
    <s v="Impuestos sobre los bienes y servicios"/>
    <x v="1"/>
    <m/>
    <s v="No Informado"/>
    <m/>
    <s v="1.1.1.1.1"/>
    <s v="Administración central"/>
    <s v="100"/>
    <s v="TESORO NACIONAL"/>
    <s v="01"/>
    <s v="Presupuestado"/>
    <s v="2025/03"/>
    <s v="Marzo"/>
    <s v="0000"/>
    <s v="NO APLICA"/>
    <n v="0"/>
    <n v="0"/>
    <n v="11123.15"/>
    <x v="20"/>
    <x v="103"/>
    <x v="5"/>
    <x v="59"/>
    <x v="0"/>
    <s v="1.1-IMPUESTOS"/>
    <s v="1.1.4-IMPUESTOS INTERNOS SOBRE MERCANCÍAS Y SERVICIOS"/>
    <s v="1.1.4.2-IMPUESTOS ADICIONALES Y SELECTIVOS SOBRE BIENES Y SERVICIOS"/>
    <x v="108"/>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7"/>
    <s v="Impuesto selectivo a las cervezas"/>
    <s v="1"/>
    <s v="INGRESOS"/>
    <s v="1.1"/>
    <s v="Ingresos Corrientes"/>
    <s v="1.1.1"/>
    <s v="Impuestos"/>
    <x v="3"/>
    <s v="Impuestos sobre los bienes y servicios"/>
    <x v="1"/>
    <m/>
    <s v="No Informado"/>
    <m/>
    <s v="1.1.1.1.1"/>
    <s v="Administración central"/>
    <s v="100"/>
    <s v="TESORO NACIONAL"/>
    <s v="01"/>
    <s v="Presupuestado"/>
    <s v="2025/01"/>
    <s v="Enero"/>
    <s v="0000"/>
    <s v="NO APLICA"/>
    <n v="23599276631"/>
    <n v="23599276631"/>
    <n v="2517176662.0900002"/>
    <x v="20"/>
    <x v="103"/>
    <x v="5"/>
    <x v="59"/>
    <x v="0"/>
    <s v="1.1-IMPUESTOS"/>
    <s v="1.1.4-IMPUESTOS INTERNOS SOBRE MERCANCÍAS Y SERVICIOS"/>
    <s v="1.1.4.2-IMPUESTOS ADICIONALES Y SELECTIVOS SOBRE BIENES Y SERVICIOS"/>
    <x v="109"/>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7"/>
    <s v="Impuesto selectivo a las cerveza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589479465.3499999"/>
    <x v="20"/>
    <x v="103"/>
    <x v="5"/>
    <x v="59"/>
    <x v="0"/>
    <s v="1.1-IMPUESTOS"/>
    <s v="1.1.4-IMPUESTOS INTERNOS SOBRE MERCANCÍAS Y SERVICIOS"/>
    <s v="1.1.4.2-IMPUESTOS ADICIONALES Y SELECTIVOS SOBRE BIENES Y SERVICIOS"/>
    <x v="109"/>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7"/>
    <s v="Impuesto selectivo a las cervezas"/>
    <s v="1"/>
    <s v="INGRESOS"/>
    <s v="1.1"/>
    <s v="Ingresos Corrientes"/>
    <s v="1.1.1"/>
    <s v="Impuestos"/>
    <x v="3"/>
    <s v="Impuestos sobre los bienes y servicios"/>
    <x v="1"/>
    <m/>
    <s v="No Informado"/>
    <m/>
    <s v="1.1.1.1.1"/>
    <s v="Administración central"/>
    <s v="100"/>
    <s v="TESORO NACIONAL"/>
    <s v="01"/>
    <s v="Presupuestado"/>
    <s v="2025/03"/>
    <s v="Marzo"/>
    <s v="0000"/>
    <s v="NO APLICA"/>
    <n v="0"/>
    <n v="0"/>
    <n v="1416665535.4400001"/>
    <x v="20"/>
    <x v="103"/>
    <x v="5"/>
    <x v="59"/>
    <x v="0"/>
    <s v="1.1-IMPUESTOS"/>
    <s v="1.1.4-IMPUESTOS INTERNOS SOBRE MERCANCÍAS Y SERVICIOS"/>
    <s v="1.1.4.2-IMPUESTOS ADICIONALES Y SELECTIVOS SOBRE BIENES Y SERVICIOS"/>
    <x v="109"/>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8"/>
    <s v="Impuesto selectivo demás bebidas fermentadas"/>
    <s v="1"/>
    <s v="INGRESOS"/>
    <s v="1.1"/>
    <s v="Ingresos Corrientes"/>
    <s v="1.1.1"/>
    <s v="Impuestos"/>
    <x v="3"/>
    <s v="Impuestos sobre los bienes y servicios"/>
    <x v="1"/>
    <m/>
    <s v="No Informado"/>
    <m/>
    <s v="1.1.1.1.1"/>
    <s v="Administración central"/>
    <s v="100"/>
    <s v="TESORO NACIONAL"/>
    <s v="01"/>
    <s v="Presupuestado"/>
    <s v="2025/01"/>
    <s v="Enero"/>
    <s v="0000"/>
    <s v="NO APLICA"/>
    <n v="11627332"/>
    <n v="11627332"/>
    <n v="1714658.45"/>
    <x v="20"/>
    <x v="103"/>
    <x v="5"/>
    <x v="59"/>
    <x v="0"/>
    <s v="1.1-IMPUESTOS"/>
    <s v="1.1.4-IMPUESTOS INTERNOS SOBRE MERCANCÍAS Y SERVICIOS"/>
    <s v="1.1.4.2-IMPUESTOS ADICIONALES Y SELECTIVOS SOBRE BIENES Y SERVICIOS"/>
    <x v="110"/>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8"/>
    <s v="Impuesto selectivo demás bebidas fermentada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306238.25"/>
    <x v="20"/>
    <x v="103"/>
    <x v="5"/>
    <x v="59"/>
    <x v="0"/>
    <s v="1.1-IMPUESTOS"/>
    <s v="1.1.4-IMPUESTOS INTERNOS SOBRE MERCANCÍAS Y SERVICIOS"/>
    <s v="1.1.4.2-IMPUESTOS ADICIONALES Y SELECTIVOS SOBRE BIENES Y SERVICIOS"/>
    <x v="110"/>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18"/>
    <s v="Impuesto selectivo demás bebidas fermentadas"/>
    <s v="1"/>
    <s v="INGRESOS"/>
    <s v="1.1"/>
    <s v="Ingresos Corrientes"/>
    <s v="1.1.1"/>
    <s v="Impuestos"/>
    <x v="3"/>
    <s v="Impuestos sobre los bienes y servicios"/>
    <x v="1"/>
    <m/>
    <s v="No Informado"/>
    <m/>
    <s v="1.1.1.1.1"/>
    <s v="Administración central"/>
    <s v="100"/>
    <s v="TESORO NACIONAL"/>
    <s v="01"/>
    <s v="Presupuestado"/>
    <s v="2025/03"/>
    <s v="Marzo"/>
    <s v="0000"/>
    <s v="NO APLICA"/>
    <n v="0"/>
    <n v="0"/>
    <n v="160957.22"/>
    <x v="20"/>
    <x v="103"/>
    <x v="5"/>
    <x v="59"/>
    <x v="0"/>
    <s v="1.1-IMPUESTOS"/>
    <s v="1.1.4-IMPUESTOS INTERNOS SOBRE MERCANCÍAS Y SERVICIOS"/>
    <s v="1.1.4.2-IMPUESTOS ADICIONALES Y SELECTIVOS SOBRE BIENES Y SERVICIOS"/>
    <x v="110"/>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22"/>
    <s v="Impuesto sobre estampillas de los fósforos"/>
    <s v="1"/>
    <s v="INGRESOS"/>
    <s v="1.1"/>
    <s v="Ingresos Corrientes"/>
    <s v="1.1.1"/>
    <s v="Impuestos"/>
    <x v="3"/>
    <s v="Impuestos sobre los bienes y servicios"/>
    <x v="1"/>
    <m/>
    <s v="No Informado"/>
    <m/>
    <s v="1.1.1.1.1"/>
    <s v="Administración central"/>
    <s v="100"/>
    <s v="TESORO NACIONAL"/>
    <s v="01"/>
    <s v="Presupuestado"/>
    <s v="2025/01"/>
    <s v="Enero"/>
    <s v="0000"/>
    <s v="NO APLICA"/>
    <n v="44864226"/>
    <n v="44864226"/>
    <n v="3420000"/>
    <x v="20"/>
    <x v="103"/>
    <x v="5"/>
    <x v="59"/>
    <x v="0"/>
    <s v="1.1-IMPUESTOS"/>
    <s v="1.1.4-IMPUESTOS INTERNOS SOBRE MERCANCÍAS Y SERVICIOS"/>
    <s v="1.1.4.2-IMPUESTOS ADICIONALES Y SELECTIVOS SOBRE BIENES Y SERVICIOS"/>
    <x v="111"/>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22"/>
    <s v="Impuesto sobre estampillas de los fósforo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4408000"/>
    <x v="20"/>
    <x v="103"/>
    <x v="5"/>
    <x v="59"/>
    <x v="0"/>
    <s v="1.1-IMPUESTOS"/>
    <s v="1.1.4-IMPUESTOS INTERNOS SOBRE MERCANCÍAS Y SERVICIOS"/>
    <s v="1.1.4.2-IMPUESTOS ADICIONALES Y SELECTIVOS SOBRE BIENES Y SERVICIOS"/>
    <x v="111"/>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22"/>
    <s v="Impuesto sobre estampillas de los fósforos"/>
    <s v="1"/>
    <s v="INGRESOS"/>
    <s v="1.1"/>
    <s v="Ingresos Corrientes"/>
    <s v="1.1.1"/>
    <s v="Impuestos"/>
    <x v="3"/>
    <s v="Impuestos sobre los bienes y servicios"/>
    <x v="1"/>
    <m/>
    <s v="No Informado"/>
    <m/>
    <s v="1.1.1.1.1"/>
    <s v="Administración central"/>
    <s v="100"/>
    <s v="TESORO NACIONAL"/>
    <s v="01"/>
    <s v="Presupuestado"/>
    <s v="2025/03"/>
    <s v="Marzo"/>
    <s v="0000"/>
    <s v="NO APLICA"/>
    <n v="0"/>
    <n v="0"/>
    <n v="3420000"/>
    <x v="20"/>
    <x v="103"/>
    <x v="5"/>
    <x v="59"/>
    <x v="0"/>
    <s v="1.1-IMPUESTOS"/>
    <s v="1.1.4-IMPUESTOS INTERNOS SOBRE MERCANCÍAS Y SERVICIOS"/>
    <s v="1.1.4.2-IMPUESTOS ADICIONALES Y SELECTIVOS SOBRE BIENES Y SERVICIOS"/>
    <x v="111"/>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23"/>
    <s v="Impuesto selectivo cigarrillos que contengan tabaco"/>
    <s v="1"/>
    <s v="INGRESOS"/>
    <s v="1.1"/>
    <s v="Ingresos Corrientes"/>
    <s v="1.1.1"/>
    <s v="Impuestos"/>
    <x v="3"/>
    <s v="Impuestos sobre los bienes y servicios"/>
    <x v="1"/>
    <m/>
    <s v="No Informado"/>
    <m/>
    <s v="1.1.1.1.1"/>
    <s v="Administración central"/>
    <s v="100"/>
    <s v="TESORO NACIONAL"/>
    <s v="01"/>
    <s v="Presupuestado"/>
    <s v="2025/01"/>
    <s v="Enero"/>
    <s v="0000"/>
    <s v="NO APLICA"/>
    <n v="573719780"/>
    <n v="573719780"/>
    <n v="44887492.240000002"/>
    <x v="20"/>
    <x v="103"/>
    <x v="5"/>
    <x v="59"/>
    <x v="0"/>
    <s v="1.1-IMPUESTOS"/>
    <s v="1.1.4-IMPUESTOS INTERNOS SOBRE MERCANCÍAS Y SERVICIOS"/>
    <s v="1.1.4.2-IMPUESTOS ADICIONALES Y SELECTIVOS SOBRE BIENES Y SERVICIOS"/>
    <x v="112"/>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23"/>
    <s v="Impuesto selectivo cigarrillos que contengan tabaco"/>
    <s v="1"/>
    <s v="INGRESOS"/>
    <s v="1.1"/>
    <s v="Ingresos Corrientes"/>
    <s v="1.1.1"/>
    <s v="Impuestos"/>
    <x v="3"/>
    <s v="Impuestos sobre los bienes y servicios"/>
    <x v="1"/>
    <m/>
    <s v="No Informado"/>
    <m/>
    <s v="1.1.1.1.1"/>
    <s v="Administración central"/>
    <s v="100"/>
    <s v="TESORO NACIONAL"/>
    <s v="01"/>
    <s v="Presupuestado"/>
    <s v="2025/02"/>
    <s v="Febrero"/>
    <s v="0000"/>
    <s v="NO APLICA"/>
    <n v="0"/>
    <n v="0"/>
    <n v="27711096.920000002"/>
    <x v="20"/>
    <x v="103"/>
    <x v="5"/>
    <x v="59"/>
    <x v="0"/>
    <s v="1.1-IMPUESTOS"/>
    <s v="1.1.4-IMPUESTOS INTERNOS SOBRE MERCANCÍAS Y SERVICIOS"/>
    <s v="1.1.4.2-IMPUESTOS ADICIONALES Y SELECTIVOS SOBRE BIENES Y SERVICIOS"/>
    <x v="112"/>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23"/>
    <s v="Impuesto selectivo cigarrillos que contengan tabaco"/>
    <s v="1"/>
    <s v="INGRESOS"/>
    <s v="1.1"/>
    <s v="Ingresos Corrientes"/>
    <s v="1.1.1"/>
    <s v="Impuestos"/>
    <x v="3"/>
    <s v="Impuestos sobre los bienes y servicios"/>
    <x v="1"/>
    <m/>
    <s v="No Informado"/>
    <m/>
    <s v="1.1.1.1.1"/>
    <s v="Administración central"/>
    <s v="100"/>
    <s v="TESORO NACIONAL"/>
    <s v="01"/>
    <s v="Presupuestado"/>
    <s v="2025/03"/>
    <s v="Marzo"/>
    <s v="0000"/>
    <s v="NO APLICA"/>
    <n v="0"/>
    <n v="0"/>
    <n v="30652958.870000001"/>
    <x v="20"/>
    <x v="103"/>
    <x v="5"/>
    <x v="59"/>
    <x v="0"/>
    <s v="1.1-IMPUESTOS"/>
    <s v="1.1.4-IMPUESTOS INTERNOS SOBRE MERCANCÍAS Y SERVICIOS"/>
    <s v="1.1.4.2-IMPUESTOS ADICIONALES Y SELECTIVOS SOBRE BIENES Y SERVICIOS"/>
    <x v="112"/>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28"/>
    <s v="Impuesto selectivo demás mercancías"/>
    <s v="1"/>
    <s v="INGRESOS"/>
    <s v="1.1"/>
    <s v="Ingresos Corrientes"/>
    <s v="1.1.1"/>
    <s v="Impuestos"/>
    <x v="3"/>
    <s v="Impuestos sobre los bienes y servicios"/>
    <x v="1"/>
    <m/>
    <s v="No Informado"/>
    <m/>
    <s v="1.1.1.1.1"/>
    <s v="Administración central"/>
    <s v="100"/>
    <s v="TESORO NACIONAL"/>
    <s v="01"/>
    <s v="Presupuestado"/>
    <s v="2025/01"/>
    <s v="Enero"/>
    <s v="0000"/>
    <s v="NO APLICA"/>
    <n v="2065010"/>
    <n v="2065010"/>
    <n v="4635500"/>
    <x v="20"/>
    <x v="103"/>
    <x v="5"/>
    <x v="59"/>
    <x v="0"/>
    <s v="1.1-IMPUESTOS"/>
    <s v="1.1.4-IMPUESTOS INTERNOS SOBRE MERCANCÍAS Y SERVICIOS"/>
    <s v="1.1.4.2-IMPUESTOS ADICIONALES Y SELECTIVOS SOBRE BIENES Y SERVICIOS"/>
    <x v="42"/>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28"/>
    <s v="Impuesto selectivo demás mercancía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115500"/>
    <x v="20"/>
    <x v="103"/>
    <x v="5"/>
    <x v="59"/>
    <x v="0"/>
    <s v="1.1-IMPUESTOS"/>
    <s v="1.1.4-IMPUESTOS INTERNOS SOBRE MERCANCÍAS Y SERVICIOS"/>
    <s v="1.1.4.2-IMPUESTOS ADICIONALES Y SELECTIVOS SOBRE BIENES Y SERVICIOS"/>
    <x v="42"/>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28"/>
    <s v="Impuesto selectivo demás mercancías"/>
    <s v="1"/>
    <s v="INGRESOS"/>
    <s v="1.1"/>
    <s v="Ingresos Corrientes"/>
    <s v="1.1.1"/>
    <s v="Impuestos"/>
    <x v="3"/>
    <s v="Impuestos sobre los bienes y servicios"/>
    <x v="1"/>
    <m/>
    <s v="No Informado"/>
    <m/>
    <s v="1.1.1.1.1"/>
    <s v="Administración central"/>
    <s v="100"/>
    <s v="TESORO NACIONAL"/>
    <s v="01"/>
    <s v="Presupuestado"/>
    <s v="2025/03"/>
    <s v="Marzo"/>
    <s v="0000"/>
    <s v="NO APLICA"/>
    <n v="0"/>
    <n v="0"/>
    <n v="100000"/>
    <x v="20"/>
    <x v="103"/>
    <x v="5"/>
    <x v="59"/>
    <x v="0"/>
    <s v="1.1-IMPUESTOS"/>
    <s v="1.1.4-IMPUESTOS INTERNOS SOBRE MERCANCÍAS Y SERVICIOS"/>
    <s v="1.1.4.2-IMPUESTOS ADICIONALES Y SELECTIVOS SOBRE BIENES Y SERVICIOS"/>
    <x v="42"/>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29"/>
    <s v="Impuesto selectivo de seguros"/>
    <s v="1"/>
    <s v="INGRESOS"/>
    <s v="1.1"/>
    <s v="Ingresos Corrientes"/>
    <s v="1.1.1"/>
    <s v="Impuestos"/>
    <x v="3"/>
    <s v="Impuestos sobre los bienes y servicios"/>
    <x v="1"/>
    <m/>
    <s v="No Informado"/>
    <m/>
    <s v="1.1.1.1.1"/>
    <s v="Administración central"/>
    <s v="100"/>
    <s v="TESORO NACIONAL"/>
    <s v="01"/>
    <s v="Presupuestado"/>
    <s v="2025/01"/>
    <s v="Enero"/>
    <s v="0000"/>
    <s v="NO APLICA"/>
    <n v="14776159598"/>
    <n v="14776159598"/>
    <n v="1205665758.4100001"/>
    <x v="20"/>
    <x v="103"/>
    <x v="5"/>
    <x v="59"/>
    <x v="0"/>
    <s v="1.1-IMPUESTOS"/>
    <s v="1.1.4-IMPUESTOS INTERNOS SOBRE MERCANCÍAS Y SERVICIOS"/>
    <s v="1.1.4.2-IMPUESTOS ADICIONALES Y SELECTIVOS SOBRE BIENES Y SERVICIOS"/>
    <x v="113"/>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29"/>
    <s v="Impuesto selectivo de seguro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144068779.4400001"/>
    <x v="20"/>
    <x v="103"/>
    <x v="5"/>
    <x v="59"/>
    <x v="0"/>
    <s v="1.1-IMPUESTOS"/>
    <s v="1.1.4-IMPUESTOS INTERNOS SOBRE MERCANCÍAS Y SERVICIOS"/>
    <s v="1.1.4.2-IMPUESTOS ADICIONALES Y SELECTIVOS SOBRE BIENES Y SERVICIOS"/>
    <x v="113"/>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29"/>
    <s v="Impuesto selectivo de seguros"/>
    <s v="1"/>
    <s v="INGRESOS"/>
    <s v="1.1"/>
    <s v="Ingresos Corrientes"/>
    <s v="1.1.1"/>
    <s v="Impuestos"/>
    <x v="3"/>
    <s v="Impuestos sobre los bienes y servicios"/>
    <x v="1"/>
    <m/>
    <s v="No Informado"/>
    <m/>
    <s v="1.1.1.1.1"/>
    <s v="Administración central"/>
    <s v="100"/>
    <s v="TESORO NACIONAL"/>
    <s v="01"/>
    <s v="Presupuestado"/>
    <s v="2025/03"/>
    <s v="Marzo"/>
    <s v="0000"/>
    <s v="NO APLICA"/>
    <n v="0"/>
    <n v="0"/>
    <n v="1132902165.3099999"/>
    <x v="20"/>
    <x v="103"/>
    <x v="5"/>
    <x v="59"/>
    <x v="0"/>
    <s v="1.1-IMPUESTOS"/>
    <s v="1.1.4-IMPUESTOS INTERNOS SOBRE MERCANCÍAS Y SERVICIOS"/>
    <s v="1.1.4.2-IMPUESTOS ADICIONALES Y SELECTIVOS SOBRE BIENES Y SERVICIOS"/>
    <x v="113"/>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30"/>
    <s v="Impuesto selectivo sobre las telecomunicaciones"/>
    <s v="1"/>
    <s v="INGRESOS"/>
    <s v="1.1"/>
    <s v="Ingresos Corrientes"/>
    <s v="1.1.1"/>
    <s v="Impuestos"/>
    <x v="3"/>
    <s v="Impuestos sobre los bienes y servicios"/>
    <x v="1"/>
    <m/>
    <s v="No Informado"/>
    <m/>
    <s v="1.1.1.1.1"/>
    <s v="Administración central"/>
    <s v="100"/>
    <s v="TESORO NACIONAL"/>
    <s v="01"/>
    <s v="Presupuestado"/>
    <s v="2025/01"/>
    <s v="Enero"/>
    <s v="0000"/>
    <s v="NO APLICA"/>
    <n v="9929515578"/>
    <n v="9929515578"/>
    <n v="826327480.72000003"/>
    <x v="20"/>
    <x v="103"/>
    <x v="5"/>
    <x v="59"/>
    <x v="0"/>
    <s v="1.1-IMPUESTOS"/>
    <s v="1.1.4-IMPUESTOS INTERNOS SOBRE MERCANCÍAS Y SERVICIOS"/>
    <s v="1.1.4.2-IMPUESTOS ADICIONALES Y SELECTIVOS SOBRE BIENES Y SERVICIOS"/>
    <x v="114"/>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30"/>
    <s v="Impuesto selectivo sobre las telecomunicacione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817367429.5"/>
    <x v="20"/>
    <x v="103"/>
    <x v="5"/>
    <x v="59"/>
    <x v="0"/>
    <s v="1.1-IMPUESTOS"/>
    <s v="1.1.4-IMPUESTOS INTERNOS SOBRE MERCANCÍAS Y SERVICIOS"/>
    <s v="1.1.4.2-IMPUESTOS ADICIONALES Y SELECTIVOS SOBRE BIENES Y SERVICIOS"/>
    <x v="114"/>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2"/>
    <s v="IMPUESTOS ADICIONALES Y SELECTIVOS SOBRE BIENES Y SERVICIOS"/>
    <s v="1.1.4.2.30"/>
    <s v="Impuesto selectivo sobre las telecomunicaciones"/>
    <s v="1"/>
    <s v="INGRESOS"/>
    <s v="1.1"/>
    <s v="Ingresos Corrientes"/>
    <s v="1.1.1"/>
    <s v="Impuestos"/>
    <x v="3"/>
    <s v="Impuestos sobre los bienes y servicios"/>
    <x v="1"/>
    <m/>
    <s v="No Informado"/>
    <m/>
    <s v="1.1.1.1.1"/>
    <s v="Administración central"/>
    <s v="100"/>
    <s v="TESORO NACIONAL"/>
    <s v="01"/>
    <s v="Presupuestado"/>
    <s v="2025/03"/>
    <s v="Marzo"/>
    <s v="0000"/>
    <s v="NO APLICA"/>
    <n v="0"/>
    <n v="0"/>
    <n v="795187285.32000005"/>
    <x v="20"/>
    <x v="103"/>
    <x v="5"/>
    <x v="59"/>
    <x v="0"/>
    <s v="1.1-IMPUESTOS"/>
    <s v="1.1.4-IMPUESTOS INTERNOS SOBRE MERCANCÍAS Y SERVICIOS"/>
    <s v="1.1.4.2-IMPUESTOS ADICIONALES Y SELECTIVOS SOBRE BIENES Y SERVICIOS"/>
    <x v="114"/>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3"/>
    <s v="IMPUESTOS AL USO DE BIENES Y SERVICIOS"/>
    <s v="1.1.4.3.01"/>
    <s v="Impuesto de 17 % registro propiedad de vehículos"/>
    <s v="1"/>
    <s v="INGRESOS"/>
    <s v="1.1"/>
    <s v="Ingresos Corrientes"/>
    <s v="1.1.1"/>
    <s v="Impuestos"/>
    <x v="3"/>
    <s v="Impuestos sobre los bienes y servicios"/>
    <x v="1"/>
    <m/>
    <s v="No Informado"/>
    <m/>
    <s v="1.1.1.1.1"/>
    <s v="Administración central"/>
    <s v="100"/>
    <s v="TESORO NACIONAL"/>
    <s v="01"/>
    <s v="Presupuestado"/>
    <s v="2025/01"/>
    <s v="Enero"/>
    <s v="0000"/>
    <s v="NO APLICA"/>
    <n v="23193627767"/>
    <n v="23193627767"/>
    <n v="1839012526.7"/>
    <x v="20"/>
    <x v="103"/>
    <x v="5"/>
    <x v="59"/>
    <x v="0"/>
    <s v="1.1-IMPUESTOS"/>
    <s v="1.1.4-IMPUESTOS INTERNOS SOBRE MERCANCÍAS Y SERVICIOS"/>
    <s v="1.1.4.3-IMPUESTOS AL USO DE BIENES Y SERVICIOS"/>
    <x v="115"/>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3"/>
    <s v="IMPUESTOS AL USO DE BIENES Y SERVICIOS"/>
    <s v="1.1.4.3.01"/>
    <s v="Impuesto de 17 % registro propiedad de vehículo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973184846.3099999"/>
    <x v="20"/>
    <x v="103"/>
    <x v="5"/>
    <x v="59"/>
    <x v="0"/>
    <s v="1.1-IMPUESTOS"/>
    <s v="1.1.4-IMPUESTOS INTERNOS SOBRE MERCANCÍAS Y SERVICIOS"/>
    <s v="1.1.4.3-IMPUESTOS AL USO DE BIENES Y SERVICIOS"/>
    <x v="115"/>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3"/>
    <s v="IMPUESTOS AL USO DE BIENES Y SERVICIOS"/>
    <s v="1.1.4.3.01"/>
    <s v="Impuesto de 17 % registro propiedad de vehículos"/>
    <s v="1"/>
    <s v="INGRESOS"/>
    <s v="1.1"/>
    <s v="Ingresos Corrientes"/>
    <s v="1.1.1"/>
    <s v="Impuestos"/>
    <x v="3"/>
    <s v="Impuestos sobre los bienes y servicios"/>
    <x v="1"/>
    <m/>
    <s v="No Informado"/>
    <m/>
    <s v="1.1.1.1.1"/>
    <s v="Administración central"/>
    <s v="100"/>
    <s v="TESORO NACIONAL"/>
    <s v="01"/>
    <s v="Presupuestado"/>
    <s v="2025/03"/>
    <s v="Marzo"/>
    <s v="0000"/>
    <s v="NO APLICA"/>
    <n v="0"/>
    <n v="0"/>
    <n v="1885926577.8499999"/>
    <x v="20"/>
    <x v="103"/>
    <x v="5"/>
    <x v="59"/>
    <x v="0"/>
    <s v="1.1-IMPUESTOS"/>
    <s v="1.1.4-IMPUESTOS INTERNOS SOBRE MERCANCÍAS Y SERVICIOS"/>
    <s v="1.1.4.3-IMPUESTOS AL USO DE BIENES Y SERVICIOS"/>
    <x v="115"/>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3"/>
    <s v="IMPUESTOS AL USO DE BIENES Y SERVICIOS"/>
    <s v="1.1.4.3.02"/>
    <s v="Derecho de circulación vehículos de motor"/>
    <s v="1"/>
    <s v="INGRESOS"/>
    <s v="1.1"/>
    <s v="Ingresos Corrientes"/>
    <s v="1.1.1"/>
    <s v="Impuestos"/>
    <x v="3"/>
    <s v="Impuestos sobre los bienes y servicios"/>
    <x v="1"/>
    <m/>
    <s v="No Informado"/>
    <m/>
    <s v="1.1.1.1.1"/>
    <s v="Administración central"/>
    <s v="100"/>
    <s v="TESORO NACIONAL"/>
    <s v="01"/>
    <s v="Presupuestado"/>
    <s v="2025/01"/>
    <s v="Enero"/>
    <s v="0000"/>
    <s v="NO APLICA"/>
    <n v="4211665976"/>
    <n v="4211665976"/>
    <n v="1196190075"/>
    <x v="20"/>
    <x v="103"/>
    <x v="5"/>
    <x v="59"/>
    <x v="0"/>
    <s v="1.1-IMPUESTOS"/>
    <s v="1.1.4-IMPUESTOS INTERNOS SOBRE MERCANCÍAS Y SERVICIOS"/>
    <s v="1.1.4.3-IMPUESTOS AL USO DE BIENES Y SERVICIOS"/>
    <x v="116"/>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3"/>
    <s v="IMPUESTOS AL USO DE BIENES Y SERVICIOS"/>
    <s v="1.1.4.3.02"/>
    <s v="Derecho de circulación vehículos de motor"/>
    <s v="1"/>
    <s v="INGRESOS"/>
    <s v="1.1"/>
    <s v="Ingresos Corrientes"/>
    <s v="1.1.1"/>
    <s v="Impuestos"/>
    <x v="3"/>
    <s v="Impuestos sobre los bienes y servicios"/>
    <x v="1"/>
    <m/>
    <s v="No Informado"/>
    <m/>
    <s v="1.1.1.1.1"/>
    <s v="Administración central"/>
    <s v="100"/>
    <s v="TESORO NACIONAL"/>
    <s v="01"/>
    <s v="Presupuestado"/>
    <s v="2025/02"/>
    <s v="Febrero"/>
    <s v="0000"/>
    <s v="NO APLICA"/>
    <n v="0"/>
    <n v="0"/>
    <n v="661397325"/>
    <x v="20"/>
    <x v="103"/>
    <x v="5"/>
    <x v="59"/>
    <x v="0"/>
    <s v="1.1-IMPUESTOS"/>
    <s v="1.1.4-IMPUESTOS INTERNOS SOBRE MERCANCÍAS Y SERVICIOS"/>
    <s v="1.1.4.3-IMPUESTOS AL USO DE BIENES Y SERVICIOS"/>
    <x v="116"/>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3"/>
    <s v="IMPUESTOS AL USO DE BIENES Y SERVICIOS"/>
    <s v="1.1.4.3.02"/>
    <s v="Derecho de circulación vehículos de motor"/>
    <s v="1"/>
    <s v="INGRESOS"/>
    <s v="1.1"/>
    <s v="Ingresos Corrientes"/>
    <s v="1.1.1"/>
    <s v="Impuestos"/>
    <x v="3"/>
    <s v="Impuestos sobre los bienes y servicios"/>
    <x v="1"/>
    <m/>
    <s v="No Informado"/>
    <m/>
    <s v="1.1.1.1.1"/>
    <s v="Administración central"/>
    <s v="100"/>
    <s v="TESORO NACIONAL"/>
    <s v="01"/>
    <s v="Presupuestado"/>
    <s v="2025/03"/>
    <s v="Marzo"/>
    <s v="0000"/>
    <s v="NO APLICA"/>
    <n v="0"/>
    <n v="0"/>
    <n v="67086400"/>
    <x v="20"/>
    <x v="103"/>
    <x v="5"/>
    <x v="59"/>
    <x v="0"/>
    <s v="1.1-IMPUESTOS"/>
    <s v="1.1.4-IMPUESTOS INTERNOS SOBRE MERCANCÍAS Y SERVICIOS"/>
    <s v="1.1.4.3-IMPUESTOS AL USO DE BIENES Y SERVICIOS"/>
    <x v="116"/>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3"/>
    <s v="IMPUESTOS AL USO DE BIENES Y SERVICIOS"/>
    <s v="1.1.4.3.03"/>
    <s v="Impuesto específico de bancas de lotería"/>
    <s v="1"/>
    <s v="INGRESOS"/>
    <s v="1.1"/>
    <s v="Ingresos Corrientes"/>
    <s v="1.1.1"/>
    <s v="Impuestos"/>
    <x v="3"/>
    <s v="Impuestos sobre los bienes y servicios"/>
    <x v="1"/>
    <m/>
    <s v="No Informado"/>
    <m/>
    <s v="1.1.1.1.1"/>
    <s v="Administración central"/>
    <s v="100"/>
    <s v="TESORO NACIONAL"/>
    <s v="01"/>
    <s v="Presupuestado"/>
    <s v="2025/01"/>
    <s v="Enero"/>
    <s v="0000"/>
    <s v="NO APLICA"/>
    <n v="1355824741"/>
    <n v="1355824741"/>
    <n v="98168109.989999995"/>
    <x v="20"/>
    <x v="103"/>
    <x v="5"/>
    <x v="59"/>
    <x v="0"/>
    <s v="1.1-IMPUESTOS"/>
    <s v="1.1.4-IMPUESTOS INTERNOS SOBRE MERCANCÍAS Y SERVICIOS"/>
    <s v="1.1.4.3-IMPUESTOS AL USO DE BIENES Y SERVICIOS"/>
    <x v="117"/>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3"/>
    <s v="IMPUESTOS AL USO DE BIENES Y SERVICIOS"/>
    <s v="1.1.4.3.03"/>
    <s v="Impuesto específico de bancas de lotería"/>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02729656.66"/>
    <x v="20"/>
    <x v="103"/>
    <x v="5"/>
    <x v="59"/>
    <x v="0"/>
    <s v="1.1-IMPUESTOS"/>
    <s v="1.1.4-IMPUESTOS INTERNOS SOBRE MERCANCÍAS Y SERVICIOS"/>
    <s v="1.1.4.3-IMPUESTOS AL USO DE BIENES Y SERVICIOS"/>
    <x v="117"/>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3"/>
    <s v="IMPUESTOS AL USO DE BIENES Y SERVICIOS"/>
    <s v="1.1.4.3.03"/>
    <s v="Impuesto específico de bancas de lotería"/>
    <s v="1"/>
    <s v="INGRESOS"/>
    <s v="1.1"/>
    <s v="Ingresos Corrientes"/>
    <s v="1.1.1"/>
    <s v="Impuestos"/>
    <x v="3"/>
    <s v="Impuestos sobre los bienes y servicios"/>
    <x v="1"/>
    <m/>
    <s v="No Informado"/>
    <m/>
    <s v="1.1.1.1.1"/>
    <s v="Administración central"/>
    <s v="100"/>
    <s v="TESORO NACIONAL"/>
    <s v="01"/>
    <s v="Presupuestado"/>
    <s v="2025/03"/>
    <s v="Marzo"/>
    <s v="0000"/>
    <s v="NO APLICA"/>
    <n v="0"/>
    <n v="0"/>
    <n v="105425317.64"/>
    <x v="20"/>
    <x v="103"/>
    <x v="5"/>
    <x v="59"/>
    <x v="0"/>
    <s v="1.1-IMPUESTOS"/>
    <s v="1.1.4-IMPUESTOS INTERNOS SOBRE MERCANCÍAS Y SERVICIOS"/>
    <s v="1.1.4.3-IMPUESTOS AL USO DE BIENES Y SERVICIOS"/>
    <x v="117"/>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3"/>
    <s v="IMPUESTOS AL USO DE BIENES Y SERVICIOS"/>
    <s v="1.1.4.3.04"/>
    <s v="Impuesto específico bancas deportivas"/>
    <s v="1"/>
    <s v="INGRESOS"/>
    <s v="1.1"/>
    <s v="Ingresos Corrientes"/>
    <s v="1.1.1"/>
    <s v="Impuestos"/>
    <x v="3"/>
    <s v="Impuestos sobre los bienes y servicios"/>
    <x v="1"/>
    <m/>
    <s v="No Informado"/>
    <m/>
    <s v="1.1.1.1.1"/>
    <s v="Administración central"/>
    <s v="100"/>
    <s v="TESORO NACIONAL"/>
    <s v="01"/>
    <s v="Presupuestado"/>
    <s v="2025/01"/>
    <s v="Enero"/>
    <s v="0000"/>
    <s v="NO APLICA"/>
    <n v="464125269"/>
    <n v="464125269"/>
    <n v="0"/>
    <x v="20"/>
    <x v="103"/>
    <x v="5"/>
    <x v="59"/>
    <x v="0"/>
    <s v="1.1-IMPUESTOS"/>
    <s v="1.1.4-IMPUESTOS INTERNOS SOBRE MERCANCÍAS Y SERVICIOS"/>
    <s v="1.1.4.3-IMPUESTOS AL USO DE BIENES Y SERVICIOS"/>
    <x v="118"/>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3"/>
    <s v="IMPUESTOS AL USO DE BIENES Y SERVICIOS"/>
    <s v="1.1.4.3.10"/>
    <s v="Permiso sobre venta de medicinas"/>
    <s v="1"/>
    <s v="INGRESOS"/>
    <s v="1.1"/>
    <s v="Ingresos Corrientes"/>
    <s v="1.1.1"/>
    <s v="Impuestos"/>
    <x v="3"/>
    <s v="Impuestos sobre los bienes y servicios"/>
    <x v="1"/>
    <m/>
    <s v="No Informado"/>
    <m/>
    <s v="1.1.1.1.1"/>
    <s v="Administración central"/>
    <s v="100"/>
    <s v="TESORO NACIONAL"/>
    <s v="01"/>
    <s v="Presupuestado"/>
    <s v="2025/01"/>
    <s v="Enero"/>
    <s v="0000"/>
    <s v="NO APLICA"/>
    <n v="0"/>
    <n v="0"/>
    <n v="33.619999999999997"/>
    <x v="20"/>
    <x v="103"/>
    <x v="5"/>
    <x v="59"/>
    <x v="0"/>
    <s v="1.1-IMPUESTOS"/>
    <s v="1.1.4-IMPUESTOS INTERNOS SOBRE MERCANCÍAS Y SERVICIOS"/>
    <s v="1.1.4.3-IMPUESTOS AL USO DE BIENES Y SERVICIOS"/>
    <x v="119"/>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1"/>
    <s v="Interés indemnizatorio sobre ITBIS"/>
    <s v="1"/>
    <s v="INGRESOS"/>
    <s v="1.1"/>
    <s v="Ingresos Corrientes"/>
    <s v="1.1.1"/>
    <s v="Impuestos"/>
    <x v="3"/>
    <s v="Impuestos sobre los bienes y servicios"/>
    <x v="1"/>
    <m/>
    <s v="No Informado"/>
    <m/>
    <s v="1.1.1.1.1"/>
    <s v="Administración central"/>
    <s v="100"/>
    <s v="TESORO NACIONAL"/>
    <s v="01"/>
    <s v="Presupuestado"/>
    <s v="2025/01"/>
    <s v="Enero"/>
    <s v="0000"/>
    <s v="NO APLICA"/>
    <n v="481416023"/>
    <n v="481416023"/>
    <n v="35399945.979999997"/>
    <x v="20"/>
    <x v="103"/>
    <x v="5"/>
    <x v="59"/>
    <x v="0"/>
    <s v="1.1-IMPUESTOS"/>
    <s v="1.1.4-IMPUESTOS INTERNOS SOBRE MERCANCÍAS Y SERVICIOS"/>
    <s v="1.1.4.4-ACCESORIOS SOBRE IMPUESTOS INTERNOS A MERCANCÍAS Y SERVICIOS"/>
    <x v="120"/>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1"/>
    <s v="Interés indemnizatorio sobre ITBI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61115137.340000004"/>
    <x v="20"/>
    <x v="103"/>
    <x v="5"/>
    <x v="59"/>
    <x v="0"/>
    <s v="1.1-IMPUESTOS"/>
    <s v="1.1.4-IMPUESTOS INTERNOS SOBRE MERCANCÍAS Y SERVICIOS"/>
    <s v="1.1.4.4-ACCESORIOS SOBRE IMPUESTOS INTERNOS A MERCANCÍAS Y SERVICIOS"/>
    <x v="120"/>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1"/>
    <s v="Interés indemnizatorio sobre ITBIS"/>
    <s v="1"/>
    <s v="INGRESOS"/>
    <s v="1.1"/>
    <s v="Ingresos Corrientes"/>
    <s v="1.1.1"/>
    <s v="Impuestos"/>
    <x v="3"/>
    <s v="Impuestos sobre los bienes y servicios"/>
    <x v="1"/>
    <m/>
    <s v="No Informado"/>
    <m/>
    <s v="1.1.1.1.1"/>
    <s v="Administración central"/>
    <s v="100"/>
    <s v="TESORO NACIONAL"/>
    <s v="01"/>
    <s v="Presupuestado"/>
    <s v="2025/03"/>
    <s v="Marzo"/>
    <s v="0000"/>
    <s v="NO APLICA"/>
    <n v="0"/>
    <n v="0"/>
    <n v="39879853.159999996"/>
    <x v="20"/>
    <x v="103"/>
    <x v="5"/>
    <x v="59"/>
    <x v="0"/>
    <s v="1.1-IMPUESTOS"/>
    <s v="1.1.4-IMPUESTOS INTERNOS SOBRE MERCANCÍAS Y SERVICIOS"/>
    <s v="1.1.4.4-ACCESORIOS SOBRE IMPUESTOS INTERNOS A MERCANCÍAS Y SERVICIOS"/>
    <x v="120"/>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2"/>
    <s v="Recargos por mora, multas y sanciones sobre ITBIS"/>
    <s v="1"/>
    <s v="INGRESOS"/>
    <s v="1.1"/>
    <s v="Ingresos Corrientes"/>
    <s v="1.1.1"/>
    <s v="Impuestos"/>
    <x v="3"/>
    <s v="Impuestos sobre los bienes y servicios"/>
    <x v="1"/>
    <m/>
    <s v="No Informado"/>
    <m/>
    <s v="1.1.1.1.1"/>
    <s v="Administración central"/>
    <s v="100"/>
    <s v="TESORO NACIONAL"/>
    <s v="01"/>
    <s v="Presupuestado"/>
    <s v="2025/01"/>
    <s v="Enero"/>
    <s v="0000"/>
    <s v="NO APLICA"/>
    <n v="1370209728"/>
    <n v="1370209728"/>
    <n v="111523994.78"/>
    <x v="20"/>
    <x v="103"/>
    <x v="5"/>
    <x v="59"/>
    <x v="0"/>
    <s v="1.1-IMPUESTOS"/>
    <s v="1.1.4-IMPUESTOS INTERNOS SOBRE MERCANCÍAS Y SERVICIOS"/>
    <s v="1.1.4.4-ACCESORIOS SOBRE IMPUESTOS INTERNOS A MERCANCÍAS Y SERVICIOS"/>
    <x v="121"/>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2"/>
    <s v="Recargos por mora, multas y sanciones sobre ITBI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05936357.79000001"/>
    <x v="20"/>
    <x v="103"/>
    <x v="5"/>
    <x v="59"/>
    <x v="0"/>
    <s v="1.1-IMPUESTOS"/>
    <s v="1.1.4-IMPUESTOS INTERNOS SOBRE MERCANCÍAS Y SERVICIOS"/>
    <s v="1.1.4.4-ACCESORIOS SOBRE IMPUESTOS INTERNOS A MERCANCÍAS Y SERVICIOS"/>
    <x v="121"/>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2"/>
    <s v="Recargos por mora, multas y sanciones sobre ITBIS"/>
    <s v="1"/>
    <s v="INGRESOS"/>
    <s v="1.1"/>
    <s v="Ingresos Corrientes"/>
    <s v="1.1.1"/>
    <s v="Impuestos"/>
    <x v="3"/>
    <s v="Impuestos sobre los bienes y servicios"/>
    <x v="1"/>
    <m/>
    <s v="No Informado"/>
    <m/>
    <s v="1.1.1.1.1"/>
    <s v="Administración central"/>
    <s v="100"/>
    <s v="TESORO NACIONAL"/>
    <s v="01"/>
    <s v="Presupuestado"/>
    <s v="2025/03"/>
    <s v="Marzo"/>
    <s v="0000"/>
    <s v="NO APLICA"/>
    <n v="0"/>
    <n v="0"/>
    <n v="121724386.98"/>
    <x v="20"/>
    <x v="103"/>
    <x v="5"/>
    <x v="59"/>
    <x v="0"/>
    <s v="1.1-IMPUESTOS"/>
    <s v="1.1.4-IMPUESTOS INTERNOS SOBRE MERCANCÍAS Y SERVICIOS"/>
    <s v="1.1.4.4-ACCESORIOS SOBRE IMPUESTOS INTERNOS A MERCANCÍAS Y SERVICIOS"/>
    <x v="121"/>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3"/>
    <s v="Interés indemnizatorio sobre las mercancías"/>
    <s v="1"/>
    <s v="INGRESOS"/>
    <s v="1.1"/>
    <s v="Ingresos Corrientes"/>
    <s v="1.1.1"/>
    <s v="Impuestos"/>
    <x v="3"/>
    <s v="Impuestos sobre los bienes y servicios"/>
    <x v="1"/>
    <m/>
    <s v="No Informado"/>
    <m/>
    <s v="1.1.1.1.1"/>
    <s v="Administración central"/>
    <s v="100"/>
    <s v="TESORO NACIONAL"/>
    <s v="01"/>
    <s v="Presupuestado"/>
    <s v="2025/01"/>
    <s v="Enero"/>
    <s v="0000"/>
    <s v="NO APLICA"/>
    <n v="28473397"/>
    <n v="28473397"/>
    <n v="1479.57"/>
    <x v="20"/>
    <x v="103"/>
    <x v="5"/>
    <x v="59"/>
    <x v="0"/>
    <s v="1.1-IMPUESTOS"/>
    <s v="1.1.4-IMPUESTOS INTERNOS SOBRE MERCANCÍAS Y SERVICIOS"/>
    <s v="1.1.4.4-ACCESORIOS SOBRE IMPUESTOS INTERNOS A MERCANCÍAS Y SERVICIOS"/>
    <x v="122"/>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3"/>
    <s v="Interés indemnizatorio sobre las mercancía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17056.49"/>
    <x v="20"/>
    <x v="103"/>
    <x v="5"/>
    <x v="59"/>
    <x v="0"/>
    <s v="1.1-IMPUESTOS"/>
    <s v="1.1.4-IMPUESTOS INTERNOS SOBRE MERCANCÍAS Y SERVICIOS"/>
    <s v="1.1.4.4-ACCESORIOS SOBRE IMPUESTOS INTERNOS A MERCANCÍAS Y SERVICIOS"/>
    <x v="122"/>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3"/>
    <s v="Interés indemnizatorio sobre las mercancías"/>
    <s v="1"/>
    <s v="INGRESOS"/>
    <s v="1.1"/>
    <s v="Ingresos Corrientes"/>
    <s v="1.1.1"/>
    <s v="Impuestos"/>
    <x v="3"/>
    <s v="Impuestos sobre los bienes y servicios"/>
    <x v="1"/>
    <m/>
    <s v="No Informado"/>
    <m/>
    <s v="1.1.1.1.1"/>
    <s v="Administración central"/>
    <s v="100"/>
    <s v="TESORO NACIONAL"/>
    <s v="01"/>
    <s v="Presupuestado"/>
    <s v="2025/03"/>
    <s v="Marzo"/>
    <s v="0000"/>
    <s v="NO APLICA"/>
    <n v="0"/>
    <n v="0"/>
    <n v="206709.76000000001"/>
    <x v="20"/>
    <x v="103"/>
    <x v="5"/>
    <x v="59"/>
    <x v="0"/>
    <s v="1.1-IMPUESTOS"/>
    <s v="1.1.4-IMPUESTOS INTERNOS SOBRE MERCANCÍAS Y SERVICIOS"/>
    <s v="1.1.4.4-ACCESORIOS SOBRE IMPUESTOS INTERNOS A MERCANCÍAS Y SERVICIOS"/>
    <x v="122"/>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4"/>
    <s v="Recargos por mora, multas y sanciones sobre mercancías"/>
    <s v="1"/>
    <s v="INGRESOS"/>
    <s v="1.1"/>
    <s v="Ingresos Corrientes"/>
    <s v="1.1.1"/>
    <s v="Impuestos"/>
    <x v="3"/>
    <s v="Impuestos sobre los bienes y servicios"/>
    <x v="1"/>
    <m/>
    <s v="No Informado"/>
    <m/>
    <s v="1.1.1.1.1"/>
    <s v="Administración central"/>
    <s v="100"/>
    <s v="TESORO NACIONAL"/>
    <s v="01"/>
    <s v="Presupuestado"/>
    <s v="2025/01"/>
    <s v="Enero"/>
    <s v="0000"/>
    <s v="NO APLICA"/>
    <n v="140005837"/>
    <n v="140005837"/>
    <n v="13450.67"/>
    <x v="20"/>
    <x v="103"/>
    <x v="5"/>
    <x v="59"/>
    <x v="0"/>
    <s v="1.1-IMPUESTOS"/>
    <s v="1.1.4-IMPUESTOS INTERNOS SOBRE MERCANCÍAS Y SERVICIOS"/>
    <s v="1.1.4.4-ACCESORIOS SOBRE IMPUESTOS INTERNOS A MERCANCÍAS Y SERVICIOS"/>
    <x v="43"/>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4"/>
    <s v="Recargos por mora, multas y sanciones sobre mercancía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315611.40999999997"/>
    <x v="20"/>
    <x v="103"/>
    <x v="5"/>
    <x v="59"/>
    <x v="0"/>
    <s v="1.1-IMPUESTOS"/>
    <s v="1.1.4-IMPUESTOS INTERNOS SOBRE MERCANCÍAS Y SERVICIOS"/>
    <s v="1.1.4.4-ACCESORIOS SOBRE IMPUESTOS INTERNOS A MERCANCÍAS Y SERVICIOS"/>
    <x v="43"/>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4"/>
    <s v="Recargos por mora, multas y sanciones sobre mercancías"/>
    <s v="1"/>
    <s v="INGRESOS"/>
    <s v="1.1"/>
    <s v="Ingresos Corrientes"/>
    <s v="1.1.1"/>
    <s v="Impuestos"/>
    <x v="3"/>
    <s v="Impuestos sobre los bienes y servicios"/>
    <x v="1"/>
    <m/>
    <s v="No Informado"/>
    <m/>
    <s v="1.1.1.1.1"/>
    <s v="Administración central"/>
    <s v="100"/>
    <s v="TESORO NACIONAL"/>
    <s v="01"/>
    <s v="Presupuestado"/>
    <s v="2025/03"/>
    <s v="Marzo"/>
    <s v="0000"/>
    <s v="NO APLICA"/>
    <n v="0"/>
    <n v="0"/>
    <n v="1346871.92"/>
    <x v="20"/>
    <x v="103"/>
    <x v="5"/>
    <x v="59"/>
    <x v="0"/>
    <s v="1.1-IMPUESTOS"/>
    <s v="1.1.4-IMPUESTOS INTERNOS SOBRE MERCANCÍAS Y SERVICIOS"/>
    <s v="1.1.4.4-ACCESORIOS SOBRE IMPUESTOS INTERNOS A MERCANCÍAS Y SERVICIOS"/>
    <x v="43"/>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5"/>
    <s v="Interés indemnizatorio sobre los servicios"/>
    <s v="1"/>
    <s v="INGRESOS"/>
    <s v="1.1"/>
    <s v="Ingresos Corrientes"/>
    <s v="1.1.1"/>
    <s v="Impuestos"/>
    <x v="3"/>
    <s v="Impuestos sobre los bienes y servicios"/>
    <x v="1"/>
    <m/>
    <s v="No Informado"/>
    <m/>
    <s v="1.1.1.1.1"/>
    <s v="Administración central"/>
    <s v="100"/>
    <s v="TESORO NACIONAL"/>
    <s v="01"/>
    <s v="Presupuestado"/>
    <s v="2025/01"/>
    <s v="Enero"/>
    <s v="0000"/>
    <s v="NO APLICA"/>
    <n v="701394"/>
    <n v="701394"/>
    <n v="1199521.96"/>
    <x v="20"/>
    <x v="103"/>
    <x v="5"/>
    <x v="59"/>
    <x v="0"/>
    <s v="1.1-IMPUESTOS"/>
    <s v="1.1.4-IMPUESTOS INTERNOS SOBRE MERCANCÍAS Y SERVICIOS"/>
    <s v="1.1.4.4-ACCESORIOS SOBRE IMPUESTOS INTERNOS A MERCANCÍAS Y SERVICIOS"/>
    <x v="123"/>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5"/>
    <s v="Interés indemnizatorio sobre los servicio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335636.72"/>
    <x v="20"/>
    <x v="103"/>
    <x v="5"/>
    <x v="59"/>
    <x v="0"/>
    <s v="1.1-IMPUESTOS"/>
    <s v="1.1.4-IMPUESTOS INTERNOS SOBRE MERCANCÍAS Y SERVICIOS"/>
    <s v="1.1.4.4-ACCESORIOS SOBRE IMPUESTOS INTERNOS A MERCANCÍAS Y SERVICIOS"/>
    <x v="123"/>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6"/>
    <s v="Recargo por mora y multa sobre los servicios"/>
    <s v="1"/>
    <s v="INGRESOS"/>
    <s v="1.1"/>
    <s v="Ingresos Corrientes"/>
    <s v="1.1.1"/>
    <s v="Impuestos"/>
    <x v="3"/>
    <s v="Impuestos sobre los bienes y servicios"/>
    <x v="1"/>
    <m/>
    <s v="No Informado"/>
    <m/>
    <s v="1.1.1.1.1"/>
    <s v="Administración central"/>
    <s v="100"/>
    <s v="TESORO NACIONAL"/>
    <s v="01"/>
    <s v="Presupuestado"/>
    <s v="2025/01"/>
    <s v="Enero"/>
    <s v="0000"/>
    <s v="NO APLICA"/>
    <n v="6055929"/>
    <n v="6055929"/>
    <n v="188496.31"/>
    <x v="20"/>
    <x v="103"/>
    <x v="5"/>
    <x v="59"/>
    <x v="0"/>
    <s v="1.1-IMPUESTOS"/>
    <s v="1.1.4-IMPUESTOS INTERNOS SOBRE MERCANCÍAS Y SERVICIOS"/>
    <s v="1.1.4.4-ACCESORIOS SOBRE IMPUESTOS INTERNOS A MERCANCÍAS Y SERVICIOS"/>
    <x v="124"/>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6"/>
    <s v="Recargo por mora y multa sobre los servicio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2290266.84"/>
    <x v="20"/>
    <x v="103"/>
    <x v="5"/>
    <x v="59"/>
    <x v="0"/>
    <s v="1.1-IMPUESTOS"/>
    <s v="1.1.4-IMPUESTOS INTERNOS SOBRE MERCANCÍAS Y SERVICIOS"/>
    <s v="1.1.4.4-ACCESORIOS SOBRE IMPUESTOS INTERNOS A MERCANCÍAS Y SERVICIOS"/>
    <x v="124"/>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7"/>
    <s v="Interés indemnizatorio selectivo de seguros"/>
    <s v="1"/>
    <s v="INGRESOS"/>
    <s v="1.1"/>
    <s v="Ingresos Corrientes"/>
    <s v="1.1.1"/>
    <s v="Impuestos"/>
    <x v="3"/>
    <s v="Impuestos sobre los bienes y servicios"/>
    <x v="1"/>
    <m/>
    <s v="No Informado"/>
    <m/>
    <s v="1.1.1.1.1"/>
    <s v="Administración central"/>
    <s v="100"/>
    <s v="TESORO NACIONAL"/>
    <s v="01"/>
    <s v="Presupuestado"/>
    <s v="2025/01"/>
    <s v="Enero"/>
    <s v="0000"/>
    <s v="NO APLICA"/>
    <n v="2788251"/>
    <n v="2788251"/>
    <n v="0"/>
    <x v="20"/>
    <x v="103"/>
    <x v="5"/>
    <x v="59"/>
    <x v="0"/>
    <s v="1.1-IMPUESTOS"/>
    <s v="1.1.4-IMPUESTOS INTERNOS SOBRE MERCANCÍAS Y SERVICIOS"/>
    <s v="1.1.4.4-ACCESORIOS SOBRE IMPUESTOS INTERNOS A MERCANCÍAS Y SERVICIOS"/>
    <x v="125"/>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7"/>
    <s v="Interés indemnizatorio selectivo de seguro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82913.740000000005"/>
    <x v="20"/>
    <x v="103"/>
    <x v="5"/>
    <x v="59"/>
    <x v="0"/>
    <s v="1.1-IMPUESTOS"/>
    <s v="1.1.4-IMPUESTOS INTERNOS SOBRE MERCANCÍAS Y SERVICIOS"/>
    <s v="1.1.4.4-ACCESORIOS SOBRE IMPUESTOS INTERNOS A MERCANCÍAS Y SERVICIOS"/>
    <x v="125"/>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7"/>
    <s v="Interés indemnizatorio selectivo de seguros"/>
    <s v="1"/>
    <s v="INGRESOS"/>
    <s v="1.1"/>
    <s v="Ingresos Corrientes"/>
    <s v="1.1.1"/>
    <s v="Impuestos"/>
    <x v="3"/>
    <s v="Impuestos sobre los bienes y servicios"/>
    <x v="1"/>
    <m/>
    <s v="No Informado"/>
    <m/>
    <s v="1.1.1.1.1"/>
    <s v="Administración central"/>
    <s v="100"/>
    <s v="TESORO NACIONAL"/>
    <s v="01"/>
    <s v="Presupuestado"/>
    <s v="2025/03"/>
    <s v="Marzo"/>
    <s v="0000"/>
    <s v="NO APLICA"/>
    <n v="0"/>
    <n v="0"/>
    <n v="56586.81"/>
    <x v="20"/>
    <x v="103"/>
    <x v="5"/>
    <x v="59"/>
    <x v="0"/>
    <s v="1.1-IMPUESTOS"/>
    <s v="1.1.4-IMPUESTOS INTERNOS SOBRE MERCANCÍAS Y SERVICIOS"/>
    <s v="1.1.4.4-ACCESORIOS SOBRE IMPUESTOS INTERNOS A MERCANCÍAS Y SERVICIOS"/>
    <x v="125"/>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8"/>
    <s v="Recargo y sanciones selectivo de seguros"/>
    <s v="1"/>
    <s v="INGRESOS"/>
    <s v="1.1"/>
    <s v="Ingresos Corrientes"/>
    <s v="1.1.1"/>
    <s v="Impuestos"/>
    <x v="3"/>
    <s v="Impuestos sobre los bienes y servicios"/>
    <x v="1"/>
    <m/>
    <s v="No Informado"/>
    <m/>
    <s v="1.1.1.1.1"/>
    <s v="Administración central"/>
    <s v="100"/>
    <s v="TESORO NACIONAL"/>
    <s v="01"/>
    <s v="Presupuestado"/>
    <s v="2025/01"/>
    <s v="Enero"/>
    <s v="0000"/>
    <s v="NO APLICA"/>
    <n v="20804140"/>
    <n v="20804140"/>
    <n v="0"/>
    <x v="20"/>
    <x v="103"/>
    <x v="5"/>
    <x v="59"/>
    <x v="0"/>
    <s v="1.1-IMPUESTOS"/>
    <s v="1.1.4-IMPUESTOS INTERNOS SOBRE MERCANCÍAS Y SERVICIOS"/>
    <s v="1.1.4.4-ACCESORIOS SOBRE IMPUESTOS INTERNOS A MERCANCÍAS Y SERVICIOS"/>
    <x v="126"/>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8"/>
    <s v="Recargo y sanciones selectivo de seguro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753761.24"/>
    <x v="20"/>
    <x v="103"/>
    <x v="5"/>
    <x v="59"/>
    <x v="0"/>
    <s v="1.1-IMPUESTOS"/>
    <s v="1.1.4-IMPUESTOS INTERNOS SOBRE MERCANCÍAS Y SERVICIOS"/>
    <s v="1.1.4.4-ACCESORIOS SOBRE IMPUESTOS INTERNOS A MERCANCÍAS Y SERVICIOS"/>
    <x v="126"/>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8"/>
    <s v="Recargo y sanciones selectivo de seguros"/>
    <s v="1"/>
    <s v="INGRESOS"/>
    <s v="1.1"/>
    <s v="Ingresos Corrientes"/>
    <s v="1.1.1"/>
    <s v="Impuestos"/>
    <x v="3"/>
    <s v="Impuestos sobre los bienes y servicios"/>
    <x v="1"/>
    <m/>
    <s v="No Informado"/>
    <m/>
    <s v="1.1.1.1.1"/>
    <s v="Administración central"/>
    <s v="100"/>
    <s v="TESORO NACIONAL"/>
    <s v="01"/>
    <s v="Presupuestado"/>
    <s v="2025/03"/>
    <s v="Marzo"/>
    <s v="0000"/>
    <s v="NO APLICA"/>
    <n v="0"/>
    <n v="0"/>
    <n v="514425.57"/>
    <x v="20"/>
    <x v="103"/>
    <x v="5"/>
    <x v="59"/>
    <x v="0"/>
    <s v="1.1-IMPUESTOS"/>
    <s v="1.1.4-IMPUESTOS INTERNOS SOBRE MERCANCÍAS Y SERVICIOS"/>
    <s v="1.1.4.4-ACCESORIOS SOBRE IMPUESTOS INTERNOS A MERCANCÍAS Y SERVICIOS"/>
    <x v="126"/>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9"/>
    <s v="Interés indemnizatorio sobre las telecomunicaciones"/>
    <s v="1"/>
    <s v="INGRESOS"/>
    <s v="1.1"/>
    <s v="Ingresos Corrientes"/>
    <s v="1.1.1"/>
    <s v="Impuestos"/>
    <x v="3"/>
    <s v="Impuestos sobre los bienes y servicios"/>
    <x v="1"/>
    <m/>
    <s v="No Informado"/>
    <m/>
    <s v="1.1.1.1.1"/>
    <s v="Administración central"/>
    <s v="100"/>
    <s v="TESORO NACIONAL"/>
    <s v="01"/>
    <s v="Presupuestado"/>
    <s v="2025/01"/>
    <s v="Enero"/>
    <s v="0000"/>
    <s v="NO APLICA"/>
    <n v="1250078"/>
    <n v="1250078"/>
    <n v="339055.15"/>
    <x v="20"/>
    <x v="103"/>
    <x v="5"/>
    <x v="59"/>
    <x v="0"/>
    <s v="1.1-IMPUESTOS"/>
    <s v="1.1.4-IMPUESTOS INTERNOS SOBRE MERCANCÍAS Y SERVICIOS"/>
    <s v="1.1.4.4-ACCESORIOS SOBRE IMPUESTOS INTERNOS A MERCANCÍAS Y SERVICIOS"/>
    <x v="127"/>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9"/>
    <s v="Interés indemnizatorio sobre las telecomunicacione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134227.68"/>
    <x v="20"/>
    <x v="103"/>
    <x v="5"/>
    <x v="59"/>
    <x v="0"/>
    <s v="1.1-IMPUESTOS"/>
    <s v="1.1.4-IMPUESTOS INTERNOS SOBRE MERCANCÍAS Y SERVICIOS"/>
    <s v="1.1.4.4-ACCESORIOS SOBRE IMPUESTOS INTERNOS A MERCANCÍAS Y SERVICIOS"/>
    <x v="127"/>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09"/>
    <s v="Interés indemnizatorio sobre las telecomunicaciones"/>
    <s v="1"/>
    <s v="INGRESOS"/>
    <s v="1.1"/>
    <s v="Ingresos Corrientes"/>
    <s v="1.1.1"/>
    <s v="Impuestos"/>
    <x v="3"/>
    <s v="Impuestos sobre los bienes y servicios"/>
    <x v="1"/>
    <m/>
    <s v="No Informado"/>
    <m/>
    <s v="1.1.1.1.1"/>
    <s v="Administración central"/>
    <s v="100"/>
    <s v="TESORO NACIONAL"/>
    <s v="01"/>
    <s v="Presupuestado"/>
    <s v="2025/03"/>
    <s v="Marzo"/>
    <s v="0000"/>
    <s v="NO APLICA"/>
    <n v="0"/>
    <n v="0"/>
    <n v="133936.95000000001"/>
    <x v="20"/>
    <x v="103"/>
    <x v="5"/>
    <x v="59"/>
    <x v="0"/>
    <s v="1.1-IMPUESTOS"/>
    <s v="1.1.4-IMPUESTOS INTERNOS SOBRE MERCANCÍAS Y SERVICIOS"/>
    <s v="1.1.4.4-ACCESORIOS SOBRE IMPUESTOS INTERNOS A MERCANCÍAS Y SERVICIOS"/>
    <x v="127"/>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10"/>
    <s v="Recargo por mora, multas y sanciones sobre las telecomunicaciones"/>
    <s v="1"/>
    <s v="INGRESOS"/>
    <s v="1.1"/>
    <s v="Ingresos Corrientes"/>
    <s v="1.1.1"/>
    <s v="Impuestos"/>
    <x v="3"/>
    <s v="Impuestos sobre los bienes y servicios"/>
    <x v="1"/>
    <m/>
    <s v="No Informado"/>
    <m/>
    <s v="1.1.1.1.1"/>
    <s v="Administración central"/>
    <s v="100"/>
    <s v="TESORO NACIONAL"/>
    <s v="01"/>
    <s v="Presupuestado"/>
    <s v="2025/01"/>
    <s v="Enero"/>
    <s v="0000"/>
    <s v="NO APLICA"/>
    <n v="3416657"/>
    <n v="3416657"/>
    <n v="2291786.54"/>
    <x v="20"/>
    <x v="103"/>
    <x v="5"/>
    <x v="59"/>
    <x v="0"/>
    <s v="1.1-IMPUESTOS"/>
    <s v="1.1.4-IMPUESTOS INTERNOS SOBRE MERCANCÍAS Y SERVICIOS"/>
    <s v="1.1.4.4-ACCESORIOS SOBRE IMPUESTOS INTERNOS A MERCANCÍAS Y SERVICIOS"/>
    <x v="128"/>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10"/>
    <s v="Recargo por mora, multas y sanciones sobre las telecomunicacione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499607.58"/>
    <x v="20"/>
    <x v="103"/>
    <x v="5"/>
    <x v="59"/>
    <x v="0"/>
    <s v="1.1-IMPUESTOS"/>
    <s v="1.1.4-IMPUESTOS INTERNOS SOBRE MERCANCÍAS Y SERVICIOS"/>
    <s v="1.1.4.4-ACCESORIOS SOBRE IMPUESTOS INTERNOS A MERCANCÍAS Y SERVICIOS"/>
    <x v="128"/>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10"/>
    <s v="Recargo por mora, multas y sanciones sobre las telecomunicaciones"/>
    <s v="1"/>
    <s v="INGRESOS"/>
    <s v="1.1"/>
    <s v="Ingresos Corrientes"/>
    <s v="1.1.1"/>
    <s v="Impuestos"/>
    <x v="3"/>
    <s v="Impuestos sobre los bienes y servicios"/>
    <x v="1"/>
    <m/>
    <s v="No Informado"/>
    <m/>
    <s v="1.1.1.1.1"/>
    <s v="Administración central"/>
    <s v="100"/>
    <s v="TESORO NACIONAL"/>
    <s v="01"/>
    <s v="Presupuestado"/>
    <s v="2025/03"/>
    <s v="Marzo"/>
    <s v="0000"/>
    <s v="NO APLICA"/>
    <n v="0"/>
    <n v="0"/>
    <n v="588651.31000000006"/>
    <x v="20"/>
    <x v="103"/>
    <x v="5"/>
    <x v="59"/>
    <x v="0"/>
    <s v="1.1-IMPUESTOS"/>
    <s v="1.1.4-IMPUESTOS INTERNOS SOBRE MERCANCÍAS Y SERVICIOS"/>
    <s v="1.1.4.4-ACCESORIOS SOBRE IMPUESTOS INTERNOS A MERCANCÍAS Y SERVICIOS"/>
    <x v="128"/>
    <x v="0"/>
    <x v="0"/>
    <x v="2"/>
    <x v="3"/>
    <x v="1"/>
    <s v="No Informado-"/>
    <x v="0"/>
    <x v="5"/>
    <s v="01-Presupuestado"/>
    <x v="0"/>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12"/>
    <s v="Recargo y sanciones vehículos de motor"/>
    <s v="1"/>
    <s v="INGRESOS"/>
    <s v="1.1"/>
    <s v="Ingresos Corrientes"/>
    <s v="1.1.1"/>
    <s v="Impuestos"/>
    <x v="3"/>
    <s v="Impuestos sobre los bienes y servicios"/>
    <x v="1"/>
    <m/>
    <s v="No Informado"/>
    <m/>
    <s v="1.1.1.1.1"/>
    <s v="Administración central"/>
    <s v="100"/>
    <s v="TESORO NACIONAL"/>
    <s v="01"/>
    <s v="Presupuestado"/>
    <s v="2025/01"/>
    <s v="Enero"/>
    <s v="0000"/>
    <s v="NO APLICA"/>
    <n v="426679700"/>
    <n v="426679700"/>
    <n v="46386375.310000002"/>
    <x v="20"/>
    <x v="103"/>
    <x v="5"/>
    <x v="59"/>
    <x v="0"/>
    <s v="1.1-IMPUESTOS"/>
    <s v="1.1.4-IMPUESTOS INTERNOS SOBRE MERCANCÍAS Y SERVICIOS"/>
    <s v="1.1.4.4-ACCESORIOS SOBRE IMPUESTOS INTERNOS A MERCANCÍAS Y SERVICIOS"/>
    <x v="129"/>
    <x v="0"/>
    <x v="0"/>
    <x v="2"/>
    <x v="3"/>
    <x v="1"/>
    <s v="No Informado-"/>
    <x v="0"/>
    <x v="5"/>
    <s v="01-Presupuestado"/>
    <x v="1"/>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12"/>
    <s v="Recargo y sanciones vehículos de motor"/>
    <s v="1"/>
    <s v="INGRESOS"/>
    <s v="1.1"/>
    <s v="Ingresos Corrientes"/>
    <s v="1.1.1"/>
    <s v="Impuestos"/>
    <x v="3"/>
    <s v="Impuestos sobre los bienes y servicios"/>
    <x v="1"/>
    <m/>
    <s v="No Informado"/>
    <m/>
    <s v="1.1.1.1.1"/>
    <s v="Administración central"/>
    <s v="100"/>
    <s v="TESORO NACIONAL"/>
    <s v="01"/>
    <s v="Presupuestado"/>
    <s v="2025/02"/>
    <s v="Febrero"/>
    <s v="0000"/>
    <s v="NO APLICA"/>
    <n v="0"/>
    <n v="0"/>
    <n v="46770578.799999997"/>
    <x v="20"/>
    <x v="103"/>
    <x v="5"/>
    <x v="59"/>
    <x v="0"/>
    <s v="1.1-IMPUESTOS"/>
    <s v="1.1.4-IMPUESTOS INTERNOS SOBRE MERCANCÍAS Y SERVICIOS"/>
    <s v="1.1.4.4-ACCESORIOS SOBRE IMPUESTOS INTERNOS A MERCANCÍAS Y SERVICIOS"/>
    <x v="129"/>
    <x v="0"/>
    <x v="0"/>
    <x v="2"/>
    <x v="3"/>
    <x v="1"/>
    <s v="No Informado-"/>
    <x v="0"/>
    <x v="5"/>
    <s v="01-Presupuestado"/>
    <x v="2"/>
    <x v="0"/>
  </r>
  <r>
    <s v="0999"/>
    <s v="ADMINISTRACION DE OBLIGACIONES DEL TESORO NACIONAL"/>
    <s v="0100"/>
    <s v="FONDO GENERAL"/>
    <s v="10"/>
    <s v="FONDO GENERAL"/>
    <s v="0003"/>
    <s v="COLECTOR DE IMPUESTOS INTERNOS"/>
    <s v="1"/>
    <s v="INGRESOS"/>
    <s v="1.1"/>
    <s v="IMPUESTOS"/>
    <s v="1.1.4"/>
    <s v="IMPUESTOS INTERNOS SOBRE MERCANCÍAS Y SERVICIOS"/>
    <s v="1.1.4.4"/>
    <s v="ACCESORIOS SOBRE IMPUESTOS INTERNOS A MERCANCÍAS Y SERVICIOS"/>
    <s v="1.1.4.4.12"/>
    <s v="Recargo y sanciones vehículos de motor"/>
    <s v="1"/>
    <s v="INGRESOS"/>
    <s v="1.1"/>
    <s v="Ingresos Corrientes"/>
    <s v="1.1.1"/>
    <s v="Impuestos"/>
    <x v="3"/>
    <s v="Impuestos sobre los bienes y servicios"/>
    <x v="1"/>
    <m/>
    <s v="No Informado"/>
    <m/>
    <s v="1.1.1.1.1"/>
    <s v="Administración central"/>
    <s v="100"/>
    <s v="TESORO NACIONAL"/>
    <s v="01"/>
    <s v="Presupuestado"/>
    <s v="2025/03"/>
    <s v="Marzo"/>
    <s v="0000"/>
    <s v="NO APLICA"/>
    <n v="0"/>
    <n v="0"/>
    <n v="42961730.670000002"/>
    <x v="20"/>
    <x v="103"/>
    <x v="5"/>
    <x v="59"/>
    <x v="0"/>
    <s v="1.1-IMPUESTOS"/>
    <s v="1.1.4-IMPUESTOS INTERNOS SOBRE MERCANCÍAS Y SERVICIOS"/>
    <s v="1.1.4.4-ACCESORIOS SOBRE IMPUESTOS INTERNOS A MERCANCÍAS Y SERVICIOS"/>
    <x v="129"/>
    <x v="0"/>
    <x v="0"/>
    <x v="2"/>
    <x v="3"/>
    <x v="1"/>
    <s v="No Informado-"/>
    <x v="0"/>
    <x v="5"/>
    <s v="01-Presupuestado"/>
    <x v="0"/>
    <x v="0"/>
  </r>
  <r>
    <s v="0999"/>
    <s v="ADMINISTRACION DE OBLIGACIONES DEL TESORO NACIONAL"/>
    <s v="0100"/>
    <s v="FONDO GENERAL"/>
    <s v="10"/>
    <s v="FONDO GENERAL"/>
    <s v="0003"/>
    <s v="COLECTOR DE IMPUESTOS INTERNOS"/>
    <s v="1"/>
    <s v="INGRESOS"/>
    <s v="1.1"/>
    <s v="IMPUESTOS"/>
    <s v="1.1.5"/>
    <s v="IMPUESTOS SOBRE EL COMERCIO Y LAS TRANSACCIONES COMERCIO EXTERIOR"/>
    <s v="1.1.5.3"/>
    <s v="OTROS IMPUESTOS SOBRE EL COMERCIO EXTERIOR"/>
    <s v="1.1.5.3.01"/>
    <s v="Impuesto a la salida de pasajeros al exterior por aeropuertos y puertos"/>
    <s v="1"/>
    <s v="INGRESOS"/>
    <s v="1.1"/>
    <s v="Ingresos Corrientes"/>
    <s v="1.1.1"/>
    <s v="Impuestos"/>
    <x v="8"/>
    <s v="Impuestos sobre el comercio y las transacciones internacionales/comercio exterior"/>
    <x v="1"/>
    <m/>
    <s v="No Informado"/>
    <m/>
    <s v="1.1.1.1.1"/>
    <s v="Administración central"/>
    <s v="100"/>
    <s v="TESORO NACIONAL"/>
    <s v="01"/>
    <s v="Presupuestado"/>
    <s v="2025/01"/>
    <s v="Enero"/>
    <s v="0000"/>
    <s v="NO APLICA"/>
    <n v="11577374497"/>
    <n v="11577374497"/>
    <n v="1031518318.89"/>
    <x v="20"/>
    <x v="103"/>
    <x v="5"/>
    <x v="59"/>
    <x v="0"/>
    <s v="1.1-IMPUESTOS"/>
    <s v="1.1.5-IMPUESTOS SOBRE EL COMERCIO Y LAS TRANSACCIONES COMERCIO EXTERIOR"/>
    <s v="1.1.5.3-OTROS IMPUESTOS SOBRE EL COMERCIO EXTERIOR"/>
    <x v="130"/>
    <x v="0"/>
    <x v="0"/>
    <x v="2"/>
    <x v="8"/>
    <x v="1"/>
    <s v="No Informado-"/>
    <x v="0"/>
    <x v="5"/>
    <s v="01-Presupuestado"/>
    <x v="1"/>
    <x v="0"/>
  </r>
  <r>
    <s v="0999"/>
    <s v="ADMINISTRACION DE OBLIGACIONES DEL TESORO NACIONAL"/>
    <s v="0100"/>
    <s v="FONDO GENERAL"/>
    <s v="10"/>
    <s v="FONDO GENERAL"/>
    <s v="0003"/>
    <s v="COLECTOR DE IMPUESTOS INTERNOS"/>
    <s v="1"/>
    <s v="INGRESOS"/>
    <s v="1.1"/>
    <s v="IMPUESTOS"/>
    <s v="1.1.5"/>
    <s v="IMPUESTOS SOBRE EL COMERCIO Y LAS TRANSACCIONES COMERCIO EXTERIOR"/>
    <s v="1.1.5.3"/>
    <s v="OTROS IMPUESTOS SOBRE EL COMERCIO EXTERIOR"/>
    <s v="1.1.5.3.01"/>
    <s v="Impuesto a la salida de pasajeros al exterior por aeropuertos y puertos"/>
    <s v="1"/>
    <s v="INGRESOS"/>
    <s v="1.1"/>
    <s v="Ingresos Corrientes"/>
    <s v="1.1.1"/>
    <s v="Impuestos"/>
    <x v="8"/>
    <s v="Impuestos sobre el comercio y las transacciones internacionales/comercio exterior"/>
    <x v="1"/>
    <m/>
    <s v="No Informado"/>
    <m/>
    <s v="1.1.1.1.1"/>
    <s v="Administración central"/>
    <s v="100"/>
    <s v="TESORO NACIONAL"/>
    <s v="01"/>
    <s v="Presupuestado"/>
    <s v="2025/02"/>
    <s v="Febrero"/>
    <s v="0000"/>
    <s v="NO APLICA"/>
    <n v="0"/>
    <n v="0"/>
    <n v="980385204.92999995"/>
    <x v="20"/>
    <x v="103"/>
    <x v="5"/>
    <x v="59"/>
    <x v="0"/>
    <s v="1.1-IMPUESTOS"/>
    <s v="1.1.5-IMPUESTOS SOBRE EL COMERCIO Y LAS TRANSACCIONES COMERCIO EXTERIOR"/>
    <s v="1.1.5.3-OTROS IMPUESTOS SOBRE EL COMERCIO EXTERIOR"/>
    <x v="130"/>
    <x v="0"/>
    <x v="0"/>
    <x v="2"/>
    <x v="8"/>
    <x v="1"/>
    <s v="No Informado-"/>
    <x v="0"/>
    <x v="5"/>
    <s v="01-Presupuestado"/>
    <x v="2"/>
    <x v="0"/>
  </r>
  <r>
    <s v="0999"/>
    <s v="ADMINISTRACION DE OBLIGACIONES DEL TESORO NACIONAL"/>
    <s v="0100"/>
    <s v="FONDO GENERAL"/>
    <s v="10"/>
    <s v="FONDO GENERAL"/>
    <s v="0003"/>
    <s v="COLECTOR DE IMPUESTOS INTERNOS"/>
    <s v="1"/>
    <s v="INGRESOS"/>
    <s v="1.1"/>
    <s v="IMPUESTOS"/>
    <s v="1.1.5"/>
    <s v="IMPUESTOS SOBRE EL COMERCIO Y LAS TRANSACCIONES COMERCIO EXTERIOR"/>
    <s v="1.1.5.3"/>
    <s v="OTROS IMPUESTOS SOBRE EL COMERCIO EXTERIOR"/>
    <s v="1.1.5.3.01"/>
    <s v="Impuesto a la salida de pasajeros al exterior por aeropuertos y puertos"/>
    <s v="1"/>
    <s v="INGRESOS"/>
    <s v="1.1"/>
    <s v="Ingresos Corrientes"/>
    <s v="1.1.1"/>
    <s v="Impuestos"/>
    <x v="8"/>
    <s v="Impuestos sobre el comercio y las transacciones internacionales/comercio exterior"/>
    <x v="1"/>
    <m/>
    <s v="No Informado"/>
    <m/>
    <s v="1.1.1.1.1"/>
    <s v="Administración central"/>
    <s v="100"/>
    <s v="TESORO NACIONAL"/>
    <s v="01"/>
    <s v="Presupuestado"/>
    <s v="2025/03"/>
    <s v="Marzo"/>
    <s v="0000"/>
    <s v="NO APLICA"/>
    <n v="0"/>
    <n v="0"/>
    <n v="995681486.49000001"/>
    <x v="20"/>
    <x v="103"/>
    <x v="5"/>
    <x v="59"/>
    <x v="0"/>
    <s v="1.1-IMPUESTOS"/>
    <s v="1.1.5-IMPUESTOS SOBRE EL COMERCIO Y LAS TRANSACCIONES COMERCIO EXTERIOR"/>
    <s v="1.1.5.3-OTROS IMPUESTOS SOBRE EL COMERCIO EXTERIOR"/>
    <x v="130"/>
    <x v="0"/>
    <x v="0"/>
    <x v="2"/>
    <x v="8"/>
    <x v="1"/>
    <s v="No Informado-"/>
    <x v="0"/>
    <x v="5"/>
    <s v="01-Presupuestado"/>
    <x v="0"/>
    <x v="0"/>
  </r>
  <r>
    <s v="0999"/>
    <s v="ADMINISTRACION DE OBLIGACIONES DEL TESORO NACIONAL"/>
    <s v="0100"/>
    <s v="FONDO GENERAL"/>
    <s v="10"/>
    <s v="FONDO GENERAL"/>
    <s v="0003"/>
    <s v="COLECTOR DE IMPUESTOS INTERNOS"/>
    <s v="1"/>
    <s v="INGRESOS"/>
    <s v="1.1"/>
    <s v="IMPUESTOS"/>
    <s v="1.1.6"/>
    <s v="IMPUESTOS ECOLÓGICOS"/>
    <s v="1.1.6.1"/>
    <s v="IMPUESTOS ECOLÓGICOS"/>
    <s v="1.1.6.1.02"/>
    <s v="Impuestos sobre las emisiones del Co2 por km de los vehículos de motor"/>
    <s v="1"/>
    <s v="INGRESOS"/>
    <s v="1.1"/>
    <s v="Ingresos Corrientes"/>
    <s v="1.1.1"/>
    <s v="Impuestos"/>
    <x v="20"/>
    <s v="Impuestos ecológicos"/>
    <x v="1"/>
    <m/>
    <s v="No Informado"/>
    <m/>
    <s v="1.1.1.1.1"/>
    <s v="Administración central"/>
    <s v="100"/>
    <s v="TESORO NACIONAL"/>
    <s v="01"/>
    <s v="Presupuestado"/>
    <s v="2025/01"/>
    <s v="Enero"/>
    <s v="0000"/>
    <s v="NO APLICA"/>
    <n v="1719924851"/>
    <n v="1719924851"/>
    <n v="128797453.7"/>
    <x v="20"/>
    <x v="103"/>
    <x v="5"/>
    <x v="59"/>
    <x v="0"/>
    <s v="1.1-IMPUESTOS"/>
    <s v="1.1.6-IMPUESTOS ECOLÓGICOS"/>
    <s v="1.1.6.1-IMPUESTOS ECOLÓGICOS"/>
    <x v="131"/>
    <x v="0"/>
    <x v="0"/>
    <x v="2"/>
    <x v="20"/>
    <x v="1"/>
    <s v="No Informado-"/>
    <x v="0"/>
    <x v="5"/>
    <s v="01-Presupuestado"/>
    <x v="1"/>
    <x v="0"/>
  </r>
  <r>
    <s v="0999"/>
    <s v="ADMINISTRACION DE OBLIGACIONES DEL TESORO NACIONAL"/>
    <s v="0100"/>
    <s v="FONDO GENERAL"/>
    <s v="10"/>
    <s v="FONDO GENERAL"/>
    <s v="0003"/>
    <s v="COLECTOR DE IMPUESTOS INTERNOS"/>
    <s v="1"/>
    <s v="INGRESOS"/>
    <s v="1.1"/>
    <s v="IMPUESTOS"/>
    <s v="1.1.6"/>
    <s v="IMPUESTOS ECOLÓGICOS"/>
    <s v="1.1.6.1"/>
    <s v="IMPUESTOS ECOLÓGICOS"/>
    <s v="1.1.6.1.02"/>
    <s v="Impuestos sobre las emisiones del Co2 por km de los vehículos de motor"/>
    <s v="1"/>
    <s v="INGRESOS"/>
    <s v="1.1"/>
    <s v="Ingresos Corrientes"/>
    <s v="1.1.1"/>
    <s v="Impuestos"/>
    <x v="20"/>
    <s v="Impuestos ecológicos"/>
    <x v="1"/>
    <m/>
    <s v="No Informado"/>
    <m/>
    <s v="1.1.1.1.1"/>
    <s v="Administración central"/>
    <s v="100"/>
    <s v="TESORO NACIONAL"/>
    <s v="01"/>
    <s v="Presupuestado"/>
    <s v="2025/02"/>
    <s v="Febrero"/>
    <s v="0000"/>
    <s v="NO APLICA"/>
    <n v="0"/>
    <n v="0"/>
    <n v="132543726.3"/>
    <x v="20"/>
    <x v="103"/>
    <x v="5"/>
    <x v="59"/>
    <x v="0"/>
    <s v="1.1-IMPUESTOS"/>
    <s v="1.1.6-IMPUESTOS ECOLÓGICOS"/>
    <s v="1.1.6.1-IMPUESTOS ECOLÓGICOS"/>
    <x v="131"/>
    <x v="0"/>
    <x v="0"/>
    <x v="2"/>
    <x v="20"/>
    <x v="1"/>
    <s v="No Informado-"/>
    <x v="0"/>
    <x v="5"/>
    <s v="01-Presupuestado"/>
    <x v="2"/>
    <x v="0"/>
  </r>
  <r>
    <s v="0999"/>
    <s v="ADMINISTRACION DE OBLIGACIONES DEL TESORO NACIONAL"/>
    <s v="0100"/>
    <s v="FONDO GENERAL"/>
    <s v="10"/>
    <s v="FONDO GENERAL"/>
    <s v="0003"/>
    <s v="COLECTOR DE IMPUESTOS INTERNOS"/>
    <s v="1"/>
    <s v="INGRESOS"/>
    <s v="1.1"/>
    <s v="IMPUESTOS"/>
    <s v="1.1.6"/>
    <s v="IMPUESTOS ECOLÓGICOS"/>
    <s v="1.1.6.1"/>
    <s v="IMPUESTOS ECOLÓGICOS"/>
    <s v="1.1.6.1.02"/>
    <s v="Impuestos sobre las emisiones del Co2 por km de los vehículos de motor"/>
    <s v="1"/>
    <s v="INGRESOS"/>
    <s v="1.1"/>
    <s v="Ingresos Corrientes"/>
    <s v="1.1.1"/>
    <s v="Impuestos"/>
    <x v="20"/>
    <s v="Impuestos ecológicos"/>
    <x v="1"/>
    <m/>
    <s v="No Informado"/>
    <m/>
    <s v="1.1.1.1.1"/>
    <s v="Administración central"/>
    <s v="100"/>
    <s v="TESORO NACIONAL"/>
    <s v="01"/>
    <s v="Presupuestado"/>
    <s v="2025/03"/>
    <s v="Marzo"/>
    <s v="0000"/>
    <s v="NO APLICA"/>
    <n v="0"/>
    <n v="0"/>
    <n v="135822956.91"/>
    <x v="20"/>
    <x v="103"/>
    <x v="5"/>
    <x v="59"/>
    <x v="0"/>
    <s v="1.1-IMPUESTOS"/>
    <s v="1.1.6-IMPUESTOS ECOLÓGICOS"/>
    <s v="1.1.6.1-IMPUESTOS ECOLÓGICOS"/>
    <x v="131"/>
    <x v="0"/>
    <x v="0"/>
    <x v="2"/>
    <x v="20"/>
    <x v="1"/>
    <s v="No Informado-"/>
    <x v="0"/>
    <x v="5"/>
    <s v="01-Presupuestado"/>
    <x v="0"/>
    <x v="0"/>
  </r>
  <r>
    <s v="0999"/>
    <s v="ADMINISTRACION DE OBLIGACIONES DEL TESORO NACIONAL"/>
    <s v="0100"/>
    <s v="FONDO GENERAL"/>
    <s v="10"/>
    <s v="FONDO GENERAL"/>
    <s v="0003"/>
    <s v="COLECTOR DE IMPUESTOS INTERNOS"/>
    <s v="1"/>
    <s v="INGRESOS"/>
    <s v="1.1"/>
    <s v="IMPUESTOS"/>
    <s v="1.1.9"/>
    <s v="IMPUESTOS DIVERSOS"/>
    <s v="1.1.9.1"/>
    <s v="IMPUESTOS DIVERSOS"/>
    <s v="1.1.9.1.01"/>
    <s v="Impuesto sobre constitución de fianzas y consignación de valores"/>
    <s v="1"/>
    <s v="INGRESOS"/>
    <s v="1.1"/>
    <s v="Ingresos Corrientes"/>
    <s v="1.1.1"/>
    <s v="Impuestos"/>
    <x v="21"/>
    <s v="Impuestos diversos"/>
    <x v="1"/>
    <m/>
    <s v="No Informado"/>
    <m/>
    <s v="1.1.1.1.1"/>
    <s v="Administración central"/>
    <s v="100"/>
    <s v="TESORO NACIONAL"/>
    <s v="01"/>
    <s v="Presupuestado"/>
    <s v="2025/01"/>
    <s v="Enero"/>
    <s v="0000"/>
    <s v="NO APLICA"/>
    <n v="2905681"/>
    <n v="2905681"/>
    <n v="138925.65"/>
    <x v="20"/>
    <x v="103"/>
    <x v="5"/>
    <x v="59"/>
    <x v="0"/>
    <s v="1.1-IMPUESTOS"/>
    <s v="1.1.9-IMPUESTOS DIVERSOS"/>
    <s v="1.1.9.1-IMPUESTOS DIVERSOS"/>
    <x v="132"/>
    <x v="0"/>
    <x v="0"/>
    <x v="2"/>
    <x v="21"/>
    <x v="1"/>
    <s v="No Informado-"/>
    <x v="0"/>
    <x v="5"/>
    <s v="01-Presupuestado"/>
    <x v="1"/>
    <x v="0"/>
  </r>
  <r>
    <s v="0999"/>
    <s v="ADMINISTRACION DE OBLIGACIONES DEL TESORO NACIONAL"/>
    <s v="0100"/>
    <s v="FONDO GENERAL"/>
    <s v="10"/>
    <s v="FONDO GENERAL"/>
    <s v="0003"/>
    <s v="COLECTOR DE IMPUESTOS INTERNOS"/>
    <s v="1"/>
    <s v="INGRESOS"/>
    <s v="1.1"/>
    <s v="IMPUESTOS"/>
    <s v="1.1.9"/>
    <s v="IMPUESTOS DIVERSOS"/>
    <s v="1.1.9.1"/>
    <s v="IMPUESTOS DIVERSOS"/>
    <s v="1.1.9.1.01"/>
    <s v="Impuesto sobre constitución de fianzas y consignación de valores"/>
    <s v="1"/>
    <s v="INGRESOS"/>
    <s v="1.1"/>
    <s v="Ingresos Corrientes"/>
    <s v="1.1.1"/>
    <s v="Impuestos"/>
    <x v="21"/>
    <s v="Impuestos diversos"/>
    <x v="1"/>
    <m/>
    <s v="No Informado"/>
    <m/>
    <s v="1.1.1.1.1"/>
    <s v="Administración central"/>
    <s v="100"/>
    <s v="TESORO NACIONAL"/>
    <s v="01"/>
    <s v="Presupuestado"/>
    <s v="2025/02"/>
    <s v="Febrero"/>
    <s v="0000"/>
    <s v="NO APLICA"/>
    <n v="0"/>
    <n v="0"/>
    <n v="1877205.3"/>
    <x v="20"/>
    <x v="103"/>
    <x v="5"/>
    <x v="59"/>
    <x v="0"/>
    <s v="1.1-IMPUESTOS"/>
    <s v="1.1.9-IMPUESTOS DIVERSOS"/>
    <s v="1.1.9.1-IMPUESTOS DIVERSOS"/>
    <x v="132"/>
    <x v="0"/>
    <x v="0"/>
    <x v="2"/>
    <x v="21"/>
    <x v="1"/>
    <s v="No Informado-"/>
    <x v="0"/>
    <x v="5"/>
    <s v="01-Presupuestado"/>
    <x v="2"/>
    <x v="0"/>
  </r>
  <r>
    <s v="0999"/>
    <s v="ADMINISTRACION DE OBLIGACIONES DEL TESORO NACIONAL"/>
    <s v="0100"/>
    <s v="FONDO GENERAL"/>
    <s v="10"/>
    <s v="FONDO GENERAL"/>
    <s v="0003"/>
    <s v="COLECTOR DE IMPUESTOS INTERNOS"/>
    <s v="1"/>
    <s v="INGRESOS"/>
    <s v="1.1"/>
    <s v="IMPUESTOS"/>
    <s v="1.1.9"/>
    <s v="IMPUESTOS DIVERSOS"/>
    <s v="1.1.9.1"/>
    <s v="IMPUESTOS DIVERSOS"/>
    <s v="1.1.9.1.01"/>
    <s v="Impuesto sobre constitución de fianzas y consignación de valores"/>
    <s v="1"/>
    <s v="INGRESOS"/>
    <s v="1.1"/>
    <s v="Ingresos Corrientes"/>
    <s v="1.1.1"/>
    <s v="Impuestos"/>
    <x v="21"/>
    <s v="Impuestos diversos"/>
    <x v="1"/>
    <m/>
    <s v="No Informado"/>
    <m/>
    <s v="1.1.1.1.1"/>
    <s v="Administración central"/>
    <s v="100"/>
    <s v="TESORO NACIONAL"/>
    <s v="01"/>
    <s v="Presupuestado"/>
    <s v="2025/03"/>
    <s v="Marzo"/>
    <s v="0000"/>
    <s v="NO APLICA"/>
    <n v="0"/>
    <n v="0"/>
    <n v="337891.73"/>
    <x v="20"/>
    <x v="103"/>
    <x v="5"/>
    <x v="59"/>
    <x v="0"/>
    <s v="1.1-IMPUESTOS"/>
    <s v="1.1.9-IMPUESTOS DIVERSOS"/>
    <s v="1.1.9.1-IMPUESTOS DIVERSOS"/>
    <x v="132"/>
    <x v="0"/>
    <x v="0"/>
    <x v="2"/>
    <x v="21"/>
    <x v="1"/>
    <s v="No Informado-"/>
    <x v="0"/>
    <x v="5"/>
    <s v="01-Presupuestado"/>
    <x v="0"/>
    <x v="0"/>
  </r>
  <r>
    <s v="0999"/>
    <s v="ADMINISTRACION DE OBLIGACIONES DEL TESORO NACIONAL"/>
    <s v="0100"/>
    <s v="FONDO GENERAL"/>
    <s v="10"/>
    <s v="FONDO GENERAL"/>
    <s v="0003"/>
    <s v="COLECTOR DE IMPUESTOS INTERNOS"/>
    <s v="1"/>
    <s v="INGRESOS"/>
    <s v="1.5"/>
    <s v="INGRESOS POR CONTRAPRESTACIÓN"/>
    <s v="1.5.1"/>
    <s v="VENTAS DE BIENES Y SERVICIOS"/>
    <s v="1.5.1.1"/>
    <s v="VENTAS DE MERCANCÍAS DEL ESTADO"/>
    <s v="1.5.1.1.01"/>
    <s v="Ventas de almonedas (pública subasta)"/>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5518316"/>
    <n v="5518316"/>
    <n v="244636.2"/>
    <x v="20"/>
    <x v="103"/>
    <x v="5"/>
    <x v="59"/>
    <x v="0"/>
    <s v="1.5-INGRESOS POR CONTRAPRESTACIÓN"/>
    <s v="1.5.1-VENTAS DE BIENES Y SERVICIOS"/>
    <s v="1.5.1.1-VENTAS DE MERCANCÍAS DEL ESTADO"/>
    <x v="133"/>
    <x v="0"/>
    <x v="0"/>
    <x v="1"/>
    <x v="1"/>
    <x v="1"/>
    <s v="No Informado-"/>
    <x v="0"/>
    <x v="5"/>
    <s v="01-Presupuestado"/>
    <x v="1"/>
    <x v="0"/>
  </r>
  <r>
    <s v="0999"/>
    <s v="ADMINISTRACION DE OBLIGACIONES DEL TESORO NACIONAL"/>
    <s v="0100"/>
    <s v="FONDO GENERAL"/>
    <s v="10"/>
    <s v="FONDO GENERAL"/>
    <s v="0003"/>
    <s v="COLECTOR DE IMPUESTOS INTERNOS"/>
    <s v="1"/>
    <s v="INGRESOS"/>
    <s v="1.5"/>
    <s v="INGRESOS POR CONTRAPRESTACIÓN"/>
    <s v="1.5.1"/>
    <s v="VENTAS DE BIENES Y SERVICIOS"/>
    <s v="1.5.1.1"/>
    <s v="VENTAS DE MERCANCÍAS DEL ESTADO"/>
    <s v="1.5.1.1.01"/>
    <s v="Ventas de almonedas (pública subasta)"/>
    <s v="1"/>
    <s v="INGRESOS"/>
    <s v="1.1"/>
    <s v="Ingresos Corrientes"/>
    <s v="1.1.3"/>
    <s v="Ventas de bienes y servicios"/>
    <x v="1"/>
    <s v="Ventas de establecimientos no de mercado"/>
    <x v="1"/>
    <m/>
    <s v="No Informado"/>
    <m/>
    <s v="1.1.1.1.1"/>
    <s v="Administración central"/>
    <s v="100"/>
    <s v="TESORO NACIONAL"/>
    <s v="01"/>
    <s v="Presupuestado"/>
    <s v="2025/02"/>
    <s v="Febrero"/>
    <s v="0000"/>
    <s v="NO APLICA"/>
    <n v="0"/>
    <n v="0"/>
    <n v="30500"/>
    <x v="20"/>
    <x v="103"/>
    <x v="5"/>
    <x v="59"/>
    <x v="0"/>
    <s v="1.5-INGRESOS POR CONTRAPRESTACIÓN"/>
    <s v="1.5.1-VENTAS DE BIENES Y SERVICIOS"/>
    <s v="1.5.1.1-VENTAS DE MERCANCÍAS DEL ESTADO"/>
    <x v="133"/>
    <x v="0"/>
    <x v="0"/>
    <x v="1"/>
    <x v="1"/>
    <x v="1"/>
    <s v="No Informado-"/>
    <x v="0"/>
    <x v="5"/>
    <s v="01-Presupuestado"/>
    <x v="2"/>
    <x v="0"/>
  </r>
  <r>
    <s v="0999"/>
    <s v="ADMINISTRACION DE OBLIGACIONES DEL TESORO NACIONAL"/>
    <s v="0100"/>
    <s v="FONDO GENERAL"/>
    <s v="10"/>
    <s v="FONDO GENERAL"/>
    <s v="0003"/>
    <s v="COLECTOR DE IMPUESTOS INTERNOS"/>
    <s v="1"/>
    <s v="INGRESOS"/>
    <s v="1.5"/>
    <s v="INGRESOS POR CONTRAPRESTACIÓN"/>
    <s v="1.5.1"/>
    <s v="VENTAS DE BIENES Y SERVICIOS"/>
    <s v="1.5.1.1"/>
    <s v="VENTAS DE MERCANCÍAS DEL ESTADO"/>
    <s v="1.5.1.1.01"/>
    <s v="Ventas de almonedas (pública subasta)"/>
    <s v="1"/>
    <s v="INGRESOS"/>
    <s v="1.1"/>
    <s v="Ingresos Corrientes"/>
    <s v="1.1.3"/>
    <s v="Ventas de bienes y servicios"/>
    <x v="1"/>
    <s v="Ventas de establecimientos no de mercado"/>
    <x v="1"/>
    <m/>
    <s v="No Informado"/>
    <m/>
    <s v="1.1.1.1.1"/>
    <s v="Administración central"/>
    <s v="100"/>
    <s v="TESORO NACIONAL"/>
    <s v="01"/>
    <s v="Presupuestado"/>
    <s v="2025/03"/>
    <s v="Marzo"/>
    <s v="0000"/>
    <s v="NO APLICA"/>
    <n v="0"/>
    <n v="0"/>
    <n v="1212778.3"/>
    <x v="20"/>
    <x v="103"/>
    <x v="5"/>
    <x v="59"/>
    <x v="0"/>
    <s v="1.5-INGRESOS POR CONTRAPRESTACIÓN"/>
    <s v="1.5.1-VENTAS DE BIENES Y SERVICIOS"/>
    <s v="1.5.1.1-VENTAS DE MERCANCÍAS DEL ESTADO"/>
    <x v="133"/>
    <x v="0"/>
    <x v="0"/>
    <x v="1"/>
    <x v="1"/>
    <x v="1"/>
    <s v="No Informado-"/>
    <x v="0"/>
    <x v="5"/>
    <s v="01-Presupuestado"/>
    <x v="0"/>
    <x v="0"/>
  </r>
  <r>
    <s v="0999"/>
    <s v="ADMINISTRACION DE OBLIGACIONES DEL TESORO NACIONAL"/>
    <s v="0100"/>
    <s v="FONDO GENERAL"/>
    <s v="10"/>
    <s v="FONDO GENERAL"/>
    <s v="0003"/>
    <s v="COLECTOR DE IMPUESTOS INTERNOS"/>
    <s v="1"/>
    <s v="INGRESOS"/>
    <s v="1.5"/>
    <s v="INGRESOS POR CONTRAPRESTACIÓN"/>
    <s v="1.5.1"/>
    <s v="VENTAS DE BIENES Y SERVICIOS"/>
    <s v="1.5.1.1"/>
    <s v="VENTAS DE MERCANCÍAS DEL ESTADO"/>
    <s v="1.5.1.1.03"/>
    <s v="Venta de gacetas oficiales"/>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5823"/>
    <n v="5823"/>
    <n v="120"/>
    <x v="20"/>
    <x v="103"/>
    <x v="5"/>
    <x v="59"/>
    <x v="0"/>
    <s v="1.5-INGRESOS POR CONTRAPRESTACIÓN"/>
    <s v="1.5.1-VENTAS DE BIENES Y SERVICIOS"/>
    <s v="1.5.1.1-VENTAS DE MERCANCÍAS DEL ESTADO"/>
    <x v="134"/>
    <x v="0"/>
    <x v="0"/>
    <x v="1"/>
    <x v="1"/>
    <x v="1"/>
    <s v="No Informado-"/>
    <x v="0"/>
    <x v="5"/>
    <s v="01-Presupuestado"/>
    <x v="1"/>
    <x v="0"/>
  </r>
  <r>
    <s v="0999"/>
    <s v="ADMINISTRACION DE OBLIGACIONES DEL TESORO NACIONAL"/>
    <s v="0100"/>
    <s v="FONDO GENERAL"/>
    <s v="10"/>
    <s v="FONDO GENERAL"/>
    <s v="0003"/>
    <s v="COLECTOR DE IMPUESTOS INTERNOS"/>
    <s v="1"/>
    <s v="INGRESOS"/>
    <s v="1.5"/>
    <s v="INGRESOS POR CONTRAPRESTACIÓN"/>
    <s v="1.5.1"/>
    <s v="VENTAS DE BIENES Y SERVICIOS"/>
    <s v="1.5.1.1"/>
    <s v="VENTAS DE MERCANCÍAS DEL ESTADO"/>
    <s v="1.5.1.1.03"/>
    <s v="Venta de gacetas oficiales"/>
    <s v="1"/>
    <s v="INGRESOS"/>
    <s v="1.1"/>
    <s v="Ingresos Corrientes"/>
    <s v="1.1.3"/>
    <s v="Ventas de bienes y servicios"/>
    <x v="1"/>
    <s v="Ventas de establecimientos no de mercado"/>
    <x v="1"/>
    <m/>
    <s v="No Informado"/>
    <m/>
    <s v="1.1.1.1.1"/>
    <s v="Administración central"/>
    <s v="100"/>
    <s v="TESORO NACIONAL"/>
    <s v="01"/>
    <s v="Presupuestado"/>
    <s v="2025/02"/>
    <s v="Febrero"/>
    <s v="0000"/>
    <s v="NO APLICA"/>
    <n v="0"/>
    <n v="0"/>
    <n v="40"/>
    <x v="20"/>
    <x v="103"/>
    <x v="5"/>
    <x v="59"/>
    <x v="0"/>
    <s v="1.5-INGRESOS POR CONTRAPRESTACIÓN"/>
    <s v="1.5.1-VENTAS DE BIENES Y SERVICIOS"/>
    <s v="1.5.1.1-VENTAS DE MERCANCÍAS DEL ESTADO"/>
    <x v="134"/>
    <x v="0"/>
    <x v="0"/>
    <x v="1"/>
    <x v="1"/>
    <x v="1"/>
    <s v="No Informado-"/>
    <x v="0"/>
    <x v="5"/>
    <s v="01-Presupuestado"/>
    <x v="2"/>
    <x v="0"/>
  </r>
  <r>
    <s v="0999"/>
    <s v="ADMINISTRACION DE OBLIGACIONES DEL TESORO NACIONAL"/>
    <s v="0100"/>
    <s v="FONDO GENERAL"/>
    <s v="10"/>
    <s v="FONDO GENERAL"/>
    <s v="0003"/>
    <s v="COLECTOR DE IMPUESTOS INTERNOS"/>
    <s v="1"/>
    <s v="INGRESOS"/>
    <s v="1.5"/>
    <s v="INGRESOS POR CONTRAPRESTACIÓN"/>
    <s v="1.5.1"/>
    <s v="VENTAS DE BIENES Y SERVICIOS"/>
    <s v="1.5.1.1"/>
    <s v="VENTAS DE MERCANCÍAS DEL ESTADO"/>
    <s v="1.5.1.1.03"/>
    <s v="Venta de gacetas oficiales"/>
    <s v="1"/>
    <s v="INGRESOS"/>
    <s v="1.1"/>
    <s v="Ingresos Corrientes"/>
    <s v="1.1.3"/>
    <s v="Ventas de bienes y servicios"/>
    <x v="1"/>
    <s v="Ventas de establecimientos no de mercado"/>
    <x v="1"/>
    <m/>
    <s v="No Informado"/>
    <m/>
    <s v="1.1.1.1.1"/>
    <s v="Administración central"/>
    <s v="100"/>
    <s v="TESORO NACIONAL"/>
    <s v="01"/>
    <s v="Presupuestado"/>
    <s v="2025/03"/>
    <s v="Marzo"/>
    <s v="0000"/>
    <s v="NO APLICA"/>
    <n v="0"/>
    <n v="0"/>
    <n v="200"/>
    <x v="20"/>
    <x v="103"/>
    <x v="5"/>
    <x v="59"/>
    <x v="0"/>
    <s v="1.5-INGRESOS POR CONTRAPRESTACIÓN"/>
    <s v="1.5.1-VENTAS DE BIENES Y SERVICIOS"/>
    <s v="1.5.1.1-VENTAS DE MERCANCÍAS DEL ESTADO"/>
    <x v="134"/>
    <x v="0"/>
    <x v="0"/>
    <x v="1"/>
    <x v="1"/>
    <x v="1"/>
    <s v="No Informado-"/>
    <x v="0"/>
    <x v="5"/>
    <s v="01-Presupuestado"/>
    <x v="0"/>
    <x v="0"/>
  </r>
  <r>
    <s v="0999"/>
    <s v="ADMINISTRACION DE OBLIGACIONES DEL TESORO NACIONAL"/>
    <s v="0100"/>
    <s v="FONDO GENERAL"/>
    <s v="10"/>
    <s v="FONDO GENERAL"/>
    <s v="0003"/>
    <s v="COLECTOR DE IMPUESTOS INTERNOS"/>
    <s v="1"/>
    <s v="INGRESOS"/>
    <s v="1.5"/>
    <s v="INGRESOS POR CONTRAPRESTACIÓN"/>
    <s v="1.5.1"/>
    <s v="VENTAS DE BIENES Y SERVICIOS"/>
    <s v="1.5.1.3"/>
    <s v="TASAS"/>
    <s v="1.5.1.3.01"/>
    <s v="Tasas judiciales sobre actos  expedidos por el Poder Judicial"/>
    <s v="1"/>
    <s v="INGRESOS"/>
    <s v="1.1"/>
    <s v="Ingresos Corrientes"/>
    <s v="1.1.3"/>
    <s v="Ventas de bienes y servicios"/>
    <x v="4"/>
    <s v="Derechos administrativos"/>
    <x v="1"/>
    <m/>
    <s v="No Informado"/>
    <m/>
    <s v="1.1.1.1.1"/>
    <s v="Administración central"/>
    <s v="100"/>
    <s v="TESORO NACIONAL"/>
    <s v="01"/>
    <s v="Presupuestado"/>
    <s v="2025/01"/>
    <s v="Enero"/>
    <s v="0000"/>
    <s v="NO APLICA"/>
    <n v="32626332"/>
    <n v="32626332"/>
    <n v="2511531.84"/>
    <x v="20"/>
    <x v="103"/>
    <x v="5"/>
    <x v="59"/>
    <x v="0"/>
    <s v="1.5-INGRESOS POR CONTRAPRESTACIÓN"/>
    <s v="1.5.1-VENTAS DE BIENES Y SERVICIOS"/>
    <s v="1.5.1.3-TASAS"/>
    <x v="135"/>
    <x v="0"/>
    <x v="0"/>
    <x v="1"/>
    <x v="4"/>
    <x v="1"/>
    <s v="No Informado-"/>
    <x v="0"/>
    <x v="5"/>
    <s v="01-Presupuestado"/>
    <x v="1"/>
    <x v="0"/>
  </r>
  <r>
    <s v="0999"/>
    <s v="ADMINISTRACION DE OBLIGACIONES DEL TESORO NACIONAL"/>
    <s v="0100"/>
    <s v="FONDO GENERAL"/>
    <s v="10"/>
    <s v="FONDO GENERAL"/>
    <s v="0003"/>
    <s v="COLECTOR DE IMPUESTOS INTERNOS"/>
    <s v="1"/>
    <s v="INGRESOS"/>
    <s v="1.5"/>
    <s v="INGRESOS POR CONTRAPRESTACIÓN"/>
    <s v="1.5.1"/>
    <s v="VENTAS DE BIENES Y SERVICIOS"/>
    <s v="1.5.1.3"/>
    <s v="TASAS"/>
    <s v="1.5.1.3.01"/>
    <s v="Tasas judiciales sobre actos  expedidos por el Poder Judicial"/>
    <s v="1"/>
    <s v="INGRESOS"/>
    <s v="1.1"/>
    <s v="Ingresos Corrientes"/>
    <s v="1.1.3"/>
    <s v="Ventas de bienes y servicios"/>
    <x v="4"/>
    <s v="Derechos administrativos"/>
    <x v="1"/>
    <m/>
    <s v="No Informado"/>
    <m/>
    <s v="1.1.1.1.1"/>
    <s v="Administración central"/>
    <s v="100"/>
    <s v="TESORO NACIONAL"/>
    <s v="01"/>
    <s v="Presupuestado"/>
    <s v="2025/02"/>
    <s v="Febrero"/>
    <s v="0000"/>
    <s v="NO APLICA"/>
    <n v="0"/>
    <n v="0"/>
    <n v="2435780.86"/>
    <x v="20"/>
    <x v="103"/>
    <x v="5"/>
    <x v="59"/>
    <x v="0"/>
    <s v="1.5-INGRESOS POR CONTRAPRESTACIÓN"/>
    <s v="1.5.1-VENTAS DE BIENES Y SERVICIOS"/>
    <s v="1.5.1.3-TASAS"/>
    <x v="135"/>
    <x v="0"/>
    <x v="0"/>
    <x v="1"/>
    <x v="4"/>
    <x v="1"/>
    <s v="No Informado-"/>
    <x v="0"/>
    <x v="5"/>
    <s v="01-Presupuestado"/>
    <x v="2"/>
    <x v="0"/>
  </r>
  <r>
    <s v="0999"/>
    <s v="ADMINISTRACION DE OBLIGACIONES DEL TESORO NACIONAL"/>
    <s v="0100"/>
    <s v="FONDO GENERAL"/>
    <s v="10"/>
    <s v="FONDO GENERAL"/>
    <s v="0003"/>
    <s v="COLECTOR DE IMPUESTOS INTERNOS"/>
    <s v="1"/>
    <s v="INGRESOS"/>
    <s v="1.5"/>
    <s v="INGRESOS POR CONTRAPRESTACIÓN"/>
    <s v="1.5.1"/>
    <s v="VENTAS DE BIENES Y SERVICIOS"/>
    <s v="1.5.1.3"/>
    <s v="TASAS"/>
    <s v="1.5.1.3.01"/>
    <s v="Tasas judiciales sobre actos  expedidos por el Poder Judicial"/>
    <s v="1"/>
    <s v="INGRESOS"/>
    <s v="1.1"/>
    <s v="Ingresos Corrientes"/>
    <s v="1.1.3"/>
    <s v="Ventas de bienes y servicios"/>
    <x v="4"/>
    <s v="Derechos administrativos"/>
    <x v="1"/>
    <m/>
    <s v="No Informado"/>
    <m/>
    <s v="1.1.1.1.1"/>
    <s v="Administración central"/>
    <s v="100"/>
    <s v="TESORO NACIONAL"/>
    <s v="01"/>
    <s v="Presupuestado"/>
    <s v="2025/03"/>
    <s v="Marzo"/>
    <s v="0000"/>
    <s v="NO APLICA"/>
    <n v="0"/>
    <n v="0"/>
    <n v="2965607"/>
    <x v="20"/>
    <x v="103"/>
    <x v="5"/>
    <x v="59"/>
    <x v="0"/>
    <s v="1.5-INGRESOS POR CONTRAPRESTACIÓN"/>
    <s v="1.5.1-VENTAS DE BIENES Y SERVICIOS"/>
    <s v="1.5.1.3-TASAS"/>
    <x v="135"/>
    <x v="0"/>
    <x v="0"/>
    <x v="1"/>
    <x v="4"/>
    <x v="1"/>
    <s v="No Informado-"/>
    <x v="0"/>
    <x v="5"/>
    <s v="01-Presupuestado"/>
    <x v="0"/>
    <x v="0"/>
  </r>
  <r>
    <s v="0999"/>
    <s v="ADMINISTRACION DE OBLIGACIONES DEL TESORO NACIONAL"/>
    <s v="0100"/>
    <s v="FONDO GENERAL"/>
    <s v="10"/>
    <s v="FONDO GENERAL"/>
    <s v="0003"/>
    <s v="COLECTOR DE IMPUESTOS INTERNOS"/>
    <s v="1"/>
    <s v="INGRESOS"/>
    <s v="1.5"/>
    <s v="INGRESOS POR CONTRAPRESTACIÓN"/>
    <s v="1.5.1"/>
    <s v="VENTAS DE BIENES Y SERVICIOS"/>
    <s v="1.5.1.3"/>
    <s v="TASAS"/>
    <s v="1.5.1.3.03"/>
    <s v="Tarjeta de turismo"/>
    <s v="1"/>
    <s v="INGRESOS"/>
    <s v="1.1"/>
    <s v="Ingresos Corrientes"/>
    <s v="1.1.3"/>
    <s v="Ventas de bienes y servicios"/>
    <x v="4"/>
    <s v="Derechos administrativos"/>
    <x v="1"/>
    <m/>
    <s v="No Informado"/>
    <m/>
    <s v="1.1.1.1.1"/>
    <s v="Administración central"/>
    <s v="100"/>
    <s v="TESORO NACIONAL"/>
    <s v="01"/>
    <s v="Presupuestado"/>
    <s v="2025/01"/>
    <s v="Enero"/>
    <s v="0000"/>
    <s v="NO APLICA"/>
    <n v="5774330632"/>
    <n v="5774330632"/>
    <n v="446162537.01999998"/>
    <x v="20"/>
    <x v="103"/>
    <x v="5"/>
    <x v="59"/>
    <x v="0"/>
    <s v="1.5-INGRESOS POR CONTRAPRESTACIÓN"/>
    <s v="1.5.1-VENTAS DE BIENES Y SERVICIOS"/>
    <s v="1.5.1.3-TASAS"/>
    <x v="136"/>
    <x v="0"/>
    <x v="0"/>
    <x v="1"/>
    <x v="4"/>
    <x v="1"/>
    <s v="No Informado-"/>
    <x v="0"/>
    <x v="5"/>
    <s v="01-Presupuestado"/>
    <x v="1"/>
    <x v="0"/>
  </r>
  <r>
    <s v="0999"/>
    <s v="ADMINISTRACION DE OBLIGACIONES DEL TESORO NACIONAL"/>
    <s v="0100"/>
    <s v="FONDO GENERAL"/>
    <s v="10"/>
    <s v="FONDO GENERAL"/>
    <s v="0003"/>
    <s v="COLECTOR DE IMPUESTOS INTERNOS"/>
    <s v="1"/>
    <s v="INGRESOS"/>
    <s v="1.5"/>
    <s v="INGRESOS POR CONTRAPRESTACIÓN"/>
    <s v="1.5.1"/>
    <s v="VENTAS DE BIENES Y SERVICIOS"/>
    <s v="1.5.1.3"/>
    <s v="TASAS"/>
    <s v="1.5.1.3.03"/>
    <s v="Tarjeta de turismo"/>
    <s v="1"/>
    <s v="INGRESOS"/>
    <s v="1.1"/>
    <s v="Ingresos Corrientes"/>
    <s v="1.1.3"/>
    <s v="Ventas de bienes y servicios"/>
    <x v="4"/>
    <s v="Derechos administrativos"/>
    <x v="1"/>
    <m/>
    <s v="No Informado"/>
    <m/>
    <s v="1.1.1.1.1"/>
    <s v="Administración central"/>
    <s v="100"/>
    <s v="TESORO NACIONAL"/>
    <s v="01"/>
    <s v="Presupuestado"/>
    <s v="2025/02"/>
    <s v="Febrero"/>
    <s v="0000"/>
    <s v="NO APLICA"/>
    <n v="0"/>
    <n v="0"/>
    <n v="569257965.75999999"/>
    <x v="20"/>
    <x v="103"/>
    <x v="5"/>
    <x v="59"/>
    <x v="0"/>
    <s v="1.5-INGRESOS POR CONTRAPRESTACIÓN"/>
    <s v="1.5.1-VENTAS DE BIENES Y SERVICIOS"/>
    <s v="1.5.1.3-TASAS"/>
    <x v="136"/>
    <x v="0"/>
    <x v="0"/>
    <x v="1"/>
    <x v="4"/>
    <x v="1"/>
    <s v="No Informado-"/>
    <x v="0"/>
    <x v="5"/>
    <s v="01-Presupuestado"/>
    <x v="2"/>
    <x v="0"/>
  </r>
  <r>
    <s v="0999"/>
    <s v="ADMINISTRACION DE OBLIGACIONES DEL TESORO NACIONAL"/>
    <s v="0100"/>
    <s v="FONDO GENERAL"/>
    <s v="10"/>
    <s v="FONDO GENERAL"/>
    <s v="0003"/>
    <s v="COLECTOR DE IMPUESTOS INTERNOS"/>
    <s v="1"/>
    <s v="INGRESOS"/>
    <s v="1.5"/>
    <s v="INGRESOS POR CONTRAPRESTACIÓN"/>
    <s v="1.5.1"/>
    <s v="VENTAS DE BIENES Y SERVICIOS"/>
    <s v="1.5.1.3"/>
    <s v="TASAS"/>
    <s v="1.5.1.3.03"/>
    <s v="Tarjeta de turismo"/>
    <s v="1"/>
    <s v="INGRESOS"/>
    <s v="1.1"/>
    <s v="Ingresos Corrientes"/>
    <s v="1.1.3"/>
    <s v="Ventas de bienes y servicios"/>
    <x v="4"/>
    <s v="Derechos administrativos"/>
    <x v="1"/>
    <m/>
    <s v="No Informado"/>
    <m/>
    <s v="1.1.1.1.1"/>
    <s v="Administración central"/>
    <s v="100"/>
    <s v="TESORO NACIONAL"/>
    <s v="01"/>
    <s v="Presupuestado"/>
    <s v="2025/03"/>
    <s v="Marzo"/>
    <s v="0000"/>
    <s v="NO APLICA"/>
    <n v="0"/>
    <n v="0"/>
    <n v="502669191.68000001"/>
    <x v="20"/>
    <x v="103"/>
    <x v="5"/>
    <x v="59"/>
    <x v="0"/>
    <s v="1.5-INGRESOS POR CONTRAPRESTACIÓN"/>
    <s v="1.5.1-VENTAS DE BIENES Y SERVICIOS"/>
    <s v="1.5.1.3-TASAS"/>
    <x v="136"/>
    <x v="0"/>
    <x v="0"/>
    <x v="1"/>
    <x v="4"/>
    <x v="1"/>
    <s v="No Informado-"/>
    <x v="0"/>
    <x v="5"/>
    <s v="01-Presupuestado"/>
    <x v="0"/>
    <x v="0"/>
  </r>
  <r>
    <s v="0999"/>
    <s v="ADMINISTRACION DE OBLIGACIONES DEL TESORO NACIONAL"/>
    <s v="0100"/>
    <s v="FONDO GENERAL"/>
    <s v="10"/>
    <s v="FONDO GENERAL"/>
    <s v="0003"/>
    <s v="COLECTOR DE IMPUESTOS INTERNOS"/>
    <s v="1"/>
    <s v="INGRESOS"/>
    <s v="1.5"/>
    <s v="INGRESOS POR CONTRAPRESTACIÓN"/>
    <s v="1.5.1"/>
    <s v="VENTAS DE BIENES Y SERVICIOS"/>
    <s v="1.5.1.4"/>
    <s v="DERECHOS ADMINISTRATIVOS"/>
    <s v="1.5.1.4.01"/>
    <s v="Venta de sellos especiales para el Colegio de Abogados"/>
    <s v="1"/>
    <s v="INGRESOS"/>
    <s v="1.1"/>
    <s v="Ingresos Corrientes"/>
    <s v="1.1.3"/>
    <s v="Ventas de bienes y servicios"/>
    <x v="4"/>
    <s v="Derechos administrativos"/>
    <x v="1"/>
    <m/>
    <s v="No Informado"/>
    <m/>
    <s v="1.1.1.1.1"/>
    <s v="Administración central"/>
    <s v="100"/>
    <s v="TESORO NACIONAL"/>
    <s v="01"/>
    <s v="Presupuestado"/>
    <s v="2025/01"/>
    <s v="Enero"/>
    <s v="0000"/>
    <s v="NO APLICA"/>
    <n v="0"/>
    <n v="0"/>
    <n v="3380090"/>
    <x v="20"/>
    <x v="103"/>
    <x v="5"/>
    <x v="59"/>
    <x v="0"/>
    <s v="1.5-INGRESOS POR CONTRAPRESTACIÓN"/>
    <s v="1.5.1-VENTAS DE BIENES Y SERVICIOS"/>
    <s v="1.5.1.4-DERECHOS ADMINISTRATIVOS"/>
    <x v="137"/>
    <x v="0"/>
    <x v="0"/>
    <x v="1"/>
    <x v="4"/>
    <x v="1"/>
    <s v="No Informado-"/>
    <x v="0"/>
    <x v="5"/>
    <s v="01-Presupuestado"/>
    <x v="1"/>
    <x v="0"/>
  </r>
  <r>
    <s v="0999"/>
    <s v="ADMINISTRACION DE OBLIGACIONES DEL TESORO NACIONAL"/>
    <s v="0100"/>
    <s v="FONDO GENERAL"/>
    <s v="10"/>
    <s v="FONDO GENERAL"/>
    <s v="0003"/>
    <s v="COLECTOR DE IMPUESTOS INTERNOS"/>
    <s v="1"/>
    <s v="INGRESOS"/>
    <s v="1.5"/>
    <s v="INGRESOS POR CONTRAPRESTACIÓN"/>
    <s v="1.5.1"/>
    <s v="VENTAS DE BIENES Y SERVICIOS"/>
    <s v="1.5.1.4"/>
    <s v="DERECHOS ADMINISTRATIVOS"/>
    <s v="1.5.1.4.01"/>
    <s v="Venta de sellos especiales para el Colegio de Abogados"/>
    <s v="1"/>
    <s v="INGRESOS"/>
    <s v="1.1"/>
    <s v="Ingresos Corrientes"/>
    <s v="1.1.3"/>
    <s v="Ventas de bienes y servicios"/>
    <x v="4"/>
    <s v="Derechos administrativos"/>
    <x v="1"/>
    <m/>
    <s v="No Informado"/>
    <m/>
    <s v="1.1.1.1.1"/>
    <s v="Administración central"/>
    <s v="100"/>
    <s v="TESORO NACIONAL"/>
    <s v="01"/>
    <s v="Presupuestado"/>
    <s v="2025/02"/>
    <s v="Febrero"/>
    <s v="0000"/>
    <s v="NO APLICA"/>
    <n v="0"/>
    <n v="0"/>
    <n v="4054350"/>
    <x v="20"/>
    <x v="103"/>
    <x v="5"/>
    <x v="59"/>
    <x v="0"/>
    <s v="1.5-INGRESOS POR CONTRAPRESTACIÓN"/>
    <s v="1.5.1-VENTAS DE BIENES Y SERVICIOS"/>
    <s v="1.5.1.4-DERECHOS ADMINISTRATIVOS"/>
    <x v="137"/>
    <x v="0"/>
    <x v="0"/>
    <x v="1"/>
    <x v="4"/>
    <x v="1"/>
    <s v="No Informado-"/>
    <x v="0"/>
    <x v="5"/>
    <s v="01-Presupuestado"/>
    <x v="2"/>
    <x v="0"/>
  </r>
  <r>
    <s v="0999"/>
    <s v="ADMINISTRACION DE OBLIGACIONES DEL TESORO NACIONAL"/>
    <s v="0100"/>
    <s v="FONDO GENERAL"/>
    <s v="10"/>
    <s v="FONDO GENERAL"/>
    <s v="0003"/>
    <s v="COLECTOR DE IMPUESTOS INTERNOS"/>
    <s v="1"/>
    <s v="INGRESOS"/>
    <s v="1.5"/>
    <s v="INGRESOS POR CONTRAPRESTACIÓN"/>
    <s v="1.5.1"/>
    <s v="VENTAS DE BIENES Y SERVICIOS"/>
    <s v="1.5.1.4"/>
    <s v="DERECHOS ADMINISTRATIVOS"/>
    <s v="1.5.1.4.01"/>
    <s v="Venta de sellos especiales para el Colegio de Abogados"/>
    <s v="1"/>
    <s v="INGRESOS"/>
    <s v="1.1"/>
    <s v="Ingresos Corrientes"/>
    <s v="1.1.3"/>
    <s v="Ventas de bienes y servicios"/>
    <x v="4"/>
    <s v="Derechos administrativos"/>
    <x v="1"/>
    <m/>
    <s v="No Informado"/>
    <m/>
    <s v="1.1.1.1.1"/>
    <s v="Administración central"/>
    <s v="100"/>
    <s v="TESORO NACIONAL"/>
    <s v="01"/>
    <s v="Presupuestado"/>
    <s v="2025/03"/>
    <s v="Marzo"/>
    <s v="0000"/>
    <s v="NO APLICA"/>
    <n v="0"/>
    <n v="0"/>
    <n v="4037160"/>
    <x v="20"/>
    <x v="103"/>
    <x v="5"/>
    <x v="59"/>
    <x v="0"/>
    <s v="1.5-INGRESOS POR CONTRAPRESTACIÓN"/>
    <s v="1.5.1-VENTAS DE BIENES Y SERVICIOS"/>
    <s v="1.5.1.4-DERECHOS ADMINISTRATIVOS"/>
    <x v="137"/>
    <x v="0"/>
    <x v="0"/>
    <x v="1"/>
    <x v="4"/>
    <x v="1"/>
    <s v="No Informado-"/>
    <x v="0"/>
    <x v="5"/>
    <s v="01-Presupuestado"/>
    <x v="0"/>
    <x v="0"/>
  </r>
  <r>
    <s v="0999"/>
    <s v="ADMINISTRACION DE OBLIGACIONES DEL TESORO NACIONAL"/>
    <s v="0100"/>
    <s v="FONDO GENERAL"/>
    <s v="10"/>
    <s v="FONDO GENERAL"/>
    <s v="0003"/>
    <s v="COLECTOR DE IMPUESTOS INTERNOS"/>
    <s v="1"/>
    <s v="INGRESOS"/>
    <s v="1.5"/>
    <s v="INGRESOS POR CONTRAPRESTACIÓN"/>
    <s v="1.5.1"/>
    <s v="VENTAS DE BIENES Y SERVICIOS"/>
    <s v="1.5.1.4"/>
    <s v="DERECHOS ADMINISTRATIVOS"/>
    <s v="1.5.1.4.03"/>
    <s v="Impuesto sobre inscripciones en registro de tierra"/>
    <s v="1"/>
    <s v="INGRESOS"/>
    <s v="1.1"/>
    <s v="Ingresos Corrientes"/>
    <s v="1.1.3"/>
    <s v="Ventas de bienes y servicios"/>
    <x v="4"/>
    <s v="Derechos administrativos"/>
    <x v="1"/>
    <m/>
    <s v="No Informado"/>
    <m/>
    <s v="1.1.1.1.1"/>
    <s v="Administración central"/>
    <s v="100"/>
    <s v="TESORO NACIONAL"/>
    <s v="01"/>
    <s v="Presupuestado"/>
    <s v="2025/01"/>
    <s v="Enero"/>
    <s v="0000"/>
    <s v="NO APLICA"/>
    <n v="0"/>
    <n v="0"/>
    <n v="11540.79"/>
    <x v="20"/>
    <x v="103"/>
    <x v="5"/>
    <x v="59"/>
    <x v="0"/>
    <s v="1.5-INGRESOS POR CONTRAPRESTACIÓN"/>
    <s v="1.5.1-VENTAS DE BIENES Y SERVICIOS"/>
    <s v="1.5.1.4-DERECHOS ADMINISTRATIVOS"/>
    <x v="138"/>
    <x v="0"/>
    <x v="0"/>
    <x v="1"/>
    <x v="4"/>
    <x v="1"/>
    <s v="No Informado-"/>
    <x v="0"/>
    <x v="5"/>
    <s v="01-Presupuestado"/>
    <x v="1"/>
    <x v="0"/>
  </r>
  <r>
    <s v="0999"/>
    <s v="ADMINISTRACION DE OBLIGACIONES DEL TESORO NACIONAL"/>
    <s v="0100"/>
    <s v="FONDO GENERAL"/>
    <s v="10"/>
    <s v="FONDO GENERAL"/>
    <s v="0003"/>
    <s v="COLECTOR DE IMPUESTOS INTERNOS"/>
    <s v="1"/>
    <s v="INGRESOS"/>
    <s v="1.5"/>
    <s v="INGRESOS POR CONTRAPRESTACIÓN"/>
    <s v="1.5.1"/>
    <s v="VENTAS DE BIENES Y SERVICIOS"/>
    <s v="1.5.1.4"/>
    <s v="DERECHOS ADMINISTRATIVOS"/>
    <s v="1.5.1.4.03"/>
    <s v="Impuesto sobre inscripciones en registro de tierra"/>
    <s v="1"/>
    <s v="INGRESOS"/>
    <s v="1.1"/>
    <s v="Ingresos Corrientes"/>
    <s v="1.1.3"/>
    <s v="Ventas de bienes y servicios"/>
    <x v="4"/>
    <s v="Derechos administrativos"/>
    <x v="1"/>
    <m/>
    <s v="No Informado"/>
    <m/>
    <s v="1.1.1.1.1"/>
    <s v="Administración central"/>
    <s v="100"/>
    <s v="TESORO NACIONAL"/>
    <s v="01"/>
    <s v="Presupuestado"/>
    <s v="2025/02"/>
    <s v="Febrero"/>
    <s v="0000"/>
    <s v="NO APLICA"/>
    <n v="0"/>
    <n v="0"/>
    <n v="6311.17"/>
    <x v="20"/>
    <x v="103"/>
    <x v="5"/>
    <x v="59"/>
    <x v="0"/>
    <s v="1.5-INGRESOS POR CONTRAPRESTACIÓN"/>
    <s v="1.5.1-VENTAS DE BIENES Y SERVICIOS"/>
    <s v="1.5.1.4-DERECHOS ADMINISTRATIVOS"/>
    <x v="138"/>
    <x v="0"/>
    <x v="0"/>
    <x v="1"/>
    <x v="4"/>
    <x v="1"/>
    <s v="No Informado-"/>
    <x v="0"/>
    <x v="5"/>
    <s v="01-Presupuestado"/>
    <x v="2"/>
    <x v="0"/>
  </r>
  <r>
    <s v="0999"/>
    <s v="ADMINISTRACION DE OBLIGACIONES DEL TESORO NACIONAL"/>
    <s v="0100"/>
    <s v="FONDO GENERAL"/>
    <s v="10"/>
    <s v="FONDO GENERAL"/>
    <s v="0003"/>
    <s v="COLECTOR DE IMPUESTOS INTERNOS"/>
    <s v="1"/>
    <s v="INGRESOS"/>
    <s v="1.5"/>
    <s v="INGRESOS POR CONTRAPRESTACIÓN"/>
    <s v="1.5.1"/>
    <s v="VENTAS DE BIENES Y SERVICIOS"/>
    <s v="1.5.1.4"/>
    <s v="DERECHOS ADMINISTRATIVOS"/>
    <s v="1.5.1.4.03"/>
    <s v="Impuesto sobre inscripciones en registro de tierra"/>
    <s v="1"/>
    <s v="INGRESOS"/>
    <s v="1.1"/>
    <s v="Ingresos Corrientes"/>
    <s v="1.1.3"/>
    <s v="Ventas de bienes y servicios"/>
    <x v="4"/>
    <s v="Derechos administrativos"/>
    <x v="1"/>
    <m/>
    <s v="No Informado"/>
    <m/>
    <s v="1.1.1.1.1"/>
    <s v="Administración central"/>
    <s v="100"/>
    <s v="TESORO NACIONAL"/>
    <s v="01"/>
    <s v="Presupuestado"/>
    <s v="2025/03"/>
    <s v="Marzo"/>
    <s v="0000"/>
    <s v="NO APLICA"/>
    <n v="0"/>
    <n v="0"/>
    <n v="13236.71"/>
    <x v="20"/>
    <x v="103"/>
    <x v="5"/>
    <x v="59"/>
    <x v="0"/>
    <s v="1.5-INGRESOS POR CONTRAPRESTACIÓN"/>
    <s v="1.5.1-VENTAS DE BIENES Y SERVICIOS"/>
    <s v="1.5.1.4-DERECHOS ADMINISTRATIVOS"/>
    <x v="138"/>
    <x v="0"/>
    <x v="0"/>
    <x v="1"/>
    <x v="4"/>
    <x v="1"/>
    <s v="No Informado-"/>
    <x v="0"/>
    <x v="5"/>
    <s v="01-Presupuestado"/>
    <x v="0"/>
    <x v="0"/>
  </r>
  <r>
    <s v="0999"/>
    <s v="ADMINISTRACION DE OBLIGACIONES DEL TESORO NACIONAL"/>
    <s v="0100"/>
    <s v="FONDO GENERAL"/>
    <s v="10"/>
    <s v="FONDO GENERAL"/>
    <s v="0003"/>
    <s v="COLECTOR DE IMPUESTOS INTERNOS"/>
    <s v="1"/>
    <s v="INGRESOS"/>
    <s v="1.5"/>
    <s v="INGRESOS POR CONTRAPRESTACIÓN"/>
    <s v="1.5.1"/>
    <s v="VENTAS DE BIENES Y SERVICIOS"/>
    <s v="1.5.1.4"/>
    <s v="DERECHOS ADMINISTRATIVOS"/>
    <s v="1.5.1.4.15"/>
    <s v="Contribución por costo confección placas exoneradas"/>
    <s v="1"/>
    <s v="INGRESOS"/>
    <s v="1.1"/>
    <s v="Ingresos Corrientes"/>
    <s v="1.1.3"/>
    <s v="Ventas de bienes y servicios"/>
    <x v="4"/>
    <s v="Derechos administrativos"/>
    <x v="1"/>
    <m/>
    <s v="No Informado"/>
    <m/>
    <s v="1.1.1.1.1"/>
    <s v="Administración central"/>
    <s v="351"/>
    <s v="CORPORACION ANDINA DE FOMENTO (CAF)"/>
    <s v="01"/>
    <s v="Presupuestado"/>
    <s v="2025/03"/>
    <s v="Marzo"/>
    <s v="0000"/>
    <s v="NO APLICA"/>
    <n v="0"/>
    <n v="0"/>
    <n v="204.94"/>
    <x v="20"/>
    <x v="103"/>
    <x v="5"/>
    <x v="59"/>
    <x v="0"/>
    <s v="1.5-INGRESOS POR CONTRAPRESTACIÓN"/>
    <s v="1.5.1-VENTAS DE BIENES Y SERVICIOS"/>
    <s v="1.5.1.4-DERECHOS ADMINISTRATIVOS"/>
    <x v="139"/>
    <x v="0"/>
    <x v="0"/>
    <x v="1"/>
    <x v="4"/>
    <x v="1"/>
    <s v="No Informado-"/>
    <x v="0"/>
    <x v="19"/>
    <s v="01-Presupuestado"/>
    <x v="0"/>
    <x v="0"/>
  </r>
  <r>
    <s v="0999"/>
    <s v="ADMINISTRACION DE OBLIGACIONES DEL TESORO NACIONAL"/>
    <s v="0100"/>
    <s v="FONDO GENERAL"/>
    <s v="10"/>
    <s v="FONDO GENERAL"/>
    <s v="0003"/>
    <s v="COLECTOR DE IMPUESTOS INTERNOS"/>
    <s v="1"/>
    <s v="INGRESOS"/>
    <s v="1.6"/>
    <s v="OTROS INGRESOS"/>
    <s v="1.6.1"/>
    <s v="RENTAS DE LA PROPIEDAD"/>
    <s v="1.6.1.3"/>
    <s v="ARRIENDO DE ACTIVOS TANGIBLES NO PRODUCIDOS"/>
    <s v="1.6.1.3.01"/>
    <s v="Regalías netas de fundición minera"/>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1"/>
    <s v="Enero"/>
    <s v="0000"/>
    <s v="NO APLICA"/>
    <n v="2775219170"/>
    <n v="2775219170"/>
    <n v="336468795.76999998"/>
    <x v="20"/>
    <x v="103"/>
    <x v="5"/>
    <x v="59"/>
    <x v="0"/>
    <s v="1.6-OTROS INGRESOS"/>
    <s v="1.6.1-RENTAS DE LA PROPIEDAD"/>
    <s v="1.6.1.3-ARRIENDO DE ACTIVOS TANGIBLES NO PRODUCIDOS"/>
    <x v="49"/>
    <x v="0"/>
    <x v="0"/>
    <x v="7"/>
    <x v="12"/>
    <x v="12"/>
    <s v="No Informado-"/>
    <x v="0"/>
    <x v="5"/>
    <s v="01-Presupuestado"/>
    <x v="1"/>
    <x v="0"/>
  </r>
  <r>
    <s v="0999"/>
    <s v="ADMINISTRACION DE OBLIGACIONES DEL TESORO NACIONAL"/>
    <s v="0100"/>
    <s v="FONDO GENERAL"/>
    <s v="10"/>
    <s v="FONDO GENERAL"/>
    <s v="0003"/>
    <s v="COLECTOR DE IMPUESTOS INTERNOS"/>
    <s v="1"/>
    <s v="INGRESOS"/>
    <s v="1.6"/>
    <s v="OTROS INGRESOS"/>
    <s v="1.6.1"/>
    <s v="RENTAS DE LA PROPIEDAD"/>
    <s v="1.6.1.3"/>
    <s v="ARRIENDO DE ACTIVOS TANGIBLES NO PRODUCIDOS"/>
    <s v="1.6.1.3.01"/>
    <s v="Regalías netas de fundición minera"/>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2"/>
    <s v="Febrero"/>
    <s v="0000"/>
    <s v="NO APLICA"/>
    <n v="0"/>
    <n v="0"/>
    <n v="218029491.31"/>
    <x v="20"/>
    <x v="103"/>
    <x v="5"/>
    <x v="59"/>
    <x v="0"/>
    <s v="1.6-OTROS INGRESOS"/>
    <s v="1.6.1-RENTAS DE LA PROPIEDAD"/>
    <s v="1.6.1.3-ARRIENDO DE ACTIVOS TANGIBLES NO PRODUCIDOS"/>
    <x v="49"/>
    <x v="0"/>
    <x v="0"/>
    <x v="7"/>
    <x v="12"/>
    <x v="12"/>
    <s v="No Informado-"/>
    <x v="0"/>
    <x v="5"/>
    <s v="01-Presupuestado"/>
    <x v="2"/>
    <x v="0"/>
  </r>
  <r>
    <s v="0999"/>
    <s v="ADMINISTRACION DE OBLIGACIONES DEL TESORO NACIONAL"/>
    <s v="0100"/>
    <s v="FONDO GENERAL"/>
    <s v="10"/>
    <s v="FONDO GENERAL"/>
    <s v="0003"/>
    <s v="COLECTOR DE IMPUESTOS INTERNOS"/>
    <s v="1"/>
    <s v="INGRESOS"/>
    <s v="1.6"/>
    <s v="OTROS INGRESOS"/>
    <s v="1.6.1"/>
    <s v="RENTAS DE LA PROPIEDAD"/>
    <s v="1.6.1.3"/>
    <s v="ARRIENDO DE ACTIVOS TANGIBLES NO PRODUCIDOS"/>
    <s v="1.6.1.3.01"/>
    <s v="Regalías netas de fundición minera"/>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3"/>
    <s v="Marzo"/>
    <s v="0000"/>
    <s v="NO APLICA"/>
    <n v="0"/>
    <n v="0"/>
    <n v="255077993.68000001"/>
    <x v="20"/>
    <x v="103"/>
    <x v="5"/>
    <x v="59"/>
    <x v="0"/>
    <s v="1.6-OTROS INGRESOS"/>
    <s v="1.6.1-RENTAS DE LA PROPIEDAD"/>
    <s v="1.6.1.3-ARRIENDO DE ACTIVOS TANGIBLES NO PRODUCIDOS"/>
    <x v="49"/>
    <x v="0"/>
    <x v="0"/>
    <x v="7"/>
    <x v="12"/>
    <x v="12"/>
    <s v="No Informado-"/>
    <x v="0"/>
    <x v="5"/>
    <s v="01-Presupuestado"/>
    <x v="0"/>
    <x v="0"/>
  </r>
  <r>
    <s v="0999"/>
    <s v="ADMINISTRACION DE OBLIGACIONES DEL TESORO NACIONAL"/>
    <s v="0100"/>
    <s v="FONDO GENERAL"/>
    <s v="10"/>
    <s v="FONDO GENERAL"/>
    <s v="0003"/>
    <s v="COLECTOR DE IMPUESTOS INTERNOS"/>
    <s v="1"/>
    <s v="INGRESOS"/>
    <s v="1.6"/>
    <s v="OTROS INGRESOS"/>
    <s v="1.6.1"/>
    <s v="RENTAS DE LA PROPIEDAD"/>
    <s v="1.6.1.3"/>
    <s v="ARRIENDO DE ACTIVOS TANGIBLES NO PRODUCIDOS"/>
    <s v="1.6.1.3.02"/>
    <s v="Permisos para explotar yacimientos mineros"/>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1"/>
    <s v="Enero"/>
    <s v="0000"/>
    <s v="NO APLICA"/>
    <n v="217071"/>
    <n v="217071"/>
    <n v="16137.72"/>
    <x v="20"/>
    <x v="103"/>
    <x v="5"/>
    <x v="59"/>
    <x v="0"/>
    <s v="1.6-OTROS INGRESOS"/>
    <s v="1.6.1-RENTAS DE LA PROPIEDAD"/>
    <s v="1.6.1.3-ARRIENDO DE ACTIVOS TANGIBLES NO PRODUCIDOS"/>
    <x v="140"/>
    <x v="0"/>
    <x v="0"/>
    <x v="7"/>
    <x v="12"/>
    <x v="12"/>
    <s v="No Informado-"/>
    <x v="0"/>
    <x v="5"/>
    <s v="01-Presupuestado"/>
    <x v="1"/>
    <x v="0"/>
  </r>
  <r>
    <s v="0999"/>
    <s v="ADMINISTRACION DE OBLIGACIONES DEL TESORO NACIONAL"/>
    <s v="0100"/>
    <s v="FONDO GENERAL"/>
    <s v="10"/>
    <s v="FONDO GENERAL"/>
    <s v="0003"/>
    <s v="COLECTOR DE IMPUESTOS INTERNOS"/>
    <s v="1"/>
    <s v="INGRESOS"/>
    <s v="1.6"/>
    <s v="OTROS INGRESOS"/>
    <s v="1.6.1"/>
    <s v="RENTAS DE LA PROPIEDAD"/>
    <s v="1.6.1.3"/>
    <s v="ARRIENDO DE ACTIVOS TANGIBLES NO PRODUCIDOS"/>
    <s v="1.6.1.3.02"/>
    <s v="Permisos para explotar yacimientos mineros"/>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2"/>
    <s v="Febrero"/>
    <s v="0000"/>
    <s v="NO APLICA"/>
    <n v="0"/>
    <n v="0"/>
    <n v="17323.28"/>
    <x v="20"/>
    <x v="103"/>
    <x v="5"/>
    <x v="59"/>
    <x v="0"/>
    <s v="1.6-OTROS INGRESOS"/>
    <s v="1.6.1-RENTAS DE LA PROPIEDAD"/>
    <s v="1.6.1.3-ARRIENDO DE ACTIVOS TANGIBLES NO PRODUCIDOS"/>
    <x v="140"/>
    <x v="0"/>
    <x v="0"/>
    <x v="7"/>
    <x v="12"/>
    <x v="12"/>
    <s v="No Informado-"/>
    <x v="0"/>
    <x v="5"/>
    <s v="01-Presupuestado"/>
    <x v="2"/>
    <x v="0"/>
  </r>
  <r>
    <s v="0999"/>
    <s v="ADMINISTRACION DE OBLIGACIONES DEL TESORO NACIONAL"/>
    <s v="0100"/>
    <s v="FONDO GENERAL"/>
    <s v="10"/>
    <s v="FONDO GENERAL"/>
    <s v="0003"/>
    <s v="COLECTOR DE IMPUESTOS INTERNOS"/>
    <s v="1"/>
    <s v="INGRESOS"/>
    <s v="1.6"/>
    <s v="OTROS INGRESOS"/>
    <s v="1.6.1"/>
    <s v="RENTAS DE LA PROPIEDAD"/>
    <s v="1.6.1.3"/>
    <s v="ARRIENDO DE ACTIVOS TANGIBLES NO PRODUCIDOS"/>
    <s v="1.6.1.3.02"/>
    <s v="Permisos para explotar yacimientos mineros"/>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3"/>
    <s v="Marzo"/>
    <s v="0000"/>
    <s v="NO APLICA"/>
    <n v="0"/>
    <n v="0"/>
    <n v="13081.84"/>
    <x v="20"/>
    <x v="103"/>
    <x v="5"/>
    <x v="59"/>
    <x v="0"/>
    <s v="1.6-OTROS INGRESOS"/>
    <s v="1.6.1-RENTAS DE LA PROPIEDAD"/>
    <s v="1.6.1.3-ARRIENDO DE ACTIVOS TANGIBLES NO PRODUCIDOS"/>
    <x v="140"/>
    <x v="0"/>
    <x v="0"/>
    <x v="7"/>
    <x v="12"/>
    <x v="12"/>
    <s v="No Informado-"/>
    <x v="0"/>
    <x v="5"/>
    <s v="01-Presupuestado"/>
    <x v="0"/>
    <x v="0"/>
  </r>
  <r>
    <s v="0999"/>
    <s v="ADMINISTRACION DE OBLIGACIONES DEL TESORO NACIONAL"/>
    <s v="0100"/>
    <s v="FONDO GENERAL"/>
    <s v="10"/>
    <s v="FONDO GENERAL"/>
    <s v="0003"/>
    <s v="COLECTOR DE IMPUESTOS INTERNOS"/>
    <s v="1"/>
    <s v="INGRESOS"/>
    <s v="1.6"/>
    <s v="OTROS INGRESOS"/>
    <s v="1.6.1"/>
    <s v="RENTAS DE LA PROPIEDAD"/>
    <s v="1.6.1.3"/>
    <s v="ARRIENDO DE ACTIVOS TANGIBLES NO PRODUCIDOS"/>
    <s v="1.6.1.3.03"/>
    <s v="Explotación yacimientos mineros"/>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2"/>
    <s v="Febrero"/>
    <s v="0000"/>
    <s v="NO APLICA"/>
    <n v="0"/>
    <n v="0"/>
    <n v="785.2"/>
    <x v="20"/>
    <x v="103"/>
    <x v="5"/>
    <x v="59"/>
    <x v="0"/>
    <s v="1.6-OTROS INGRESOS"/>
    <s v="1.6.1-RENTAS DE LA PROPIEDAD"/>
    <s v="1.6.1.3-ARRIENDO DE ACTIVOS TANGIBLES NO PRODUCIDOS"/>
    <x v="141"/>
    <x v="0"/>
    <x v="0"/>
    <x v="7"/>
    <x v="12"/>
    <x v="12"/>
    <s v="No Informado-"/>
    <x v="0"/>
    <x v="5"/>
    <s v="01-Presupuestado"/>
    <x v="2"/>
    <x v="0"/>
  </r>
  <r>
    <s v="0999"/>
    <s v="ADMINISTRACION DE OBLIGACIONES DEL TESORO NACIONAL"/>
    <s v="0100"/>
    <s v="FONDO GENERAL"/>
    <s v="10"/>
    <s v="FONDO GENERAL"/>
    <s v="0003"/>
    <s v="COLECTOR DE IMPUESTOS INTERNOS"/>
    <s v="1"/>
    <s v="INGRESOS"/>
    <s v="1.6"/>
    <s v="OTROS INGRESOS"/>
    <s v="1.6.1"/>
    <s v="RENTAS DE LA PROPIEDAD"/>
    <s v="1.6.1.3"/>
    <s v="ARRIENDO DE ACTIVOS TANGIBLES NO PRODUCIDOS"/>
    <s v="1.6.1.3.04"/>
    <s v="Explotación Falconbridge"/>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1"/>
    <s v="Enero"/>
    <s v="0000"/>
    <s v="NO APLICA"/>
    <n v="27819"/>
    <n v="27819"/>
    <n v="0"/>
    <x v="20"/>
    <x v="103"/>
    <x v="5"/>
    <x v="59"/>
    <x v="0"/>
    <s v="1.6-OTROS INGRESOS"/>
    <s v="1.6.1-RENTAS DE LA PROPIEDAD"/>
    <s v="1.6.1.3-ARRIENDO DE ACTIVOS TANGIBLES NO PRODUCIDOS"/>
    <x v="142"/>
    <x v="0"/>
    <x v="0"/>
    <x v="7"/>
    <x v="12"/>
    <x v="12"/>
    <s v="No Informado-"/>
    <x v="0"/>
    <x v="5"/>
    <s v="01-Presupuestado"/>
    <x v="1"/>
    <x v="0"/>
  </r>
  <r>
    <s v="0999"/>
    <s v="ADMINISTRACION DE OBLIGACIONES DEL TESORO NACIONAL"/>
    <s v="0100"/>
    <s v="FONDO GENERAL"/>
    <s v="10"/>
    <s v="FONDO GENERAL"/>
    <s v="0003"/>
    <s v="COLECTOR DE IMPUESTOS INTERNOS"/>
    <s v="1"/>
    <s v="INGRESOS"/>
    <s v="1.6"/>
    <s v="OTROS INGRESOS"/>
    <s v="1.6.1"/>
    <s v="RENTAS DE LA PROPIEDAD"/>
    <s v="1.6.1.5"/>
    <s v="ACCESORIOS DE ARRIENDO DE ACTIVOS TANGIBLES NO PRODUCIDOS"/>
    <s v="1.6.1.5.01"/>
    <s v="Interés indemnizatorio de las regalías mineras en US$"/>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2"/>
    <s v="Febrero"/>
    <s v="0000"/>
    <s v="NO APLICA"/>
    <n v="0"/>
    <n v="0"/>
    <n v="0.47"/>
    <x v="20"/>
    <x v="103"/>
    <x v="5"/>
    <x v="59"/>
    <x v="0"/>
    <s v="1.6-OTROS INGRESOS"/>
    <s v="1.6.1-RENTAS DE LA PROPIEDAD"/>
    <s v="1.6.1.5-ACCESORIOS DE ARRIENDO DE ACTIVOS TANGIBLES NO PRODUCIDOS"/>
    <x v="143"/>
    <x v="0"/>
    <x v="0"/>
    <x v="7"/>
    <x v="12"/>
    <x v="12"/>
    <s v="No Informado-"/>
    <x v="0"/>
    <x v="5"/>
    <s v="01-Presupuestado"/>
    <x v="2"/>
    <x v="0"/>
  </r>
  <r>
    <s v="0999"/>
    <s v="ADMINISTRACION DE OBLIGACIONES DEL TESORO NACIONAL"/>
    <s v="0100"/>
    <s v="FONDO GENERAL"/>
    <s v="10"/>
    <s v="FONDO GENERAL"/>
    <s v="0003"/>
    <s v="COLECTOR DE IMPUESTOS INTERNOS"/>
    <s v="1"/>
    <s v="INGRESOS"/>
    <s v="1.6"/>
    <s v="OTROS INGRESOS"/>
    <s v="1.6.1"/>
    <s v="RENTAS DE LA PROPIEDAD"/>
    <s v="1.6.1.5"/>
    <s v="ACCESORIOS DE ARRIENDO DE ACTIVOS TANGIBLES NO PRODUCIDOS"/>
    <s v="1.6.1.5.02"/>
    <s v="Recargos, multas y sanciones de las regalías  mineras en US$"/>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1"/>
    <s v="Enero"/>
    <s v="0000"/>
    <s v="NO APLICA"/>
    <n v="0"/>
    <n v="0"/>
    <n v="544.86"/>
    <x v="20"/>
    <x v="103"/>
    <x v="5"/>
    <x v="59"/>
    <x v="0"/>
    <s v="1.6-OTROS INGRESOS"/>
    <s v="1.6.1-RENTAS DE LA PROPIEDAD"/>
    <s v="1.6.1.5-ACCESORIOS DE ARRIENDO DE ACTIVOS TANGIBLES NO PRODUCIDOS"/>
    <x v="144"/>
    <x v="0"/>
    <x v="0"/>
    <x v="7"/>
    <x v="12"/>
    <x v="12"/>
    <s v="No Informado-"/>
    <x v="0"/>
    <x v="5"/>
    <s v="01-Presupuestado"/>
    <x v="1"/>
    <x v="0"/>
  </r>
  <r>
    <s v="0999"/>
    <s v="ADMINISTRACION DE OBLIGACIONES DEL TESORO NACIONAL"/>
    <s v="0100"/>
    <s v="FONDO GENERAL"/>
    <s v="10"/>
    <s v="FONDO GENERAL"/>
    <s v="0003"/>
    <s v="COLECTOR DE IMPUESTOS INTERNOS"/>
    <s v="1"/>
    <s v="INGRESOS"/>
    <s v="1.6"/>
    <s v="OTROS INGRESOS"/>
    <s v="1.6.1"/>
    <s v="RENTAS DE LA PROPIEDAD"/>
    <s v="1.6.1.5"/>
    <s v="ACCESORIOS DE ARRIENDO DE ACTIVOS TANGIBLES NO PRODUCIDOS"/>
    <s v="1.6.1.5.02"/>
    <s v="Recargos, multas y sanciones de las regalías  mineras en US$"/>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2"/>
    <s v="Febrero"/>
    <s v="0000"/>
    <s v="NO APLICA"/>
    <n v="0"/>
    <n v="0"/>
    <n v="960.25"/>
    <x v="20"/>
    <x v="103"/>
    <x v="5"/>
    <x v="59"/>
    <x v="0"/>
    <s v="1.6-OTROS INGRESOS"/>
    <s v="1.6.1-RENTAS DE LA PROPIEDAD"/>
    <s v="1.6.1.5-ACCESORIOS DE ARRIENDO DE ACTIVOS TANGIBLES NO PRODUCIDOS"/>
    <x v="144"/>
    <x v="0"/>
    <x v="0"/>
    <x v="7"/>
    <x v="12"/>
    <x v="12"/>
    <s v="No Informado-"/>
    <x v="0"/>
    <x v="5"/>
    <s v="01-Presupuestado"/>
    <x v="2"/>
    <x v="0"/>
  </r>
  <r>
    <s v="0999"/>
    <s v="ADMINISTRACION DE OBLIGACIONES DEL TESORO NACIONAL"/>
    <s v="0100"/>
    <s v="FONDO GENERAL"/>
    <s v="10"/>
    <s v="FONDO GENERAL"/>
    <s v="0003"/>
    <s v="COLECTOR DE IMPUESTOS INTERNOS"/>
    <s v="1"/>
    <s v="INGRESOS"/>
    <s v="1.6"/>
    <s v="OTROS INGRESOS"/>
    <s v="1.6.1"/>
    <s v="RENTAS DE LA PROPIEDAD"/>
    <s v="1.6.1.5"/>
    <s v="ACCESORIOS DE ARRIENDO DE ACTIVOS TANGIBLES NO PRODUCIDOS"/>
    <s v="1.6.1.5.02"/>
    <s v="Recargos, multas y sanciones de las regalías  mineras en US$"/>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3"/>
    <s v="Marzo"/>
    <s v="0000"/>
    <s v="NO APLICA"/>
    <n v="0"/>
    <n v="0"/>
    <n v="3082.83"/>
    <x v="20"/>
    <x v="103"/>
    <x v="5"/>
    <x v="59"/>
    <x v="0"/>
    <s v="1.6-OTROS INGRESOS"/>
    <s v="1.6.1-RENTAS DE LA PROPIEDAD"/>
    <s v="1.6.1.5-ACCESORIOS DE ARRIENDO DE ACTIVOS TANGIBLES NO PRODUCIDOS"/>
    <x v="144"/>
    <x v="0"/>
    <x v="0"/>
    <x v="7"/>
    <x v="12"/>
    <x v="12"/>
    <s v="No Informado-"/>
    <x v="0"/>
    <x v="5"/>
    <s v="01-Presupuestado"/>
    <x v="0"/>
    <x v="0"/>
  </r>
  <r>
    <s v="0999"/>
    <s v="ADMINISTRACION DE OBLIGACIONES DEL TESORO NACIONAL"/>
    <s v="0100"/>
    <s v="FONDO GENERAL"/>
    <s v="10"/>
    <s v="FONDO GENERAL"/>
    <s v="0003"/>
    <s v="COLECTOR DE IMPUESTOS INTERNOS"/>
    <s v="1"/>
    <s v="INGRESOS"/>
    <s v="1.6"/>
    <s v="OTROS INGRESOS"/>
    <s v="1.6.3"/>
    <s v="MULTAS Y SANCIONES"/>
    <s v="1.6.3.1"/>
    <s v="MULTAS Y SANCIONES"/>
    <s v="1.6.3.1.01"/>
    <s v="Multas por delitos, evasión e incumplimiento al Código Tributario"/>
    <s v="1"/>
    <s v="INGRESOS"/>
    <s v="1.1"/>
    <s v="Ingresos Corrientes"/>
    <s v="1.1.7"/>
    <s v="Multas y sanciones pecuniarias"/>
    <x v="6"/>
    <s v="Multas y sanciones Pecuniarias"/>
    <x v="1"/>
    <m/>
    <s v="No Informado"/>
    <m/>
    <s v="1.1.1.1.1"/>
    <s v="Administración central"/>
    <s v="100"/>
    <s v="TESORO NACIONAL"/>
    <s v="01"/>
    <s v="Presupuestado"/>
    <s v="2025/01"/>
    <s v="Enero"/>
    <s v="0000"/>
    <s v="NO APLICA"/>
    <n v="349812669"/>
    <n v="349812669"/>
    <n v="10636436.1"/>
    <x v="20"/>
    <x v="103"/>
    <x v="5"/>
    <x v="59"/>
    <x v="0"/>
    <s v="1.6-OTROS INGRESOS"/>
    <s v="1.6.3-MULTAS Y SANCIONES"/>
    <s v="1.6.3.1-MULTAS Y SANCIONES"/>
    <x v="145"/>
    <x v="0"/>
    <x v="0"/>
    <x v="4"/>
    <x v="6"/>
    <x v="1"/>
    <s v="No Informado-"/>
    <x v="0"/>
    <x v="5"/>
    <s v="01-Presupuestado"/>
    <x v="1"/>
    <x v="0"/>
  </r>
  <r>
    <s v="0999"/>
    <s v="ADMINISTRACION DE OBLIGACIONES DEL TESORO NACIONAL"/>
    <s v="0100"/>
    <s v="FONDO GENERAL"/>
    <s v="10"/>
    <s v="FONDO GENERAL"/>
    <s v="0003"/>
    <s v="COLECTOR DE IMPUESTOS INTERNOS"/>
    <s v="1"/>
    <s v="INGRESOS"/>
    <s v="1.6"/>
    <s v="OTROS INGRESOS"/>
    <s v="1.6.3"/>
    <s v="MULTAS Y SANCIONES"/>
    <s v="1.6.3.1"/>
    <s v="MULTAS Y SANCIONES"/>
    <s v="1.6.3.1.01"/>
    <s v="Multas por delitos, evasión e incumplimiento al Código Tributario"/>
    <s v="1"/>
    <s v="INGRESOS"/>
    <s v="1.1"/>
    <s v="Ingresos Corrientes"/>
    <s v="1.1.7"/>
    <s v="Multas y sanciones pecuniarias"/>
    <x v="6"/>
    <s v="Multas y sanciones Pecuniarias"/>
    <x v="1"/>
    <m/>
    <s v="No Informado"/>
    <m/>
    <s v="1.1.1.1.1"/>
    <s v="Administración central"/>
    <s v="100"/>
    <s v="TESORO NACIONAL"/>
    <s v="01"/>
    <s v="Presupuestado"/>
    <s v="2025/02"/>
    <s v="Febrero"/>
    <s v="0000"/>
    <s v="NO APLICA"/>
    <n v="0"/>
    <n v="0"/>
    <n v="9891827.4900000002"/>
    <x v="20"/>
    <x v="103"/>
    <x v="5"/>
    <x v="59"/>
    <x v="0"/>
    <s v="1.6-OTROS INGRESOS"/>
    <s v="1.6.3-MULTAS Y SANCIONES"/>
    <s v="1.6.3.1-MULTAS Y SANCIONES"/>
    <x v="145"/>
    <x v="0"/>
    <x v="0"/>
    <x v="4"/>
    <x v="6"/>
    <x v="1"/>
    <s v="No Informado-"/>
    <x v="0"/>
    <x v="5"/>
    <s v="01-Presupuestado"/>
    <x v="2"/>
    <x v="0"/>
  </r>
  <r>
    <s v="0999"/>
    <s v="ADMINISTRACION DE OBLIGACIONES DEL TESORO NACIONAL"/>
    <s v="0100"/>
    <s v="FONDO GENERAL"/>
    <s v="10"/>
    <s v="FONDO GENERAL"/>
    <s v="0003"/>
    <s v="COLECTOR DE IMPUESTOS INTERNOS"/>
    <s v="1"/>
    <s v="INGRESOS"/>
    <s v="1.6"/>
    <s v="OTROS INGRESOS"/>
    <s v="1.6.3"/>
    <s v="MULTAS Y SANCIONES"/>
    <s v="1.6.3.1"/>
    <s v="MULTAS Y SANCIONES"/>
    <s v="1.6.3.1.01"/>
    <s v="Multas por delitos, evasión e incumplimiento al Código Tributario"/>
    <s v="1"/>
    <s v="INGRESOS"/>
    <s v="1.1"/>
    <s v="Ingresos Corrientes"/>
    <s v="1.1.7"/>
    <s v="Multas y sanciones pecuniarias"/>
    <x v="6"/>
    <s v="Multas y sanciones Pecuniarias"/>
    <x v="1"/>
    <m/>
    <s v="No Informado"/>
    <m/>
    <s v="1.1.1.1.1"/>
    <s v="Administración central"/>
    <s v="100"/>
    <s v="TESORO NACIONAL"/>
    <s v="01"/>
    <s v="Presupuestado"/>
    <s v="2025/03"/>
    <s v="Marzo"/>
    <s v="0000"/>
    <s v="NO APLICA"/>
    <n v="0"/>
    <n v="0"/>
    <n v="13929801.439999999"/>
    <x v="20"/>
    <x v="103"/>
    <x v="5"/>
    <x v="59"/>
    <x v="0"/>
    <s v="1.6-OTROS INGRESOS"/>
    <s v="1.6.3-MULTAS Y SANCIONES"/>
    <s v="1.6.3.1-MULTAS Y SANCIONES"/>
    <x v="145"/>
    <x v="0"/>
    <x v="0"/>
    <x v="4"/>
    <x v="6"/>
    <x v="1"/>
    <s v="No Informado-"/>
    <x v="0"/>
    <x v="5"/>
    <s v="01-Presupuestado"/>
    <x v="0"/>
    <x v="0"/>
  </r>
  <r>
    <s v="0999"/>
    <s v="ADMINISTRACION DE OBLIGACIONES DEL TESORO NACIONAL"/>
    <s v="0100"/>
    <s v="FONDO GENERAL"/>
    <s v="10"/>
    <s v="FONDO GENERAL"/>
    <s v="0003"/>
    <s v="COLECTOR DE IMPUESTOS INTERNOS"/>
    <s v="1"/>
    <s v="INGRESOS"/>
    <s v="1.6"/>
    <s v="OTROS INGRESOS"/>
    <s v="1.6.4"/>
    <s v="INGRESOS DIVERSOS"/>
    <s v="1.6.4.1"/>
    <s v="INGRESOS DIVERSOS"/>
    <s v="1.6.4.1.01"/>
    <s v="Depósitos en exceso"/>
    <s v="1"/>
    <s v="INGRESOS"/>
    <s v="1.1"/>
    <s v="Ingresos Corrientes"/>
    <s v="1.1.9"/>
    <s v="Otros ingresos corrientes"/>
    <x v="14"/>
    <s v="Otros ingresos corrientes"/>
    <x v="1"/>
    <m/>
    <s v="No Informado"/>
    <m/>
    <s v="1.1.1.1.1"/>
    <s v="Administración central"/>
    <s v="100"/>
    <s v="TESORO NACIONAL"/>
    <s v="01"/>
    <s v="Presupuestado"/>
    <s v="2025/01"/>
    <s v="Enero"/>
    <s v="0000"/>
    <s v="NO APLICA"/>
    <n v="0"/>
    <n v="0"/>
    <n v="14650"/>
    <x v="20"/>
    <x v="103"/>
    <x v="5"/>
    <x v="59"/>
    <x v="0"/>
    <s v="1.6-OTROS INGRESOS"/>
    <s v="1.6.4-INGRESOS DIVERSOS"/>
    <s v="1.6.4.1-INGRESOS DIVERSOS"/>
    <x v="146"/>
    <x v="0"/>
    <x v="0"/>
    <x v="8"/>
    <x v="14"/>
    <x v="1"/>
    <s v="No Informado-"/>
    <x v="0"/>
    <x v="5"/>
    <s v="01-Presupuestado"/>
    <x v="1"/>
    <x v="0"/>
  </r>
  <r>
    <s v="0999"/>
    <s v="ADMINISTRACION DE OBLIGACIONES DEL TESORO NACIONAL"/>
    <s v="0100"/>
    <s v="FONDO GENERAL"/>
    <s v="10"/>
    <s v="FONDO GENERAL"/>
    <s v="0003"/>
    <s v="COLECTOR DE IMPUESTOS INTERNOS"/>
    <s v="1"/>
    <s v="INGRESOS"/>
    <s v="1.6"/>
    <s v="OTROS INGRESOS"/>
    <s v="1.6.4"/>
    <s v="INGRESOS DIVERSOS"/>
    <s v="1.6.4.1"/>
    <s v="INGRESOS DIVERSOS"/>
    <s v="1.6.4.1.01"/>
    <s v="Depósitos en exceso"/>
    <s v="1"/>
    <s v="INGRESOS"/>
    <s v="1.1"/>
    <s v="Ingresos Corrientes"/>
    <s v="1.1.9"/>
    <s v="Otros ingresos corrientes"/>
    <x v="14"/>
    <s v="Otros ingresos corrientes"/>
    <x v="1"/>
    <m/>
    <s v="No Informado"/>
    <m/>
    <s v="1.1.1.1.1"/>
    <s v="Administración central"/>
    <s v="100"/>
    <s v="TESORO NACIONAL"/>
    <s v="01"/>
    <s v="Presupuestado"/>
    <s v="2025/02"/>
    <s v="Febrero"/>
    <s v="0000"/>
    <s v="NO APLICA"/>
    <n v="0"/>
    <n v="0"/>
    <n v="100"/>
    <x v="20"/>
    <x v="103"/>
    <x v="5"/>
    <x v="59"/>
    <x v="0"/>
    <s v="1.6-OTROS INGRESOS"/>
    <s v="1.6.4-INGRESOS DIVERSOS"/>
    <s v="1.6.4.1-INGRESOS DIVERSOS"/>
    <x v="146"/>
    <x v="0"/>
    <x v="0"/>
    <x v="8"/>
    <x v="14"/>
    <x v="1"/>
    <s v="No Informado-"/>
    <x v="0"/>
    <x v="5"/>
    <s v="01-Presupuestado"/>
    <x v="2"/>
    <x v="0"/>
  </r>
  <r>
    <s v="0999"/>
    <s v="ADMINISTRACION DE OBLIGACIONES DEL TESORO NACIONAL"/>
    <s v="0100"/>
    <s v="FONDO GENERAL"/>
    <s v="10"/>
    <s v="FONDO GENERAL"/>
    <s v="0003"/>
    <s v="COLECTOR DE IMPUESTOS INTERNOS"/>
    <s v="1"/>
    <s v="INGRESOS"/>
    <s v="1.6"/>
    <s v="OTROS INGRESOS"/>
    <s v="1.6.4"/>
    <s v="INGRESOS DIVERSOS"/>
    <s v="1.6.4.1"/>
    <s v="INGRESOS DIVERSOS"/>
    <s v="1.6.4.1.01"/>
    <s v="Depósitos en exceso"/>
    <s v="1"/>
    <s v="INGRESOS"/>
    <s v="1.1"/>
    <s v="Ingresos Corrientes"/>
    <s v="1.1.9"/>
    <s v="Otros ingresos corrientes"/>
    <x v="14"/>
    <s v="Otros ingresos corrientes"/>
    <x v="1"/>
    <m/>
    <s v="No Informado"/>
    <m/>
    <s v="1.1.1.1.1"/>
    <s v="Administración central"/>
    <s v="100"/>
    <s v="TESORO NACIONAL"/>
    <s v="01"/>
    <s v="Presupuestado"/>
    <s v="2025/03"/>
    <s v="Marzo"/>
    <s v="0000"/>
    <s v="NO APLICA"/>
    <n v="0"/>
    <n v="0"/>
    <n v="3000.07"/>
    <x v="20"/>
    <x v="103"/>
    <x v="5"/>
    <x v="59"/>
    <x v="0"/>
    <s v="1.6-OTROS INGRESOS"/>
    <s v="1.6.4-INGRESOS DIVERSOS"/>
    <s v="1.6.4.1-INGRESOS DIVERSOS"/>
    <x v="146"/>
    <x v="0"/>
    <x v="0"/>
    <x v="8"/>
    <x v="14"/>
    <x v="1"/>
    <s v="No Informado-"/>
    <x v="0"/>
    <x v="5"/>
    <s v="01-Presupuestado"/>
    <x v="0"/>
    <x v="0"/>
  </r>
  <r>
    <s v="0999"/>
    <s v="ADMINISTRACION DE OBLIGACIONES DEL TESORO NACIONAL"/>
    <s v="0100"/>
    <s v="FONDO GENERAL"/>
    <s v="10"/>
    <s v="FONDO GENERAL"/>
    <s v="0003"/>
    <s v="COLECTOR DE IMPUESTOS INTERNOS"/>
    <s v="1"/>
    <s v="INGRESOS"/>
    <s v="1.6"/>
    <s v="OTROS INGRESOS"/>
    <s v="1.6.4"/>
    <s v="INGRESOS DIVERSOS"/>
    <s v="1.6.4.1"/>
    <s v="INGRESOS DIVERSOS"/>
    <s v="1.6.4.1.02"/>
    <s v="Miscelaneos"/>
    <s v="1"/>
    <s v="INGRESOS"/>
    <s v="1.1"/>
    <s v="Ingresos Corrientes"/>
    <s v="1.1.9"/>
    <s v="Otros ingresos corrientes"/>
    <x v="14"/>
    <s v="Otros ingresos corrientes"/>
    <x v="1"/>
    <m/>
    <s v="No Informado"/>
    <m/>
    <s v="1.1.1.1.1"/>
    <s v="Administración central"/>
    <s v="100"/>
    <s v="TESORO NACIONAL"/>
    <s v="01"/>
    <s v="Presupuestado"/>
    <s v="2025/01"/>
    <s v="Enero"/>
    <s v="0000"/>
    <s v="NO APLICA"/>
    <n v="83177481"/>
    <n v="83177481"/>
    <n v="4286744.04"/>
    <x v="20"/>
    <x v="103"/>
    <x v="5"/>
    <x v="59"/>
    <x v="0"/>
    <s v="1.6-OTROS INGRESOS"/>
    <s v="1.6.4-INGRESOS DIVERSOS"/>
    <s v="1.6.4.1-INGRESOS DIVERSOS"/>
    <x v="147"/>
    <x v="0"/>
    <x v="0"/>
    <x v="8"/>
    <x v="14"/>
    <x v="1"/>
    <s v="No Informado-"/>
    <x v="0"/>
    <x v="5"/>
    <s v="01-Presupuestado"/>
    <x v="1"/>
    <x v="0"/>
  </r>
  <r>
    <s v="0999"/>
    <s v="ADMINISTRACION DE OBLIGACIONES DEL TESORO NACIONAL"/>
    <s v="0100"/>
    <s v="FONDO GENERAL"/>
    <s v="10"/>
    <s v="FONDO GENERAL"/>
    <s v="0003"/>
    <s v="COLECTOR DE IMPUESTOS INTERNOS"/>
    <s v="1"/>
    <s v="INGRESOS"/>
    <s v="1.6"/>
    <s v="OTROS INGRESOS"/>
    <s v="1.6.4"/>
    <s v="INGRESOS DIVERSOS"/>
    <s v="1.6.4.1"/>
    <s v="INGRESOS DIVERSOS"/>
    <s v="1.6.4.1.02"/>
    <s v="Miscelaneos"/>
    <s v="1"/>
    <s v="INGRESOS"/>
    <s v="1.1"/>
    <s v="Ingresos Corrientes"/>
    <s v="1.1.9"/>
    <s v="Otros ingresos corrientes"/>
    <x v="14"/>
    <s v="Otros ingresos corrientes"/>
    <x v="1"/>
    <m/>
    <s v="No Informado"/>
    <m/>
    <s v="1.1.1.1.1"/>
    <s v="Administración central"/>
    <s v="100"/>
    <s v="TESORO NACIONAL"/>
    <s v="01"/>
    <s v="Presupuestado"/>
    <s v="2025/02"/>
    <s v="Febrero"/>
    <s v="0000"/>
    <s v="NO APLICA"/>
    <n v="0"/>
    <n v="0"/>
    <n v="8159670.0300000003"/>
    <x v="20"/>
    <x v="103"/>
    <x v="5"/>
    <x v="59"/>
    <x v="0"/>
    <s v="1.6-OTROS INGRESOS"/>
    <s v="1.6.4-INGRESOS DIVERSOS"/>
    <s v="1.6.4.1-INGRESOS DIVERSOS"/>
    <x v="147"/>
    <x v="0"/>
    <x v="0"/>
    <x v="8"/>
    <x v="14"/>
    <x v="1"/>
    <s v="No Informado-"/>
    <x v="0"/>
    <x v="5"/>
    <s v="01-Presupuestado"/>
    <x v="2"/>
    <x v="0"/>
  </r>
  <r>
    <s v="0999"/>
    <s v="ADMINISTRACION DE OBLIGACIONES DEL TESORO NACIONAL"/>
    <s v="0100"/>
    <s v="FONDO GENERAL"/>
    <s v="10"/>
    <s v="FONDO GENERAL"/>
    <s v="0003"/>
    <s v="COLECTOR DE IMPUESTOS INTERNOS"/>
    <s v="1"/>
    <s v="INGRESOS"/>
    <s v="1.6"/>
    <s v="OTROS INGRESOS"/>
    <s v="1.6.4"/>
    <s v="INGRESOS DIVERSOS"/>
    <s v="1.6.4.1"/>
    <s v="INGRESOS DIVERSOS"/>
    <s v="1.6.4.1.02"/>
    <s v="Miscelaneos"/>
    <s v="1"/>
    <s v="INGRESOS"/>
    <s v="1.1"/>
    <s v="Ingresos Corrientes"/>
    <s v="1.1.9"/>
    <s v="Otros ingresos corrientes"/>
    <x v="14"/>
    <s v="Otros ingresos corrientes"/>
    <x v="1"/>
    <m/>
    <s v="No Informado"/>
    <m/>
    <s v="1.1.1.1.1"/>
    <s v="Administración central"/>
    <s v="100"/>
    <s v="TESORO NACIONAL"/>
    <s v="01"/>
    <s v="Presupuestado"/>
    <s v="2025/03"/>
    <s v="Marzo"/>
    <s v="0000"/>
    <s v="NO APLICA"/>
    <n v="0"/>
    <n v="0"/>
    <n v="5942294.04"/>
    <x v="20"/>
    <x v="103"/>
    <x v="5"/>
    <x v="59"/>
    <x v="0"/>
    <s v="1.6-OTROS INGRESOS"/>
    <s v="1.6.4-INGRESOS DIVERSOS"/>
    <s v="1.6.4.1-INGRESOS DIVERSOS"/>
    <x v="147"/>
    <x v="0"/>
    <x v="0"/>
    <x v="8"/>
    <x v="14"/>
    <x v="1"/>
    <s v="No Informado-"/>
    <x v="0"/>
    <x v="5"/>
    <s v="01-Presupuestado"/>
    <x v="0"/>
    <x v="0"/>
  </r>
  <r>
    <s v="0999"/>
    <s v="ADMINISTRACION DE OBLIGACIONES DEL TESORO NACIONAL"/>
    <s v="0100"/>
    <s v="FONDO GENERAL"/>
    <s v="10"/>
    <s v="FONDO GENERAL"/>
    <s v="0003"/>
    <s v="COLECTOR DE IMPUESTOS INTERNOS"/>
    <s v="1"/>
    <s v="INGRESOS"/>
    <s v="1.6"/>
    <s v="OTROS INGRESOS"/>
    <s v="1.6.4"/>
    <s v="INGRESOS DIVERSOS"/>
    <s v="1.6.4.1"/>
    <s v="INGRESOS DIVERSOS"/>
    <s v="1.6.4.1.07"/>
    <s v="Ingresos por diferencial del gas licuado de petróleo"/>
    <s v="1"/>
    <s v="INGRESOS"/>
    <s v="1.1"/>
    <s v="Ingresos Corrientes"/>
    <s v="1.1.9"/>
    <s v="Otros ingresos corrientes"/>
    <x v="14"/>
    <s v="Otros ingresos corrientes"/>
    <x v="1"/>
    <m/>
    <s v="No Informado"/>
    <m/>
    <s v="1.1.1.1.1"/>
    <s v="Administración central"/>
    <s v="100"/>
    <s v="TESORO NACIONAL"/>
    <s v="01"/>
    <s v="Presupuestado"/>
    <s v="2025/01"/>
    <s v="Enero"/>
    <s v="0000"/>
    <s v="NO APLICA"/>
    <n v="10932194995"/>
    <n v="10932194995"/>
    <n v="0"/>
    <x v="20"/>
    <x v="103"/>
    <x v="5"/>
    <x v="59"/>
    <x v="0"/>
    <s v="1.6-OTROS INGRESOS"/>
    <s v="1.6.4-INGRESOS DIVERSOS"/>
    <s v="1.6.4.1-INGRESOS DIVERSOS"/>
    <x v="148"/>
    <x v="0"/>
    <x v="0"/>
    <x v="8"/>
    <x v="14"/>
    <x v="1"/>
    <s v="No Informado-"/>
    <x v="0"/>
    <x v="5"/>
    <s v="01-Presupuestado"/>
    <x v="1"/>
    <x v="0"/>
  </r>
  <r>
    <s v="0999"/>
    <s v="ADMINISTRACION DE OBLIGACIONES DEL TESORO NACIONAL"/>
    <s v="0684"/>
    <s v="GFT DMR-202-G01-H-00 RESPUESTA NACIONAL AL SIDA"/>
    <s v="70"/>
    <s v="DONACION EXTERNA"/>
    <s v="0001"/>
    <s v="TESORERIA NACIONAL (TN)"/>
    <s v="1"/>
    <s v="INGRESOS"/>
    <s v="1.3"/>
    <s v="DONACIONES"/>
    <s v="1.3.1"/>
    <s v="DONACIONES CORRIENTES"/>
    <s v="1.3.1.1"/>
    <s v="DONACIONES CORRIENTES DE GOBIERNOS EXTRANJEROS"/>
    <s v="1.3.1.1.01"/>
    <s v="Donaciones corrientes en dinero de gobiernos extranjeros"/>
    <s v="1"/>
    <s v="INGRESOS"/>
    <s v="1.1"/>
    <s v="Ingresos Corrientes"/>
    <s v="1.1.6"/>
    <s v="Transferencias y donaciones corrientes recibidas"/>
    <x v="0"/>
    <s v="Donaciones corrientes"/>
    <x v="16"/>
    <s v="Donaciones corrientes de gobiernos extranjeros"/>
    <s v="1.1.6.5.1.1"/>
    <s v="Donaciones corrientes en dinero de gobiernos extranjeros"/>
    <s v="1.1.1.1.1"/>
    <s v="Administración central"/>
    <s v="612"/>
    <s v="JAPON"/>
    <s v="01"/>
    <s v="Presupuestado"/>
    <s v="2025/01"/>
    <s v="Enero"/>
    <s v="0000"/>
    <s v="NO APLICA"/>
    <n v="0"/>
    <n v="0"/>
    <n v="0"/>
    <x v="20"/>
    <x v="104"/>
    <x v="0"/>
    <x v="57"/>
    <x v="0"/>
    <s v="1.3-DONACIONES"/>
    <s v="1.3.1-DONACIONES CORRIENTES"/>
    <s v="1.3.1.1-DONACIONES CORRIENTES DE GOBIERNOS EXTRANJEROS"/>
    <x v="149"/>
    <x v="0"/>
    <x v="0"/>
    <x v="0"/>
    <x v="0"/>
    <x v="16"/>
    <s v="1.1.6.5.1.1-Donaciones corrientes en dinero de gobiernos extranjeros"/>
    <x v="0"/>
    <x v="22"/>
    <s v="01-Presupuestado"/>
    <x v="1"/>
    <x v="0"/>
  </r>
  <r>
    <s v="0999"/>
    <s v="ADMINISTRACION DE OBLIGACIONES DEL TESORO NACIONAL"/>
    <s v="0684"/>
    <s v="GFT DMR-202-G01-H-00 RESPUESTA NACIONAL AL SIDA"/>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48"/>
    <s v="FONDO MUNDIAL DE LUCHA CONTRA EL SIDA, TUBERCULOSIS Y LA MALARIA"/>
    <s v="01"/>
    <s v="Presupuestado"/>
    <s v="2025/01"/>
    <s v="Enero"/>
    <s v="0000"/>
    <s v="NO APLICA"/>
    <n v="16265628"/>
    <n v="16265628"/>
    <n v="281266303.77999997"/>
    <x v="20"/>
    <x v="104"/>
    <x v="0"/>
    <x v="57"/>
    <x v="0"/>
    <s v="1.3-DONACIONES"/>
    <s v="1.3.1-DONACIONES CORRIENTES"/>
    <s v="1.3.1.2-DONACIONES CORRIENTES DE ORGANISMOS INTERNACIONALES"/>
    <x v="0"/>
    <x v="0"/>
    <x v="0"/>
    <x v="0"/>
    <x v="0"/>
    <x v="0"/>
    <s v="1.1.6.5.2.1-Donaciones corrientes en dinero de organismos internacionales"/>
    <x v="0"/>
    <x v="23"/>
    <s v="01-Presupuestado"/>
    <x v="1"/>
    <x v="0"/>
  </r>
  <r>
    <s v="0999"/>
    <s v="ADMINISTRACION DE OBLIGACIONES DEL TESORO NACIONAL"/>
    <s v="0684"/>
    <s v="GFT DMR-202-G01-H-00 RESPUESTA NACIONAL AL SIDA"/>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48"/>
    <s v="FONDO MUNDIAL DE LUCHA CONTRA EL SIDA, TUBERCULOSIS Y LA MALARIA"/>
    <s v="01"/>
    <s v="Presupuestado"/>
    <s v="2025/02"/>
    <s v="Febrero"/>
    <s v="0000"/>
    <s v="NO APLICA"/>
    <n v="0"/>
    <n v="0"/>
    <n v="632585.24"/>
    <x v="20"/>
    <x v="104"/>
    <x v="0"/>
    <x v="57"/>
    <x v="0"/>
    <s v="1.3-DONACIONES"/>
    <s v="1.3.1-DONACIONES CORRIENTES"/>
    <s v="1.3.1.2-DONACIONES CORRIENTES DE ORGANISMOS INTERNACIONALES"/>
    <x v="0"/>
    <x v="0"/>
    <x v="0"/>
    <x v="0"/>
    <x v="0"/>
    <x v="0"/>
    <s v="1.1.6.5.2.1-Donaciones corrientes en dinero de organismos internacionales"/>
    <x v="0"/>
    <x v="23"/>
    <s v="01-Presupuestado"/>
    <x v="2"/>
    <x v="0"/>
  </r>
  <r>
    <s v="0999"/>
    <s v="ADMINISTRACION DE OBLIGACIONES DEL TESORO NACIONAL"/>
    <s v="0684"/>
    <s v="GFT DMR-202-G01-H-00 RESPUESTA NACIONAL AL SIDA"/>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48"/>
    <s v="FONDO MUNDIAL DE LUCHA CONTRA EL SIDA, TUBERCULOSIS Y LA MALARIA"/>
    <s v="01"/>
    <s v="Presupuestado"/>
    <s v="2025/03"/>
    <s v="Marzo"/>
    <s v="0000"/>
    <s v="NO APLICA"/>
    <n v="0"/>
    <n v="0"/>
    <n v="12710937.25"/>
    <x v="20"/>
    <x v="104"/>
    <x v="0"/>
    <x v="57"/>
    <x v="0"/>
    <s v="1.3-DONACIONES"/>
    <s v="1.3.1-DONACIONES CORRIENTES"/>
    <s v="1.3.1.2-DONACIONES CORRIENTES DE ORGANISMOS INTERNACIONALES"/>
    <x v="0"/>
    <x v="0"/>
    <x v="0"/>
    <x v="0"/>
    <x v="0"/>
    <x v="0"/>
    <s v="1.1.6.5.2.1-Donaciones corrientes en dinero de organismos internacionales"/>
    <x v="0"/>
    <x v="23"/>
    <s v="01-Presupuestado"/>
    <x v="0"/>
    <x v="0"/>
  </r>
  <r>
    <s v="0999"/>
    <s v="ADMINISTRACION DE OBLIGACIONES DEL TESORO NACIONAL"/>
    <s v="0684"/>
    <s v="GFT DMR-202-G01-H-00 RESPUESTA NACIONAL AL SIDA"/>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48"/>
    <s v="FONDO MUNDIAL DE LUCHA CONTRA EL SIDA, TUBERCULOSIS Y LA MALARIA"/>
    <s v="01"/>
    <s v="Presupuestado"/>
    <s v="2025/01"/>
    <s v="Enero"/>
    <s v="0000"/>
    <s v="NO APLICA"/>
    <n v="176794690"/>
    <n v="176794690"/>
    <n v="0"/>
    <x v="20"/>
    <x v="104"/>
    <x v="0"/>
    <x v="57"/>
    <x v="0"/>
    <s v="1.3-DONACIONES"/>
    <s v="1.3.2-DONACIONES DE CAPITAL"/>
    <s v="1.3.2.2-DONACIONES DE CAPITAL DE ORGANISMOS INTERNACIONALES"/>
    <x v="12"/>
    <x v="0"/>
    <x v="1"/>
    <x v="3"/>
    <x v="5"/>
    <x v="2"/>
    <s v="1.2.4.4.2.1-Donaciones de capital  en dinero de organismos internacionales"/>
    <x v="0"/>
    <x v="23"/>
    <s v="01-Presupuestado"/>
    <x v="1"/>
    <x v="0"/>
  </r>
  <r>
    <s v="0999"/>
    <s v="ADMINISTRACION DE OBLIGACIONES DEL TESORO NACIONAL"/>
    <s v="0717"/>
    <s v="SEMINARIO DE ESTUDIOS EUROPEOS/ FUNCIONARIOS GUBERNAMENTALE"/>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10"/>
    <s v="FONDO INTERNACIONAL DE DESARROLLO AGRÍCOLA (FIDA)"/>
    <s v="01"/>
    <s v="Presupuestado"/>
    <s v="2025/01"/>
    <s v="Enero"/>
    <s v="0000"/>
    <s v="NO APLICA"/>
    <n v="5391893"/>
    <n v="5391893"/>
    <n v="0"/>
    <x v="20"/>
    <x v="105"/>
    <x v="0"/>
    <x v="57"/>
    <x v="0"/>
    <s v="1.3-DONACIONES"/>
    <s v="1.3.2-DONACIONES DE CAPITAL"/>
    <s v="1.3.2.2-DONACIONES DE CAPITAL DE ORGANISMOS INTERNACIONALES"/>
    <x v="12"/>
    <x v="0"/>
    <x v="1"/>
    <x v="3"/>
    <x v="5"/>
    <x v="2"/>
    <s v="1.2.4.4.2.1-Donaciones de capital  en dinero de organismos internacionales"/>
    <x v="0"/>
    <x v="18"/>
    <s v="01-Presupuestado"/>
    <x v="1"/>
    <x v="0"/>
  </r>
  <r>
    <s v="0999"/>
    <s v="ADMINISTRACION DE OBLIGACIONES DEL TESORO NACIONAL"/>
    <s v="0900"/>
    <s v="FONDO PARA  DONACIONES EXTERNAS"/>
    <s v="70"/>
    <s v="DONACION EXTERNA"/>
    <s v="0001"/>
    <s v="TESORERIA NACIONAL (TN)"/>
    <s v="1"/>
    <s v="INGRESOS"/>
    <s v="1.3"/>
    <s v="DONACIONES"/>
    <s v="1.3.1"/>
    <s v="DONACIONES CORRIENTES"/>
    <s v="1.3.1.1"/>
    <s v="DONACIONES CORRIENTES DE GOBIERNOS EXTRANJEROS"/>
    <s v="1.3.1.1.01"/>
    <s v="Donaciones corrientes en dinero de gobiernos extranjeros"/>
    <s v="1"/>
    <s v="INGRESOS"/>
    <s v="1.1"/>
    <s v="Ingresos Corrientes"/>
    <s v="1.1.6"/>
    <s v="Transferencias y donaciones corrientes recibidas"/>
    <x v="0"/>
    <s v="Donaciones corrientes"/>
    <x v="16"/>
    <s v="Donaciones corrientes de gobiernos extranjeros"/>
    <s v="1.1.6.5.1.1"/>
    <s v="Donaciones corrientes en dinero de gobiernos extranjeros"/>
    <s v="1.1.1.1.1"/>
    <s v="Administración central"/>
    <s v="100"/>
    <s v="TESORO NACIONAL"/>
    <s v="01"/>
    <s v="Presupuestado"/>
    <s v="2025/01"/>
    <s v="Enero"/>
    <s v="0000"/>
    <s v="NO APLICA"/>
    <n v="0"/>
    <n v="0"/>
    <n v="0"/>
    <x v="20"/>
    <x v="0"/>
    <x v="0"/>
    <x v="57"/>
    <x v="0"/>
    <s v="1.3-DONACIONES"/>
    <s v="1.3.1-DONACIONES CORRIENTES"/>
    <s v="1.3.1.1-DONACIONES CORRIENTES DE GOBIERNOS EXTRANJEROS"/>
    <x v="149"/>
    <x v="0"/>
    <x v="0"/>
    <x v="0"/>
    <x v="0"/>
    <x v="16"/>
    <s v="1.1.6.5.1.1-Donaciones corrientes en dinero de gobiernos extranjeros"/>
    <x v="0"/>
    <x v="5"/>
    <s v="01-Presupuestado"/>
    <x v="1"/>
    <x v="0"/>
  </r>
  <r>
    <s v="0999"/>
    <s v="ADMINISTRACION DE OBLIGACIONES DEL TESORO NACIONAL"/>
    <s v="0900"/>
    <s v="FONDO PARA  DONACIONES EXTERNAS"/>
    <s v="70"/>
    <s v="DONACION EXTERNA"/>
    <s v="0001"/>
    <s v="TESORERIA NACIONAL (TN)"/>
    <s v="1"/>
    <s v="INGRESOS"/>
    <s v="1.3"/>
    <s v="DONACIONES"/>
    <s v="1.3.1"/>
    <s v="DONACIONES CORRIENTES"/>
    <s v="1.3.1.1"/>
    <s v="DONACIONES CORRIENTES DE GOBIERNOS EXTRANJEROS"/>
    <s v="1.3.1.1.01"/>
    <s v="Donaciones corrientes en dinero de gobiernos extranjeros"/>
    <s v="1"/>
    <s v="INGRESOS"/>
    <s v="1.1"/>
    <s v="Ingresos Corrientes"/>
    <s v="1.1.6"/>
    <s v="Transferencias y donaciones corrientes recibidas"/>
    <x v="0"/>
    <s v="Donaciones corrientes"/>
    <x v="16"/>
    <s v="Donaciones corrientes de gobiernos extranjeros"/>
    <s v="1.1.6.5.1.1"/>
    <s v="Donaciones corrientes en dinero de gobiernos extranjeros"/>
    <s v="1.1.1.1.1"/>
    <s v="Administración central"/>
    <s v="100"/>
    <s v="TESORO NACIONAL"/>
    <s v="01"/>
    <s v="Presupuestado"/>
    <s v="2025/02"/>
    <s v="Febrero"/>
    <s v="0000"/>
    <s v="NO APLICA"/>
    <n v="0"/>
    <n v="0"/>
    <n v="0"/>
    <x v="20"/>
    <x v="0"/>
    <x v="0"/>
    <x v="57"/>
    <x v="0"/>
    <s v="1.3-DONACIONES"/>
    <s v="1.3.1-DONACIONES CORRIENTES"/>
    <s v="1.3.1.1-DONACIONES CORRIENTES DE GOBIERNOS EXTRANJEROS"/>
    <x v="149"/>
    <x v="0"/>
    <x v="0"/>
    <x v="0"/>
    <x v="0"/>
    <x v="16"/>
    <s v="1.1.6.5.1.1-Donaciones corrientes en dinero de gobiernos extranjeros"/>
    <x v="0"/>
    <x v="5"/>
    <s v="01-Presupuestado"/>
    <x v="2"/>
    <x v="0"/>
  </r>
  <r>
    <s v="0999"/>
    <s v="ADMINISTRACION DE OBLIGACIONES DEL TESORO NACIONAL"/>
    <s v="0900"/>
    <s v="FONDO PARA  DONACIONES EXTERNAS"/>
    <s v="70"/>
    <s v="DONACION EXTERNA"/>
    <s v="0001"/>
    <s v="TESORERIA NACIONAL (TN)"/>
    <s v="1"/>
    <s v="INGRESOS"/>
    <s v="1.3"/>
    <s v="DONACIONES"/>
    <s v="1.3.1"/>
    <s v="DONACIONES CORRIENTES"/>
    <s v="1.3.1.1"/>
    <s v="DONACIONES CORRIENTES DE GOBIERNOS EXTRANJEROS"/>
    <s v="1.3.1.1.01"/>
    <s v="Donaciones corrientes en dinero de gobiernos extranjeros"/>
    <s v="1"/>
    <s v="INGRESOS"/>
    <s v="1.1"/>
    <s v="Ingresos Corrientes"/>
    <s v="1.1.6"/>
    <s v="Transferencias y donaciones corrientes recibidas"/>
    <x v="0"/>
    <s v="Donaciones corrientes"/>
    <x v="16"/>
    <s v="Donaciones corrientes de gobiernos extranjeros"/>
    <s v="1.1.6.5.1.1"/>
    <s v="Donaciones corrientes en dinero de gobiernos extranjeros"/>
    <s v="1.1.1.1.1"/>
    <s v="Administración central"/>
    <s v="612"/>
    <s v="JAPON"/>
    <s v="01"/>
    <s v="Presupuestado"/>
    <s v="2025/01"/>
    <s v="Enero"/>
    <s v="0000"/>
    <s v="NO APLICA"/>
    <n v="0"/>
    <n v="0"/>
    <n v="3352636.63"/>
    <x v="20"/>
    <x v="0"/>
    <x v="0"/>
    <x v="57"/>
    <x v="0"/>
    <s v="1.3-DONACIONES"/>
    <s v="1.3.1-DONACIONES CORRIENTES"/>
    <s v="1.3.1.1-DONACIONES CORRIENTES DE GOBIERNOS EXTRANJEROS"/>
    <x v="149"/>
    <x v="0"/>
    <x v="0"/>
    <x v="0"/>
    <x v="0"/>
    <x v="16"/>
    <s v="1.1.6.5.1.1-Donaciones corrientes en dinero de gobiernos extranjeros"/>
    <x v="0"/>
    <x v="22"/>
    <s v="01-Presupuestado"/>
    <x v="1"/>
    <x v="0"/>
  </r>
  <r>
    <s v="0999"/>
    <s v="ADMINISTRACION DE OBLIGACIONES DEL TESORO NACIONAL"/>
    <s v="0900"/>
    <s v="FONDO PARA  DONACIONES EXTERNAS"/>
    <s v="70"/>
    <s v="DONACION EXTERNA"/>
    <s v="0001"/>
    <s v="TESORERIA NACIONAL (TN)"/>
    <s v="1"/>
    <s v="INGRESOS"/>
    <s v="1.3"/>
    <s v="DONACIONES"/>
    <s v="1.3.1"/>
    <s v="DONACIONES CORRIENTES"/>
    <s v="1.3.1.1"/>
    <s v="DONACIONES CORRIENTES DE GOBIERNOS EXTRANJEROS"/>
    <s v="1.3.1.1.01"/>
    <s v="Donaciones corrientes en dinero de gobiernos extranjeros"/>
    <s v="1"/>
    <s v="INGRESOS"/>
    <s v="1.1"/>
    <s v="Ingresos Corrientes"/>
    <s v="1.1.6"/>
    <s v="Transferencias y donaciones corrientes recibidas"/>
    <x v="0"/>
    <s v="Donaciones corrientes"/>
    <x v="16"/>
    <s v="Donaciones corrientes de gobiernos extranjeros"/>
    <s v="1.1.6.5.1.1"/>
    <s v="Donaciones corrientes en dinero de gobiernos extranjeros"/>
    <s v="1.1.1.1.1"/>
    <s v="Administración central"/>
    <s v="612"/>
    <s v="JAPON"/>
    <s v="01"/>
    <s v="Presupuestado"/>
    <s v="2025/02"/>
    <s v="Febrero"/>
    <s v="0000"/>
    <s v="NO APLICA"/>
    <n v="0"/>
    <n v="0"/>
    <n v="2272511.11"/>
    <x v="20"/>
    <x v="0"/>
    <x v="0"/>
    <x v="57"/>
    <x v="0"/>
    <s v="1.3-DONACIONES"/>
    <s v="1.3.1-DONACIONES CORRIENTES"/>
    <s v="1.3.1.1-DONACIONES CORRIENTES DE GOBIERNOS EXTRANJEROS"/>
    <x v="149"/>
    <x v="0"/>
    <x v="0"/>
    <x v="0"/>
    <x v="0"/>
    <x v="16"/>
    <s v="1.1.6.5.1.1-Donaciones corrientes en dinero de gobiernos extranjeros"/>
    <x v="0"/>
    <x v="22"/>
    <s v="01-Presupuestado"/>
    <x v="2"/>
    <x v="0"/>
  </r>
  <r>
    <s v="0999"/>
    <s v="ADMINISTRACION DE OBLIGACIONES DEL TESORO NACIONAL"/>
    <s v="0900"/>
    <s v="FONDO PARA  DONACIONES EXTERNAS"/>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206"/>
    <s v="AGENCIA ESPAÑOLA DE COOPERACIÓN INTERNACIONAL Y DESARROLLO (AECID)"/>
    <s v="01"/>
    <s v="Presupuestado"/>
    <s v="2025/01"/>
    <s v="Enero"/>
    <s v="0000"/>
    <s v="NO APLICA"/>
    <n v="15666169"/>
    <n v="15666169"/>
    <n v="0"/>
    <x v="20"/>
    <x v="0"/>
    <x v="0"/>
    <x v="57"/>
    <x v="0"/>
    <s v="1.3-DONACIONES"/>
    <s v="1.3.1-DONACIONES CORRIENTES"/>
    <s v="1.3.1.2-DONACIONES CORRIENTES DE ORGANISMOS INTERNACIONALES"/>
    <x v="0"/>
    <x v="0"/>
    <x v="0"/>
    <x v="0"/>
    <x v="0"/>
    <x v="0"/>
    <s v="1.1.6.5.2.1-Donaciones corrientes en dinero de organismos internacionales"/>
    <x v="0"/>
    <x v="4"/>
    <s v="01-Presupuestado"/>
    <x v="1"/>
    <x v="0"/>
  </r>
  <r>
    <s v="0999"/>
    <s v="ADMINISTRACION DE OBLIGACIONES DEL TESORO NACIONAL"/>
    <s v="0900"/>
    <s v="FONDO PARA  DONACIONES EXTERNAS"/>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206"/>
    <s v="AGENCIA ESPAÑOLA DE COOPERACIÓN INTERNACIONAL Y DESARROLLO (AECID)"/>
    <s v="01"/>
    <s v="Presupuestado"/>
    <s v="2025/03"/>
    <s v="Marzo"/>
    <s v="0000"/>
    <s v="NO APLICA"/>
    <n v="0"/>
    <n v="-12042679"/>
    <n v="0"/>
    <x v="20"/>
    <x v="0"/>
    <x v="0"/>
    <x v="57"/>
    <x v="0"/>
    <s v="1.3-DONACIONES"/>
    <s v="1.3.1-DONACIONES CORRIENTES"/>
    <s v="1.3.1.2-DONACIONES CORRIENTES DE ORGANISMOS INTERNACIONALES"/>
    <x v="0"/>
    <x v="0"/>
    <x v="0"/>
    <x v="0"/>
    <x v="0"/>
    <x v="0"/>
    <s v="1.1.6.5.2.1-Donaciones corrientes en dinero de organismos internacionales"/>
    <x v="0"/>
    <x v="4"/>
    <s v="01-Presupuestado"/>
    <x v="0"/>
    <x v="0"/>
  </r>
  <r>
    <s v="0999"/>
    <s v="ADMINISTRACION DE OBLIGACIONES DEL TESORO NACIONAL"/>
    <s v="0900"/>
    <s v="FONDO PARA  DONACIONES EXTERNAS"/>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299"/>
    <s v="OTROS ORGANISMOS BILATERALES"/>
    <s v="01"/>
    <s v="Presupuestado"/>
    <s v="2025/01"/>
    <s v="Enero"/>
    <s v="0000"/>
    <s v="NO APLICA"/>
    <n v="255075306"/>
    <n v="255075306"/>
    <n v="0"/>
    <x v="20"/>
    <x v="0"/>
    <x v="0"/>
    <x v="57"/>
    <x v="0"/>
    <s v="1.3-DONACIONES"/>
    <s v="1.3.1-DONACIONES CORRIENTES"/>
    <s v="1.3.1.2-DONACIONES CORRIENTES DE ORGANISMOS INTERNACIONALES"/>
    <x v="0"/>
    <x v="0"/>
    <x v="0"/>
    <x v="0"/>
    <x v="0"/>
    <x v="0"/>
    <s v="1.1.6.5.2.1-Donaciones corrientes en dinero de organismos internacionales"/>
    <x v="0"/>
    <x v="15"/>
    <s v="01-Presupuestado"/>
    <x v="1"/>
    <x v="0"/>
  </r>
  <r>
    <s v="0999"/>
    <s v="ADMINISTRACION DE OBLIGACIONES DEL TESORO NACIONAL"/>
    <s v="0900"/>
    <s v="FONDO PARA  DONACIONES EXTERNAS"/>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00"/>
    <s v="BANCO INTERAMERICANO DE DESARROLLO (BID)"/>
    <s v="01"/>
    <s v="Presupuestado"/>
    <s v="2025/01"/>
    <s v="Enero"/>
    <s v="0000"/>
    <s v="NO APLICA"/>
    <n v="9257037"/>
    <n v="9257037"/>
    <n v="0"/>
    <x v="20"/>
    <x v="0"/>
    <x v="0"/>
    <x v="57"/>
    <x v="0"/>
    <s v="1.3-DONACIONES"/>
    <s v="1.3.1-DONACIONES CORRIENTES"/>
    <s v="1.3.1.2-DONACIONES CORRIENTES DE ORGANISMOS INTERNACIONALES"/>
    <x v="0"/>
    <x v="0"/>
    <x v="0"/>
    <x v="0"/>
    <x v="0"/>
    <x v="0"/>
    <s v="1.1.6.5.2.1-Donaciones corrientes en dinero de organismos internacionales"/>
    <x v="0"/>
    <x v="10"/>
    <s v="01-Presupuestado"/>
    <x v="1"/>
    <x v="0"/>
  </r>
  <r>
    <s v="0999"/>
    <s v="ADMINISTRACION DE OBLIGACIONES DEL TESORO NACIONAL"/>
    <s v="0900"/>
    <s v="FONDO PARA  DONACIONES EXTERNAS"/>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01"/>
    <s v="BANCO MUNDIAL (BM)"/>
    <s v="01"/>
    <s v="Presupuestado"/>
    <s v="2025/01"/>
    <s v="Enero"/>
    <s v="0000"/>
    <s v="NO APLICA"/>
    <n v="15117480"/>
    <n v="15117480"/>
    <n v="0"/>
    <x v="20"/>
    <x v="0"/>
    <x v="0"/>
    <x v="57"/>
    <x v="0"/>
    <s v="1.3-DONACIONES"/>
    <s v="1.3.1-DONACIONES CORRIENTES"/>
    <s v="1.3.1.2-DONACIONES CORRIENTES DE ORGANISMOS INTERNACIONALES"/>
    <x v="0"/>
    <x v="0"/>
    <x v="0"/>
    <x v="0"/>
    <x v="0"/>
    <x v="0"/>
    <s v="1.1.6.5.2.1-Donaciones corrientes en dinero de organismos internacionales"/>
    <x v="0"/>
    <x v="11"/>
    <s v="01-Presupuestado"/>
    <x v="1"/>
    <x v="0"/>
  </r>
  <r>
    <s v="0999"/>
    <s v="ADMINISTRACION DE OBLIGACIONES DEL TESORO NACIONAL"/>
    <s v="0900"/>
    <s v="FONDO PARA  DONACIONES EXTERNAS"/>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99"/>
    <s v="OTROS ORGANISMOS MULTILATERALES"/>
    <s v="01"/>
    <s v="Presupuestado"/>
    <s v="2025/01"/>
    <s v="Enero"/>
    <s v="0000"/>
    <s v="NO APLICA"/>
    <n v="20721330"/>
    <n v="20721330"/>
    <n v="0"/>
    <x v="20"/>
    <x v="0"/>
    <x v="0"/>
    <x v="57"/>
    <x v="0"/>
    <s v="1.3-DONACIONES"/>
    <s v="1.3.1-DONACIONES CORRIENTES"/>
    <s v="1.3.1.2-DONACIONES CORRIENTES DE ORGANISMOS INTERNACIONALES"/>
    <x v="0"/>
    <x v="0"/>
    <x v="0"/>
    <x v="0"/>
    <x v="0"/>
    <x v="0"/>
    <s v="1.1.6.5.2.1-Donaciones corrientes en dinero de organismos internacionales"/>
    <x v="0"/>
    <x v="0"/>
    <s v="01-Presupuestado"/>
    <x v="1"/>
    <x v="0"/>
  </r>
  <r>
    <s v="0999"/>
    <s v="ADMINISTRACION DE OBLIGACIONES DEL TESORO NACIONAL"/>
    <s v="0900"/>
    <s v="FONDO PARA  DONACIONES EXTERNAS"/>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99"/>
    <s v="OTROS ORGANISMOS MULTILATERALES"/>
    <s v="01"/>
    <s v="Presupuestado"/>
    <s v="2025/03"/>
    <s v="Marzo"/>
    <s v="0000"/>
    <s v="NO APLICA"/>
    <n v="0"/>
    <n v="-1524886"/>
    <n v="0"/>
    <x v="20"/>
    <x v="0"/>
    <x v="0"/>
    <x v="57"/>
    <x v="0"/>
    <s v="1.3-DONACIONES"/>
    <s v="1.3.1-DONACIONES CORRIENTES"/>
    <s v="1.3.1.2-DONACIONES CORRIENTES DE ORGANISMOS INTERNACIONALES"/>
    <x v="0"/>
    <x v="0"/>
    <x v="0"/>
    <x v="0"/>
    <x v="0"/>
    <x v="0"/>
    <s v="1.1.6.5.2.1-Donaciones corrientes en dinero de organismos internacionales"/>
    <x v="0"/>
    <x v="0"/>
    <s v="01-Presupuestado"/>
    <x v="0"/>
    <x v="0"/>
  </r>
  <r>
    <s v="0999"/>
    <s v="ADMINISTRACION DE OBLIGACIONES DEL TESORO NACIONAL"/>
    <s v="0900"/>
    <s v="FONDO PARA  DONACIONES EXTERNAS"/>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12"/>
    <s v="AGENCIA FRANCESA PARA EL DESARROLLO"/>
    <s v="01"/>
    <s v="Presupuestado"/>
    <s v="2025/01"/>
    <s v="Enero"/>
    <s v="0000"/>
    <s v="NO APLICA"/>
    <n v="91982000"/>
    <n v="91982000"/>
    <n v="0"/>
    <x v="20"/>
    <x v="0"/>
    <x v="0"/>
    <x v="57"/>
    <x v="0"/>
    <s v="1.3-DONACIONES"/>
    <s v="1.3.2-DONACIONES DE CAPITAL"/>
    <s v="1.3.2.2-DONACIONES DE CAPITAL DE ORGANISMOS INTERNACIONALES"/>
    <x v="12"/>
    <x v="0"/>
    <x v="1"/>
    <x v="3"/>
    <x v="5"/>
    <x v="2"/>
    <s v="1.2.4.4.2.1-Donaciones de capital  en dinero de organismos internacionales"/>
    <x v="0"/>
    <x v="9"/>
    <s v="01-Presupuestado"/>
    <x v="1"/>
    <x v="0"/>
  </r>
  <r>
    <s v="0999"/>
    <s v="ADMINISTRACION DE OBLIGACIONES DEL TESORO NACIONAL"/>
    <s v="0900"/>
    <s v="FONDO PARA  DONACIONES EXTERNAS"/>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99"/>
    <s v="OTROS ORGANISMOS BILATERALES"/>
    <s v="01"/>
    <s v="Presupuestado"/>
    <s v="2025/01"/>
    <s v="Enero"/>
    <s v="0000"/>
    <s v="NO APLICA"/>
    <n v="2588107"/>
    <n v="2588107"/>
    <n v="0"/>
    <x v="20"/>
    <x v="0"/>
    <x v="0"/>
    <x v="57"/>
    <x v="0"/>
    <s v="1.3-DONACIONES"/>
    <s v="1.3.2-DONACIONES DE CAPITAL"/>
    <s v="1.3.2.2-DONACIONES DE CAPITAL DE ORGANISMOS INTERNACIONALES"/>
    <x v="12"/>
    <x v="0"/>
    <x v="1"/>
    <x v="3"/>
    <x v="5"/>
    <x v="2"/>
    <s v="1.2.4.4.2.1-Donaciones de capital  en dinero de organismos internacionales"/>
    <x v="0"/>
    <x v="15"/>
    <s v="01-Presupuestado"/>
    <x v="1"/>
    <x v="0"/>
  </r>
  <r>
    <s v="0999"/>
    <s v="ADMINISTRACION DE OBLIGACIONES DEL TESORO NACIONAL"/>
    <s v="0900"/>
    <s v="FONDO PARA  DONACIONES EXTERNAS"/>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00"/>
    <s v="BANCO INTERAMERICANO DE DESARROLLO (BID)"/>
    <s v="01"/>
    <s v="Presupuestado"/>
    <s v="2025/01"/>
    <s v="Enero"/>
    <s v="0000"/>
    <s v="NO APLICA"/>
    <n v="143621544"/>
    <n v="143621544"/>
    <n v="0"/>
    <x v="20"/>
    <x v="0"/>
    <x v="0"/>
    <x v="57"/>
    <x v="0"/>
    <s v="1.3-DONACIONES"/>
    <s v="1.3.2-DONACIONES DE CAPITAL"/>
    <s v="1.3.2.2-DONACIONES DE CAPITAL DE ORGANISMOS INTERNACIONALES"/>
    <x v="12"/>
    <x v="0"/>
    <x v="1"/>
    <x v="3"/>
    <x v="5"/>
    <x v="2"/>
    <s v="1.2.4.4.2.1-Donaciones de capital  en dinero de organismos internacionales"/>
    <x v="0"/>
    <x v="10"/>
    <s v="01-Presupuestado"/>
    <x v="1"/>
    <x v="0"/>
  </r>
  <r>
    <s v="0999"/>
    <s v="ADMINISTRACION DE OBLIGACIONES DEL TESORO NACIONAL"/>
    <s v="0900"/>
    <s v="FONDO PARA  DONACIONES EXTERNAS"/>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01"/>
    <s v="BANCO MUNDIAL (BM)"/>
    <s v="01"/>
    <s v="Presupuestado"/>
    <s v="2025/01"/>
    <s v="Enero"/>
    <s v="0000"/>
    <s v="NO APLICA"/>
    <n v="64254660"/>
    <n v="64254660"/>
    <n v="0"/>
    <x v="20"/>
    <x v="0"/>
    <x v="0"/>
    <x v="57"/>
    <x v="0"/>
    <s v="1.3-DONACIONES"/>
    <s v="1.3.2-DONACIONES DE CAPITAL"/>
    <s v="1.3.2.2-DONACIONES DE CAPITAL DE ORGANISMOS INTERNACIONALES"/>
    <x v="12"/>
    <x v="0"/>
    <x v="1"/>
    <x v="3"/>
    <x v="5"/>
    <x v="2"/>
    <s v="1.2.4.4.2.1-Donaciones de capital  en dinero de organismos internacionales"/>
    <x v="0"/>
    <x v="11"/>
    <s v="01-Presupuestado"/>
    <x v="1"/>
    <x v="0"/>
  </r>
  <r>
    <s v="0999"/>
    <s v="ADMINISTRACION DE OBLIGACIONES DEL TESORO NACIONAL"/>
    <s v="0900"/>
    <s v="FONDO PARA  DONACIONES EXTERNAS"/>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01"/>
    <s v="BANCO MUNDIAL (BM)"/>
    <s v="01"/>
    <s v="Presupuestado"/>
    <s v="2025/03"/>
    <s v="Marzo"/>
    <s v="0000"/>
    <s v="NO APLICA"/>
    <n v="0"/>
    <n v="-63050577"/>
    <n v="0"/>
    <x v="20"/>
    <x v="0"/>
    <x v="0"/>
    <x v="57"/>
    <x v="0"/>
    <s v="1.3-DONACIONES"/>
    <s v="1.3.2-DONACIONES DE CAPITAL"/>
    <s v="1.3.2.2-DONACIONES DE CAPITAL DE ORGANISMOS INTERNACIONALES"/>
    <x v="12"/>
    <x v="0"/>
    <x v="1"/>
    <x v="3"/>
    <x v="5"/>
    <x v="2"/>
    <s v="1.2.4.4.2.1-Donaciones de capital  en dinero de organismos internacionales"/>
    <x v="0"/>
    <x v="11"/>
    <s v="01-Presupuestado"/>
    <x v="0"/>
    <x v="0"/>
  </r>
  <r>
    <s v="0999"/>
    <s v="ADMINISTRACION DE OBLIGACIONES DEL TESORO NACIONAL"/>
    <s v="0900"/>
    <s v="FONDO PARA  DONACIONES EXTERNAS"/>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43"/>
    <s v="UNION EUROPEA"/>
    <s v="01"/>
    <s v="Presupuestado"/>
    <s v="2025/01"/>
    <s v="Enero"/>
    <s v="0000"/>
    <s v="NO APLICA"/>
    <n v="155397295"/>
    <n v="155397295"/>
    <n v="0"/>
    <x v="20"/>
    <x v="0"/>
    <x v="0"/>
    <x v="57"/>
    <x v="0"/>
    <s v="1.3-DONACIONES"/>
    <s v="1.3.2-DONACIONES DE CAPITAL"/>
    <s v="1.3.2.2-DONACIONES DE CAPITAL DE ORGANISMOS INTERNACIONALES"/>
    <x v="12"/>
    <x v="0"/>
    <x v="1"/>
    <x v="3"/>
    <x v="5"/>
    <x v="2"/>
    <s v="1.2.4.4.2.1-Donaciones de capital  en dinero de organismos internacionales"/>
    <x v="0"/>
    <x v="6"/>
    <s v="01-Presupuestado"/>
    <x v="1"/>
    <x v="0"/>
  </r>
  <r>
    <s v="0999"/>
    <s v="ADMINISTRACION DE OBLIGACIONES DEL TESORO NACIONAL"/>
    <s v="0900"/>
    <s v="FONDO PARA  DONACIONES EXTERNAS"/>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99"/>
    <s v="OTROS ORGANISMOS MULTILATERALES"/>
    <s v="01"/>
    <s v="Presupuestado"/>
    <s v="2025/01"/>
    <s v="Enero"/>
    <s v="0000"/>
    <s v="NO APLICA"/>
    <n v="67758113"/>
    <n v="67758113"/>
    <n v="0"/>
    <x v="20"/>
    <x v="0"/>
    <x v="0"/>
    <x v="57"/>
    <x v="0"/>
    <s v="1.3-DONACIONES"/>
    <s v="1.3.2-DONACIONES DE CAPITAL"/>
    <s v="1.3.2.2-DONACIONES DE CAPITAL DE ORGANISMOS INTERNACIONALES"/>
    <x v="12"/>
    <x v="0"/>
    <x v="1"/>
    <x v="3"/>
    <x v="5"/>
    <x v="2"/>
    <s v="1.2.4.4.2.1-Donaciones de capital  en dinero de organismos internacionales"/>
    <x v="0"/>
    <x v="0"/>
    <s v="01-Presupuestado"/>
    <x v="1"/>
    <x v="0"/>
  </r>
  <r>
    <s v="0999"/>
    <s v="ADMINISTRACION DE OBLIGACIONES DEL TESORO NACIONAL"/>
    <s v="1796"/>
    <s v="APORTES 4% Y 2% D/LOS SUELDOS EMP.PUBLIC"/>
    <s v="20"/>
    <s v="FONDOS CON DESTINO ESPECÍFICO"/>
    <s v="0001"/>
    <s v="TESORERIA NACIONAL (TN)"/>
    <s v="1"/>
    <s v="INGRESOS"/>
    <s v="1.2"/>
    <s v="CONTRIBUCIONES SOCIALES"/>
    <s v="1.2.1"/>
    <s v="SEGURO DE SALUD Y RIESGO LABORAL"/>
    <s v="1.2.1.2"/>
    <s v="CONTRIBUCIÓN DE EMPLEADOS"/>
    <s v="1.2.1.2.02"/>
    <s v="Contribución de empleados del sector público"/>
    <s v="1"/>
    <s v="INGRESOS"/>
    <s v="1.1"/>
    <s v="Ingresos Corrientes"/>
    <s v="1.1.2"/>
    <s v="Contribuciones a la seguridad social"/>
    <x v="9"/>
    <s v="Contribuciones de los empleados"/>
    <x v="5"/>
    <s v="Contribuciones de empleados del sector público"/>
    <s v="No Informado"/>
    <m/>
    <s v="1.1.1.1.1"/>
    <s v="Administración central"/>
    <s v="100"/>
    <s v="TESORO NACIONAL"/>
    <s v="01"/>
    <s v="Presupuestado"/>
    <s v="2025/01"/>
    <s v="Enero"/>
    <s v="0000"/>
    <s v="NO APLICA"/>
    <n v="0"/>
    <n v="0"/>
    <n v="22357692.300000001"/>
    <x v="20"/>
    <x v="106"/>
    <x v="1"/>
    <x v="57"/>
    <x v="0"/>
    <s v="1.2-CONTRIBUCIONES SOCIALES"/>
    <s v="1.2.1-SEGURO DE SALUD Y RIESGO LABORAL"/>
    <s v="1.2.1.2-CONTRIBUCIÓN DE EMPLEADOS"/>
    <x v="20"/>
    <x v="0"/>
    <x v="0"/>
    <x v="6"/>
    <x v="9"/>
    <x v="5"/>
    <s v="No Informado-"/>
    <x v="0"/>
    <x v="5"/>
    <s v="01-Presupuestado"/>
    <x v="1"/>
    <x v="0"/>
  </r>
  <r>
    <s v="0999"/>
    <s v="ADMINISTRACION DE OBLIGACIONES DEL TESORO NACIONAL"/>
    <s v="1796"/>
    <s v="APORTES 4% Y 2% D/LOS SUELDOS EMP.PUBLIC"/>
    <s v="20"/>
    <s v="FONDOS CON DESTINO ESPECÍFICO"/>
    <s v="0001"/>
    <s v="TESORERIA NACIONAL (TN)"/>
    <s v="1"/>
    <s v="INGRESOS"/>
    <s v="1.2"/>
    <s v="CONTRIBUCIONES SOCIALES"/>
    <s v="1.2.1"/>
    <s v="SEGURO DE SALUD Y RIESGO LABORAL"/>
    <s v="1.2.1.2"/>
    <s v="CONTRIBUCIÓN DE EMPLEADOS"/>
    <s v="1.2.1.2.02"/>
    <s v="Contribución de empleados del sector público"/>
    <s v="1"/>
    <s v="INGRESOS"/>
    <s v="1.1"/>
    <s v="Ingresos Corrientes"/>
    <s v="1.1.2"/>
    <s v="Contribuciones a la seguridad social"/>
    <x v="9"/>
    <s v="Contribuciones de los empleados"/>
    <x v="5"/>
    <s v="Contribuciones de empleados del sector público"/>
    <s v="No Informado"/>
    <m/>
    <s v="1.1.1.1.1"/>
    <s v="Administración central"/>
    <s v="100"/>
    <s v="TESORO NACIONAL"/>
    <s v="01"/>
    <s v="Presupuestado"/>
    <s v="2025/02"/>
    <s v="Febrero"/>
    <s v="0000"/>
    <s v="NO APLICA"/>
    <n v="0"/>
    <n v="0"/>
    <n v="22292208.289999999"/>
    <x v="20"/>
    <x v="106"/>
    <x v="1"/>
    <x v="57"/>
    <x v="0"/>
    <s v="1.2-CONTRIBUCIONES SOCIALES"/>
    <s v="1.2.1-SEGURO DE SALUD Y RIESGO LABORAL"/>
    <s v="1.2.1.2-CONTRIBUCIÓN DE EMPLEADOS"/>
    <x v="20"/>
    <x v="0"/>
    <x v="0"/>
    <x v="6"/>
    <x v="9"/>
    <x v="5"/>
    <s v="No Informado-"/>
    <x v="0"/>
    <x v="5"/>
    <s v="01-Presupuestado"/>
    <x v="2"/>
    <x v="0"/>
  </r>
  <r>
    <s v="0999"/>
    <s v="ADMINISTRACION DE OBLIGACIONES DEL TESORO NACIONAL"/>
    <s v="1796"/>
    <s v="APORTES 4% Y 2% D/LOS SUELDOS EMP.PUBLIC"/>
    <s v="20"/>
    <s v="FONDOS CON DESTINO ESPECÍFICO"/>
    <s v="0001"/>
    <s v="TESORERIA NACIONAL (TN)"/>
    <s v="1"/>
    <s v="INGRESOS"/>
    <s v="1.2"/>
    <s v="CONTRIBUCIONES SOCIALES"/>
    <s v="1.2.1"/>
    <s v="SEGURO DE SALUD Y RIESGO LABORAL"/>
    <s v="1.2.1.2"/>
    <s v="CONTRIBUCIÓN DE EMPLEADOS"/>
    <s v="1.2.1.2.02"/>
    <s v="Contribución de empleados del sector público"/>
    <s v="1"/>
    <s v="INGRESOS"/>
    <s v="1.1"/>
    <s v="Ingresos Corrientes"/>
    <s v="1.1.2"/>
    <s v="Contribuciones a la seguridad social"/>
    <x v="9"/>
    <s v="Contribuciones de los empleados"/>
    <x v="5"/>
    <s v="Contribuciones de empleados del sector público"/>
    <s v="No Informado"/>
    <m/>
    <s v="1.1.1.1.1"/>
    <s v="Administración central"/>
    <s v="100"/>
    <s v="TESORO NACIONAL"/>
    <s v="01"/>
    <s v="Presupuestado"/>
    <s v="2025/03"/>
    <s v="Marzo"/>
    <s v="0000"/>
    <s v="NO APLICA"/>
    <n v="0"/>
    <n v="0"/>
    <n v="22281249.469999999"/>
    <x v="20"/>
    <x v="106"/>
    <x v="1"/>
    <x v="57"/>
    <x v="0"/>
    <s v="1.2-CONTRIBUCIONES SOCIALES"/>
    <s v="1.2.1-SEGURO DE SALUD Y RIESGO LABORAL"/>
    <s v="1.2.1.2-CONTRIBUCIÓN DE EMPLEADOS"/>
    <x v="20"/>
    <x v="0"/>
    <x v="0"/>
    <x v="6"/>
    <x v="9"/>
    <x v="5"/>
    <s v="No Informado-"/>
    <x v="0"/>
    <x v="5"/>
    <s v="01-Presupuestado"/>
    <x v="0"/>
    <x v="0"/>
  </r>
  <r>
    <s v="0999"/>
    <s v="ADMINISTRACION DE OBLIGACIONES DEL TESORO NACIONAL"/>
    <s v="1796"/>
    <s v="APORTES 4% Y 2% D/LOS SUELDOS EMP.PUBLIC"/>
    <s v="20"/>
    <s v="FONDOS CON DESTINO ESPECÍFICO"/>
    <s v="0001"/>
    <s v="TESORERIA NACIONAL (TN)"/>
    <s v="1"/>
    <s v="INGRESOS"/>
    <s v="1.2"/>
    <s v="CONTRIBUCIONES SOCIALES"/>
    <s v="1.2.2"/>
    <s v="SEGURO DE PENSIONES"/>
    <s v="1.2.2.1"/>
    <s v="CONTRIBUCIÓN PATRONAL"/>
    <s v="1.2.2.1.02"/>
    <s v="Contribución patronal del sector público"/>
    <s v="1"/>
    <s v="INGRESOS"/>
    <s v="1.1"/>
    <s v="Ingresos Corrientes"/>
    <s v="1.1.2"/>
    <s v="Contribuciones a la seguridad social"/>
    <x v="10"/>
    <s v="Contribuciones de los empleadores"/>
    <x v="6"/>
    <s v="Contribuciones de empleadores del sector público"/>
    <s v="No Informado"/>
    <m/>
    <s v="1.1.1.1.1"/>
    <s v="Administración central"/>
    <s v="100"/>
    <s v="TESORO NACIONAL"/>
    <s v="01"/>
    <s v="Presupuestado"/>
    <s v="2025/01"/>
    <s v="Enero"/>
    <s v="0000"/>
    <s v="NO APLICA"/>
    <n v="0"/>
    <n v="0"/>
    <n v="103624173.78"/>
    <x v="20"/>
    <x v="106"/>
    <x v="1"/>
    <x v="57"/>
    <x v="0"/>
    <s v="1.2-CONTRIBUCIONES SOCIALES"/>
    <s v="1.2.2-SEGURO DE PENSIONES"/>
    <s v="1.2.2.1-CONTRIBUCIÓN PATRONAL"/>
    <x v="21"/>
    <x v="0"/>
    <x v="0"/>
    <x v="6"/>
    <x v="10"/>
    <x v="6"/>
    <s v="No Informado-"/>
    <x v="0"/>
    <x v="5"/>
    <s v="01-Presupuestado"/>
    <x v="1"/>
    <x v="0"/>
  </r>
  <r>
    <s v="0999"/>
    <s v="ADMINISTRACION DE OBLIGACIONES DEL TESORO NACIONAL"/>
    <s v="1796"/>
    <s v="APORTES 4% Y 2% D/LOS SUELDOS EMP.PUBLIC"/>
    <s v="20"/>
    <s v="FONDOS CON DESTINO ESPECÍFICO"/>
    <s v="0001"/>
    <s v="TESORERIA NACIONAL (TN)"/>
    <s v="1"/>
    <s v="INGRESOS"/>
    <s v="1.2"/>
    <s v="CONTRIBUCIONES SOCIALES"/>
    <s v="1.2.2"/>
    <s v="SEGURO DE PENSIONES"/>
    <s v="1.2.2.1"/>
    <s v="CONTRIBUCIÓN PATRONAL"/>
    <s v="1.2.2.1.02"/>
    <s v="Contribución patronal del sector público"/>
    <s v="1"/>
    <s v="INGRESOS"/>
    <s v="1.1"/>
    <s v="Ingresos Corrientes"/>
    <s v="1.1.2"/>
    <s v="Contribuciones a la seguridad social"/>
    <x v="10"/>
    <s v="Contribuciones de los empleadores"/>
    <x v="6"/>
    <s v="Contribuciones de empleadores del sector público"/>
    <s v="No Informado"/>
    <m/>
    <s v="1.1.1.1.1"/>
    <s v="Administración central"/>
    <s v="100"/>
    <s v="TESORO NACIONAL"/>
    <s v="01"/>
    <s v="Presupuestado"/>
    <s v="2025/02"/>
    <s v="Febrero"/>
    <s v="0000"/>
    <s v="NO APLICA"/>
    <n v="0"/>
    <n v="0"/>
    <n v="106657146.95999999"/>
    <x v="20"/>
    <x v="106"/>
    <x v="1"/>
    <x v="57"/>
    <x v="0"/>
    <s v="1.2-CONTRIBUCIONES SOCIALES"/>
    <s v="1.2.2-SEGURO DE PENSIONES"/>
    <s v="1.2.2.1-CONTRIBUCIÓN PATRONAL"/>
    <x v="21"/>
    <x v="0"/>
    <x v="0"/>
    <x v="6"/>
    <x v="10"/>
    <x v="6"/>
    <s v="No Informado-"/>
    <x v="0"/>
    <x v="5"/>
    <s v="01-Presupuestado"/>
    <x v="2"/>
    <x v="0"/>
  </r>
  <r>
    <s v="0999"/>
    <s v="ADMINISTRACION DE OBLIGACIONES DEL TESORO NACIONAL"/>
    <s v="1796"/>
    <s v="APORTES 4% Y 2% D/LOS SUELDOS EMP.PUBLIC"/>
    <s v="20"/>
    <s v="FONDOS CON DESTINO ESPECÍFICO"/>
    <s v="0001"/>
    <s v="TESORERIA NACIONAL (TN)"/>
    <s v="1"/>
    <s v="INGRESOS"/>
    <s v="1.2"/>
    <s v="CONTRIBUCIONES SOCIALES"/>
    <s v="1.2.2"/>
    <s v="SEGURO DE PENSIONES"/>
    <s v="1.2.2.1"/>
    <s v="CONTRIBUCIÓN PATRONAL"/>
    <s v="1.2.2.1.02"/>
    <s v="Contribución patronal del sector público"/>
    <s v="1"/>
    <s v="INGRESOS"/>
    <s v="1.1"/>
    <s v="Ingresos Corrientes"/>
    <s v="1.1.2"/>
    <s v="Contribuciones a la seguridad social"/>
    <x v="10"/>
    <s v="Contribuciones de los empleadores"/>
    <x v="6"/>
    <s v="Contribuciones de empleadores del sector público"/>
    <s v="No Informado"/>
    <m/>
    <s v="1.1.1.1.1"/>
    <s v="Administración central"/>
    <s v="100"/>
    <s v="TESORO NACIONAL"/>
    <s v="01"/>
    <s v="Presupuestado"/>
    <s v="2025/03"/>
    <s v="Marzo"/>
    <s v="0000"/>
    <s v="NO APLICA"/>
    <n v="0"/>
    <n v="0"/>
    <n v="752652891.79999995"/>
    <x v="20"/>
    <x v="106"/>
    <x v="1"/>
    <x v="57"/>
    <x v="0"/>
    <s v="1.2-CONTRIBUCIONES SOCIALES"/>
    <s v="1.2.2-SEGURO DE PENSIONES"/>
    <s v="1.2.2.1-CONTRIBUCIÓN PATRONAL"/>
    <x v="21"/>
    <x v="0"/>
    <x v="0"/>
    <x v="6"/>
    <x v="10"/>
    <x v="6"/>
    <s v="No Informado-"/>
    <x v="0"/>
    <x v="5"/>
    <s v="01-Presupuestado"/>
    <x v="0"/>
    <x v="0"/>
  </r>
  <r>
    <s v="0999"/>
    <s v="ADMINISTRACION DE OBLIGACIONES DEL TESORO NACIONAL"/>
    <s v="1796"/>
    <s v="APORTES 4% Y 2% D/LOS SUELDOS EMP.PUBLIC"/>
    <s v="20"/>
    <s v="FONDOS CON DESTINO ESPECÍFICO"/>
    <s v="0001"/>
    <s v="TESORERIA NACIONAL (TN)"/>
    <s v="1"/>
    <s v="INGRESOS"/>
    <s v="1.2"/>
    <s v="CONTRIBUCIONES SOCIALES"/>
    <s v="1.2.2"/>
    <s v="SEGURO DE PENSIONES"/>
    <s v="1.2.2.2"/>
    <s v="CONTRIBUCIÓN DE EMPLEADOS"/>
    <s v="1.2.2.2.02"/>
    <s v="Contribución de empleados del sector público"/>
    <s v="1"/>
    <s v="INGRESOS"/>
    <s v="1.1"/>
    <s v="Ingresos Corrientes"/>
    <s v="1.1.2"/>
    <s v="Contribuciones a la seguridad social"/>
    <x v="9"/>
    <s v="Contribuciones de los empleados"/>
    <x v="5"/>
    <s v="Contribuciones de empleados del sector público"/>
    <s v="No Informado"/>
    <m/>
    <s v="1.1.1.1.1"/>
    <s v="Administración central"/>
    <s v="100"/>
    <s v="TESORO NACIONAL"/>
    <s v="01"/>
    <s v="Presupuestado"/>
    <s v="2025/01"/>
    <s v="Enero"/>
    <s v="0000"/>
    <s v="NO APLICA"/>
    <n v="0"/>
    <n v="0"/>
    <n v="24493.439999999999"/>
    <x v="20"/>
    <x v="106"/>
    <x v="1"/>
    <x v="57"/>
    <x v="0"/>
    <s v="1.2-CONTRIBUCIONES SOCIALES"/>
    <s v="1.2.2-SEGURO DE PENSIONES"/>
    <s v="1.2.2.2-CONTRIBUCIÓN DE EMPLEADOS"/>
    <x v="22"/>
    <x v="0"/>
    <x v="0"/>
    <x v="6"/>
    <x v="9"/>
    <x v="5"/>
    <s v="No Informado-"/>
    <x v="0"/>
    <x v="5"/>
    <s v="01-Presupuestado"/>
    <x v="1"/>
    <x v="0"/>
  </r>
  <r>
    <s v="0999"/>
    <s v="ADMINISTRACION DE OBLIGACIONES DEL TESORO NACIONAL"/>
    <s v="1796"/>
    <s v="APORTES 4% Y 2% D/LOS SUELDOS EMP.PUBLIC"/>
    <s v="20"/>
    <s v="FONDOS CON DESTINO ESPECÍFICO"/>
    <s v="0001"/>
    <s v="TESORERIA NACIONAL (TN)"/>
    <s v="1"/>
    <s v="INGRESOS"/>
    <s v="1.2"/>
    <s v="CONTRIBUCIONES SOCIALES"/>
    <s v="1.2.2"/>
    <s v="SEGURO DE PENSIONES"/>
    <s v="1.2.2.2"/>
    <s v="CONTRIBUCIÓN DE EMPLEADOS"/>
    <s v="1.2.2.2.02"/>
    <s v="Contribución de empleados del sector público"/>
    <s v="1"/>
    <s v="INGRESOS"/>
    <s v="1.1"/>
    <s v="Ingresos Corrientes"/>
    <s v="1.1.2"/>
    <s v="Contribuciones a la seguridad social"/>
    <x v="9"/>
    <s v="Contribuciones de los empleados"/>
    <x v="5"/>
    <s v="Contribuciones de empleados del sector público"/>
    <s v="No Informado"/>
    <m/>
    <s v="1.1.1.1.1"/>
    <s v="Administración central"/>
    <s v="100"/>
    <s v="TESORO NACIONAL"/>
    <s v="01"/>
    <s v="Presupuestado"/>
    <s v="2025/02"/>
    <s v="Febrero"/>
    <s v="0000"/>
    <s v="NO APLICA"/>
    <n v="0"/>
    <n v="0"/>
    <n v="13795561.1"/>
    <x v="20"/>
    <x v="106"/>
    <x v="1"/>
    <x v="57"/>
    <x v="0"/>
    <s v="1.2-CONTRIBUCIONES SOCIALES"/>
    <s v="1.2.2-SEGURO DE PENSIONES"/>
    <s v="1.2.2.2-CONTRIBUCIÓN DE EMPLEADOS"/>
    <x v="22"/>
    <x v="0"/>
    <x v="0"/>
    <x v="6"/>
    <x v="9"/>
    <x v="5"/>
    <s v="No Informado-"/>
    <x v="0"/>
    <x v="5"/>
    <s v="01-Presupuestado"/>
    <x v="2"/>
    <x v="0"/>
  </r>
  <r>
    <s v="0999"/>
    <s v="ADMINISTRACION DE OBLIGACIONES DEL TESORO NACIONAL"/>
    <s v="1796"/>
    <s v="APORTES 4% Y 2% D/LOS SUELDOS EMP.PUBLIC"/>
    <s v="20"/>
    <s v="FONDOS CON DESTINO ESPECÍFICO"/>
    <s v="0001"/>
    <s v="TESORERIA NACIONAL (TN)"/>
    <s v="1"/>
    <s v="INGRESOS"/>
    <s v="1.2"/>
    <s v="CONTRIBUCIONES SOCIALES"/>
    <s v="1.2.2"/>
    <s v="SEGURO DE PENSIONES"/>
    <s v="1.2.2.2"/>
    <s v="CONTRIBUCIÓN DE EMPLEADOS"/>
    <s v="1.2.2.2.02"/>
    <s v="Contribución de empleados del sector público"/>
    <s v="1"/>
    <s v="INGRESOS"/>
    <s v="1.1"/>
    <s v="Ingresos Corrientes"/>
    <s v="1.1.2"/>
    <s v="Contribuciones a la seguridad social"/>
    <x v="9"/>
    <s v="Contribuciones de los empleados"/>
    <x v="5"/>
    <s v="Contribuciones de empleados del sector público"/>
    <s v="No Informado"/>
    <m/>
    <s v="1.1.1.1.1"/>
    <s v="Administración central"/>
    <s v="100"/>
    <s v="TESORO NACIONAL"/>
    <s v="01"/>
    <s v="Presupuestado"/>
    <s v="2025/03"/>
    <s v="Marzo"/>
    <s v="0000"/>
    <s v="NO APLICA"/>
    <n v="0"/>
    <n v="0"/>
    <n v="18209899.609999999"/>
    <x v="20"/>
    <x v="106"/>
    <x v="1"/>
    <x v="57"/>
    <x v="0"/>
    <s v="1.2-CONTRIBUCIONES SOCIALES"/>
    <s v="1.2.2-SEGURO DE PENSIONES"/>
    <s v="1.2.2.2-CONTRIBUCIÓN DE EMPLEADOS"/>
    <x v="22"/>
    <x v="0"/>
    <x v="0"/>
    <x v="6"/>
    <x v="9"/>
    <x v="5"/>
    <s v="No Informado-"/>
    <x v="0"/>
    <x v="5"/>
    <s v="01-Presupuestado"/>
    <x v="0"/>
    <x v="0"/>
  </r>
  <r>
    <s v="0999"/>
    <s v="ADMINISTRACION DE OBLIGACIONES DEL TESORO NACIONAL"/>
    <s v="1796"/>
    <s v="APORTES 4% Y 2% D/LOS SUELDOS EMP.PUBLIC"/>
    <s v="20"/>
    <s v="FONDOS CON DESTINO ESPECÍFICO"/>
    <s v="0001"/>
    <s v="TESORERIA NACIONAL (TN)"/>
    <s v="1"/>
    <s v="INGRESOS"/>
    <s v="1.2"/>
    <s v="CONTRIBUCIONES SOCIALES"/>
    <s v="1.2.2"/>
    <s v="SEGURO DE PENSIONES"/>
    <s v="1.2.2.2"/>
    <s v="CONTRIBUCIÓN DE EMPLEADOS"/>
    <s v="1.2.2.2.03"/>
    <s v="Contribución de empleados al plan de pensiones de la P.N"/>
    <s v="1"/>
    <s v="INGRESOS"/>
    <s v="1.1"/>
    <s v="Ingresos Corrientes"/>
    <s v="1.1.2"/>
    <s v="Contribuciones a la seguridad social"/>
    <x v="9"/>
    <s v="Contribuciones de los empleados"/>
    <x v="5"/>
    <s v="Contribuciones de empleados del sector público"/>
    <s v="No Informado"/>
    <m/>
    <s v="1.1.1.1.1"/>
    <s v="Administración central"/>
    <s v="100"/>
    <s v="TESORO NACIONAL"/>
    <s v="01"/>
    <s v="Presupuestado"/>
    <s v="2025/01"/>
    <s v="Enero"/>
    <s v="0000"/>
    <s v="NO APLICA"/>
    <n v="0"/>
    <n v="0"/>
    <n v="187607200.66999999"/>
    <x v="20"/>
    <x v="106"/>
    <x v="1"/>
    <x v="57"/>
    <x v="0"/>
    <s v="1.2-CONTRIBUCIONES SOCIALES"/>
    <s v="1.2.2-SEGURO DE PENSIONES"/>
    <s v="1.2.2.2-CONTRIBUCIÓN DE EMPLEADOS"/>
    <x v="23"/>
    <x v="0"/>
    <x v="0"/>
    <x v="6"/>
    <x v="9"/>
    <x v="5"/>
    <s v="No Informado-"/>
    <x v="0"/>
    <x v="5"/>
    <s v="01-Presupuestado"/>
    <x v="1"/>
    <x v="0"/>
  </r>
  <r>
    <s v="0999"/>
    <s v="ADMINISTRACION DE OBLIGACIONES DEL TESORO NACIONAL"/>
    <s v="1796"/>
    <s v="APORTES 4% Y 2% D/LOS SUELDOS EMP.PUBLIC"/>
    <s v="20"/>
    <s v="FONDOS CON DESTINO ESPECÍFICO"/>
    <s v="0001"/>
    <s v="TESORERIA NACIONAL (TN)"/>
    <s v="1"/>
    <s v="INGRESOS"/>
    <s v="1.2"/>
    <s v="CONTRIBUCIONES SOCIALES"/>
    <s v="1.2.2"/>
    <s v="SEGURO DE PENSIONES"/>
    <s v="1.2.2.2"/>
    <s v="CONTRIBUCIÓN DE EMPLEADOS"/>
    <s v="1.2.2.2.03"/>
    <s v="Contribución de empleados al plan de pensiones de la P.N"/>
    <s v="1"/>
    <s v="INGRESOS"/>
    <s v="1.1"/>
    <s v="Ingresos Corrientes"/>
    <s v="1.1.2"/>
    <s v="Contribuciones a la seguridad social"/>
    <x v="9"/>
    <s v="Contribuciones de los empleados"/>
    <x v="5"/>
    <s v="Contribuciones de empleados del sector público"/>
    <s v="No Informado"/>
    <m/>
    <s v="1.1.1.1.1"/>
    <s v="Administración central"/>
    <s v="100"/>
    <s v="TESORO NACIONAL"/>
    <s v="01"/>
    <s v="Presupuestado"/>
    <s v="2025/02"/>
    <s v="Febrero"/>
    <s v="0000"/>
    <s v="NO APLICA"/>
    <n v="0"/>
    <n v="0"/>
    <n v="209620007.21000001"/>
    <x v="20"/>
    <x v="106"/>
    <x v="1"/>
    <x v="57"/>
    <x v="0"/>
    <s v="1.2-CONTRIBUCIONES SOCIALES"/>
    <s v="1.2.2-SEGURO DE PENSIONES"/>
    <s v="1.2.2.2-CONTRIBUCIÓN DE EMPLEADOS"/>
    <x v="23"/>
    <x v="0"/>
    <x v="0"/>
    <x v="6"/>
    <x v="9"/>
    <x v="5"/>
    <s v="No Informado-"/>
    <x v="0"/>
    <x v="5"/>
    <s v="01-Presupuestado"/>
    <x v="2"/>
    <x v="0"/>
  </r>
  <r>
    <s v="0999"/>
    <s v="ADMINISTRACION DE OBLIGACIONES DEL TESORO NACIONAL"/>
    <s v="1796"/>
    <s v="APORTES 4% Y 2% D/LOS SUELDOS EMP.PUBLIC"/>
    <s v="20"/>
    <s v="FONDOS CON DESTINO ESPECÍFICO"/>
    <s v="0001"/>
    <s v="TESORERIA NACIONAL (TN)"/>
    <s v="1"/>
    <s v="INGRESOS"/>
    <s v="1.2"/>
    <s v="CONTRIBUCIONES SOCIALES"/>
    <s v="1.2.2"/>
    <s v="SEGURO DE PENSIONES"/>
    <s v="1.2.2.2"/>
    <s v="CONTRIBUCIÓN DE EMPLEADOS"/>
    <s v="1.2.2.2.03"/>
    <s v="Contribución de empleados al plan de pensiones de la P.N"/>
    <s v="1"/>
    <s v="INGRESOS"/>
    <s v="1.1"/>
    <s v="Ingresos Corrientes"/>
    <s v="1.1.2"/>
    <s v="Contribuciones a la seguridad social"/>
    <x v="9"/>
    <s v="Contribuciones de los empleados"/>
    <x v="5"/>
    <s v="Contribuciones de empleados del sector público"/>
    <s v="No Informado"/>
    <m/>
    <s v="1.1.1.1.1"/>
    <s v="Administración central"/>
    <s v="100"/>
    <s v="TESORO NACIONAL"/>
    <s v="01"/>
    <s v="Presupuestado"/>
    <s v="2025/03"/>
    <s v="Marzo"/>
    <s v="0000"/>
    <s v="NO APLICA"/>
    <n v="0"/>
    <n v="0"/>
    <n v="194997950.16"/>
    <x v="20"/>
    <x v="106"/>
    <x v="1"/>
    <x v="57"/>
    <x v="0"/>
    <s v="1.2-CONTRIBUCIONES SOCIALES"/>
    <s v="1.2.2-SEGURO DE PENSIONES"/>
    <s v="1.2.2.2-CONTRIBUCIÓN DE EMPLEADOS"/>
    <x v="23"/>
    <x v="0"/>
    <x v="0"/>
    <x v="6"/>
    <x v="9"/>
    <x v="5"/>
    <s v="No Informado-"/>
    <x v="0"/>
    <x v="5"/>
    <s v="01-Presupuestado"/>
    <x v="0"/>
    <x v="0"/>
  </r>
  <r>
    <s v="0999"/>
    <s v="ADMINISTRACION DE OBLIGACIONES DEL TESORO NACIONAL"/>
    <s v="1915"/>
    <s v="CONSEJO TECNICO DE LA CONSTRUCCION"/>
    <s v="90"/>
    <s v="FONDOS DE TERCEROS"/>
    <s v="0001"/>
    <s v="TESORERIA NACIONAL (TN)"/>
    <s v="3"/>
    <s v="Fuentes financieras"/>
    <s v="3.2"/>
    <s v="Incremento de pasivos"/>
    <s v="3.2.1"/>
    <s v="Incremento de pasivos corrientes"/>
    <s v="3.2.1.1"/>
    <s v="Incremento de cuentas por pagar de corto plazo"/>
    <s v="3.2.1.1.01"/>
    <s v="Incremento de cuentas por pagar internas de corto plazo"/>
    <s v="3"/>
    <s v="FINANCIAMIENTO"/>
    <s v="3.1"/>
    <s v="Fuentes financieras"/>
    <s v="3.1.2"/>
    <s v="Incremento de pasivos"/>
    <x v="22"/>
    <s v="Incremento de pasivos corrientes"/>
    <x v="17"/>
    <s v="Incremento de cuentas por pagar de corto plazo"/>
    <s v="3.1.2.1.1.1"/>
    <s v="Incremento de cuentas por pagar internas de corto plazo"/>
    <s v="1.1.1.1.1"/>
    <s v="Administración central"/>
    <s v="100"/>
    <s v="TESORO NACIONAL"/>
    <s v="01"/>
    <s v="Presupuestado"/>
    <s v="2025/03"/>
    <s v="Marzo"/>
    <s v="0000"/>
    <s v="NO APLICA"/>
    <n v="0"/>
    <n v="0"/>
    <n v="46257.08"/>
    <x v="20"/>
    <x v="107"/>
    <x v="6"/>
    <x v="57"/>
    <x v="1"/>
    <s v="3.2-Incremento de pasivos"/>
    <s v="3.2.1-Incremento de pasivos corrientes"/>
    <s v="3.2.1.1-Incremento de cuentas por pagar de corto plazo"/>
    <x v="150"/>
    <x v="1"/>
    <x v="2"/>
    <x v="5"/>
    <x v="22"/>
    <x v="17"/>
    <s v="3.1.2.1.1.1-Incremento de cuentas por pagar internas de corto plazo"/>
    <x v="0"/>
    <x v="5"/>
    <s v="01-Presupuestado"/>
    <x v="0"/>
    <x v="0"/>
  </r>
  <r>
    <s v="0999"/>
    <s v="ADMINISTRACION DE OBLIGACIONES DEL TESORO NACIONAL"/>
    <s v="1915"/>
    <s v="CONSEJO TECNICO DE LA CONSTRUCCION"/>
    <s v="90"/>
    <s v="FONDOS DE TERCEROS"/>
    <s v="0003"/>
    <s v="COLECTOR DE IMPUESTOS INTERNOS"/>
    <s v="1"/>
    <s v="INGRESOS"/>
    <s v="1.2"/>
    <s v="CONTRIBUCIONES SOCIALES"/>
    <s v="1.2.3"/>
    <s v="CONTRIBUCIONES VARIAS"/>
    <s v="1.2.3.1"/>
    <s v="CONTRIBUCIONES VARIAS"/>
    <s v="1.2.3.1.03"/>
    <s v="1 % Plan de construcciones (Ley 6-86) -Fondo Pensiones Trabajadores de la Construcción"/>
    <s v="1"/>
    <s v="INGRESOS"/>
    <s v="1.1"/>
    <s v="Ingresos Corrientes"/>
    <s v="1.1.2"/>
    <s v="Contribuciones a la seguridad social"/>
    <x v="23"/>
    <s v="Contribuciones no clasificables"/>
    <x v="1"/>
    <m/>
    <s v="No Informado"/>
    <m/>
    <s v="1.1.1.1.1"/>
    <s v="Administración central"/>
    <s v="100"/>
    <s v="TESORO NACIONAL"/>
    <s v="01"/>
    <s v="Presupuestado"/>
    <s v="2025/03"/>
    <s v="Marzo"/>
    <s v="0000"/>
    <s v="NO APLICA"/>
    <n v="0"/>
    <n v="0"/>
    <n v="0"/>
    <x v="20"/>
    <x v="107"/>
    <x v="6"/>
    <x v="59"/>
    <x v="0"/>
    <s v="1.2-CONTRIBUCIONES SOCIALES"/>
    <s v="1.2.3-CONTRIBUCIONES VARIAS"/>
    <s v="1.2.3.1-CONTRIBUCIONES VARIAS"/>
    <x v="151"/>
    <x v="0"/>
    <x v="0"/>
    <x v="6"/>
    <x v="23"/>
    <x v="1"/>
    <s v="No Informado-"/>
    <x v="0"/>
    <x v="5"/>
    <s v="01-Presupuestado"/>
    <x v="0"/>
    <x v="0"/>
  </r>
  <r>
    <s v="0999"/>
    <s v="ADMINISTRACION DE OBLIGACIONES DEL TESORO NACIONAL"/>
    <s v="1954"/>
    <s v="PAGO DE LA DEUDA EXTERNA"/>
    <s v="20"/>
    <s v="FONDOS CON DESTINO ESPECÍFICO"/>
    <s v="0003"/>
    <s v="COLECTOR DE IMPUESTOS INTERNOS"/>
    <s v="1"/>
    <s v="INGRESOS"/>
    <s v="1.1"/>
    <s v="IMPUESTOS"/>
    <s v="1.1.4"/>
    <s v="IMPUESTOS INTERNOS SOBRE MERCANCÍAS Y SERVICIOS"/>
    <s v="1.1.4.2"/>
    <s v="IMPUESTOS ADICIONALES Y SELECTIVOS SOBRE BIENES Y SERVICIOS"/>
    <s v="1.1.4.2.01"/>
    <s v="Impuesto específico sobre los hidrocarburos, Ley  112-00"/>
    <s v="1"/>
    <s v="INGRESOS"/>
    <s v="1.1"/>
    <s v="Ingresos Corrientes"/>
    <s v="1.1.1"/>
    <s v="Impuestos"/>
    <x v="3"/>
    <s v="Impuestos sobre los bienes y servicios"/>
    <x v="1"/>
    <m/>
    <s v="No Informado"/>
    <m/>
    <s v="1.1.1.1.1"/>
    <s v="Administración central"/>
    <s v="100"/>
    <s v="TESORO NACIONAL"/>
    <s v="01"/>
    <s v="Presupuestado"/>
    <s v="2025/01"/>
    <s v="Enero"/>
    <s v="0000"/>
    <s v="NO APLICA"/>
    <n v="55057780206"/>
    <n v="55057780206"/>
    <n v="5006585459.04"/>
    <x v="20"/>
    <x v="108"/>
    <x v="1"/>
    <x v="59"/>
    <x v="0"/>
    <s v="1.1-IMPUESTOS"/>
    <s v="1.1.4-IMPUESTOS INTERNOS SOBRE MERCANCÍAS Y SERVICIOS"/>
    <s v="1.1.4.2-IMPUESTOS ADICIONALES Y SELECTIVOS SOBRE BIENES Y SERVICIOS"/>
    <x v="98"/>
    <x v="0"/>
    <x v="0"/>
    <x v="2"/>
    <x v="3"/>
    <x v="1"/>
    <s v="No Informado-"/>
    <x v="0"/>
    <x v="5"/>
    <s v="01-Presupuestado"/>
    <x v="1"/>
    <x v="0"/>
  </r>
  <r>
    <s v="0999"/>
    <s v="ADMINISTRACION DE OBLIGACIONES DEL TESORO NACIONAL"/>
    <s v="1954"/>
    <s v="PAGO DE LA DEUDA EXTERNA"/>
    <s v="20"/>
    <s v="FONDOS CON DESTINO ESPECÍFICO"/>
    <s v="0003"/>
    <s v="COLECTOR DE IMPUESTOS INTERNOS"/>
    <s v="1"/>
    <s v="INGRESOS"/>
    <s v="1.1"/>
    <s v="IMPUESTOS"/>
    <s v="1.1.4"/>
    <s v="IMPUESTOS INTERNOS SOBRE MERCANCÍAS Y SERVICIOS"/>
    <s v="1.1.4.2"/>
    <s v="IMPUESTOS ADICIONALES Y SELECTIVOS SOBRE BIENES Y SERVICIOS"/>
    <s v="1.1.4.2.01"/>
    <s v="Impuesto específico sobre los hidrocarburos, Ley  112-00"/>
    <s v="1"/>
    <s v="INGRESOS"/>
    <s v="1.1"/>
    <s v="Ingresos Corrientes"/>
    <s v="1.1.1"/>
    <s v="Impuestos"/>
    <x v="3"/>
    <s v="Impuestos sobre los bienes y servicios"/>
    <x v="1"/>
    <m/>
    <s v="No Informado"/>
    <m/>
    <s v="1.1.1.1.1"/>
    <s v="Administración central"/>
    <s v="100"/>
    <s v="TESORO NACIONAL"/>
    <s v="01"/>
    <s v="Presupuestado"/>
    <s v="2025/02"/>
    <s v="Febrero"/>
    <s v="0000"/>
    <s v="NO APLICA"/>
    <n v="0"/>
    <n v="0"/>
    <n v="4257327349.48"/>
    <x v="20"/>
    <x v="108"/>
    <x v="1"/>
    <x v="59"/>
    <x v="0"/>
    <s v="1.1-IMPUESTOS"/>
    <s v="1.1.4-IMPUESTOS INTERNOS SOBRE MERCANCÍAS Y SERVICIOS"/>
    <s v="1.1.4.2-IMPUESTOS ADICIONALES Y SELECTIVOS SOBRE BIENES Y SERVICIOS"/>
    <x v="98"/>
    <x v="0"/>
    <x v="0"/>
    <x v="2"/>
    <x v="3"/>
    <x v="1"/>
    <s v="No Informado-"/>
    <x v="0"/>
    <x v="5"/>
    <s v="01-Presupuestado"/>
    <x v="2"/>
    <x v="0"/>
  </r>
  <r>
    <s v="0999"/>
    <s v="ADMINISTRACION DE OBLIGACIONES DEL TESORO NACIONAL"/>
    <s v="1954"/>
    <s v="PAGO DE LA DEUDA EXTERNA"/>
    <s v="20"/>
    <s v="FONDOS CON DESTINO ESPECÍFICO"/>
    <s v="0003"/>
    <s v="COLECTOR DE IMPUESTOS INTERNOS"/>
    <s v="1"/>
    <s v="INGRESOS"/>
    <s v="1.1"/>
    <s v="IMPUESTOS"/>
    <s v="1.1.4"/>
    <s v="IMPUESTOS INTERNOS SOBRE MERCANCÍAS Y SERVICIOS"/>
    <s v="1.1.4.2"/>
    <s v="IMPUESTOS ADICIONALES Y SELECTIVOS SOBRE BIENES Y SERVICIOS"/>
    <s v="1.1.4.2.01"/>
    <s v="Impuesto específico sobre los hidrocarburos, Ley  112-00"/>
    <s v="1"/>
    <s v="INGRESOS"/>
    <s v="1.1"/>
    <s v="Ingresos Corrientes"/>
    <s v="1.1.1"/>
    <s v="Impuestos"/>
    <x v="3"/>
    <s v="Impuestos sobre los bienes y servicios"/>
    <x v="1"/>
    <m/>
    <s v="No Informado"/>
    <m/>
    <s v="1.1.1.1.1"/>
    <s v="Administración central"/>
    <s v="100"/>
    <s v="TESORO NACIONAL"/>
    <s v="01"/>
    <s v="Presupuestado"/>
    <s v="2025/03"/>
    <s v="Marzo"/>
    <s v="0000"/>
    <s v="NO APLICA"/>
    <n v="0"/>
    <n v="0"/>
    <n v="4350592200.9499998"/>
    <x v="20"/>
    <x v="108"/>
    <x v="1"/>
    <x v="59"/>
    <x v="0"/>
    <s v="1.1-IMPUESTOS"/>
    <s v="1.1.4-IMPUESTOS INTERNOS SOBRE MERCANCÍAS Y SERVICIOS"/>
    <s v="1.1.4.2-IMPUESTOS ADICIONALES Y SELECTIVOS SOBRE BIENES Y SERVICIOS"/>
    <x v="98"/>
    <x v="0"/>
    <x v="0"/>
    <x v="2"/>
    <x v="3"/>
    <x v="1"/>
    <s v="No Informado-"/>
    <x v="0"/>
    <x v="5"/>
    <s v="01-Presupuestado"/>
    <x v="0"/>
    <x v="0"/>
  </r>
  <r>
    <s v="0999"/>
    <s v="ADMINISTRACION DE OBLIGACIONES DEL TESORO NACIONAL"/>
    <s v="1955"/>
    <s v="10% DEL FONDO GENERAL, LIGA MUNICIPAL DOM."/>
    <s v="20"/>
    <s v="FONDOS CON DESTINO ESPECÍFICO"/>
    <s v="0001"/>
    <s v="TESORERIA NACIONAL (TN)"/>
    <s v="1"/>
    <s v="INGRESOS"/>
    <s v="1.1"/>
    <s v="IMPUESTOS"/>
    <s v="1.1.4"/>
    <s v="IMPUESTOS INTERNOS SOBRE MERCANCÍAS Y SERVICIOS"/>
    <s v="1.1.4.2"/>
    <s v="IMPUESTOS ADICIONALES Y SELECTIVOS SOBRE BIENES Y SERVICIOS"/>
    <s v="1.1.4.2.31"/>
    <s v="Impuesto para contribuir al desarrollo de las telecomunicaciones (CDT)"/>
    <s v="1"/>
    <s v="INGRESOS"/>
    <s v="1.1"/>
    <s v="Ingresos Corrientes"/>
    <s v="1.1.1"/>
    <s v="Impuestos"/>
    <x v="3"/>
    <s v="Impuestos sobre los bienes y servicios"/>
    <x v="1"/>
    <m/>
    <s v="No Informado"/>
    <m/>
    <s v="1.1.1.1.1"/>
    <s v="Administración central"/>
    <s v="100"/>
    <s v="TESORO NACIONAL"/>
    <s v="01"/>
    <s v="Presupuestado"/>
    <s v="2025/01"/>
    <s v="Enero"/>
    <s v="0000"/>
    <s v="NO APLICA"/>
    <n v="46810020"/>
    <n v="46810020"/>
    <n v="0"/>
    <x v="20"/>
    <x v="109"/>
    <x v="1"/>
    <x v="57"/>
    <x v="0"/>
    <s v="1.1-IMPUESTOS"/>
    <s v="1.1.4-IMPUESTOS INTERNOS SOBRE MERCANCÍAS Y SERVICIOS"/>
    <s v="1.1.4.2-IMPUESTOS ADICIONALES Y SELECTIVOS SOBRE BIENES Y SERVICIOS"/>
    <x v="18"/>
    <x v="0"/>
    <x v="0"/>
    <x v="2"/>
    <x v="3"/>
    <x v="1"/>
    <s v="No Informado-"/>
    <x v="0"/>
    <x v="5"/>
    <s v="01-Presupuestado"/>
    <x v="1"/>
    <x v="0"/>
  </r>
  <r>
    <s v="0999"/>
    <s v="ADMINISTRACION DE OBLIGACIONES DEL TESORO NACIONAL"/>
    <s v="1955"/>
    <s v="10% DEL FONDO GENERAL, LIGA MUNICIPAL DOM."/>
    <s v="20"/>
    <s v="FONDOS CON DESTINO ESPECÍFICO"/>
    <s v="0001"/>
    <s v="TESORERIA NACIONAL (TN)"/>
    <s v="1"/>
    <s v="INGRESOS"/>
    <s v="1.1"/>
    <s v="IMPUESTOS"/>
    <s v="1.1.4"/>
    <s v="IMPUESTOS INTERNOS SOBRE MERCANCÍAS Y SERVICIOS"/>
    <s v="1.1.4.3"/>
    <s v="IMPUESTOS AL USO DE BIENES Y SERVICIOS"/>
    <s v="1.1.4.3.05"/>
    <s v="Licencias para portar armas de fuego"/>
    <s v="1"/>
    <s v="INGRESOS"/>
    <s v="1.1"/>
    <s v="Ingresos Corrientes"/>
    <s v="1.1.1"/>
    <s v="Impuestos"/>
    <x v="3"/>
    <s v="Impuestos sobre los bienes y servicios"/>
    <x v="1"/>
    <m/>
    <s v="No Informado"/>
    <m/>
    <s v="1.1.1.1.1"/>
    <s v="Administración central"/>
    <s v="100"/>
    <s v="TESORO NACIONAL"/>
    <s v="01"/>
    <s v="Presupuestado"/>
    <s v="2025/01"/>
    <s v="Enero"/>
    <s v="0000"/>
    <s v="NO APLICA"/>
    <n v="5826315"/>
    <n v="5826315"/>
    <n v="0"/>
    <x v="20"/>
    <x v="109"/>
    <x v="1"/>
    <x v="57"/>
    <x v="0"/>
    <s v="1.1-IMPUESTOS"/>
    <s v="1.1.4-IMPUESTOS INTERNOS SOBRE MERCANCÍAS Y SERVICIOS"/>
    <s v="1.1.4.3-IMPUESTOS AL USO DE BIENES Y SERVICIOS"/>
    <x v="3"/>
    <x v="0"/>
    <x v="0"/>
    <x v="2"/>
    <x v="3"/>
    <x v="1"/>
    <s v="No Informado-"/>
    <x v="0"/>
    <x v="5"/>
    <s v="01-Presupuestado"/>
    <x v="1"/>
    <x v="0"/>
  </r>
  <r>
    <s v="0999"/>
    <s v="ADMINISTRACION DE OBLIGACIONES DEL TESORO NACIONAL"/>
    <s v="1955"/>
    <s v="10% DEL FONDO GENERAL, LIGA MUNICIPAL DOM."/>
    <s v="20"/>
    <s v="FONDOS CON DESTINO ESPECÍFICO"/>
    <s v="0001"/>
    <s v="TESORERIA NACIONAL (TN)"/>
    <s v="1"/>
    <s v="INGRESOS"/>
    <s v="1.1"/>
    <s v="IMPUESTOS"/>
    <s v="1.1.5"/>
    <s v="IMPUESTOS SOBRE EL COMERCIO Y LAS TRANSACCIONES COMERCIO EXTERIOR"/>
    <s v="1.1.5.3"/>
    <s v="OTROS IMPUESTOS SOBRE EL COMERCIO EXTERIOR"/>
    <s v="1.1.5.3.03"/>
    <s v="Derechos consulares"/>
    <s v="1"/>
    <s v="INGRESOS"/>
    <s v="1.1"/>
    <s v="Ingresos Corrientes"/>
    <s v="1.1.1"/>
    <s v="Impuestos"/>
    <x v="8"/>
    <s v="Impuestos sobre el comercio y las transacciones internacionales/comercio exterior"/>
    <x v="1"/>
    <m/>
    <s v="No Informado"/>
    <m/>
    <s v="1.1.1.1.1"/>
    <s v="Administración central"/>
    <s v="100"/>
    <s v="TESORO NACIONAL"/>
    <s v="01"/>
    <s v="Presupuestado"/>
    <s v="2025/01"/>
    <s v="Enero"/>
    <s v="0000"/>
    <s v="NO APLICA"/>
    <n v="4644872"/>
    <n v="4644872"/>
    <n v="0"/>
    <x v="20"/>
    <x v="109"/>
    <x v="1"/>
    <x v="57"/>
    <x v="0"/>
    <s v="1.1-IMPUESTOS"/>
    <s v="1.1.5-IMPUESTOS SOBRE EL COMERCIO Y LAS TRANSACCIONES COMERCIO EXTERIOR"/>
    <s v="1.1.5.3-OTROS IMPUESTOS SOBRE EL COMERCIO EXTERIOR"/>
    <x v="19"/>
    <x v="0"/>
    <x v="0"/>
    <x v="2"/>
    <x v="8"/>
    <x v="1"/>
    <s v="No Informado-"/>
    <x v="0"/>
    <x v="5"/>
    <s v="01-Presupuestado"/>
    <x v="1"/>
    <x v="0"/>
  </r>
  <r>
    <s v="0999"/>
    <s v="ADMINISTRACION DE OBLIGACIONES DEL TESORO NACIONAL"/>
    <s v="1955"/>
    <s v="10% DEL FONDO GENERAL, LIGA MUNICIPAL DOM."/>
    <s v="20"/>
    <s v="FONDOS CON DESTINO ESPECÍFICO"/>
    <s v="0001"/>
    <s v="TESORERIA NACIONAL (TN)"/>
    <s v="1"/>
    <s v="INGRESOS"/>
    <s v="1.4"/>
    <s v="TRANSFERENCIAS"/>
    <s v="1.4.1"/>
    <s v="TRANSFERENCIAS CORRIENTES"/>
    <s v="1.4.1.3"/>
    <s v="TRANSFERENCIAS CORRIENTES RECIBIDAS DE INSTITUCIONES PÚBLICAS DESCENTRALIZADAS Y AUTÓNOMAS NO FINANCIERAS."/>
    <s v="1.4.1.3.01"/>
    <s v="De instituciones públicas descentralizadas y autónomas no financieras"/>
    <s v="1"/>
    <s v="INGRESOS"/>
    <s v="1.1"/>
    <s v="Ingresos Corrientes"/>
    <s v="1.1.6"/>
    <s v="Transferencias y donaciones corrientes recibidas"/>
    <x v="11"/>
    <s v="Transferencias del sector público"/>
    <x v="7"/>
    <s v="Transferencias del gobierno general"/>
    <s v="1.1.6.2.1.1"/>
    <s v="Transferencias del gobierno general nacional"/>
    <s v="1.1.1.1.1"/>
    <s v="Administración central"/>
    <s v="100"/>
    <s v="TESORO NACIONAL"/>
    <s v="01"/>
    <s v="Presupuestado"/>
    <s v="2025/01"/>
    <s v="Enero"/>
    <s v="5126"/>
    <s v="SUPERINTENDENCIA DE BANCOS"/>
    <n v="19022560"/>
    <n v="19022560"/>
    <n v="0"/>
    <x v="20"/>
    <x v="109"/>
    <x v="1"/>
    <x v="57"/>
    <x v="0"/>
    <s v="1.4-TRANSFERENCIAS"/>
    <s v="1.4.1-TRANSFERENCIAS CORRIENTES"/>
    <s v="1.4.1.3-TRANSFERENCIAS CORRIENTES RECIBIDAS DE INSTITUCIONES PÚBLICAS DESCENTRALIZADAS Y AUTÓNOMAS NO FINANCIERAS."/>
    <x v="24"/>
    <x v="0"/>
    <x v="0"/>
    <x v="0"/>
    <x v="11"/>
    <x v="7"/>
    <s v="1.1.6.2.1.1-Transferencias del gobierno general nacional"/>
    <x v="0"/>
    <x v="5"/>
    <s v="01-Presupuestado"/>
    <x v="1"/>
    <x v="2"/>
  </r>
  <r>
    <s v="0999"/>
    <s v="ADMINISTRACION DE OBLIGACIONES DEL TESORO NACIONAL"/>
    <s v="1955"/>
    <s v="10% DEL FONDO GENERAL, LIGA MUNICIPAL DOM."/>
    <s v="20"/>
    <s v="FONDOS CON DESTINO ESPECÍFICO"/>
    <s v="0001"/>
    <s v="TESORERIA NACIONAL (TN)"/>
    <s v="1"/>
    <s v="INGRESOS"/>
    <s v="1.5"/>
    <s v="INGRESOS POR CONTRAPRESTACIÓN"/>
    <s v="1.5.1"/>
    <s v="VENTAS DE BIENES Y SERVICIOS"/>
    <s v="1.5.1.1"/>
    <s v="VENTAS DE MERCANCÍAS DEL ESTADO"/>
    <s v="1.5.1.1.02"/>
    <s v="Venta de medicamentos PROMESE"/>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26594884"/>
    <n v="26594884"/>
    <n v="0"/>
    <x v="20"/>
    <x v="109"/>
    <x v="1"/>
    <x v="57"/>
    <x v="0"/>
    <s v="1.5-INGRESOS POR CONTRAPRESTACIÓN"/>
    <s v="1.5.1-VENTAS DE BIENES Y SERVICIOS"/>
    <s v="1.5.1.1-VENTAS DE MERCANCÍAS DEL ESTADO"/>
    <x v="9"/>
    <x v="0"/>
    <x v="0"/>
    <x v="1"/>
    <x v="1"/>
    <x v="1"/>
    <s v="No Informado-"/>
    <x v="0"/>
    <x v="5"/>
    <s v="01-Presupuestado"/>
    <x v="1"/>
    <x v="0"/>
  </r>
  <r>
    <s v="0999"/>
    <s v="ADMINISTRACION DE OBLIGACIONES DEL TESORO NACIONAL"/>
    <s v="1955"/>
    <s v="10% DEL FONDO GENERAL, LIGA MUNICIPAL DOM."/>
    <s v="20"/>
    <s v="FONDOS CON DESTINO ESPECÍFICO"/>
    <s v="0001"/>
    <s v="TESORERIA NACIONAL (TN)"/>
    <s v="1"/>
    <s v="INGRESOS"/>
    <s v="1.5"/>
    <s v="INGRESOS POR CONTRAPRESTACIÓN"/>
    <s v="1.5.1"/>
    <s v="VENTAS DE BIENES Y SERVICIOS"/>
    <s v="1.5.1.2"/>
    <s v="VENTAS SERVICIOS DEL ESTADO"/>
    <s v="1.5.1.2.03"/>
    <s v="Otras ventas de servicios del gobierno central"/>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3052412"/>
    <n v="3052412"/>
    <n v="0"/>
    <x v="20"/>
    <x v="109"/>
    <x v="1"/>
    <x v="57"/>
    <x v="0"/>
    <s v="1.5-INGRESOS POR CONTRAPRESTACIÓN"/>
    <s v="1.5.1-VENTAS DE BIENES Y SERVICIOS"/>
    <s v="1.5.1.2-VENTAS SERVICIOS DEL ESTADO"/>
    <x v="8"/>
    <x v="0"/>
    <x v="0"/>
    <x v="1"/>
    <x v="1"/>
    <x v="1"/>
    <s v="No Informado-"/>
    <x v="0"/>
    <x v="5"/>
    <s v="01-Presupuestado"/>
    <x v="1"/>
    <x v="0"/>
  </r>
  <r>
    <s v="0999"/>
    <s v="ADMINISTRACION DE OBLIGACIONES DEL TESORO NACIONAL"/>
    <s v="1955"/>
    <s v="10% DEL FONDO GENERAL, LIGA MUNICIPAL DOM."/>
    <s v="20"/>
    <s v="FONDOS CON DESTINO ESPECÍFICO"/>
    <s v="0001"/>
    <s v="TESORERIA NACIONAL (TN)"/>
    <s v="1"/>
    <s v="INGRESOS"/>
    <s v="1.5"/>
    <s v="INGRESOS POR CONTRAPRESTACIÓN"/>
    <s v="1.5.1"/>
    <s v="VENTAS DE BIENES Y SERVICIOS"/>
    <s v="1.5.1.3"/>
    <s v="TASAS"/>
    <s v="1.5.1.3.02"/>
    <s v="Tasa por expedición y renovación de pasaportes"/>
    <s v="1"/>
    <s v="INGRESOS"/>
    <s v="1.1"/>
    <s v="Ingresos Corrientes"/>
    <s v="1.1.3"/>
    <s v="Ventas de bienes y servicios"/>
    <x v="4"/>
    <s v="Derechos administrativos"/>
    <x v="1"/>
    <m/>
    <s v="No Informado"/>
    <m/>
    <s v="1.1.1.1.1"/>
    <s v="Administración central"/>
    <s v="100"/>
    <s v="TESORO NACIONAL"/>
    <s v="01"/>
    <s v="Presupuestado"/>
    <s v="2025/01"/>
    <s v="Enero"/>
    <s v="0000"/>
    <s v="NO APLICA"/>
    <n v="38197979"/>
    <n v="38197979"/>
    <n v="0"/>
    <x v="20"/>
    <x v="109"/>
    <x v="1"/>
    <x v="57"/>
    <x v="0"/>
    <s v="1.5-INGRESOS POR CONTRAPRESTACIÓN"/>
    <s v="1.5.1-VENTAS DE BIENES Y SERVICIOS"/>
    <s v="1.5.1.3-TASAS"/>
    <x v="25"/>
    <x v="0"/>
    <x v="0"/>
    <x v="1"/>
    <x v="4"/>
    <x v="1"/>
    <s v="No Informado-"/>
    <x v="0"/>
    <x v="5"/>
    <s v="01-Presupuestado"/>
    <x v="1"/>
    <x v="0"/>
  </r>
  <r>
    <s v="0999"/>
    <s v="ADMINISTRACION DE OBLIGACIONES DEL TESORO NACIONAL"/>
    <s v="1955"/>
    <s v="10% DEL FONDO GENERAL, LIGA MUNICIPAL DOM."/>
    <s v="20"/>
    <s v="FONDOS CON DESTINO ESPECÍFICO"/>
    <s v="0001"/>
    <s v="TESORERIA NACIONAL (TN)"/>
    <s v="1"/>
    <s v="INGRESOS"/>
    <s v="1.6"/>
    <s v="OTROS INGRESOS"/>
    <s v="1.6.1"/>
    <s v="RENTAS DE LA PROPIEDAD"/>
    <s v="1.6.1.1"/>
    <s v="DIVIDENDOS POR INVERSIONES EMPRESARIALES"/>
    <s v="1.6.1.1.01"/>
    <s v="Fondo Patrimonial de Empresas Reformadas (Fonper)"/>
    <s v="1"/>
    <s v="INGRESOS"/>
    <s v="1.1"/>
    <s v="Ingresos Corrientes"/>
    <s v="1.1.4"/>
    <s v="Rentas de la propiedad"/>
    <x v="12"/>
    <s v="Rentas de la propiedad distinta de intereses"/>
    <x v="8"/>
    <s v="Dividendos y retiros de las cuasisociedades"/>
    <s v="No Informado"/>
    <m/>
    <s v="1.1.1.1.1"/>
    <s v="Administración central"/>
    <s v="100"/>
    <s v="TESORO NACIONAL"/>
    <s v="01"/>
    <s v="Presupuestado"/>
    <s v="2025/01"/>
    <s v="Enero"/>
    <s v="0000"/>
    <s v="NO APLICA"/>
    <n v="11768863"/>
    <n v="11768863"/>
    <n v="0"/>
    <x v="20"/>
    <x v="109"/>
    <x v="1"/>
    <x v="57"/>
    <x v="0"/>
    <s v="1.6-OTROS INGRESOS"/>
    <s v="1.6.1-RENTAS DE LA PROPIEDAD"/>
    <s v="1.6.1.1-DIVIDENDOS POR INVERSIONES EMPRESARIALES"/>
    <x v="26"/>
    <x v="0"/>
    <x v="0"/>
    <x v="7"/>
    <x v="12"/>
    <x v="8"/>
    <s v="No Informado-"/>
    <x v="0"/>
    <x v="5"/>
    <s v="01-Presupuestado"/>
    <x v="1"/>
    <x v="0"/>
  </r>
  <r>
    <s v="0999"/>
    <s v="ADMINISTRACION DE OBLIGACIONES DEL TESORO NACIONAL"/>
    <s v="1955"/>
    <s v="10% DEL FONDO GENERAL, LIGA MUNICIPAL DOM."/>
    <s v="20"/>
    <s v="FONDOS CON DESTINO ESPECÍFICO"/>
    <s v="0001"/>
    <s v="TESORERIA NACIONAL (TN)"/>
    <s v="1"/>
    <s v="INGRESOS"/>
    <s v="1.6"/>
    <s v="OTROS INGRESOS"/>
    <s v="1.6.1"/>
    <s v="RENTAS DE LA PROPIEDAD"/>
    <s v="1.6.1.1"/>
    <s v="DIVIDENDOS POR INVERSIONES EMPRESARIALES"/>
    <s v="1.6.1.1.02"/>
    <s v="Dividendos Banco de Reservas"/>
    <s v="1"/>
    <s v="INGRESOS"/>
    <s v="1.1"/>
    <s v="Ingresos Corrientes"/>
    <s v="1.1.4"/>
    <s v="Rentas de la propiedad"/>
    <x v="12"/>
    <s v="Rentas de la propiedad distinta de intereses"/>
    <x v="8"/>
    <s v="Dividendos y retiros de las cuasisociedades"/>
    <s v="No Informado"/>
    <m/>
    <s v="1.1.1.1.1"/>
    <s v="Administración central"/>
    <s v="100"/>
    <s v="TESORO NACIONAL"/>
    <s v="01"/>
    <s v="Presupuestado"/>
    <s v="2025/01"/>
    <s v="Enero"/>
    <s v="0000"/>
    <s v="NO APLICA"/>
    <n v="194892366"/>
    <n v="194892366"/>
    <n v="0"/>
    <x v="20"/>
    <x v="109"/>
    <x v="1"/>
    <x v="57"/>
    <x v="0"/>
    <s v="1.6-OTROS INGRESOS"/>
    <s v="1.6.1-RENTAS DE LA PROPIEDAD"/>
    <s v="1.6.1.1-DIVIDENDOS POR INVERSIONES EMPRESARIALES"/>
    <x v="27"/>
    <x v="0"/>
    <x v="0"/>
    <x v="7"/>
    <x v="12"/>
    <x v="8"/>
    <s v="No Informado-"/>
    <x v="0"/>
    <x v="5"/>
    <s v="01-Presupuestado"/>
    <x v="1"/>
    <x v="0"/>
  </r>
  <r>
    <s v="0999"/>
    <s v="ADMINISTRACION DE OBLIGACIONES DEL TESORO NACIONAL"/>
    <s v="1955"/>
    <s v="10% DEL FONDO GENERAL, LIGA MUNICIPAL DOM."/>
    <s v="20"/>
    <s v="FONDOS CON DESTINO ESPECÍFICO"/>
    <s v="0001"/>
    <s v="TESORERIA NACIONAL (TN)"/>
    <s v="1"/>
    <s v="INGRESOS"/>
    <s v="1.6"/>
    <s v="OTROS INGRESOS"/>
    <s v="1.6.1"/>
    <s v="RENTAS DE LA PROPIEDAD"/>
    <s v="1.6.1.1"/>
    <s v="DIVIDENDOS POR INVERSIONES EMPRESARIALES"/>
    <s v="1.6.1.1.08"/>
    <s v="Dividendos termoeléctrica punta catalina"/>
    <s v="1"/>
    <s v="INGRESOS"/>
    <s v="1.1"/>
    <s v="Ingresos Corrientes"/>
    <s v="1.1.4"/>
    <s v="Rentas de la propiedad"/>
    <x v="12"/>
    <s v="Rentas de la propiedad distinta de intereses"/>
    <x v="8"/>
    <s v="Dividendos y retiros de las cuasisociedades"/>
    <s v="No Informado"/>
    <m/>
    <s v="1.1.1.1.1"/>
    <s v="Administración central"/>
    <s v="100"/>
    <s v="TESORO NACIONAL"/>
    <s v="01"/>
    <s v="Presupuestado"/>
    <s v="2025/01"/>
    <s v="Enero"/>
    <s v="6105"/>
    <s v="CORPORACION DOMINCANA DE EMPRESAS ELECTRICAS ESTATALES ( CDEEE)"/>
    <n v="216878014"/>
    <n v="216878014"/>
    <n v="0"/>
    <x v="20"/>
    <x v="109"/>
    <x v="1"/>
    <x v="57"/>
    <x v="0"/>
    <s v="1.6-OTROS INGRESOS"/>
    <s v="1.6.1-RENTAS DE LA PROPIEDAD"/>
    <s v="1.6.1.1-DIVIDENDOS POR INVERSIONES EMPRESARIALES"/>
    <x v="28"/>
    <x v="0"/>
    <x v="0"/>
    <x v="7"/>
    <x v="12"/>
    <x v="8"/>
    <s v="No Informado-"/>
    <x v="0"/>
    <x v="5"/>
    <s v="01-Presupuestado"/>
    <x v="1"/>
    <x v="3"/>
  </r>
  <r>
    <s v="0999"/>
    <s v="ADMINISTRACION DE OBLIGACIONES DEL TESORO NACIONAL"/>
    <s v="1955"/>
    <s v="10% DEL FONDO GENERAL, LIGA MUNICIPAL DOM."/>
    <s v="20"/>
    <s v="FONDOS CON DESTINO ESPECÍFICO"/>
    <s v="0001"/>
    <s v="TESORERIA NACIONAL (TN)"/>
    <s v="1"/>
    <s v="INGRESOS"/>
    <s v="1.6"/>
    <s v="OTROS INGRESOS"/>
    <s v="1.6.3"/>
    <s v="MULTAS Y SANCIONES"/>
    <s v="1.6.3.1"/>
    <s v="MULTAS Y SANCIONES"/>
    <s v="1.6.3.1.07"/>
    <s v="Multas Seguro Social, contratos de trabajo"/>
    <s v="1"/>
    <s v="INGRESOS"/>
    <s v="1.1"/>
    <s v="Ingresos Corrientes"/>
    <s v="1.1.7"/>
    <s v="Multas y sanciones pecuniarias"/>
    <x v="6"/>
    <s v="Multas y sanciones Pecuniarias"/>
    <x v="1"/>
    <m/>
    <s v="No Informado"/>
    <m/>
    <s v="1.1.1.1.1"/>
    <s v="Administración central"/>
    <s v="100"/>
    <s v="TESORO NACIONAL"/>
    <s v="01"/>
    <s v="Presupuestado"/>
    <s v="2025/01"/>
    <s v="Enero"/>
    <s v="0000"/>
    <s v="NO APLICA"/>
    <n v="2291"/>
    <n v="2291"/>
    <n v="0"/>
    <x v="20"/>
    <x v="109"/>
    <x v="1"/>
    <x v="57"/>
    <x v="0"/>
    <s v="1.6-OTROS INGRESOS"/>
    <s v="1.6.3-MULTAS Y SANCIONES"/>
    <s v="1.6.3.1-MULTAS Y SANCIONES"/>
    <x v="30"/>
    <x v="0"/>
    <x v="0"/>
    <x v="4"/>
    <x v="6"/>
    <x v="1"/>
    <s v="No Informado-"/>
    <x v="0"/>
    <x v="5"/>
    <s v="01-Presupuestado"/>
    <x v="1"/>
    <x v="0"/>
  </r>
  <r>
    <s v="0999"/>
    <s v="ADMINISTRACION DE OBLIGACIONES DEL TESORO NACIONAL"/>
    <s v="1955"/>
    <s v="10% DEL FONDO GENERAL, LIGA MUNICIPAL DOM."/>
    <s v="20"/>
    <s v="FONDOS CON DESTINO ESPECÍFICO"/>
    <s v="0002"/>
    <s v="COLECTOR DE ADUANAS"/>
    <s v="1"/>
    <s v="INGRESOS"/>
    <s v="1.1"/>
    <s v="IMPUESTOS"/>
    <s v="1.1.4"/>
    <s v="IMPUESTOS INTERNOS SOBRE MERCANCÍAS Y SERVICIOS"/>
    <s v="1.1.4.1"/>
    <s v="IMPUESTOS SOBRE LOS BIENES Y SERVICIOS"/>
    <s v="1.1.4.1.01"/>
    <s v="Impuesto sobre la Transferencia de Bienes Industrializados y Servicios (ITBIS)"/>
    <s v="1"/>
    <s v="INGRESOS"/>
    <s v="1.1"/>
    <s v="Ingresos Corrientes"/>
    <s v="1.1.1"/>
    <s v="Impuestos"/>
    <x v="3"/>
    <s v="Impuestos sobre los bienes y servicios"/>
    <x v="1"/>
    <m/>
    <s v="No Informado"/>
    <m/>
    <s v="1.1.1.1.1"/>
    <s v="Administración central"/>
    <s v="100"/>
    <s v="TESORO NACIONAL"/>
    <s v="01"/>
    <s v="Presupuestado"/>
    <s v="2025/01"/>
    <s v="Enero"/>
    <s v="0000"/>
    <s v="NO APLICA"/>
    <n v="4408563112"/>
    <n v="4408563112"/>
    <n v="0"/>
    <x v="20"/>
    <x v="109"/>
    <x v="1"/>
    <x v="58"/>
    <x v="0"/>
    <s v="1.1-IMPUESTOS"/>
    <s v="1.1.4-IMPUESTOS INTERNOS SOBRE MERCANCÍAS Y SERVICIOS"/>
    <s v="1.1.4.1-IMPUESTOS SOBRE LOS BIENES Y SERVICIOS"/>
    <x v="36"/>
    <x v="0"/>
    <x v="0"/>
    <x v="2"/>
    <x v="3"/>
    <x v="1"/>
    <s v="No Informado-"/>
    <x v="0"/>
    <x v="5"/>
    <s v="01-Presupuestado"/>
    <x v="1"/>
    <x v="0"/>
  </r>
  <r>
    <s v="0999"/>
    <s v="ADMINISTRACION DE OBLIGACIONES DEL TESORO NACIONAL"/>
    <s v="1955"/>
    <s v="10% DEL FONDO GENERAL, LIGA MUNICIPAL DOM."/>
    <s v="20"/>
    <s v="FONDOS CON DESTINO ESPECÍFICO"/>
    <s v="0002"/>
    <s v="COLECTOR DE ADUANAS"/>
    <s v="1"/>
    <s v="INGRESOS"/>
    <s v="1.1"/>
    <s v="IMPUESTOS"/>
    <s v="1.1.4"/>
    <s v="IMPUESTOS INTERNOS SOBRE MERCANCÍAS Y SERVICIOS"/>
    <s v="1.1.4.2"/>
    <s v="IMPUESTOS ADICIONALES Y SELECTIVOS SOBRE BIENES Y SERVICIOS"/>
    <s v="1.1.4.2.04"/>
    <s v="Impuesto selectivo ad  valorem alcohol"/>
    <s v="1"/>
    <s v="INGRESOS"/>
    <s v="1.1"/>
    <s v="Ingresos Corrientes"/>
    <s v="1.1.1"/>
    <s v="Impuestos"/>
    <x v="3"/>
    <s v="Impuestos sobre los bienes y servicios"/>
    <x v="1"/>
    <m/>
    <s v="No Informado"/>
    <m/>
    <s v="1.1.1.1.1"/>
    <s v="Administración central"/>
    <s v="100"/>
    <s v="TESORO NACIONAL"/>
    <s v="01"/>
    <s v="Presupuestado"/>
    <s v="2025/01"/>
    <s v="Enero"/>
    <s v="0000"/>
    <s v="NO APLICA"/>
    <n v="114189005"/>
    <n v="114189005"/>
    <n v="0"/>
    <x v="20"/>
    <x v="109"/>
    <x v="1"/>
    <x v="58"/>
    <x v="0"/>
    <s v="1.1-IMPUESTOS"/>
    <s v="1.1.4-IMPUESTOS INTERNOS SOBRE MERCANCÍAS Y SERVICIOS"/>
    <s v="1.1.4.2-IMPUESTOS ADICIONALES Y SELECTIVOS SOBRE BIENES Y SERVICIOS"/>
    <x v="38"/>
    <x v="0"/>
    <x v="0"/>
    <x v="2"/>
    <x v="3"/>
    <x v="1"/>
    <s v="No Informado-"/>
    <x v="0"/>
    <x v="5"/>
    <s v="01-Presupuestado"/>
    <x v="1"/>
    <x v="0"/>
  </r>
  <r>
    <s v="0999"/>
    <s v="ADMINISTRACION DE OBLIGACIONES DEL TESORO NACIONAL"/>
    <s v="1955"/>
    <s v="10% DEL FONDO GENERAL, LIGA MUNICIPAL DOM."/>
    <s v="20"/>
    <s v="FONDOS CON DESTINO ESPECÍFICO"/>
    <s v="0002"/>
    <s v="COLECTOR DE ADUANAS"/>
    <s v="1"/>
    <s v="INGRESOS"/>
    <s v="1.1"/>
    <s v="IMPUESTOS"/>
    <s v="1.1.4"/>
    <s v="IMPUESTOS INTERNOS SOBRE MERCANCÍAS Y SERVICIOS"/>
    <s v="1.1.4.2"/>
    <s v="IMPUESTOS ADICIONALES Y SELECTIVOS SOBRE BIENES Y SERVICIOS"/>
    <s v="1.1.4.2.19"/>
    <s v="Impuesto específico a derivados del alcohol"/>
    <s v="1"/>
    <s v="INGRESOS"/>
    <s v="1.1"/>
    <s v="Ingresos Corrientes"/>
    <s v="1.1.1"/>
    <s v="Impuestos"/>
    <x v="3"/>
    <s v="Impuestos sobre los bienes y servicios"/>
    <x v="1"/>
    <m/>
    <s v="No Informado"/>
    <m/>
    <s v="1.1.1.1.1"/>
    <s v="Administración central"/>
    <s v="100"/>
    <s v="TESORO NACIONAL"/>
    <s v="01"/>
    <s v="Presupuestado"/>
    <s v="2025/01"/>
    <s v="Enero"/>
    <s v="0000"/>
    <s v="NO APLICA"/>
    <n v="295051026"/>
    <n v="295051026"/>
    <n v="0"/>
    <x v="20"/>
    <x v="109"/>
    <x v="1"/>
    <x v="58"/>
    <x v="0"/>
    <s v="1.1-IMPUESTOS"/>
    <s v="1.1.4-IMPUESTOS INTERNOS SOBRE MERCANCÍAS Y SERVICIOS"/>
    <s v="1.1.4.2-IMPUESTOS ADICIONALES Y SELECTIVOS SOBRE BIENES Y SERVICIOS"/>
    <x v="39"/>
    <x v="0"/>
    <x v="0"/>
    <x v="2"/>
    <x v="3"/>
    <x v="1"/>
    <s v="No Informado-"/>
    <x v="0"/>
    <x v="5"/>
    <s v="01-Presupuestado"/>
    <x v="1"/>
    <x v="0"/>
  </r>
  <r>
    <s v="0999"/>
    <s v="ADMINISTRACION DE OBLIGACIONES DEL TESORO NACIONAL"/>
    <s v="1955"/>
    <s v="10% DEL FONDO GENERAL, LIGA MUNICIPAL DOM."/>
    <s v="20"/>
    <s v="FONDOS CON DESTINO ESPECÍFICO"/>
    <s v="0002"/>
    <s v="COLECTOR DE ADUANAS"/>
    <s v="1"/>
    <s v="INGRESOS"/>
    <s v="1.1"/>
    <s v="IMPUESTOS"/>
    <s v="1.1.4"/>
    <s v="IMPUESTOS INTERNOS SOBRE MERCANCÍAS Y SERVICIOS"/>
    <s v="1.1.4.2"/>
    <s v="IMPUESTOS ADICIONALES Y SELECTIVOS SOBRE BIENES Y SERVICIOS"/>
    <s v="1.1.4.2.26"/>
    <s v="Impuesto selectivo ad valorem a los cigarrillos"/>
    <s v="1"/>
    <s v="INGRESOS"/>
    <s v="1.1"/>
    <s v="Ingresos Corrientes"/>
    <s v="1.1.1"/>
    <s v="Impuestos"/>
    <x v="3"/>
    <s v="Impuestos sobre los bienes y servicios"/>
    <x v="1"/>
    <m/>
    <s v="No Informado"/>
    <m/>
    <s v="1.1.1.1.1"/>
    <s v="Administración central"/>
    <s v="100"/>
    <s v="TESORO NACIONAL"/>
    <s v="01"/>
    <s v="Presupuestado"/>
    <s v="2025/01"/>
    <s v="Enero"/>
    <s v="0000"/>
    <s v="NO APLICA"/>
    <n v="20494741"/>
    <n v="20494741"/>
    <n v="0"/>
    <x v="20"/>
    <x v="109"/>
    <x v="1"/>
    <x v="58"/>
    <x v="0"/>
    <s v="1.1-IMPUESTOS"/>
    <s v="1.1.4-IMPUESTOS INTERNOS SOBRE MERCANCÍAS Y SERVICIOS"/>
    <s v="1.1.4.2-IMPUESTOS ADICIONALES Y SELECTIVOS SOBRE BIENES Y SERVICIOS"/>
    <x v="40"/>
    <x v="0"/>
    <x v="0"/>
    <x v="2"/>
    <x v="3"/>
    <x v="1"/>
    <s v="No Informado-"/>
    <x v="0"/>
    <x v="5"/>
    <s v="01-Presupuestado"/>
    <x v="1"/>
    <x v="0"/>
  </r>
  <r>
    <s v="0999"/>
    <s v="ADMINISTRACION DE OBLIGACIONES DEL TESORO NACIONAL"/>
    <s v="1955"/>
    <s v="10% DEL FONDO GENERAL, LIGA MUNICIPAL DOM."/>
    <s v="20"/>
    <s v="FONDOS CON DESTINO ESPECÍFICO"/>
    <s v="0002"/>
    <s v="COLECTOR DE ADUANAS"/>
    <s v="1"/>
    <s v="INGRESOS"/>
    <s v="1.1"/>
    <s v="IMPUESTOS"/>
    <s v="1.1.4"/>
    <s v="IMPUESTOS INTERNOS SOBRE MERCANCÍAS Y SERVICIOS"/>
    <s v="1.1.4.2"/>
    <s v="IMPUESTOS ADICIONALES Y SELECTIVOS SOBRE BIENES Y SERVICIOS"/>
    <s v="1.1.4.2.27"/>
    <s v="Impuesto específico al tabaco y el cigarrillo"/>
    <s v="1"/>
    <s v="INGRESOS"/>
    <s v="1.1"/>
    <s v="Ingresos Corrientes"/>
    <s v="1.1.1"/>
    <s v="Impuestos"/>
    <x v="3"/>
    <s v="Impuestos sobre los bienes y servicios"/>
    <x v="1"/>
    <m/>
    <s v="No Informado"/>
    <m/>
    <s v="1.1.1.1.1"/>
    <s v="Administración central"/>
    <s v="100"/>
    <s v="TESORO NACIONAL"/>
    <s v="01"/>
    <s v="Presupuestado"/>
    <s v="2025/01"/>
    <s v="Enero"/>
    <s v="0000"/>
    <s v="NO APLICA"/>
    <n v="45569864"/>
    <n v="45569864"/>
    <n v="0"/>
    <x v="20"/>
    <x v="109"/>
    <x v="1"/>
    <x v="58"/>
    <x v="0"/>
    <s v="1.1-IMPUESTOS"/>
    <s v="1.1.4-IMPUESTOS INTERNOS SOBRE MERCANCÍAS Y SERVICIOS"/>
    <s v="1.1.4.2-IMPUESTOS ADICIONALES Y SELECTIVOS SOBRE BIENES Y SERVICIOS"/>
    <x v="41"/>
    <x v="0"/>
    <x v="0"/>
    <x v="2"/>
    <x v="3"/>
    <x v="1"/>
    <s v="No Informado-"/>
    <x v="0"/>
    <x v="5"/>
    <s v="01-Presupuestado"/>
    <x v="1"/>
    <x v="0"/>
  </r>
  <r>
    <s v="0999"/>
    <s v="ADMINISTRACION DE OBLIGACIONES DEL TESORO NACIONAL"/>
    <s v="1955"/>
    <s v="10% DEL FONDO GENERAL, LIGA MUNICIPAL DOM."/>
    <s v="20"/>
    <s v="FONDOS CON DESTINO ESPECÍFICO"/>
    <s v="0002"/>
    <s v="COLECTOR DE ADUANAS"/>
    <s v="1"/>
    <s v="INGRESOS"/>
    <s v="1.1"/>
    <s v="IMPUESTOS"/>
    <s v="1.1.4"/>
    <s v="IMPUESTOS INTERNOS SOBRE MERCANCÍAS Y SERVICIOS"/>
    <s v="1.1.4.2"/>
    <s v="IMPUESTOS ADICIONALES Y SELECTIVOS SOBRE BIENES Y SERVICIOS"/>
    <s v="1.1.4.2.28"/>
    <s v="Impuesto selectivo demás mercancías"/>
    <s v="1"/>
    <s v="INGRESOS"/>
    <s v="1.1"/>
    <s v="Ingresos Corrientes"/>
    <s v="1.1.1"/>
    <s v="Impuestos"/>
    <x v="3"/>
    <s v="Impuestos sobre los bienes y servicios"/>
    <x v="1"/>
    <m/>
    <s v="No Informado"/>
    <m/>
    <s v="1.1.1.1.1"/>
    <s v="Administración central"/>
    <s v="100"/>
    <s v="TESORO NACIONAL"/>
    <s v="01"/>
    <s v="Presupuestado"/>
    <s v="2025/01"/>
    <s v="Enero"/>
    <s v="0000"/>
    <s v="NO APLICA"/>
    <n v="85750611"/>
    <n v="85750611"/>
    <n v="0"/>
    <x v="20"/>
    <x v="109"/>
    <x v="1"/>
    <x v="58"/>
    <x v="0"/>
    <s v="1.1-IMPUESTOS"/>
    <s v="1.1.4-IMPUESTOS INTERNOS SOBRE MERCANCÍAS Y SERVICIOS"/>
    <s v="1.1.4.2-IMPUESTOS ADICIONALES Y SELECTIVOS SOBRE BIENES Y SERVICIOS"/>
    <x v="42"/>
    <x v="0"/>
    <x v="0"/>
    <x v="2"/>
    <x v="3"/>
    <x v="1"/>
    <s v="No Informado-"/>
    <x v="0"/>
    <x v="5"/>
    <s v="01-Presupuestado"/>
    <x v="1"/>
    <x v="0"/>
  </r>
  <r>
    <s v="0999"/>
    <s v="ADMINISTRACION DE OBLIGACIONES DEL TESORO NACIONAL"/>
    <s v="1955"/>
    <s v="10% DEL FONDO GENERAL, LIGA MUNICIPAL DOM."/>
    <s v="20"/>
    <s v="FONDOS CON DESTINO ESPECÍFICO"/>
    <s v="0002"/>
    <s v="COLECTOR DE ADUANAS"/>
    <s v="1"/>
    <s v="INGRESOS"/>
    <s v="1.1"/>
    <s v="IMPUESTOS"/>
    <s v="1.1.4"/>
    <s v="IMPUESTOS INTERNOS SOBRE MERCANCÍAS Y SERVICIOS"/>
    <s v="1.1.4.4"/>
    <s v="ACCESORIOS SOBRE IMPUESTOS INTERNOS A MERCANCÍAS Y SERVICIOS"/>
    <s v="1.1.4.4.04"/>
    <s v="Recargos por mora, multas y sanciones sobre mercancías"/>
    <s v="1"/>
    <s v="INGRESOS"/>
    <s v="1.1"/>
    <s v="Ingresos Corrientes"/>
    <s v="1.1.1"/>
    <s v="Impuestos"/>
    <x v="3"/>
    <s v="Impuestos sobre los bienes y servicios"/>
    <x v="1"/>
    <m/>
    <s v="No Informado"/>
    <m/>
    <s v="1.1.1.1.1"/>
    <s v="Administración central"/>
    <s v="100"/>
    <s v="TESORO NACIONAL"/>
    <s v="01"/>
    <s v="Presupuestado"/>
    <s v="2025/01"/>
    <s v="Enero"/>
    <s v="0000"/>
    <s v="NO APLICA"/>
    <n v="15274293"/>
    <n v="15274293"/>
    <n v="0"/>
    <x v="20"/>
    <x v="109"/>
    <x v="1"/>
    <x v="58"/>
    <x v="0"/>
    <s v="1.1-IMPUESTOS"/>
    <s v="1.1.4-IMPUESTOS INTERNOS SOBRE MERCANCÍAS Y SERVICIOS"/>
    <s v="1.1.4.4-ACCESORIOS SOBRE IMPUESTOS INTERNOS A MERCANCÍAS Y SERVICIOS"/>
    <x v="43"/>
    <x v="0"/>
    <x v="0"/>
    <x v="2"/>
    <x v="3"/>
    <x v="1"/>
    <s v="No Informado-"/>
    <x v="0"/>
    <x v="5"/>
    <s v="01-Presupuestado"/>
    <x v="1"/>
    <x v="0"/>
  </r>
  <r>
    <s v="0999"/>
    <s v="ADMINISTRACION DE OBLIGACIONES DEL TESORO NACIONAL"/>
    <s v="1955"/>
    <s v="10% DEL FONDO GENERAL, LIGA MUNICIPAL DOM."/>
    <s v="20"/>
    <s v="FONDOS CON DESTINO ESPECÍFICO"/>
    <s v="0002"/>
    <s v="COLECTOR DE ADUANAS"/>
    <s v="1"/>
    <s v="INGRESOS"/>
    <s v="1.1"/>
    <s v="IMPUESTOS"/>
    <s v="1.1.5"/>
    <s v="IMPUESTOS SOBRE EL COMERCIO Y LAS TRANSACCIONES COMERCIO EXTERIOR"/>
    <s v="1.1.5.1"/>
    <s v="IMPUESTOS SOBRE LAS IMPORTACIONES"/>
    <s v="1.1.5.1.01"/>
    <s v="Impuestos arancelarios"/>
    <s v="1"/>
    <s v="INGRESOS"/>
    <s v="1.1"/>
    <s v="Ingresos Corrientes"/>
    <s v="1.1.1"/>
    <s v="Impuestos"/>
    <x v="8"/>
    <s v="Impuestos sobre el comercio y las transacciones internacionales/comercio exterior"/>
    <x v="1"/>
    <m/>
    <s v="No Informado"/>
    <m/>
    <s v="1.1.1.1.1"/>
    <s v="Administración central"/>
    <s v="100"/>
    <s v="TESORO NACIONAL"/>
    <s v="01"/>
    <s v="Presupuestado"/>
    <s v="2025/01"/>
    <s v="Enero"/>
    <s v="0000"/>
    <s v="NO APLICA"/>
    <n v="1515187880"/>
    <n v="1515187880"/>
    <n v="0"/>
    <x v="20"/>
    <x v="109"/>
    <x v="1"/>
    <x v="58"/>
    <x v="0"/>
    <s v="1.1-IMPUESTOS"/>
    <s v="1.1.5-IMPUESTOS SOBRE EL COMERCIO Y LAS TRANSACCIONES COMERCIO EXTERIOR"/>
    <s v="1.1.5.1-IMPUESTOS SOBRE LAS IMPORTACIONES"/>
    <x v="44"/>
    <x v="0"/>
    <x v="0"/>
    <x v="2"/>
    <x v="8"/>
    <x v="1"/>
    <s v="No Informado-"/>
    <x v="0"/>
    <x v="5"/>
    <s v="01-Presupuestado"/>
    <x v="1"/>
    <x v="0"/>
  </r>
  <r>
    <s v="0999"/>
    <s v="ADMINISTRACION DE OBLIGACIONES DEL TESORO NACIONAL"/>
    <s v="1955"/>
    <s v="10% DEL FONDO GENERAL, LIGA MUNICIPAL DOM."/>
    <s v="20"/>
    <s v="FONDOS CON DESTINO ESPECÍFICO"/>
    <s v="0002"/>
    <s v="COLECTOR DE ADUANAS"/>
    <s v="1"/>
    <s v="INGRESOS"/>
    <s v="1.1"/>
    <s v="IMPUESTOS"/>
    <s v="1.1.5"/>
    <s v="IMPUESTOS SOBRE EL COMERCIO Y LAS TRANSACCIONES COMERCIO EXTERIOR"/>
    <s v="1.1.5.3"/>
    <s v="OTROS IMPUESTOS SOBRE EL COMERCIO EXTERIOR"/>
    <s v="1.1.5.3.02"/>
    <s v="Impuesto a la salida de pasajeros al exterior por la región fronteriza"/>
    <s v="1"/>
    <s v="INGRESOS"/>
    <s v="1.1"/>
    <s v="Ingresos Corrientes"/>
    <s v="1.1.1"/>
    <s v="Impuestos"/>
    <x v="8"/>
    <s v="Impuestos sobre el comercio y las transacciones internacionales/comercio exterior"/>
    <x v="1"/>
    <m/>
    <s v="No Informado"/>
    <m/>
    <s v="1.1.1.1.1"/>
    <s v="Administración central"/>
    <s v="100"/>
    <s v="TESORO NACIONAL"/>
    <s v="01"/>
    <s v="Presupuestado"/>
    <s v="2025/01"/>
    <s v="Enero"/>
    <s v="0000"/>
    <s v="NO APLICA"/>
    <n v="166730"/>
    <n v="166730"/>
    <n v="0"/>
    <x v="20"/>
    <x v="109"/>
    <x v="1"/>
    <x v="58"/>
    <x v="0"/>
    <s v="1.1-IMPUESTOS"/>
    <s v="1.1.5-IMPUESTOS SOBRE EL COMERCIO Y LAS TRANSACCIONES COMERCIO EXTERIOR"/>
    <s v="1.1.5.3-OTROS IMPUESTOS SOBRE EL COMERCIO EXTERIOR"/>
    <x v="45"/>
    <x v="0"/>
    <x v="0"/>
    <x v="2"/>
    <x v="8"/>
    <x v="1"/>
    <s v="No Informado-"/>
    <x v="0"/>
    <x v="5"/>
    <s v="01-Presupuestado"/>
    <x v="1"/>
    <x v="0"/>
  </r>
  <r>
    <s v="0999"/>
    <s v="ADMINISTRACION DE OBLIGACIONES DEL TESORO NACIONAL"/>
    <s v="1955"/>
    <s v="10% DEL FONDO GENERAL, LIGA MUNICIPAL DOM."/>
    <s v="20"/>
    <s v="FONDOS CON DESTINO ESPECÍFICO"/>
    <s v="0002"/>
    <s v="COLECTOR DE ADUANAS"/>
    <s v="1"/>
    <s v="INGRESOS"/>
    <s v="1.1"/>
    <s v="IMPUESTOS"/>
    <s v="1.1.5"/>
    <s v="IMPUESTOS SOBRE EL COMERCIO Y LAS TRANSACCIONES COMERCIO EXTERIOR"/>
    <s v="1.1.5.3"/>
    <s v="OTROS IMPUESTOS SOBRE EL COMERCIO EXTERIOR"/>
    <s v="1.1.5.3.08"/>
    <s v="Impuesto sobre mercancías declaradas en depósitos"/>
    <s v="1"/>
    <s v="INGRESOS"/>
    <s v="1.1"/>
    <s v="Ingresos Corrientes"/>
    <s v="1.1.1"/>
    <s v="Impuestos"/>
    <x v="8"/>
    <s v="Impuestos sobre el comercio y las transacciones internacionales/comercio exterior"/>
    <x v="1"/>
    <m/>
    <s v="No Informado"/>
    <m/>
    <s v="1.1.1.1.1"/>
    <s v="Administración central"/>
    <s v="100"/>
    <s v="TESORO NACIONAL"/>
    <s v="01"/>
    <s v="Presupuestado"/>
    <s v="2025/01"/>
    <s v="Enero"/>
    <s v="0000"/>
    <s v="NO APLICA"/>
    <n v="416627"/>
    <n v="416627"/>
    <n v="0"/>
    <x v="20"/>
    <x v="109"/>
    <x v="1"/>
    <x v="58"/>
    <x v="0"/>
    <s v="1.1-IMPUESTOS"/>
    <s v="1.1.5-IMPUESTOS SOBRE EL COMERCIO Y LAS TRANSACCIONES COMERCIO EXTERIOR"/>
    <s v="1.1.5.3-OTROS IMPUESTOS SOBRE EL COMERCIO EXTERIOR"/>
    <x v="46"/>
    <x v="0"/>
    <x v="0"/>
    <x v="2"/>
    <x v="8"/>
    <x v="1"/>
    <s v="No Informado-"/>
    <x v="0"/>
    <x v="5"/>
    <s v="01-Presupuestado"/>
    <x v="1"/>
    <x v="0"/>
  </r>
  <r>
    <s v="0999"/>
    <s v="ADMINISTRACION DE OBLIGACIONES DEL TESORO NACIONAL"/>
    <s v="1955"/>
    <s v="10% DEL FONDO GENERAL, LIGA MUNICIPAL DOM."/>
    <s v="20"/>
    <s v="FONDOS CON DESTINO ESPECÍFICO"/>
    <s v="0002"/>
    <s v="COLECTOR DE ADUANAS"/>
    <s v="1"/>
    <s v="INGRESOS"/>
    <s v="1.5"/>
    <s v="INGRESOS POR CONTRAPRESTACIÓN"/>
    <s v="1.5.1"/>
    <s v="VENTAS DE BIENES Y SERVICIOS"/>
    <s v="1.5.1.2"/>
    <s v="VENTAS SERVICIOS DEL ESTADO"/>
    <s v="1.5.1.2.02"/>
    <s v="Venta de formularios de aduanas"/>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33839"/>
    <n v="33839"/>
    <n v="0"/>
    <x v="20"/>
    <x v="109"/>
    <x v="1"/>
    <x v="58"/>
    <x v="0"/>
    <s v="1.5-INGRESOS POR CONTRAPRESTACIÓN"/>
    <s v="1.5.1-VENTAS DE BIENES Y SERVICIOS"/>
    <s v="1.5.1.2-VENTAS SERVICIOS DEL ESTADO"/>
    <x v="47"/>
    <x v="0"/>
    <x v="0"/>
    <x v="1"/>
    <x v="1"/>
    <x v="1"/>
    <s v="No Informado-"/>
    <x v="0"/>
    <x v="5"/>
    <s v="01-Presupuestado"/>
    <x v="1"/>
    <x v="0"/>
  </r>
  <r>
    <s v="0999"/>
    <s v="ADMINISTRACION DE OBLIGACIONES DEL TESORO NACIONAL"/>
    <s v="1955"/>
    <s v="10% DEL FONDO GENERAL, LIGA MUNICIPAL DOM."/>
    <s v="20"/>
    <s v="FONDOS CON DESTINO ESPECÍFICO"/>
    <s v="0002"/>
    <s v="COLECTOR DE ADUANA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42843424"/>
    <n v="42843424"/>
    <n v="0"/>
    <x v="20"/>
    <x v="109"/>
    <x v="1"/>
    <x v="58"/>
    <x v="0"/>
    <s v="1.5-INGRESOS POR CONTRAPRESTACIÓN"/>
    <s v="1.5.1-VENTAS DE BIENES Y SERVICIOS"/>
    <s v="1.5.1.2-VENTAS SERVICIOS DEL ESTADO"/>
    <x v="48"/>
    <x v="0"/>
    <x v="0"/>
    <x v="1"/>
    <x v="1"/>
    <x v="1"/>
    <s v="No Informado-"/>
    <x v="0"/>
    <x v="5"/>
    <s v="01-Presupuestado"/>
    <x v="1"/>
    <x v="0"/>
  </r>
  <r>
    <s v="0999"/>
    <s v="ADMINISTRACION DE OBLIGACIONES DEL TESORO NACIONAL"/>
    <s v="1955"/>
    <s v="10% DEL FONDO GENERAL, LIGA MUNICIPAL DOM."/>
    <s v="20"/>
    <s v="FONDOS CON DESTINO ESPECÍFICO"/>
    <s v="0002"/>
    <s v="COLECTOR DE ADUANAS"/>
    <s v="1"/>
    <s v="INGRESOS"/>
    <s v="1.6"/>
    <s v="OTROS INGRESOS"/>
    <s v="1.6.1"/>
    <s v="RENTAS DE LA PROPIEDAD"/>
    <s v="1.6.1.3"/>
    <s v="ARRIENDO DE ACTIVOS TANGIBLES NO PRODUCIDOS"/>
    <s v="1.6.1.3.01"/>
    <s v="Regalías netas de fundición minera"/>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1"/>
    <s v="Enero"/>
    <s v="0000"/>
    <s v="NO APLICA"/>
    <n v="7580217"/>
    <n v="7580217"/>
    <n v="0"/>
    <x v="20"/>
    <x v="109"/>
    <x v="1"/>
    <x v="58"/>
    <x v="0"/>
    <s v="1.6-OTROS INGRESOS"/>
    <s v="1.6.1-RENTAS DE LA PROPIEDAD"/>
    <s v="1.6.1.3-ARRIENDO DE ACTIVOS TANGIBLES NO PRODUCIDOS"/>
    <x v="49"/>
    <x v="0"/>
    <x v="0"/>
    <x v="7"/>
    <x v="12"/>
    <x v="12"/>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1"/>
    <s v="IMPUESTOS SOBRE LOS INGRESOS DE PERSONAS FÍSICAS"/>
    <s v="1.1.1.1.01"/>
    <s v="Impuesto sobre la renta de las persona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162041120"/>
    <n v="162041120"/>
    <n v="0"/>
    <x v="20"/>
    <x v="109"/>
    <x v="1"/>
    <x v="59"/>
    <x v="0"/>
    <s v="1.1-IMPUESTOS"/>
    <s v="1.1.1-IMPUESTOS SOBRE LOS INGRESOS"/>
    <s v="1.1.1.1-IMPUESTOS SOBRE LOS INGRESOS DE PERSONAS FÍSICAS"/>
    <x v="51"/>
    <x v="0"/>
    <x v="0"/>
    <x v="2"/>
    <x v="18"/>
    <x v="13"/>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1"/>
    <s v="IMPUESTOS SOBRE LOS INGRESOS DE PERSONAS FÍSICAS"/>
    <s v="1.1.1.1.02"/>
    <s v="Impuesto sobre la renta proveniente de salari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2340637976"/>
    <n v="2340637976"/>
    <n v="0"/>
    <x v="20"/>
    <x v="109"/>
    <x v="1"/>
    <x v="59"/>
    <x v="0"/>
    <s v="1.1-IMPUESTOS"/>
    <s v="1.1.1-IMPUESTOS SOBRE LOS INGRESOS"/>
    <s v="1.1.1.1-IMPUESTOS SOBRE LOS INGRESOS DE PERSONAS FÍSICAS"/>
    <x v="52"/>
    <x v="0"/>
    <x v="0"/>
    <x v="2"/>
    <x v="18"/>
    <x v="13"/>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1"/>
    <s v="IMPUESTOS SOBRE LOS INGRESOS DE PERSONAS FÍSICAS"/>
    <s v="1.1.1.1.03"/>
    <s v="Impuesto sobre la renta originada en la prestación de servicios en general"/>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209554473"/>
    <n v="209554473"/>
    <n v="0"/>
    <x v="20"/>
    <x v="109"/>
    <x v="1"/>
    <x v="59"/>
    <x v="0"/>
    <s v="1.1-IMPUESTOS"/>
    <s v="1.1.1-IMPUESTOS SOBRE LOS INGRESOS"/>
    <s v="1.1.1.1-IMPUESTOS SOBRE LOS INGRESOS DE PERSONAS FÍSICAS"/>
    <x v="53"/>
    <x v="0"/>
    <x v="0"/>
    <x v="2"/>
    <x v="18"/>
    <x v="13"/>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1"/>
    <s v="IMPUESTOS SOBRE LOS INGRESOS DE PERSONAS FÍSICAS"/>
    <s v="1.1.1.1.04"/>
    <s v="Impuesto sobre premi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15861612"/>
    <n v="15861612"/>
    <n v="0"/>
    <x v="20"/>
    <x v="109"/>
    <x v="1"/>
    <x v="59"/>
    <x v="0"/>
    <s v="1.1-IMPUESTOS"/>
    <s v="1.1.1-IMPUESTOS SOBRE LOS INGRESOS"/>
    <s v="1.1.1.1-IMPUESTOS SOBRE LOS INGRESOS DE PERSONAS FÍSICAS"/>
    <x v="54"/>
    <x v="0"/>
    <x v="0"/>
    <x v="2"/>
    <x v="18"/>
    <x v="13"/>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1"/>
    <s v="IMPUESTOS SOBRE LOS INGRESOS DE PERSONAS FÍSICAS"/>
    <s v="1.1.1.1.05"/>
    <s v="Retención sobre premios bancas de lotería y deportiva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415868"/>
    <n v="415868"/>
    <n v="0"/>
    <x v="20"/>
    <x v="109"/>
    <x v="1"/>
    <x v="59"/>
    <x v="0"/>
    <s v="1.1-IMPUESTOS"/>
    <s v="1.1.1-IMPUESTOS SOBRE LOS INGRESOS"/>
    <s v="1.1.1.1-IMPUESTOS SOBRE LOS INGRESOS DE PERSONAS FÍSICAS"/>
    <x v="55"/>
    <x v="0"/>
    <x v="0"/>
    <x v="2"/>
    <x v="18"/>
    <x v="13"/>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1"/>
    <s v="IMPUESTOS SOBRE LOS INGRESOS DE PERSONAS FÍSICAS"/>
    <s v="1.1.1.1.06"/>
    <s v="Impuesto sobre la renta proveniente de alquileres y arrendamient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28952342"/>
    <n v="28952342"/>
    <n v="0"/>
    <x v="20"/>
    <x v="109"/>
    <x v="1"/>
    <x v="59"/>
    <x v="0"/>
    <s v="1.1-IMPUESTOS"/>
    <s v="1.1.1-IMPUESTOS SOBRE LOS INGRESOS"/>
    <s v="1.1.1.1-IMPUESTOS SOBRE LOS INGRESOS DE PERSONAS FÍSICAS"/>
    <x v="56"/>
    <x v="0"/>
    <x v="0"/>
    <x v="2"/>
    <x v="18"/>
    <x v="13"/>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1"/>
    <s v="IMPUESTOS SOBRE LOS INGRESOS DE PERSONAS FÍSICAS"/>
    <s v="1.1.1.1.07"/>
    <s v="Impuesto sobre retribuciones complementaria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52510610"/>
    <n v="52510610"/>
    <n v="0"/>
    <x v="20"/>
    <x v="109"/>
    <x v="1"/>
    <x v="59"/>
    <x v="0"/>
    <s v="1.1-IMPUESTOS"/>
    <s v="1.1.1-IMPUESTOS SOBRE LOS INGRESOS"/>
    <s v="1.1.1.1-IMPUESTOS SOBRE LOS INGRESOS DE PERSONAS FÍSICAS"/>
    <x v="57"/>
    <x v="0"/>
    <x v="0"/>
    <x v="2"/>
    <x v="18"/>
    <x v="13"/>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1"/>
    <s v="IMPUESTOS SOBRE LOS INGRESOS DE PERSONAS FÍSICAS"/>
    <s v="1.1.1.1.08"/>
    <s v="Impuesto sobre intereses pagados por entidades financieras a personas  físicas residente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184481449"/>
    <n v="184481449"/>
    <n v="0"/>
    <x v="20"/>
    <x v="109"/>
    <x v="1"/>
    <x v="59"/>
    <x v="0"/>
    <s v="1.1-IMPUESTOS"/>
    <s v="1.1.1-IMPUESTOS SOBRE LOS INGRESOS"/>
    <s v="1.1.1.1-IMPUESTOS SOBRE LOS INGRESOS DE PERSONAS FÍSICAS"/>
    <x v="58"/>
    <x v="0"/>
    <x v="0"/>
    <x v="2"/>
    <x v="18"/>
    <x v="13"/>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1"/>
    <s v="IMPUESTOS SOBRE LOS INGRESOS DE PERSONAS FÍSICAS"/>
    <s v="1.1.1.1.09"/>
    <s v="Impuesto sobre intereses pagados por entidades financieras a personas  físicas no residente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11607838"/>
    <n v="11607838"/>
    <n v="0"/>
    <x v="20"/>
    <x v="109"/>
    <x v="1"/>
    <x v="59"/>
    <x v="0"/>
    <s v="1.1-IMPUESTOS"/>
    <s v="1.1.1-IMPUESTOS SOBRE LOS INGRESOS"/>
    <s v="1.1.1.1-IMPUESTOS SOBRE LOS INGRESOS DE PERSONAS FÍSICAS"/>
    <x v="59"/>
    <x v="0"/>
    <x v="0"/>
    <x v="2"/>
    <x v="18"/>
    <x v="13"/>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2"/>
    <s v="IMPUESTOS SOBRE LOS INGRESOS A EMPRESAS Y OTRAS CORPORACIONES"/>
    <s v="1.1.1.2.01"/>
    <s v="Impuesto sobre la renta de las empresa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4029399410"/>
    <n v="4029399410"/>
    <n v="0"/>
    <x v="20"/>
    <x v="109"/>
    <x v="1"/>
    <x v="59"/>
    <x v="0"/>
    <s v="1.1-IMPUESTOS"/>
    <s v="1.1.1-IMPUESTOS SOBRE LOS INGRESOS"/>
    <s v="1.1.1.2-IMPUESTOS SOBRE LOS INGRESOS A EMPRESAS Y OTRAS CORPORACIONES"/>
    <x v="60"/>
    <x v="0"/>
    <x v="0"/>
    <x v="2"/>
    <x v="18"/>
    <x v="14"/>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2"/>
    <s v="IMPUESTOS SOBRE LOS INGRESOS A EMPRESAS Y OTRAS CORPORACIONES"/>
    <s v="1.1.1.2.02"/>
    <s v="Impuesto casinos de juego"/>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6601219"/>
    <n v="6601219"/>
    <n v="0"/>
    <x v="20"/>
    <x v="109"/>
    <x v="1"/>
    <x v="59"/>
    <x v="0"/>
    <s v="1.1-IMPUESTOS"/>
    <s v="1.1.1-IMPUESTOS SOBRE LOS INGRESOS"/>
    <s v="1.1.1.2-IMPUESTOS SOBRE LOS INGRESOS A EMPRESAS Y OTRAS CORPORACIONES"/>
    <x v="61"/>
    <x v="0"/>
    <x v="0"/>
    <x v="2"/>
    <x v="18"/>
    <x v="14"/>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2"/>
    <s v="IMPUESTOS SOBRE LOS INGRESOS A EMPRESAS Y OTRAS CORPORACIONES"/>
    <s v="1.1.1.2.03"/>
    <s v="Impuesto por juegos telefónico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2499734"/>
    <n v="2499734"/>
    <n v="0"/>
    <x v="20"/>
    <x v="109"/>
    <x v="1"/>
    <x v="59"/>
    <x v="0"/>
    <s v="1.1-IMPUESTOS"/>
    <s v="1.1.1-IMPUESTOS SOBRE LOS INGRESOS"/>
    <s v="1.1.1.2-IMPUESTOS SOBRE LOS INGRESOS A EMPRESAS Y OTRAS CORPORACIONES"/>
    <x v="62"/>
    <x v="0"/>
    <x v="0"/>
    <x v="2"/>
    <x v="18"/>
    <x v="14"/>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2"/>
    <s v="IMPUESTOS SOBRE LOS INGRESOS A EMPRESAS Y OTRAS CORPORACIONES"/>
    <s v="1.1.1.2.04"/>
    <s v="Impuesto sobre ventas zonas franca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24178278"/>
    <n v="24178278"/>
    <n v="0"/>
    <x v="20"/>
    <x v="109"/>
    <x v="1"/>
    <x v="59"/>
    <x v="0"/>
    <s v="1.1-IMPUESTOS"/>
    <s v="1.1.1-IMPUESTOS SOBRE LOS INGRESOS"/>
    <s v="1.1.1.2-IMPUESTOS SOBRE LOS INGRESOS A EMPRESAS Y OTRAS CORPORACIONES"/>
    <x v="63"/>
    <x v="0"/>
    <x v="0"/>
    <x v="2"/>
    <x v="18"/>
    <x v="14"/>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2"/>
    <s v="IMPUESTOS SOBRE LOS INGRESOS A EMPRESAS Y OTRAS CORPORACIONES"/>
    <s v="1.1.1.2.05"/>
    <s v="Impuesto sobre ventas zonas francas comercial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38930963"/>
    <n v="38930963"/>
    <n v="0"/>
    <x v="20"/>
    <x v="109"/>
    <x v="1"/>
    <x v="59"/>
    <x v="0"/>
    <s v="1.1-IMPUESTOS"/>
    <s v="1.1.1-IMPUESTOS SOBRE LOS INGRESOS"/>
    <s v="1.1.1.2-IMPUESTOS SOBRE LOS INGRESOS A EMPRESAS Y OTRAS CORPORACIONES"/>
    <x v="64"/>
    <x v="0"/>
    <x v="0"/>
    <x v="2"/>
    <x v="18"/>
    <x v="14"/>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2"/>
    <s v="IMPUESTOS SOBRE LOS INGRESOS A EMPRESAS Y OTRAS CORPORACIONES"/>
    <s v="1.1.1.2.07"/>
    <s v="Impuesto sobre utilidades netas minera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93226982"/>
    <n v="93226982"/>
    <n v="0"/>
    <x v="20"/>
    <x v="109"/>
    <x v="1"/>
    <x v="59"/>
    <x v="0"/>
    <s v="1.1-IMPUESTOS"/>
    <s v="1.1.1-IMPUESTOS SOBRE LOS INGRESOS"/>
    <s v="1.1.1.2-IMPUESTOS SOBRE LOS INGRESOS A EMPRESAS Y OTRAS CORPORACIONES"/>
    <x v="65"/>
    <x v="0"/>
    <x v="0"/>
    <x v="2"/>
    <x v="18"/>
    <x v="14"/>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2"/>
    <s v="IMPUESTOS SOBRE LOS INGRESOS A EMPRESAS Y OTRAS CORPORACIONES"/>
    <s v="1.1.1.2.09"/>
    <s v="Impuesto sobre las ganancias de capital"/>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6557243"/>
    <n v="6557243"/>
    <n v="0"/>
    <x v="20"/>
    <x v="109"/>
    <x v="1"/>
    <x v="59"/>
    <x v="0"/>
    <s v="1.1-IMPUESTOS"/>
    <s v="1.1.1-IMPUESTOS SOBRE LOS INGRESOS"/>
    <s v="1.1.1.2-IMPUESTOS SOBRE LOS INGRESOS A EMPRESAS Y OTRAS CORPORACIONES"/>
    <x v="66"/>
    <x v="0"/>
    <x v="0"/>
    <x v="2"/>
    <x v="18"/>
    <x v="14"/>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2"/>
    <s v="IMPUESTOS SOBRE LOS INGRESOS A EMPRESAS Y OTRAS CORPORACIONES"/>
    <s v="1.1.1.2.12"/>
    <s v="Impuesto sobre intereses pagados por entidades financieras a personas  jurídicas  resident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18040513"/>
    <n v="18040513"/>
    <n v="0"/>
    <x v="20"/>
    <x v="109"/>
    <x v="1"/>
    <x v="59"/>
    <x v="0"/>
    <s v="1.1-IMPUESTOS"/>
    <s v="1.1.1-IMPUESTOS SOBRE LOS INGRESOS"/>
    <s v="1.1.1.2-IMPUESTOS SOBRE LOS INGRESOS A EMPRESAS Y OTRAS CORPORACIONES"/>
    <x v="67"/>
    <x v="0"/>
    <x v="0"/>
    <x v="2"/>
    <x v="18"/>
    <x v="14"/>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3"/>
    <s v="IMPUESTOS SOBRE  LOS INGRESOS APLICADOS SIN DISTINCIÓN DE PERSONA"/>
    <s v="1.1.1.3.01"/>
    <s v="Impuesto por provisión de bienes y servicios en general"/>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337626481"/>
    <n v="337626481"/>
    <n v="0"/>
    <x v="20"/>
    <x v="109"/>
    <x v="1"/>
    <x v="59"/>
    <x v="0"/>
    <s v="1.1-IMPUESTOS"/>
    <s v="1.1.1-IMPUESTOS SOBRE LOS INGRESOS"/>
    <s v="1.1.1.3-IMPUESTOS SOBRE  LOS INGRESOS APLICADOS SIN DISTINCIÓN DE PERSONA"/>
    <x v="68"/>
    <x v="0"/>
    <x v="0"/>
    <x v="2"/>
    <x v="18"/>
    <x v="15"/>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3"/>
    <s v="IMPUESTOS SOBRE  LOS INGRESOS APLICADOS SIN DISTINCIÓN DE PERSONA"/>
    <s v="1.1.1.3.02"/>
    <s v="Impuesto por otro tipo de rentas no especificado"/>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192369584"/>
    <n v="192369584"/>
    <n v="0"/>
    <x v="20"/>
    <x v="109"/>
    <x v="1"/>
    <x v="59"/>
    <x v="0"/>
    <s v="1.1-IMPUESTOS"/>
    <s v="1.1.1-IMPUESTOS SOBRE LOS INGRESOS"/>
    <s v="1.1.1.3-IMPUESTOS SOBRE  LOS INGRESOS APLICADOS SIN DISTINCIÓN DE PERSONA"/>
    <x v="69"/>
    <x v="0"/>
    <x v="0"/>
    <x v="2"/>
    <x v="18"/>
    <x v="15"/>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3"/>
    <s v="IMPUESTOS SOBRE  LOS INGRESOS APLICADOS SIN DISTINCIÓN DE PERSONA"/>
    <s v="1.1.1.3.03"/>
    <s v="Impuesto por pagos al exterior en general"/>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556683147"/>
    <n v="556683147"/>
    <n v="0"/>
    <x v="20"/>
    <x v="109"/>
    <x v="1"/>
    <x v="59"/>
    <x v="0"/>
    <s v="1.1-IMPUESTOS"/>
    <s v="1.1.1-IMPUESTOS SOBRE LOS INGRESOS"/>
    <s v="1.1.1.3-IMPUESTOS SOBRE  LOS INGRESOS APLICADOS SIN DISTINCIÓN DE PERSONA"/>
    <x v="70"/>
    <x v="0"/>
    <x v="0"/>
    <x v="2"/>
    <x v="18"/>
    <x v="15"/>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3"/>
    <s v="IMPUESTOS SOBRE  LOS INGRESOS APLICADOS SIN DISTINCIÓN DE PERSONA"/>
    <s v="1.1.1.3.04"/>
    <s v="Impuesto sobre ventas bancas de apuesta de lotería"/>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5320695"/>
    <n v="5320695"/>
    <n v="0"/>
    <x v="20"/>
    <x v="109"/>
    <x v="1"/>
    <x v="59"/>
    <x v="0"/>
    <s v="1.1-IMPUESTOS"/>
    <s v="1.1.1-IMPUESTOS SOBRE LOS INGRESOS"/>
    <s v="1.1.1.3-IMPUESTOS SOBRE  LOS INGRESOS APLICADOS SIN DISTINCIÓN DE PERSONA"/>
    <x v="71"/>
    <x v="0"/>
    <x v="0"/>
    <x v="2"/>
    <x v="18"/>
    <x v="15"/>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3"/>
    <s v="IMPUESTOS SOBRE  LOS INGRESOS APLICADOS SIN DISTINCIÓN DE PERSONA"/>
    <s v="1.1.1.3.05"/>
    <s v="Impuesto sobre ventas bancas deportiv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863495"/>
    <n v="863495"/>
    <n v="0"/>
    <x v="20"/>
    <x v="109"/>
    <x v="1"/>
    <x v="59"/>
    <x v="0"/>
    <s v="1.1-IMPUESTOS"/>
    <s v="1.1.1-IMPUESTOS SOBRE LOS INGRESOS"/>
    <s v="1.1.1.3-IMPUESTOS SOBRE  LOS INGRESOS APLICADOS SIN DISTINCIÓN DE PERSONA"/>
    <x v="72"/>
    <x v="0"/>
    <x v="0"/>
    <x v="2"/>
    <x v="18"/>
    <x v="15"/>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3"/>
    <s v="IMPUESTOS SOBRE  LOS INGRESOS APLICADOS SIN DISTINCIÓN DE PERSONA"/>
    <s v="1.1.1.3.06"/>
    <s v="Impuesto sobre máquinas tragamoned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28628592"/>
    <n v="28628592"/>
    <n v="0"/>
    <x v="20"/>
    <x v="109"/>
    <x v="1"/>
    <x v="59"/>
    <x v="0"/>
    <s v="1.1-IMPUESTOS"/>
    <s v="1.1.1-IMPUESTOS SOBRE LOS INGRESOS"/>
    <s v="1.1.1.3-IMPUESTOS SOBRE  LOS INGRESOS APLICADOS SIN DISTINCIÓN DE PERSONA"/>
    <x v="73"/>
    <x v="0"/>
    <x v="0"/>
    <x v="2"/>
    <x v="18"/>
    <x v="15"/>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3"/>
    <s v="IMPUESTOS SOBRE  LOS INGRESOS APLICADOS SIN DISTINCIÓN DE PERSONA"/>
    <s v="1.1.1.3.07"/>
    <s v="Impuesto por dividendos pagados o acreditados en el paí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486717294"/>
    <n v="486717294"/>
    <n v="0"/>
    <x v="20"/>
    <x v="109"/>
    <x v="1"/>
    <x v="59"/>
    <x v="0"/>
    <s v="1.1-IMPUESTOS"/>
    <s v="1.1.1-IMPUESTOS SOBRE LOS INGRESOS"/>
    <s v="1.1.1.3-IMPUESTOS SOBRE  LOS INGRESOS APLICADOS SIN DISTINCIÓN DE PERSONA"/>
    <x v="74"/>
    <x v="0"/>
    <x v="0"/>
    <x v="2"/>
    <x v="18"/>
    <x v="15"/>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3"/>
    <s v="IMPUESTOS SOBRE  LOS INGRESOS APLICADOS SIN DISTINCIÓN DE PERSONA"/>
    <s v="1.1.1.3.08"/>
    <s v="Impuesto por intereses pagados o acreditados en el exterior"/>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89401082"/>
    <n v="89401082"/>
    <n v="0"/>
    <x v="20"/>
    <x v="109"/>
    <x v="1"/>
    <x v="59"/>
    <x v="0"/>
    <s v="1.1-IMPUESTOS"/>
    <s v="1.1.1-IMPUESTOS SOBRE LOS INGRESOS"/>
    <s v="1.1.1.3-IMPUESTOS SOBRE  LOS INGRESOS APLICADOS SIN DISTINCIÓN DE PERSONA"/>
    <x v="75"/>
    <x v="0"/>
    <x v="0"/>
    <x v="2"/>
    <x v="18"/>
    <x v="15"/>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4"/>
    <s v="ACCESORIOS SOBRE LOS IMPUESTOS A LOS INGRESOS"/>
    <s v="1.1.1.4.03"/>
    <s v="Interés indemnizatorio de los impuestos sobre los ingresos de empresas y otras corporacion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15033585"/>
    <n v="15033585"/>
    <n v="0"/>
    <x v="20"/>
    <x v="109"/>
    <x v="1"/>
    <x v="59"/>
    <x v="0"/>
    <s v="1.1-IMPUESTOS"/>
    <s v="1.1.1-IMPUESTOS SOBRE LOS INGRESOS"/>
    <s v="1.1.1.4-ACCESORIOS SOBRE LOS IMPUESTOS A LOS INGRESOS"/>
    <x v="76"/>
    <x v="0"/>
    <x v="0"/>
    <x v="2"/>
    <x v="18"/>
    <x v="14"/>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4"/>
    <s v="ACCESORIOS SOBRE LOS IMPUESTOS A LOS INGRESOS"/>
    <s v="1.1.1.4.04"/>
    <s v="Recargos, multas y sanciones del impuesto sobre los ingresos de empresas y otras corporacione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53397849"/>
    <n v="53397849"/>
    <n v="0"/>
    <x v="20"/>
    <x v="109"/>
    <x v="1"/>
    <x v="59"/>
    <x v="0"/>
    <s v="1.1-IMPUESTOS"/>
    <s v="1.1.1-IMPUESTOS SOBRE LOS INGRESOS"/>
    <s v="1.1.1.4-ACCESORIOS SOBRE LOS IMPUESTOS A LOS INGRESOS"/>
    <x v="77"/>
    <x v="0"/>
    <x v="0"/>
    <x v="2"/>
    <x v="18"/>
    <x v="14"/>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4"/>
    <s v="ACCESORIOS SOBRE LOS IMPUESTOS A LOS INGRESOS"/>
    <s v="1.1.1.4.05"/>
    <s v="Recargo casinos"/>
    <s v="1"/>
    <s v="INGRESOS"/>
    <s v="1.1"/>
    <s v="Ingresos Corrientes"/>
    <s v="1.1.1"/>
    <s v="Impuestos"/>
    <x v="18"/>
    <s v="Impuestos sobre el ingreso, las utilidades  y las ganancias de capital"/>
    <x v="14"/>
    <s v="De empresas y otras corporaciones"/>
    <s v="No Informado"/>
    <m/>
    <s v="1.1.1.1.1"/>
    <s v="Administración central"/>
    <s v="100"/>
    <s v="TESORO NACIONAL"/>
    <s v="01"/>
    <s v="Presupuestado"/>
    <s v="2025/01"/>
    <s v="Enero"/>
    <s v="0000"/>
    <s v="NO APLICA"/>
    <n v="21464"/>
    <n v="21464"/>
    <n v="0"/>
    <x v="20"/>
    <x v="109"/>
    <x v="1"/>
    <x v="59"/>
    <x v="0"/>
    <s v="1.1-IMPUESTOS"/>
    <s v="1.1.1-IMPUESTOS SOBRE LOS INGRESOS"/>
    <s v="1.1.1.4-ACCESORIOS SOBRE LOS IMPUESTOS A LOS INGRESOS"/>
    <x v="78"/>
    <x v="0"/>
    <x v="0"/>
    <x v="2"/>
    <x v="18"/>
    <x v="14"/>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4"/>
    <s v="ACCESORIOS SOBRE LOS IMPUESTOS A LOS INGRESOS"/>
    <s v="1.1.1.4.06"/>
    <s v="Recargo máquinas tragamoned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150907"/>
    <n v="150907"/>
    <n v="0"/>
    <x v="20"/>
    <x v="109"/>
    <x v="1"/>
    <x v="59"/>
    <x v="0"/>
    <s v="1.1-IMPUESTOS"/>
    <s v="1.1.1-IMPUESTOS SOBRE LOS INGRESOS"/>
    <s v="1.1.1.4-ACCESORIOS SOBRE LOS IMPUESTOS A LOS INGRESOS"/>
    <x v="79"/>
    <x v="0"/>
    <x v="0"/>
    <x v="2"/>
    <x v="18"/>
    <x v="15"/>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1"/>
    <s v="IMPUESTOS SOBRE LOS INGRESOS"/>
    <s v="1.1.1.4"/>
    <s v="ACCESORIOS SOBRE LOS IMPUESTOS A LOS INGRESOS"/>
    <s v="1.1.1.4.07"/>
    <s v="Intereses y recargos en la contribución de residuos sólido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3042096"/>
    <n v="3042096"/>
    <n v="0"/>
    <x v="20"/>
    <x v="109"/>
    <x v="1"/>
    <x v="59"/>
    <x v="0"/>
    <s v="1.1-IMPUESTOS"/>
    <s v="1.1.1-IMPUESTOS SOBRE LOS INGRESOS"/>
    <s v="1.1.1.4-ACCESORIOS SOBRE LOS IMPUESTOS A LOS INGRESOS"/>
    <x v="80"/>
    <x v="0"/>
    <x v="0"/>
    <x v="2"/>
    <x v="18"/>
    <x v="15"/>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1"/>
    <s v="IMPUESTOS SOBRE LA PROPIEDAD Y TRANSACCIONES FINANCIERAS Y DE CAPITAL"/>
    <s v="1.1.3.1.01"/>
    <s v="Impuesto sobre viviendas suntuarias y solares urbanos no edificados"/>
    <s v="1"/>
    <s v="INGRESOS"/>
    <s v="1.1"/>
    <s v="Ingresos Corrientes"/>
    <s v="1.1.1"/>
    <s v="Impuestos"/>
    <x v="19"/>
    <s v="Impuestos sobre la propiedad"/>
    <x v="1"/>
    <m/>
    <s v="No Informado"/>
    <m/>
    <s v="1.1.1.1.1"/>
    <s v="Administración central"/>
    <s v="100"/>
    <s v="TESORO NACIONAL"/>
    <s v="01"/>
    <s v="Presupuestado"/>
    <s v="2025/01"/>
    <s v="Enero"/>
    <s v="0000"/>
    <s v="NO APLICA"/>
    <n v="159718399"/>
    <n v="159718399"/>
    <n v="0"/>
    <x v="20"/>
    <x v="109"/>
    <x v="1"/>
    <x v="59"/>
    <x v="0"/>
    <s v="1.1-IMPUESTOS"/>
    <s v="1.1.3-IMPUESTOS SOBRE LA PROPIEDAD"/>
    <s v="1.1.3.1-IMPUESTOS SOBRE LA PROPIEDAD Y TRANSACCIONES FINANCIERAS Y DE CAPITAL"/>
    <x v="81"/>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1"/>
    <s v="IMPUESTOS SOBRE LA PROPIEDAD Y TRANSACCIONES FINANCIERAS Y DE CAPITAL"/>
    <s v="1.1.3.1.02"/>
    <s v="Impuesto sobre los activos"/>
    <s v="1"/>
    <s v="INGRESOS"/>
    <s v="1.1"/>
    <s v="Ingresos Corrientes"/>
    <s v="1.1.1"/>
    <s v="Impuestos"/>
    <x v="19"/>
    <s v="Impuestos sobre la propiedad"/>
    <x v="1"/>
    <m/>
    <s v="No Informado"/>
    <m/>
    <s v="1.1.1.1.1"/>
    <s v="Administración central"/>
    <s v="100"/>
    <s v="TESORO NACIONAL"/>
    <s v="01"/>
    <s v="Presupuestado"/>
    <s v="2025/01"/>
    <s v="Enero"/>
    <s v="0000"/>
    <s v="NO APLICA"/>
    <n v="292967248"/>
    <n v="292967248"/>
    <n v="0"/>
    <x v="20"/>
    <x v="109"/>
    <x v="1"/>
    <x v="59"/>
    <x v="0"/>
    <s v="1.1-IMPUESTOS"/>
    <s v="1.1.3-IMPUESTOS SOBRE LA PROPIEDAD"/>
    <s v="1.1.3.1-IMPUESTOS SOBRE LA PROPIEDAD Y TRANSACCIONES FINANCIERAS Y DE CAPITAL"/>
    <x v="82"/>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1"/>
    <s v="IMPUESTOS SOBRE LA PROPIEDAD Y TRANSACCIONES FINANCIERAS Y DE CAPITAL"/>
    <s v="1.1.3.1.03"/>
    <s v="Impuesto sobre las operaciones inmobiliarias"/>
    <s v="1"/>
    <s v="INGRESOS"/>
    <s v="1.1"/>
    <s v="Ingresos Corrientes"/>
    <s v="1.1.1"/>
    <s v="Impuestos"/>
    <x v="19"/>
    <s v="Impuestos sobre la propiedad"/>
    <x v="1"/>
    <m/>
    <s v="No Informado"/>
    <m/>
    <s v="1.1.1.1.1"/>
    <s v="Administración central"/>
    <s v="100"/>
    <s v="TESORO NACIONAL"/>
    <s v="01"/>
    <s v="Presupuestado"/>
    <s v="2025/01"/>
    <s v="Enero"/>
    <s v="0000"/>
    <s v="NO APLICA"/>
    <n v="364348986"/>
    <n v="364348986"/>
    <n v="0"/>
    <x v="20"/>
    <x v="109"/>
    <x v="1"/>
    <x v="59"/>
    <x v="0"/>
    <s v="1.1-IMPUESTOS"/>
    <s v="1.1.3-IMPUESTOS SOBRE LA PROPIEDAD"/>
    <s v="1.1.3.1-IMPUESTOS SOBRE LA PROPIEDAD Y TRANSACCIONES FINANCIERAS Y DE CAPITAL"/>
    <x v="83"/>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1"/>
    <s v="IMPUESTOS SOBRE LA PROPIEDAD Y TRANSACCIONES FINANCIERAS Y DE CAPITAL"/>
    <s v="1.1.3.1.04"/>
    <s v="Impuesto sobre las sucesiones y donaciones"/>
    <s v="1"/>
    <s v="INGRESOS"/>
    <s v="1.1"/>
    <s v="Ingresos Corrientes"/>
    <s v="1.1.1"/>
    <s v="Impuestos"/>
    <x v="19"/>
    <s v="Impuestos sobre la propiedad"/>
    <x v="1"/>
    <m/>
    <s v="No Informado"/>
    <m/>
    <s v="1.1.1.1.1"/>
    <s v="Administración central"/>
    <s v="100"/>
    <s v="TESORO NACIONAL"/>
    <s v="01"/>
    <s v="Presupuestado"/>
    <s v="2025/01"/>
    <s v="Enero"/>
    <s v="0000"/>
    <s v="NO APLICA"/>
    <n v="34099424"/>
    <n v="34099424"/>
    <n v="0"/>
    <x v="20"/>
    <x v="109"/>
    <x v="1"/>
    <x v="59"/>
    <x v="0"/>
    <s v="1.1-IMPUESTOS"/>
    <s v="1.1.3-IMPUESTOS SOBRE LA PROPIEDAD"/>
    <s v="1.1.3.1-IMPUESTOS SOBRE LA PROPIEDAD Y TRANSACCIONES FINANCIERAS Y DE CAPITAL"/>
    <x v="84"/>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1"/>
    <s v="IMPUESTOS SOBRE LA PROPIEDAD Y TRANSACCIONES FINANCIERAS Y DE CAPITAL"/>
    <s v="1.1.3.1.05"/>
    <s v="Impuesto sobre transferencia de bienes muebles"/>
    <s v="1"/>
    <s v="INGRESOS"/>
    <s v="1.1"/>
    <s v="Ingresos Corrientes"/>
    <s v="1.1.1"/>
    <s v="Impuestos"/>
    <x v="19"/>
    <s v="Impuestos sobre la propiedad"/>
    <x v="1"/>
    <m/>
    <s v="No Informado"/>
    <m/>
    <s v="1.1.1.1.1"/>
    <s v="Administración central"/>
    <s v="100"/>
    <s v="TESORO NACIONAL"/>
    <s v="01"/>
    <s v="Presupuestado"/>
    <s v="2025/01"/>
    <s v="Enero"/>
    <s v="0000"/>
    <s v="NO APLICA"/>
    <n v="61233847"/>
    <n v="61233847"/>
    <n v="0"/>
    <x v="20"/>
    <x v="109"/>
    <x v="1"/>
    <x v="59"/>
    <x v="0"/>
    <s v="1.1-IMPUESTOS"/>
    <s v="1.1.3-IMPUESTOS SOBRE LA PROPIEDAD"/>
    <s v="1.1.3.1-IMPUESTOS SOBRE LA PROPIEDAD Y TRANSACCIONES FINANCIERAS Y DE CAPITAL"/>
    <x v="85"/>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1"/>
    <s v="IMPUESTOS SOBRE LA PROPIEDAD Y TRANSACCIONES FINANCIERAS Y DE CAPITAL"/>
    <s v="1.1.3.1.07"/>
    <s v="Impuesto sobre la constitución de compañías por acciones y en comandita"/>
    <s v="1"/>
    <s v="INGRESOS"/>
    <s v="1.1"/>
    <s v="Ingresos Corrientes"/>
    <s v="1.1.1"/>
    <s v="Impuestos"/>
    <x v="19"/>
    <s v="Impuestos sobre la propiedad"/>
    <x v="1"/>
    <m/>
    <s v="No Informado"/>
    <m/>
    <s v="1.1.1.1.1"/>
    <s v="Administración central"/>
    <s v="100"/>
    <s v="TESORO NACIONAL"/>
    <s v="01"/>
    <s v="Presupuestado"/>
    <s v="2025/01"/>
    <s v="Enero"/>
    <s v="0000"/>
    <s v="NO APLICA"/>
    <n v="41662616"/>
    <n v="41662616"/>
    <n v="0"/>
    <x v="20"/>
    <x v="109"/>
    <x v="1"/>
    <x v="59"/>
    <x v="0"/>
    <s v="1.1-IMPUESTOS"/>
    <s v="1.1.3-IMPUESTOS SOBRE LA PROPIEDAD"/>
    <s v="1.1.3.1-IMPUESTOS SOBRE LA PROPIEDAD Y TRANSACCIONES FINANCIERAS Y DE CAPITAL"/>
    <x v="86"/>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1"/>
    <s v="IMPUESTOS SOBRE LA PROPIEDAD Y TRANSACCIONES FINANCIERAS Y DE CAPITAL"/>
    <s v="1.1.3.1.08"/>
    <s v="Impuesto sobre transacciones vehículo de motor"/>
    <s v="1"/>
    <s v="INGRESOS"/>
    <s v="1.1"/>
    <s v="Ingresos Corrientes"/>
    <s v="1.1.1"/>
    <s v="Impuestos"/>
    <x v="19"/>
    <s v="Impuestos sobre la propiedad"/>
    <x v="1"/>
    <m/>
    <s v="No Informado"/>
    <m/>
    <s v="1.1.1.1.1"/>
    <s v="Administración central"/>
    <s v="100"/>
    <s v="TESORO NACIONAL"/>
    <s v="01"/>
    <s v="Presupuestado"/>
    <s v="2025/01"/>
    <s v="Enero"/>
    <s v="0000"/>
    <s v="NO APLICA"/>
    <n v="2072531"/>
    <n v="2072531"/>
    <n v="0"/>
    <x v="20"/>
    <x v="109"/>
    <x v="1"/>
    <x v="59"/>
    <x v="0"/>
    <s v="1.1-IMPUESTOS"/>
    <s v="1.1.3-IMPUESTOS SOBRE LA PROPIEDAD"/>
    <s v="1.1.3.1-IMPUESTOS SOBRE LA PROPIEDAD Y TRANSACCIONES FINANCIERAS Y DE CAPITAL"/>
    <x v="87"/>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1"/>
    <s v="IMPUESTOS SOBRE LA PROPIEDAD Y TRANSACCIONES FINANCIERAS Y DE CAPITAL"/>
    <s v="1.1.3.1.09"/>
    <s v="Impuesto sobre cheques"/>
    <s v="1"/>
    <s v="INGRESOS"/>
    <s v="1.1"/>
    <s v="Ingresos Corrientes"/>
    <s v="1.1.1"/>
    <s v="Impuestos"/>
    <x v="19"/>
    <s v="Impuestos sobre la propiedad"/>
    <x v="1"/>
    <m/>
    <s v="No Informado"/>
    <m/>
    <s v="1.1.1.1.1"/>
    <s v="Administración central"/>
    <s v="100"/>
    <s v="TESORO NACIONAL"/>
    <s v="01"/>
    <s v="Presupuestado"/>
    <s v="2025/01"/>
    <s v="Enero"/>
    <s v="0000"/>
    <s v="NO APLICA"/>
    <n v="451074485"/>
    <n v="451074485"/>
    <n v="0"/>
    <x v="20"/>
    <x v="109"/>
    <x v="1"/>
    <x v="59"/>
    <x v="0"/>
    <s v="1.1-IMPUESTOS"/>
    <s v="1.1.3-IMPUESTOS SOBRE LA PROPIEDAD"/>
    <s v="1.1.3.1-IMPUESTOS SOBRE LA PROPIEDAD Y TRANSACCIONES FINANCIERAS Y DE CAPITAL"/>
    <x v="88"/>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2"/>
    <s v="ACCESORIOS SOBRE LOS IMPUESTOS SOBRE LA PROPIEDAD"/>
    <s v="1.1.3.2.01"/>
    <s v="Intereses indemnizatorios sobre el patrimonio"/>
    <s v="1"/>
    <s v="INGRESOS"/>
    <s v="1.1"/>
    <s v="Ingresos Corrientes"/>
    <s v="1.1.1"/>
    <s v="Impuestos"/>
    <x v="19"/>
    <s v="Impuestos sobre la propiedad"/>
    <x v="1"/>
    <m/>
    <s v="No Informado"/>
    <m/>
    <s v="1.1.1.1.1"/>
    <s v="Administración central"/>
    <s v="100"/>
    <s v="TESORO NACIONAL"/>
    <s v="01"/>
    <s v="Presupuestado"/>
    <s v="2025/01"/>
    <s v="Enero"/>
    <s v="0000"/>
    <s v="NO APLICA"/>
    <n v="7359306"/>
    <n v="7359306"/>
    <n v="0"/>
    <x v="20"/>
    <x v="109"/>
    <x v="1"/>
    <x v="59"/>
    <x v="0"/>
    <s v="1.1-IMPUESTOS"/>
    <s v="1.1.3-IMPUESTOS SOBRE LA PROPIEDAD"/>
    <s v="1.1.3.2-ACCESORIOS SOBRE LOS IMPUESTOS SOBRE LA PROPIEDAD"/>
    <x v="89"/>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2"/>
    <s v="ACCESORIOS SOBRE LOS IMPUESTOS SOBRE LA PROPIEDAD"/>
    <s v="1.1.3.2.06"/>
    <s v="Interés indemnizatorio sobre operaciones inmobiliarias"/>
    <s v="1"/>
    <s v="INGRESOS"/>
    <s v="1.1"/>
    <s v="Ingresos Corrientes"/>
    <s v="1.1.1"/>
    <s v="Impuestos"/>
    <x v="19"/>
    <s v="Impuestos sobre la propiedad"/>
    <x v="1"/>
    <m/>
    <s v="No Informado"/>
    <m/>
    <s v="1.1.1.1.1"/>
    <s v="Administración central"/>
    <s v="100"/>
    <s v="TESORO NACIONAL"/>
    <s v="01"/>
    <s v="Presupuestado"/>
    <s v="2025/01"/>
    <s v="Enero"/>
    <s v="0000"/>
    <s v="NO APLICA"/>
    <n v="5556728"/>
    <n v="5556728"/>
    <n v="0"/>
    <x v="20"/>
    <x v="109"/>
    <x v="1"/>
    <x v="59"/>
    <x v="0"/>
    <s v="1.1-IMPUESTOS"/>
    <s v="1.1.3-IMPUESTOS SOBRE LA PROPIEDAD"/>
    <s v="1.1.3.2-ACCESORIOS SOBRE LOS IMPUESTOS SOBRE LA PROPIEDAD"/>
    <x v="90"/>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2"/>
    <s v="ACCESORIOS SOBRE LOS IMPUESTOS SOBRE LA PROPIEDAD"/>
    <s v="1.1.3.2.07"/>
    <s v="Recargo por mora impuesto sobre operaciones inmobiliarias"/>
    <s v="1"/>
    <s v="INGRESOS"/>
    <s v="1.1"/>
    <s v="Ingresos Corrientes"/>
    <s v="1.1.1"/>
    <s v="Impuestos"/>
    <x v="19"/>
    <s v="Impuestos sobre la propiedad"/>
    <x v="1"/>
    <m/>
    <s v="No Informado"/>
    <m/>
    <s v="1.1.1.1.1"/>
    <s v="Administración central"/>
    <s v="100"/>
    <s v="TESORO NACIONAL"/>
    <s v="01"/>
    <s v="Presupuestado"/>
    <s v="2025/01"/>
    <s v="Enero"/>
    <s v="0000"/>
    <s v="NO APLICA"/>
    <n v="19170456"/>
    <n v="19170456"/>
    <n v="0"/>
    <x v="20"/>
    <x v="109"/>
    <x v="1"/>
    <x v="59"/>
    <x v="0"/>
    <s v="1.1-IMPUESTOS"/>
    <s v="1.1.3-IMPUESTOS SOBRE LA PROPIEDAD"/>
    <s v="1.1.3.2-ACCESORIOS SOBRE LOS IMPUESTOS SOBRE LA PROPIEDAD"/>
    <x v="91"/>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2"/>
    <s v="ACCESORIOS SOBRE LOS IMPUESTOS SOBRE LA PROPIEDAD"/>
    <s v="1.1.3.2.08"/>
    <s v="Interés indemnizatorio sobre las sucesiones y donaciones"/>
    <s v="1"/>
    <s v="INGRESOS"/>
    <s v="1.1"/>
    <s v="Ingresos Corrientes"/>
    <s v="1.1.1"/>
    <s v="Impuestos"/>
    <x v="19"/>
    <s v="Impuestos sobre la propiedad"/>
    <x v="1"/>
    <m/>
    <s v="No Informado"/>
    <m/>
    <s v="1.1.1.1.1"/>
    <s v="Administración central"/>
    <s v="100"/>
    <s v="TESORO NACIONAL"/>
    <s v="01"/>
    <s v="Presupuestado"/>
    <s v="2025/01"/>
    <s v="Enero"/>
    <s v="0000"/>
    <s v="NO APLICA"/>
    <n v="265076"/>
    <n v="265076"/>
    <n v="0"/>
    <x v="20"/>
    <x v="109"/>
    <x v="1"/>
    <x v="59"/>
    <x v="0"/>
    <s v="1.1-IMPUESTOS"/>
    <s v="1.1.3-IMPUESTOS SOBRE LA PROPIEDAD"/>
    <s v="1.1.3.2-ACCESORIOS SOBRE LOS IMPUESTOS SOBRE LA PROPIEDAD"/>
    <x v="92"/>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2"/>
    <s v="ACCESORIOS SOBRE LOS IMPUESTOS SOBRE LA PROPIEDAD"/>
    <s v="1.1.3.2.09"/>
    <s v="Recargo por mora impuesto sobre las sucesiones y donaciones"/>
    <s v="1"/>
    <s v="INGRESOS"/>
    <s v="1.1"/>
    <s v="Ingresos Corrientes"/>
    <s v="1.1.1"/>
    <s v="Impuestos"/>
    <x v="19"/>
    <s v="Impuestos sobre la propiedad"/>
    <x v="1"/>
    <m/>
    <s v="No Informado"/>
    <m/>
    <s v="1.1.1.1.1"/>
    <s v="Administración central"/>
    <s v="100"/>
    <s v="TESORO NACIONAL"/>
    <s v="01"/>
    <s v="Presupuestado"/>
    <s v="2025/01"/>
    <s v="Enero"/>
    <s v="0000"/>
    <s v="NO APLICA"/>
    <n v="7045556"/>
    <n v="7045556"/>
    <n v="0"/>
    <x v="20"/>
    <x v="109"/>
    <x v="1"/>
    <x v="59"/>
    <x v="0"/>
    <s v="1.1-IMPUESTOS"/>
    <s v="1.1.3-IMPUESTOS SOBRE LA PROPIEDAD"/>
    <s v="1.1.3.2-ACCESORIOS SOBRE LOS IMPUESTOS SOBRE LA PROPIEDAD"/>
    <x v="93"/>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2"/>
    <s v="ACCESORIOS SOBRE LOS IMPUESTOS SOBRE LA PROPIEDAD"/>
    <s v="1.1.3.2.10"/>
    <s v="Recargos sobre cheques"/>
    <s v="1"/>
    <s v="INGRESOS"/>
    <s v="1.1"/>
    <s v="Ingresos Corrientes"/>
    <s v="1.1.1"/>
    <s v="Impuestos"/>
    <x v="19"/>
    <s v="Impuestos sobre la propiedad"/>
    <x v="1"/>
    <m/>
    <s v="No Informado"/>
    <m/>
    <s v="1.1.1.1.1"/>
    <s v="Administración central"/>
    <s v="100"/>
    <s v="TESORO NACIONAL"/>
    <s v="01"/>
    <s v="Presupuestado"/>
    <s v="2025/01"/>
    <s v="Enero"/>
    <s v="0000"/>
    <s v="NO APLICA"/>
    <n v="12582"/>
    <n v="12582"/>
    <n v="0"/>
    <x v="20"/>
    <x v="109"/>
    <x v="1"/>
    <x v="59"/>
    <x v="0"/>
    <s v="1.1-IMPUESTOS"/>
    <s v="1.1.3-IMPUESTOS SOBRE LA PROPIEDAD"/>
    <s v="1.1.3.2-ACCESORIOS SOBRE LOS IMPUESTOS SOBRE LA PROPIEDAD"/>
    <x v="94"/>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2"/>
    <s v="ACCESORIOS SOBRE LOS IMPUESTOS SOBRE LA PROPIEDAD"/>
    <s v="1.1.3.2.11"/>
    <s v="Interés indemnizatorio sobre cheques"/>
    <s v="1"/>
    <s v="INGRESOS"/>
    <s v="1.1"/>
    <s v="Ingresos Corrientes"/>
    <s v="1.1.1"/>
    <s v="Impuestos"/>
    <x v="19"/>
    <s v="Impuestos sobre la propiedad"/>
    <x v="1"/>
    <m/>
    <s v="No Informado"/>
    <m/>
    <s v="1.1.1.1.1"/>
    <s v="Administración central"/>
    <s v="100"/>
    <s v="TESORO NACIONAL"/>
    <s v="01"/>
    <s v="Presupuestado"/>
    <s v="2025/01"/>
    <s v="Enero"/>
    <s v="0000"/>
    <s v="NO APLICA"/>
    <n v="1294"/>
    <n v="1294"/>
    <n v="0"/>
    <x v="20"/>
    <x v="109"/>
    <x v="1"/>
    <x v="59"/>
    <x v="0"/>
    <s v="1.1-IMPUESTOS"/>
    <s v="1.1.3-IMPUESTOS SOBRE LA PROPIEDAD"/>
    <s v="1.1.3.2-ACCESORIOS SOBRE LOS IMPUESTOS SOBRE LA PROPIEDAD"/>
    <x v="95"/>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2"/>
    <s v="ACCESORIOS SOBRE LOS IMPUESTOS SOBRE LA PROPIEDAD"/>
    <s v="1.1.3.2.12"/>
    <s v="Interés indemnizatorio traspasos vehículos de motor"/>
    <s v="1"/>
    <s v="INGRESOS"/>
    <s v="1.1"/>
    <s v="Ingresos Corrientes"/>
    <s v="1.1.1"/>
    <s v="Impuestos"/>
    <x v="19"/>
    <s v="Impuestos sobre la propiedad"/>
    <x v="1"/>
    <m/>
    <s v="No Informado"/>
    <m/>
    <s v="1.1.1.1.1"/>
    <s v="Administración central"/>
    <s v="100"/>
    <s v="TESORO NACIONAL"/>
    <s v="01"/>
    <s v="Presupuestado"/>
    <s v="2025/01"/>
    <s v="Enero"/>
    <s v="0000"/>
    <s v="NO APLICA"/>
    <n v="483643"/>
    <n v="483643"/>
    <n v="0"/>
    <x v="20"/>
    <x v="109"/>
    <x v="1"/>
    <x v="59"/>
    <x v="0"/>
    <s v="1.1-IMPUESTOS"/>
    <s v="1.1.3-IMPUESTOS SOBRE LA PROPIEDAD"/>
    <s v="1.1.3.2-ACCESORIOS SOBRE LOS IMPUESTOS SOBRE LA PROPIEDAD"/>
    <x v="96"/>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3"/>
    <s v="IMPUESTOS SOBRE LA PROPIEDAD"/>
    <s v="1.1.3.2"/>
    <s v="ACCESORIOS SOBRE LOS IMPUESTOS SOBRE LA PROPIEDAD"/>
    <s v="1.1.3.2.13"/>
    <s v="Recargo por mora, multas y sanciones sobre la tenencia del patrimonio"/>
    <s v="1"/>
    <s v="INGRESOS"/>
    <s v="1.1"/>
    <s v="Ingresos Corrientes"/>
    <s v="1.1.1"/>
    <s v="Impuestos"/>
    <x v="19"/>
    <s v="Impuestos sobre la propiedad"/>
    <x v="1"/>
    <m/>
    <s v="No Informado"/>
    <m/>
    <s v="1.1.1.1.1"/>
    <s v="Administración central"/>
    <s v="100"/>
    <s v="TESORO NACIONAL"/>
    <s v="01"/>
    <s v="Presupuestado"/>
    <s v="2025/01"/>
    <s v="Enero"/>
    <s v="0000"/>
    <s v="NO APLICA"/>
    <n v="21496076"/>
    <n v="21496076"/>
    <n v="0"/>
    <x v="20"/>
    <x v="109"/>
    <x v="1"/>
    <x v="59"/>
    <x v="0"/>
    <s v="1.1-IMPUESTOS"/>
    <s v="1.1.3-IMPUESTOS SOBRE LA PROPIEDAD"/>
    <s v="1.1.3.2-ACCESORIOS SOBRE LOS IMPUESTOS SOBRE LA PROPIEDAD"/>
    <x v="97"/>
    <x v="0"/>
    <x v="0"/>
    <x v="2"/>
    <x v="19"/>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1"/>
    <s v="IMPUESTOS SOBRE LOS BIENES Y SERVICIOS"/>
    <s v="1.1.4.1.01"/>
    <s v="Impuesto sobre la Transferencia de Bienes Industrializados y Servicios (ITBIS)"/>
    <s v="1"/>
    <s v="INGRESOS"/>
    <s v="1.1"/>
    <s v="Ingresos Corrientes"/>
    <s v="1.1.1"/>
    <s v="Impuestos"/>
    <x v="3"/>
    <s v="Impuestos sobre los bienes y servicios"/>
    <x v="1"/>
    <m/>
    <s v="No Informado"/>
    <m/>
    <s v="1.1.1.1.1"/>
    <s v="Administración central"/>
    <s v="100"/>
    <s v="TESORO NACIONAL"/>
    <s v="01"/>
    <s v="Presupuestado"/>
    <s v="2025/01"/>
    <s v="Enero"/>
    <s v="0000"/>
    <s v="NO APLICA"/>
    <n v="5485651420"/>
    <n v="5485651420"/>
    <n v="0"/>
    <x v="20"/>
    <x v="109"/>
    <x v="1"/>
    <x v="59"/>
    <x v="0"/>
    <s v="1.1-IMPUESTOS"/>
    <s v="1.1.4-IMPUESTOS INTERNOS SOBRE MERCANCÍAS Y SERVICIOS"/>
    <s v="1.1.4.1-IMPUESTOS SOBRE LOS BIENES Y SERVICIOS"/>
    <x v="36"/>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07"/>
    <s v="Impuesto selectivo ron y demás aguardientes de caña"/>
    <s v="1"/>
    <s v="INGRESOS"/>
    <s v="1.1"/>
    <s v="Ingresos Corrientes"/>
    <s v="1.1.1"/>
    <s v="Impuestos"/>
    <x v="3"/>
    <s v="Impuestos sobre los bienes y servicios"/>
    <x v="1"/>
    <m/>
    <s v="No Informado"/>
    <m/>
    <s v="1.1.1.1.1"/>
    <s v="Administración central"/>
    <s v="100"/>
    <s v="TESORO NACIONAL"/>
    <s v="01"/>
    <s v="Presupuestado"/>
    <s v="2025/01"/>
    <s v="Enero"/>
    <s v="0000"/>
    <s v="NO APLICA"/>
    <n v="213952569"/>
    <n v="213952569"/>
    <n v="0"/>
    <x v="20"/>
    <x v="109"/>
    <x v="1"/>
    <x v="59"/>
    <x v="0"/>
    <s v="1.1-IMPUESTOS"/>
    <s v="1.1.4-IMPUESTOS INTERNOS SOBRE MERCANCÍAS Y SERVICIOS"/>
    <s v="1.1.4.2-IMPUESTOS ADICIONALES Y SELECTIVOS SOBRE BIENES Y SERVICIOS"/>
    <x v="100"/>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08"/>
    <s v="Impuesto a las demás  bebidas alcoholicas"/>
    <s v="1"/>
    <s v="INGRESOS"/>
    <s v="1.1"/>
    <s v="Ingresos Corrientes"/>
    <s v="1.1.1"/>
    <s v="Impuestos"/>
    <x v="3"/>
    <s v="Impuestos sobre los bienes y servicios"/>
    <x v="1"/>
    <m/>
    <s v="No Informado"/>
    <m/>
    <s v="1.1.1.1.1"/>
    <s v="Administración central"/>
    <s v="100"/>
    <s v="TESORO NACIONAL"/>
    <s v="01"/>
    <s v="Presupuestado"/>
    <s v="2025/01"/>
    <s v="Enero"/>
    <s v="0000"/>
    <s v="NO APLICA"/>
    <n v="522470"/>
    <n v="522470"/>
    <n v="0"/>
    <x v="20"/>
    <x v="109"/>
    <x v="1"/>
    <x v="59"/>
    <x v="0"/>
    <s v="1.1-IMPUESTOS"/>
    <s v="1.1.4-IMPUESTOS INTERNOS SOBRE MERCANCÍAS Y SERVICIOS"/>
    <s v="1.1.4.2-IMPUESTOS ADICIONALES Y SELECTIVOS SOBRE BIENES Y SERVICIOS"/>
    <x v="101"/>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10"/>
    <s v="Impuesto selectivo aguardiente de uvas"/>
    <s v="1"/>
    <s v="INGRESOS"/>
    <s v="1.1"/>
    <s v="Ingresos Corrientes"/>
    <s v="1.1.1"/>
    <s v="Impuestos"/>
    <x v="3"/>
    <s v="Impuestos sobre los bienes y servicios"/>
    <x v="1"/>
    <m/>
    <s v="No Informado"/>
    <m/>
    <s v="1.1.1.1.1"/>
    <s v="Administración central"/>
    <s v="100"/>
    <s v="TESORO NACIONAL"/>
    <s v="01"/>
    <s v="Presupuestado"/>
    <s v="2025/01"/>
    <s v="Enero"/>
    <s v="0000"/>
    <s v="NO APLICA"/>
    <n v="50783"/>
    <n v="50783"/>
    <n v="0"/>
    <x v="20"/>
    <x v="109"/>
    <x v="1"/>
    <x v="59"/>
    <x v="0"/>
    <s v="1.1-IMPUESTOS"/>
    <s v="1.1.4-IMPUESTOS INTERNOS SOBRE MERCANCÍAS Y SERVICIOS"/>
    <s v="1.1.4.2-IMPUESTOS ADICIONALES Y SELECTIVOS SOBRE BIENES Y SERVICIOS"/>
    <x v="102"/>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11"/>
    <s v="Impuesto selectivo gin y ginebra"/>
    <s v="1"/>
    <s v="INGRESOS"/>
    <s v="1.1"/>
    <s v="Ingresos Corrientes"/>
    <s v="1.1.1"/>
    <s v="Impuestos"/>
    <x v="3"/>
    <s v="Impuestos sobre los bienes y servicios"/>
    <x v="1"/>
    <m/>
    <s v="No Informado"/>
    <m/>
    <s v="1.1.1.1.1"/>
    <s v="Administración central"/>
    <s v="100"/>
    <s v="TESORO NACIONAL"/>
    <s v="01"/>
    <s v="Presupuestado"/>
    <s v="2025/01"/>
    <s v="Enero"/>
    <s v="0000"/>
    <s v="NO APLICA"/>
    <n v="540676"/>
    <n v="540676"/>
    <n v="0"/>
    <x v="20"/>
    <x v="109"/>
    <x v="1"/>
    <x v="59"/>
    <x v="0"/>
    <s v="1.1-IMPUESTOS"/>
    <s v="1.1.4-IMPUESTOS INTERNOS SOBRE MERCANCÍAS Y SERVICIOS"/>
    <s v="1.1.4.2-IMPUESTOS ADICIONALES Y SELECTIVOS SOBRE BIENES Y SERVICIOS"/>
    <x v="103"/>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12"/>
    <s v="Impuesto selectivo whisky"/>
    <s v="1"/>
    <s v="INGRESOS"/>
    <s v="1.1"/>
    <s v="Ingresos Corrientes"/>
    <s v="1.1.1"/>
    <s v="Impuestos"/>
    <x v="3"/>
    <s v="Impuestos sobre los bienes y servicios"/>
    <x v="1"/>
    <m/>
    <s v="No Informado"/>
    <m/>
    <s v="1.1.1.1.1"/>
    <s v="Administración central"/>
    <s v="100"/>
    <s v="TESORO NACIONAL"/>
    <s v="01"/>
    <s v="Presupuestado"/>
    <s v="2025/01"/>
    <s v="Enero"/>
    <s v="0000"/>
    <s v="NO APLICA"/>
    <n v="22530980"/>
    <n v="22530980"/>
    <n v="0"/>
    <x v="20"/>
    <x v="109"/>
    <x v="1"/>
    <x v="59"/>
    <x v="0"/>
    <s v="1.1-IMPUESTOS"/>
    <s v="1.1.4-IMPUESTOS INTERNOS SOBRE MERCANCÍAS Y SERVICIOS"/>
    <s v="1.1.4.2-IMPUESTOS ADICIONALES Y SELECTIVOS SOBRE BIENES Y SERVICIOS"/>
    <x v="104"/>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13"/>
    <s v="Impuesto selectivo licores"/>
    <s v="1"/>
    <s v="INGRESOS"/>
    <s v="1.1"/>
    <s v="Ingresos Corrientes"/>
    <s v="1.1.1"/>
    <s v="Impuestos"/>
    <x v="3"/>
    <s v="Impuestos sobre los bienes y servicios"/>
    <x v="1"/>
    <m/>
    <s v="No Informado"/>
    <m/>
    <s v="1.1.1.1.1"/>
    <s v="Administración central"/>
    <s v="100"/>
    <s v="TESORO NACIONAL"/>
    <s v="01"/>
    <s v="Presupuestado"/>
    <s v="2025/01"/>
    <s v="Enero"/>
    <s v="0000"/>
    <s v="NO APLICA"/>
    <n v="1518146"/>
    <n v="1518146"/>
    <n v="0"/>
    <x v="20"/>
    <x v="109"/>
    <x v="1"/>
    <x v="59"/>
    <x v="0"/>
    <s v="1.1-IMPUESTOS"/>
    <s v="1.1.4-IMPUESTOS INTERNOS SOBRE MERCANCÍAS Y SERVICIOS"/>
    <s v="1.1.4.2-IMPUESTOS ADICIONALES Y SELECTIVOS SOBRE BIENES Y SERVICIOS"/>
    <x v="105"/>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14"/>
    <s v="Impuesto selectivo vodka"/>
    <s v="1"/>
    <s v="INGRESOS"/>
    <s v="1.1"/>
    <s v="Ingresos Corrientes"/>
    <s v="1.1.1"/>
    <s v="Impuestos"/>
    <x v="3"/>
    <s v="Impuestos sobre los bienes y servicios"/>
    <x v="1"/>
    <m/>
    <s v="No Informado"/>
    <m/>
    <s v="1.1.1.1.1"/>
    <s v="Administración central"/>
    <s v="100"/>
    <s v="TESORO NACIONAL"/>
    <s v="01"/>
    <s v="Presupuestado"/>
    <s v="2025/01"/>
    <s v="Enero"/>
    <s v="0000"/>
    <s v="NO APLICA"/>
    <n v="947935"/>
    <n v="947935"/>
    <n v="0"/>
    <x v="20"/>
    <x v="109"/>
    <x v="1"/>
    <x v="59"/>
    <x v="0"/>
    <s v="1.1-IMPUESTOS"/>
    <s v="1.1.4-IMPUESTOS INTERNOS SOBRE MERCANCÍAS Y SERVICIOS"/>
    <s v="1.1.4.2-IMPUESTOS ADICIONALES Y SELECTIVOS SOBRE BIENES Y SERVICIOS"/>
    <x v="106"/>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15"/>
    <s v="Impuesto selectivo vinos de uvas"/>
    <s v="1"/>
    <s v="INGRESOS"/>
    <s v="1.1"/>
    <s v="Ingresos Corrientes"/>
    <s v="1.1.1"/>
    <s v="Impuestos"/>
    <x v="3"/>
    <s v="Impuestos sobre los bienes y servicios"/>
    <x v="1"/>
    <m/>
    <s v="No Informado"/>
    <m/>
    <s v="1.1.1.1.1"/>
    <s v="Administración central"/>
    <s v="100"/>
    <s v="TESORO NACIONAL"/>
    <s v="01"/>
    <s v="Presupuestado"/>
    <s v="2025/01"/>
    <s v="Enero"/>
    <s v="0000"/>
    <s v="NO APLICA"/>
    <n v="7643382"/>
    <n v="7643382"/>
    <n v="0"/>
    <x v="20"/>
    <x v="109"/>
    <x v="1"/>
    <x v="59"/>
    <x v="0"/>
    <s v="1.1-IMPUESTOS"/>
    <s v="1.1.4-IMPUESTOS INTERNOS SOBRE MERCANCÍAS Y SERVICIOS"/>
    <s v="1.1.4.2-IMPUESTOS ADICIONALES Y SELECTIVOS SOBRE BIENES Y SERVICIOS"/>
    <x v="107"/>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16"/>
    <s v="Impuesto selectivo vermut y derivados de uvas frescas"/>
    <s v="1"/>
    <s v="INGRESOS"/>
    <s v="1.1"/>
    <s v="Ingresos Corrientes"/>
    <s v="1.1.1"/>
    <s v="Impuestos"/>
    <x v="3"/>
    <s v="Impuestos sobre los bienes y servicios"/>
    <x v="1"/>
    <m/>
    <s v="No Informado"/>
    <m/>
    <s v="1.1.1.1.1"/>
    <s v="Administración central"/>
    <s v="100"/>
    <s v="TESORO NACIONAL"/>
    <s v="01"/>
    <s v="Presupuestado"/>
    <s v="2025/01"/>
    <s v="Enero"/>
    <s v="0000"/>
    <s v="NO APLICA"/>
    <n v="17222"/>
    <n v="17222"/>
    <n v="0"/>
    <x v="20"/>
    <x v="109"/>
    <x v="1"/>
    <x v="59"/>
    <x v="0"/>
    <s v="1.1-IMPUESTOS"/>
    <s v="1.1.4-IMPUESTOS INTERNOS SOBRE MERCANCÍAS Y SERVICIOS"/>
    <s v="1.1.4.2-IMPUESTOS ADICIONALES Y SELECTIVOS SOBRE BIENES Y SERVICIOS"/>
    <x v="108"/>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17"/>
    <s v="Impuesto selectivo a las cervezas"/>
    <s v="1"/>
    <s v="INGRESOS"/>
    <s v="1.1"/>
    <s v="Ingresos Corrientes"/>
    <s v="1.1.1"/>
    <s v="Impuestos"/>
    <x v="3"/>
    <s v="Impuestos sobre los bienes y servicios"/>
    <x v="1"/>
    <m/>
    <s v="No Informado"/>
    <m/>
    <s v="1.1.1.1.1"/>
    <s v="Administración central"/>
    <s v="100"/>
    <s v="TESORO NACIONAL"/>
    <s v="01"/>
    <s v="Presupuestado"/>
    <s v="2025/01"/>
    <s v="Enero"/>
    <s v="0000"/>
    <s v="NO APLICA"/>
    <n v="568863035"/>
    <n v="568863035"/>
    <n v="0"/>
    <x v="20"/>
    <x v="109"/>
    <x v="1"/>
    <x v="59"/>
    <x v="0"/>
    <s v="1.1-IMPUESTOS"/>
    <s v="1.1.4-IMPUESTOS INTERNOS SOBRE MERCANCÍAS Y SERVICIOS"/>
    <s v="1.1.4.2-IMPUESTOS ADICIONALES Y SELECTIVOS SOBRE BIENES Y SERVICIOS"/>
    <x v="109"/>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18"/>
    <s v="Impuesto selectivo demás bebidas fermentadas"/>
    <s v="1"/>
    <s v="INGRESOS"/>
    <s v="1.1"/>
    <s v="Ingresos Corrientes"/>
    <s v="1.1.1"/>
    <s v="Impuestos"/>
    <x v="3"/>
    <s v="Impuestos sobre los bienes y servicios"/>
    <x v="1"/>
    <m/>
    <s v="No Informado"/>
    <m/>
    <s v="1.1.1.1.1"/>
    <s v="Administración central"/>
    <s v="100"/>
    <s v="TESORO NACIONAL"/>
    <s v="01"/>
    <s v="Presupuestado"/>
    <s v="2025/01"/>
    <s v="Enero"/>
    <s v="0000"/>
    <s v="NO APLICA"/>
    <n v="280278"/>
    <n v="280278"/>
    <n v="0"/>
    <x v="20"/>
    <x v="109"/>
    <x v="1"/>
    <x v="59"/>
    <x v="0"/>
    <s v="1.1-IMPUESTOS"/>
    <s v="1.1.4-IMPUESTOS INTERNOS SOBRE MERCANCÍAS Y SERVICIOS"/>
    <s v="1.1.4.2-IMPUESTOS ADICIONALES Y SELECTIVOS SOBRE BIENES Y SERVICIOS"/>
    <x v="110"/>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22"/>
    <s v="Impuesto sobre estampillas de los fósforos"/>
    <s v="1"/>
    <s v="INGRESOS"/>
    <s v="1.1"/>
    <s v="Ingresos Corrientes"/>
    <s v="1.1.1"/>
    <s v="Impuestos"/>
    <x v="3"/>
    <s v="Impuestos sobre los bienes y servicios"/>
    <x v="1"/>
    <m/>
    <s v="No Informado"/>
    <m/>
    <s v="1.1.1.1.1"/>
    <s v="Administración central"/>
    <s v="100"/>
    <s v="TESORO NACIONAL"/>
    <s v="01"/>
    <s v="Presupuestado"/>
    <s v="2025/01"/>
    <s v="Enero"/>
    <s v="0000"/>
    <s v="NO APLICA"/>
    <n v="1081457"/>
    <n v="1081457"/>
    <n v="0"/>
    <x v="20"/>
    <x v="109"/>
    <x v="1"/>
    <x v="59"/>
    <x v="0"/>
    <s v="1.1-IMPUESTOS"/>
    <s v="1.1.4-IMPUESTOS INTERNOS SOBRE MERCANCÍAS Y SERVICIOS"/>
    <s v="1.1.4.2-IMPUESTOS ADICIONALES Y SELECTIVOS SOBRE BIENES Y SERVICIOS"/>
    <x v="111"/>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23"/>
    <s v="Impuesto selectivo cigarrillos que contengan tabaco"/>
    <s v="1"/>
    <s v="INGRESOS"/>
    <s v="1.1"/>
    <s v="Ingresos Corrientes"/>
    <s v="1.1.1"/>
    <s v="Impuestos"/>
    <x v="3"/>
    <s v="Impuestos sobre los bienes y servicios"/>
    <x v="1"/>
    <m/>
    <s v="No Informado"/>
    <m/>
    <s v="1.1.1.1.1"/>
    <s v="Administración central"/>
    <s v="100"/>
    <s v="TESORO NACIONAL"/>
    <s v="01"/>
    <s v="Presupuestado"/>
    <s v="2025/01"/>
    <s v="Enero"/>
    <s v="0000"/>
    <s v="NO APLICA"/>
    <n v="13829575"/>
    <n v="13829575"/>
    <n v="0"/>
    <x v="20"/>
    <x v="109"/>
    <x v="1"/>
    <x v="59"/>
    <x v="0"/>
    <s v="1.1-IMPUESTOS"/>
    <s v="1.1.4-IMPUESTOS INTERNOS SOBRE MERCANCÍAS Y SERVICIOS"/>
    <s v="1.1.4.2-IMPUESTOS ADICIONALES Y SELECTIVOS SOBRE BIENES Y SERVICIOS"/>
    <x v="112"/>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28"/>
    <s v="Impuesto selectivo demás mercancías"/>
    <s v="1"/>
    <s v="INGRESOS"/>
    <s v="1.1"/>
    <s v="Ingresos Corrientes"/>
    <s v="1.1.1"/>
    <s v="Impuestos"/>
    <x v="3"/>
    <s v="Impuestos sobre los bienes y servicios"/>
    <x v="1"/>
    <m/>
    <s v="No Informado"/>
    <m/>
    <s v="1.1.1.1.1"/>
    <s v="Administración central"/>
    <s v="100"/>
    <s v="TESORO NACIONAL"/>
    <s v="01"/>
    <s v="Presupuestado"/>
    <s v="2025/01"/>
    <s v="Enero"/>
    <s v="0000"/>
    <s v="NO APLICA"/>
    <n v="49777"/>
    <n v="49777"/>
    <n v="0"/>
    <x v="20"/>
    <x v="109"/>
    <x v="1"/>
    <x v="59"/>
    <x v="0"/>
    <s v="1.1-IMPUESTOS"/>
    <s v="1.1.4-IMPUESTOS INTERNOS SOBRE MERCANCÍAS Y SERVICIOS"/>
    <s v="1.1.4.2-IMPUESTOS ADICIONALES Y SELECTIVOS SOBRE BIENES Y SERVICIOS"/>
    <x v="42"/>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29"/>
    <s v="Impuesto selectivo de seguros"/>
    <s v="1"/>
    <s v="INGRESOS"/>
    <s v="1.1"/>
    <s v="Ingresos Corrientes"/>
    <s v="1.1.1"/>
    <s v="Impuestos"/>
    <x v="3"/>
    <s v="Impuestos sobre los bienes y servicios"/>
    <x v="1"/>
    <m/>
    <s v="No Informado"/>
    <m/>
    <s v="1.1.1.1.1"/>
    <s v="Administración central"/>
    <s v="100"/>
    <s v="TESORO NACIONAL"/>
    <s v="01"/>
    <s v="Presupuestado"/>
    <s v="2025/01"/>
    <s v="Enero"/>
    <s v="0000"/>
    <s v="NO APLICA"/>
    <n v="356180875"/>
    <n v="356180875"/>
    <n v="0"/>
    <x v="20"/>
    <x v="109"/>
    <x v="1"/>
    <x v="59"/>
    <x v="0"/>
    <s v="1.1-IMPUESTOS"/>
    <s v="1.1.4-IMPUESTOS INTERNOS SOBRE MERCANCÍAS Y SERVICIOS"/>
    <s v="1.1.4.2-IMPUESTOS ADICIONALES Y SELECTIVOS SOBRE BIENES Y SERVICIOS"/>
    <x v="113"/>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2"/>
    <s v="IMPUESTOS ADICIONALES Y SELECTIVOS SOBRE BIENES Y SERVICIOS"/>
    <s v="1.1.4.2.30"/>
    <s v="Impuesto selectivo sobre las telecomunicaciones"/>
    <s v="1"/>
    <s v="INGRESOS"/>
    <s v="1.1"/>
    <s v="Ingresos Corrientes"/>
    <s v="1.1.1"/>
    <s v="Impuestos"/>
    <x v="3"/>
    <s v="Impuestos sobre los bienes y servicios"/>
    <x v="1"/>
    <m/>
    <s v="No Informado"/>
    <m/>
    <s v="1.1.1.1.1"/>
    <s v="Administración central"/>
    <s v="100"/>
    <s v="TESORO NACIONAL"/>
    <s v="01"/>
    <s v="Presupuestado"/>
    <s v="2025/01"/>
    <s v="Enero"/>
    <s v="0000"/>
    <s v="NO APLICA"/>
    <n v="239352013"/>
    <n v="239352013"/>
    <n v="0"/>
    <x v="20"/>
    <x v="109"/>
    <x v="1"/>
    <x v="59"/>
    <x v="0"/>
    <s v="1.1-IMPUESTOS"/>
    <s v="1.1.4-IMPUESTOS INTERNOS SOBRE MERCANCÍAS Y SERVICIOS"/>
    <s v="1.1.4.2-IMPUESTOS ADICIONALES Y SELECTIVOS SOBRE BIENES Y SERVICIOS"/>
    <x v="114"/>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3"/>
    <s v="IMPUESTOS AL USO DE BIENES Y SERVICIOS"/>
    <s v="1.1.4.3.01"/>
    <s v="Impuesto de 17 % registro propiedad de vehículos"/>
    <s v="1"/>
    <s v="INGRESOS"/>
    <s v="1.1"/>
    <s v="Ingresos Corrientes"/>
    <s v="1.1.1"/>
    <s v="Impuestos"/>
    <x v="3"/>
    <s v="Impuestos sobre los bienes y servicios"/>
    <x v="1"/>
    <m/>
    <s v="No Informado"/>
    <m/>
    <s v="1.1.1.1.1"/>
    <s v="Administración central"/>
    <s v="100"/>
    <s v="TESORO NACIONAL"/>
    <s v="01"/>
    <s v="Presupuestado"/>
    <s v="2025/01"/>
    <s v="Enero"/>
    <s v="0000"/>
    <s v="NO APLICA"/>
    <n v="559084827"/>
    <n v="559084827"/>
    <n v="0"/>
    <x v="20"/>
    <x v="109"/>
    <x v="1"/>
    <x v="59"/>
    <x v="0"/>
    <s v="1.1-IMPUESTOS"/>
    <s v="1.1.4-IMPUESTOS INTERNOS SOBRE MERCANCÍAS Y SERVICIOS"/>
    <s v="1.1.4.3-IMPUESTOS AL USO DE BIENES Y SERVICIOS"/>
    <x v="115"/>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3"/>
    <s v="IMPUESTOS AL USO DE BIENES Y SERVICIOS"/>
    <s v="1.1.4.3.02"/>
    <s v="Derecho de circulación vehículos de motor"/>
    <s v="1"/>
    <s v="INGRESOS"/>
    <s v="1.1"/>
    <s v="Ingresos Corrientes"/>
    <s v="1.1.1"/>
    <s v="Impuestos"/>
    <x v="3"/>
    <s v="Impuestos sobre los bienes y servicios"/>
    <x v="1"/>
    <m/>
    <s v="No Informado"/>
    <m/>
    <s v="1.1.1.1.1"/>
    <s v="Administración central"/>
    <s v="100"/>
    <s v="TESORO NACIONAL"/>
    <s v="01"/>
    <s v="Presupuestado"/>
    <s v="2025/01"/>
    <s v="Enero"/>
    <s v="0000"/>
    <s v="NO APLICA"/>
    <n v="101522650"/>
    <n v="101522650"/>
    <n v="0"/>
    <x v="20"/>
    <x v="109"/>
    <x v="1"/>
    <x v="59"/>
    <x v="0"/>
    <s v="1.1-IMPUESTOS"/>
    <s v="1.1.4-IMPUESTOS INTERNOS SOBRE MERCANCÍAS Y SERVICIOS"/>
    <s v="1.1.4.3-IMPUESTOS AL USO DE BIENES Y SERVICIOS"/>
    <x v="116"/>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3"/>
    <s v="IMPUESTOS AL USO DE BIENES Y SERVICIOS"/>
    <s v="1.1.4.3.03"/>
    <s v="Impuesto específico de bancas de lotería"/>
    <s v="1"/>
    <s v="INGRESOS"/>
    <s v="1.1"/>
    <s v="Ingresos Corrientes"/>
    <s v="1.1.1"/>
    <s v="Impuestos"/>
    <x v="3"/>
    <s v="Impuestos sobre los bienes y servicios"/>
    <x v="1"/>
    <m/>
    <s v="No Informado"/>
    <m/>
    <s v="1.1.1.1.1"/>
    <s v="Administración central"/>
    <s v="100"/>
    <s v="TESORO NACIONAL"/>
    <s v="01"/>
    <s v="Presupuestado"/>
    <s v="2025/01"/>
    <s v="Enero"/>
    <s v="0000"/>
    <s v="NO APLICA"/>
    <n v="32682297"/>
    <n v="32682297"/>
    <n v="0"/>
    <x v="20"/>
    <x v="109"/>
    <x v="1"/>
    <x v="59"/>
    <x v="0"/>
    <s v="1.1-IMPUESTOS"/>
    <s v="1.1.4-IMPUESTOS INTERNOS SOBRE MERCANCÍAS Y SERVICIOS"/>
    <s v="1.1.4.3-IMPUESTOS AL USO DE BIENES Y SERVICIOS"/>
    <x v="117"/>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3"/>
    <s v="IMPUESTOS AL USO DE BIENES Y SERVICIOS"/>
    <s v="1.1.4.3.04"/>
    <s v="Impuesto específico bancas deportivas"/>
    <s v="1"/>
    <s v="INGRESOS"/>
    <s v="1.1"/>
    <s v="Ingresos Corrientes"/>
    <s v="1.1.1"/>
    <s v="Impuestos"/>
    <x v="3"/>
    <s v="Impuestos sobre los bienes y servicios"/>
    <x v="1"/>
    <m/>
    <s v="No Informado"/>
    <m/>
    <s v="1.1.1.1.1"/>
    <s v="Administración central"/>
    <s v="100"/>
    <s v="TESORO NACIONAL"/>
    <s v="01"/>
    <s v="Presupuestado"/>
    <s v="2025/01"/>
    <s v="Enero"/>
    <s v="0000"/>
    <s v="NO APLICA"/>
    <n v="11187788"/>
    <n v="11187788"/>
    <n v="0"/>
    <x v="20"/>
    <x v="109"/>
    <x v="1"/>
    <x v="59"/>
    <x v="0"/>
    <s v="1.1-IMPUESTOS"/>
    <s v="1.1.4-IMPUESTOS INTERNOS SOBRE MERCANCÍAS Y SERVICIOS"/>
    <s v="1.1.4.3-IMPUESTOS AL USO DE BIENES Y SERVICIOS"/>
    <x v="118"/>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4"/>
    <s v="ACCESORIOS SOBRE IMPUESTOS INTERNOS A MERCANCÍAS Y SERVICIOS"/>
    <s v="1.1.4.4.01"/>
    <s v="Interés indemnizatorio sobre ITBIS"/>
    <s v="1"/>
    <s v="INGRESOS"/>
    <s v="1.1"/>
    <s v="Ingresos Corrientes"/>
    <s v="1.1.1"/>
    <s v="Impuestos"/>
    <x v="3"/>
    <s v="Impuestos sobre los bienes y servicios"/>
    <x v="1"/>
    <m/>
    <s v="No Informado"/>
    <m/>
    <s v="1.1.1.1.1"/>
    <s v="Administración central"/>
    <s v="100"/>
    <s v="TESORO NACIONAL"/>
    <s v="01"/>
    <s v="Presupuestado"/>
    <s v="2025/01"/>
    <s v="Enero"/>
    <s v="0000"/>
    <s v="NO APLICA"/>
    <n v="11604584"/>
    <n v="11604584"/>
    <n v="0"/>
    <x v="20"/>
    <x v="109"/>
    <x v="1"/>
    <x v="59"/>
    <x v="0"/>
    <s v="1.1-IMPUESTOS"/>
    <s v="1.1.4-IMPUESTOS INTERNOS SOBRE MERCANCÍAS Y SERVICIOS"/>
    <s v="1.1.4.4-ACCESORIOS SOBRE IMPUESTOS INTERNOS A MERCANCÍAS Y SERVICIOS"/>
    <x v="120"/>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4"/>
    <s v="ACCESORIOS SOBRE IMPUESTOS INTERNOS A MERCANCÍAS Y SERVICIOS"/>
    <s v="1.1.4.4.02"/>
    <s v="Recargos por mora, multas y sanciones sobre ITBIS"/>
    <s v="1"/>
    <s v="INGRESOS"/>
    <s v="1.1"/>
    <s v="Ingresos Corrientes"/>
    <s v="1.1.1"/>
    <s v="Impuestos"/>
    <x v="3"/>
    <s v="Impuestos sobre los bienes y servicios"/>
    <x v="1"/>
    <m/>
    <s v="No Informado"/>
    <m/>
    <s v="1.1.1.1.1"/>
    <s v="Administración central"/>
    <s v="100"/>
    <s v="TESORO NACIONAL"/>
    <s v="01"/>
    <s v="Presupuestado"/>
    <s v="2025/01"/>
    <s v="Enero"/>
    <s v="0000"/>
    <s v="NO APLICA"/>
    <n v="33029049"/>
    <n v="33029049"/>
    <n v="0"/>
    <x v="20"/>
    <x v="109"/>
    <x v="1"/>
    <x v="59"/>
    <x v="0"/>
    <s v="1.1-IMPUESTOS"/>
    <s v="1.1.4-IMPUESTOS INTERNOS SOBRE MERCANCÍAS Y SERVICIOS"/>
    <s v="1.1.4.4-ACCESORIOS SOBRE IMPUESTOS INTERNOS A MERCANCÍAS Y SERVICIOS"/>
    <x v="121"/>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4"/>
    <s v="ACCESORIOS SOBRE IMPUESTOS INTERNOS A MERCANCÍAS Y SERVICIOS"/>
    <s v="1.1.4.4.03"/>
    <s v="Interés indemnizatorio sobre las mercancías"/>
    <s v="1"/>
    <s v="INGRESOS"/>
    <s v="1.1"/>
    <s v="Ingresos Corrientes"/>
    <s v="1.1.1"/>
    <s v="Impuestos"/>
    <x v="3"/>
    <s v="Impuestos sobre los bienes y servicios"/>
    <x v="1"/>
    <m/>
    <s v="No Informado"/>
    <m/>
    <s v="1.1.1.1.1"/>
    <s v="Administración central"/>
    <s v="100"/>
    <s v="TESORO NACIONAL"/>
    <s v="01"/>
    <s v="Presupuestado"/>
    <s v="2025/01"/>
    <s v="Enero"/>
    <s v="0000"/>
    <s v="NO APLICA"/>
    <n v="686354"/>
    <n v="686354"/>
    <n v="0"/>
    <x v="20"/>
    <x v="109"/>
    <x v="1"/>
    <x v="59"/>
    <x v="0"/>
    <s v="1.1-IMPUESTOS"/>
    <s v="1.1.4-IMPUESTOS INTERNOS SOBRE MERCANCÍAS Y SERVICIOS"/>
    <s v="1.1.4.4-ACCESORIOS SOBRE IMPUESTOS INTERNOS A MERCANCÍAS Y SERVICIOS"/>
    <x v="122"/>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4"/>
    <s v="ACCESORIOS SOBRE IMPUESTOS INTERNOS A MERCANCÍAS Y SERVICIOS"/>
    <s v="1.1.4.4.04"/>
    <s v="Recargos por mora, multas y sanciones sobre mercancías"/>
    <s v="1"/>
    <s v="INGRESOS"/>
    <s v="1.1"/>
    <s v="Ingresos Corrientes"/>
    <s v="1.1.1"/>
    <s v="Impuestos"/>
    <x v="3"/>
    <s v="Impuestos sobre los bienes y servicios"/>
    <x v="1"/>
    <m/>
    <s v="No Informado"/>
    <m/>
    <s v="1.1.1.1.1"/>
    <s v="Administración central"/>
    <s v="100"/>
    <s v="TESORO NACIONAL"/>
    <s v="01"/>
    <s v="Presupuestado"/>
    <s v="2025/01"/>
    <s v="Enero"/>
    <s v="0000"/>
    <s v="NO APLICA"/>
    <n v="3374855"/>
    <n v="3374855"/>
    <n v="0"/>
    <x v="20"/>
    <x v="109"/>
    <x v="1"/>
    <x v="59"/>
    <x v="0"/>
    <s v="1.1-IMPUESTOS"/>
    <s v="1.1.4-IMPUESTOS INTERNOS SOBRE MERCANCÍAS Y SERVICIOS"/>
    <s v="1.1.4.4-ACCESORIOS SOBRE IMPUESTOS INTERNOS A MERCANCÍAS Y SERVICIOS"/>
    <x v="43"/>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4"/>
    <s v="ACCESORIOS SOBRE IMPUESTOS INTERNOS A MERCANCÍAS Y SERVICIOS"/>
    <s v="1.1.4.4.05"/>
    <s v="Interés indemnizatorio sobre los servicios"/>
    <s v="1"/>
    <s v="INGRESOS"/>
    <s v="1.1"/>
    <s v="Ingresos Corrientes"/>
    <s v="1.1.1"/>
    <s v="Impuestos"/>
    <x v="3"/>
    <s v="Impuestos sobre los bienes y servicios"/>
    <x v="1"/>
    <m/>
    <s v="No Informado"/>
    <m/>
    <s v="1.1.1.1.1"/>
    <s v="Administración central"/>
    <s v="100"/>
    <s v="TESORO NACIONAL"/>
    <s v="01"/>
    <s v="Presupuestado"/>
    <s v="2025/01"/>
    <s v="Enero"/>
    <s v="0000"/>
    <s v="NO APLICA"/>
    <n v="16907"/>
    <n v="16907"/>
    <n v="0"/>
    <x v="20"/>
    <x v="109"/>
    <x v="1"/>
    <x v="59"/>
    <x v="0"/>
    <s v="1.1-IMPUESTOS"/>
    <s v="1.1.4-IMPUESTOS INTERNOS SOBRE MERCANCÍAS Y SERVICIOS"/>
    <s v="1.1.4.4-ACCESORIOS SOBRE IMPUESTOS INTERNOS A MERCANCÍAS Y SERVICIOS"/>
    <x v="123"/>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4"/>
    <s v="ACCESORIOS SOBRE IMPUESTOS INTERNOS A MERCANCÍAS Y SERVICIOS"/>
    <s v="1.1.4.4.06"/>
    <s v="Recargo por mora y multa sobre los servicios"/>
    <s v="1"/>
    <s v="INGRESOS"/>
    <s v="1.1"/>
    <s v="Ingresos Corrientes"/>
    <s v="1.1.1"/>
    <s v="Impuestos"/>
    <x v="3"/>
    <s v="Impuestos sobre los bienes y servicios"/>
    <x v="1"/>
    <m/>
    <s v="No Informado"/>
    <m/>
    <s v="1.1.1.1.1"/>
    <s v="Administración central"/>
    <s v="100"/>
    <s v="TESORO NACIONAL"/>
    <s v="01"/>
    <s v="Presupuestado"/>
    <s v="2025/01"/>
    <s v="Enero"/>
    <s v="0000"/>
    <s v="NO APLICA"/>
    <n v="145979"/>
    <n v="145979"/>
    <n v="0"/>
    <x v="20"/>
    <x v="109"/>
    <x v="1"/>
    <x v="59"/>
    <x v="0"/>
    <s v="1.1-IMPUESTOS"/>
    <s v="1.1.4-IMPUESTOS INTERNOS SOBRE MERCANCÍAS Y SERVICIOS"/>
    <s v="1.1.4.4-ACCESORIOS SOBRE IMPUESTOS INTERNOS A MERCANCÍAS Y SERVICIOS"/>
    <x v="124"/>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4"/>
    <s v="ACCESORIOS SOBRE IMPUESTOS INTERNOS A MERCANCÍAS Y SERVICIOS"/>
    <s v="1.1.4.4.07"/>
    <s v="Interés indemnizatorio selectivo de seguros"/>
    <s v="1"/>
    <s v="INGRESOS"/>
    <s v="1.1"/>
    <s v="Ingresos Corrientes"/>
    <s v="1.1.1"/>
    <s v="Impuestos"/>
    <x v="3"/>
    <s v="Impuestos sobre los bienes y servicios"/>
    <x v="1"/>
    <m/>
    <s v="No Informado"/>
    <m/>
    <s v="1.1.1.1.1"/>
    <s v="Administración central"/>
    <s v="100"/>
    <s v="TESORO NACIONAL"/>
    <s v="01"/>
    <s v="Presupuestado"/>
    <s v="2025/01"/>
    <s v="Enero"/>
    <s v="0000"/>
    <s v="NO APLICA"/>
    <n v="67211"/>
    <n v="67211"/>
    <n v="0"/>
    <x v="20"/>
    <x v="109"/>
    <x v="1"/>
    <x v="59"/>
    <x v="0"/>
    <s v="1.1-IMPUESTOS"/>
    <s v="1.1.4-IMPUESTOS INTERNOS SOBRE MERCANCÍAS Y SERVICIOS"/>
    <s v="1.1.4.4-ACCESORIOS SOBRE IMPUESTOS INTERNOS A MERCANCÍAS Y SERVICIOS"/>
    <x v="125"/>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4"/>
    <s v="ACCESORIOS SOBRE IMPUESTOS INTERNOS A MERCANCÍAS Y SERVICIOS"/>
    <s v="1.1.4.4.08"/>
    <s v="Recargo y sanciones selectivo de seguros"/>
    <s v="1"/>
    <s v="INGRESOS"/>
    <s v="1.1"/>
    <s v="Ingresos Corrientes"/>
    <s v="1.1.1"/>
    <s v="Impuestos"/>
    <x v="3"/>
    <s v="Impuestos sobre los bienes y servicios"/>
    <x v="1"/>
    <m/>
    <s v="No Informado"/>
    <m/>
    <s v="1.1.1.1.1"/>
    <s v="Administración central"/>
    <s v="100"/>
    <s v="TESORO NACIONAL"/>
    <s v="01"/>
    <s v="Presupuestado"/>
    <s v="2025/01"/>
    <s v="Enero"/>
    <s v="0000"/>
    <s v="NO APLICA"/>
    <n v="501486"/>
    <n v="501486"/>
    <n v="0"/>
    <x v="20"/>
    <x v="109"/>
    <x v="1"/>
    <x v="59"/>
    <x v="0"/>
    <s v="1.1-IMPUESTOS"/>
    <s v="1.1.4-IMPUESTOS INTERNOS SOBRE MERCANCÍAS Y SERVICIOS"/>
    <s v="1.1.4.4-ACCESORIOS SOBRE IMPUESTOS INTERNOS A MERCANCÍAS Y SERVICIOS"/>
    <x v="126"/>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4"/>
    <s v="ACCESORIOS SOBRE IMPUESTOS INTERNOS A MERCANCÍAS Y SERVICIOS"/>
    <s v="1.1.4.4.09"/>
    <s v="Interés indemnizatorio sobre las telecomunicaciones"/>
    <s v="1"/>
    <s v="INGRESOS"/>
    <s v="1.1"/>
    <s v="Ingresos Corrientes"/>
    <s v="1.1.1"/>
    <s v="Impuestos"/>
    <x v="3"/>
    <s v="Impuestos sobre los bienes y servicios"/>
    <x v="1"/>
    <m/>
    <s v="No Informado"/>
    <m/>
    <s v="1.1.1.1.1"/>
    <s v="Administración central"/>
    <s v="100"/>
    <s v="TESORO NACIONAL"/>
    <s v="01"/>
    <s v="Presupuestado"/>
    <s v="2025/01"/>
    <s v="Enero"/>
    <s v="0000"/>
    <s v="NO APLICA"/>
    <n v="30133"/>
    <n v="30133"/>
    <n v="0"/>
    <x v="20"/>
    <x v="109"/>
    <x v="1"/>
    <x v="59"/>
    <x v="0"/>
    <s v="1.1-IMPUESTOS"/>
    <s v="1.1.4-IMPUESTOS INTERNOS SOBRE MERCANCÍAS Y SERVICIOS"/>
    <s v="1.1.4.4-ACCESORIOS SOBRE IMPUESTOS INTERNOS A MERCANCÍAS Y SERVICIOS"/>
    <x v="127"/>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4"/>
    <s v="ACCESORIOS SOBRE IMPUESTOS INTERNOS A MERCANCÍAS Y SERVICIOS"/>
    <s v="1.1.4.4.10"/>
    <s v="Recargo por mora, multas y sanciones sobre las telecomunicaciones"/>
    <s v="1"/>
    <s v="INGRESOS"/>
    <s v="1.1"/>
    <s v="Ingresos Corrientes"/>
    <s v="1.1.1"/>
    <s v="Impuestos"/>
    <x v="3"/>
    <s v="Impuestos sobre los bienes y servicios"/>
    <x v="1"/>
    <m/>
    <s v="No Informado"/>
    <m/>
    <s v="1.1.1.1.1"/>
    <s v="Administración central"/>
    <s v="100"/>
    <s v="TESORO NACIONAL"/>
    <s v="01"/>
    <s v="Presupuestado"/>
    <s v="2025/01"/>
    <s v="Enero"/>
    <s v="0000"/>
    <s v="NO APLICA"/>
    <n v="82359"/>
    <n v="82359"/>
    <n v="0"/>
    <x v="20"/>
    <x v="109"/>
    <x v="1"/>
    <x v="59"/>
    <x v="0"/>
    <s v="1.1-IMPUESTOS"/>
    <s v="1.1.4-IMPUESTOS INTERNOS SOBRE MERCANCÍAS Y SERVICIOS"/>
    <s v="1.1.4.4-ACCESORIOS SOBRE IMPUESTOS INTERNOS A MERCANCÍAS Y SERVICIOS"/>
    <x v="128"/>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4"/>
    <s v="IMPUESTOS INTERNOS SOBRE MERCANCÍAS Y SERVICIOS"/>
    <s v="1.1.4.4"/>
    <s v="ACCESORIOS SOBRE IMPUESTOS INTERNOS A MERCANCÍAS Y SERVICIOS"/>
    <s v="1.1.4.4.12"/>
    <s v="Recargo y sanciones vehículos de motor"/>
    <s v="1"/>
    <s v="INGRESOS"/>
    <s v="1.1"/>
    <s v="Ingresos Corrientes"/>
    <s v="1.1.1"/>
    <s v="Impuestos"/>
    <x v="3"/>
    <s v="Impuestos sobre los bienes y servicios"/>
    <x v="1"/>
    <m/>
    <s v="No Informado"/>
    <m/>
    <s v="1.1.1.1.1"/>
    <s v="Administración central"/>
    <s v="100"/>
    <s v="TESORO NACIONAL"/>
    <s v="01"/>
    <s v="Presupuestado"/>
    <s v="2025/01"/>
    <s v="Enero"/>
    <s v="0000"/>
    <s v="NO APLICA"/>
    <n v="10285159"/>
    <n v="10285159"/>
    <n v="0"/>
    <x v="20"/>
    <x v="109"/>
    <x v="1"/>
    <x v="59"/>
    <x v="0"/>
    <s v="1.1-IMPUESTOS"/>
    <s v="1.1.4-IMPUESTOS INTERNOS SOBRE MERCANCÍAS Y SERVICIOS"/>
    <s v="1.1.4.4-ACCESORIOS SOBRE IMPUESTOS INTERNOS A MERCANCÍAS Y SERVICIOS"/>
    <x v="129"/>
    <x v="0"/>
    <x v="0"/>
    <x v="2"/>
    <x v="3"/>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5"/>
    <s v="IMPUESTOS SOBRE EL COMERCIO Y LAS TRANSACCIONES COMERCIO EXTERIOR"/>
    <s v="1.1.5.3"/>
    <s v="OTROS IMPUESTOS SOBRE EL COMERCIO EXTERIOR"/>
    <s v="1.1.5.3.01"/>
    <s v="Impuesto a la salida de pasajeros al exterior por aeropuertos y puertos"/>
    <s v="1"/>
    <s v="INGRESOS"/>
    <s v="1.1"/>
    <s v="Ingresos Corrientes"/>
    <s v="1.1.1"/>
    <s v="Impuestos"/>
    <x v="8"/>
    <s v="Impuestos sobre el comercio y las transacciones internacionales/comercio exterior"/>
    <x v="1"/>
    <m/>
    <s v="No Informado"/>
    <m/>
    <s v="1.1.1.1.1"/>
    <s v="Administración central"/>
    <s v="100"/>
    <s v="TESORO NACIONAL"/>
    <s v="01"/>
    <s v="Presupuestado"/>
    <s v="2025/01"/>
    <s v="Enero"/>
    <s v="0000"/>
    <s v="NO APLICA"/>
    <n v="279073825"/>
    <n v="279073825"/>
    <n v="0"/>
    <x v="20"/>
    <x v="109"/>
    <x v="1"/>
    <x v="59"/>
    <x v="0"/>
    <s v="1.1-IMPUESTOS"/>
    <s v="1.1.5-IMPUESTOS SOBRE EL COMERCIO Y LAS TRANSACCIONES COMERCIO EXTERIOR"/>
    <s v="1.1.5.3-OTROS IMPUESTOS SOBRE EL COMERCIO EXTERIOR"/>
    <x v="130"/>
    <x v="0"/>
    <x v="0"/>
    <x v="2"/>
    <x v="8"/>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1"/>
    <s v="IMPUESTOS"/>
    <s v="1.1.6"/>
    <s v="IMPUESTOS ECOLÓGICOS"/>
    <s v="1.1.6.1"/>
    <s v="IMPUESTOS ECOLÓGICOS"/>
    <s v="1.1.6.1.02"/>
    <s v="Impuestos sobre las emisiones del Co2 por km de los vehículos de motor"/>
    <s v="1"/>
    <s v="INGRESOS"/>
    <s v="1.1"/>
    <s v="Ingresos Corrientes"/>
    <s v="1.1.1"/>
    <s v="Impuestos"/>
    <x v="20"/>
    <s v="Impuestos ecológicos"/>
    <x v="1"/>
    <m/>
    <s v="No Informado"/>
    <m/>
    <s v="1.1.1.1.1"/>
    <s v="Administración central"/>
    <s v="100"/>
    <s v="TESORO NACIONAL"/>
    <s v="01"/>
    <s v="Presupuestado"/>
    <s v="2025/01"/>
    <s v="Enero"/>
    <s v="0000"/>
    <s v="NO APLICA"/>
    <n v="41458969"/>
    <n v="41458969"/>
    <n v="0"/>
    <x v="20"/>
    <x v="109"/>
    <x v="1"/>
    <x v="59"/>
    <x v="0"/>
    <s v="1.1-IMPUESTOS"/>
    <s v="1.1.6-IMPUESTOS ECOLÓGICOS"/>
    <s v="1.1.6.1-IMPUESTOS ECOLÓGICOS"/>
    <x v="131"/>
    <x v="0"/>
    <x v="0"/>
    <x v="2"/>
    <x v="20"/>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5"/>
    <s v="INGRESOS POR CONTRAPRESTACIÓN"/>
    <s v="1.5.1"/>
    <s v="VENTAS DE BIENES Y SERVICIOS"/>
    <s v="1.5.1.1"/>
    <s v="VENTAS DE MERCANCÍAS DEL ESTADO"/>
    <s v="1.5.1.1.01"/>
    <s v="Ventas de almonedas (pública subasta)"/>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133020"/>
    <n v="133020"/>
    <n v="0"/>
    <x v="20"/>
    <x v="109"/>
    <x v="1"/>
    <x v="59"/>
    <x v="0"/>
    <s v="1.5-INGRESOS POR CONTRAPRESTACIÓN"/>
    <s v="1.5.1-VENTAS DE BIENES Y SERVICIOS"/>
    <s v="1.5.1.1-VENTAS DE MERCANCÍAS DEL ESTADO"/>
    <x v="133"/>
    <x v="0"/>
    <x v="0"/>
    <x v="1"/>
    <x v="1"/>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5"/>
    <s v="INGRESOS POR CONTRAPRESTACIÓN"/>
    <s v="1.5.1"/>
    <s v="VENTAS DE BIENES Y SERVICIOS"/>
    <s v="1.5.1.1"/>
    <s v="VENTAS DE MERCANCÍAS DEL ESTADO"/>
    <s v="1.5.1.1.03"/>
    <s v="Venta de gacetas oficiales"/>
    <s v="1"/>
    <s v="INGRESOS"/>
    <s v="1.1"/>
    <s v="Ingresos Corrientes"/>
    <s v="1.1.3"/>
    <s v="Ventas de bienes y servicios"/>
    <x v="1"/>
    <s v="Ventas de establecimientos no de mercado"/>
    <x v="1"/>
    <m/>
    <s v="No Informado"/>
    <m/>
    <s v="1.1.1.1.1"/>
    <s v="Administración central"/>
    <s v="100"/>
    <s v="TESORO NACIONAL"/>
    <s v="01"/>
    <s v="Presupuestado"/>
    <s v="2025/01"/>
    <s v="Enero"/>
    <s v="0000"/>
    <s v="NO APLICA"/>
    <n v="140"/>
    <n v="140"/>
    <n v="0"/>
    <x v="20"/>
    <x v="109"/>
    <x v="1"/>
    <x v="59"/>
    <x v="0"/>
    <s v="1.5-INGRESOS POR CONTRAPRESTACIÓN"/>
    <s v="1.5.1-VENTAS DE BIENES Y SERVICIOS"/>
    <s v="1.5.1.1-VENTAS DE MERCANCÍAS DEL ESTADO"/>
    <x v="134"/>
    <x v="0"/>
    <x v="0"/>
    <x v="1"/>
    <x v="1"/>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5"/>
    <s v="INGRESOS POR CONTRAPRESTACIÓN"/>
    <s v="1.5.1"/>
    <s v="VENTAS DE BIENES Y SERVICIOS"/>
    <s v="1.5.1.3"/>
    <s v="TASAS"/>
    <s v="1.5.1.3.01"/>
    <s v="Tasas judiciales sobre actos  expedidos por el Poder Judicial"/>
    <s v="1"/>
    <s v="INGRESOS"/>
    <s v="1.1"/>
    <s v="Ingresos Corrientes"/>
    <s v="1.1.3"/>
    <s v="Ventas de bienes y servicios"/>
    <x v="4"/>
    <s v="Derechos administrativos"/>
    <x v="1"/>
    <m/>
    <s v="No Informado"/>
    <m/>
    <s v="1.1.1.1.1"/>
    <s v="Administración central"/>
    <s v="100"/>
    <s v="TESORO NACIONAL"/>
    <s v="01"/>
    <s v="Presupuestado"/>
    <s v="2025/01"/>
    <s v="Enero"/>
    <s v="0000"/>
    <s v="NO APLICA"/>
    <n v="786461"/>
    <n v="786461"/>
    <n v="0"/>
    <x v="20"/>
    <x v="109"/>
    <x v="1"/>
    <x v="59"/>
    <x v="0"/>
    <s v="1.5-INGRESOS POR CONTRAPRESTACIÓN"/>
    <s v="1.5.1-VENTAS DE BIENES Y SERVICIOS"/>
    <s v="1.5.1.3-TASAS"/>
    <x v="135"/>
    <x v="0"/>
    <x v="0"/>
    <x v="1"/>
    <x v="4"/>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5"/>
    <s v="INGRESOS POR CONTRAPRESTACIÓN"/>
    <s v="1.5.1"/>
    <s v="VENTAS DE BIENES Y SERVICIOS"/>
    <s v="1.5.1.3"/>
    <s v="TASAS"/>
    <s v="1.5.1.3.03"/>
    <s v="Tarjeta de turismo"/>
    <s v="1"/>
    <s v="INGRESOS"/>
    <s v="1.1"/>
    <s v="Ingresos Corrientes"/>
    <s v="1.1.3"/>
    <s v="Ventas de bienes y servicios"/>
    <x v="4"/>
    <s v="Derechos administrativos"/>
    <x v="1"/>
    <m/>
    <s v="No Informado"/>
    <m/>
    <s v="1.1.1.1.1"/>
    <s v="Administración central"/>
    <s v="100"/>
    <s v="TESORO NACIONAL"/>
    <s v="01"/>
    <s v="Presupuestado"/>
    <s v="2025/01"/>
    <s v="Enero"/>
    <s v="0000"/>
    <s v="NO APLICA"/>
    <n v="142042784"/>
    <n v="142042784"/>
    <n v="0"/>
    <x v="20"/>
    <x v="109"/>
    <x v="1"/>
    <x v="59"/>
    <x v="0"/>
    <s v="1.5-INGRESOS POR CONTRAPRESTACIÓN"/>
    <s v="1.5.1-VENTAS DE BIENES Y SERVICIOS"/>
    <s v="1.5.1.3-TASAS"/>
    <x v="136"/>
    <x v="0"/>
    <x v="0"/>
    <x v="1"/>
    <x v="4"/>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6"/>
    <s v="OTROS INGRESOS"/>
    <s v="1.6.1"/>
    <s v="RENTAS DE LA PROPIEDAD"/>
    <s v="1.6.1.3"/>
    <s v="ARRIENDO DE ACTIVOS TANGIBLES NO PRODUCIDOS"/>
    <s v="1.6.1.3.01"/>
    <s v="Regalías netas de fundición minera"/>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1"/>
    <s v="Enero"/>
    <s v="0000"/>
    <s v="NO APLICA"/>
    <n v="66896949"/>
    <n v="66896949"/>
    <n v="0"/>
    <x v="20"/>
    <x v="109"/>
    <x v="1"/>
    <x v="59"/>
    <x v="0"/>
    <s v="1.6-OTROS INGRESOS"/>
    <s v="1.6.1-RENTAS DE LA PROPIEDAD"/>
    <s v="1.6.1.3-ARRIENDO DE ACTIVOS TANGIBLES NO PRODUCIDOS"/>
    <x v="49"/>
    <x v="0"/>
    <x v="0"/>
    <x v="7"/>
    <x v="12"/>
    <x v="12"/>
    <s v="No Informado-"/>
    <x v="0"/>
    <x v="5"/>
    <s v="01-Presupuestado"/>
    <x v="1"/>
    <x v="0"/>
  </r>
  <r>
    <s v="0999"/>
    <s v="ADMINISTRACION DE OBLIGACIONES DEL TESORO NACIONAL"/>
    <s v="1955"/>
    <s v="10% DEL FONDO GENERAL, LIGA MUNICIPAL DOM."/>
    <s v="20"/>
    <s v="FONDOS CON DESTINO ESPECÍFICO"/>
    <s v="0003"/>
    <s v="COLECTOR DE IMPUESTOS INTERNOS"/>
    <s v="1"/>
    <s v="INGRESOS"/>
    <s v="1.6"/>
    <s v="OTROS INGRESOS"/>
    <s v="1.6.1"/>
    <s v="RENTAS DE LA PROPIEDAD"/>
    <s v="1.6.1.3"/>
    <s v="ARRIENDO DE ACTIVOS TANGIBLES NO PRODUCIDOS"/>
    <s v="1.6.1.3.02"/>
    <s v="Permisos para explotar yacimientos mineros"/>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1"/>
    <s v="Enero"/>
    <s v="0000"/>
    <s v="NO APLICA"/>
    <n v="5233"/>
    <n v="5233"/>
    <n v="0"/>
    <x v="20"/>
    <x v="109"/>
    <x v="1"/>
    <x v="59"/>
    <x v="0"/>
    <s v="1.6-OTROS INGRESOS"/>
    <s v="1.6.1-RENTAS DE LA PROPIEDAD"/>
    <s v="1.6.1.3-ARRIENDO DE ACTIVOS TANGIBLES NO PRODUCIDOS"/>
    <x v="140"/>
    <x v="0"/>
    <x v="0"/>
    <x v="7"/>
    <x v="12"/>
    <x v="12"/>
    <s v="No Informado-"/>
    <x v="0"/>
    <x v="5"/>
    <s v="01-Presupuestado"/>
    <x v="1"/>
    <x v="0"/>
  </r>
  <r>
    <s v="0999"/>
    <s v="ADMINISTRACION DE OBLIGACIONES DEL TESORO NACIONAL"/>
    <s v="1955"/>
    <s v="10% DEL FONDO GENERAL, LIGA MUNICIPAL DOM."/>
    <s v="20"/>
    <s v="FONDOS CON DESTINO ESPECÍFICO"/>
    <s v="0003"/>
    <s v="COLECTOR DE IMPUESTOS INTERNOS"/>
    <s v="1"/>
    <s v="INGRESOS"/>
    <s v="1.6"/>
    <s v="OTROS INGRESOS"/>
    <s v="1.6.1"/>
    <s v="RENTAS DE LA PROPIEDAD"/>
    <s v="1.6.1.3"/>
    <s v="ARRIENDO DE ACTIVOS TANGIBLES NO PRODUCIDOS"/>
    <s v="1.6.1.3.04"/>
    <s v="Explotación Falconbridge"/>
    <s v="1"/>
    <s v="INGRESOS"/>
    <s v="1.1"/>
    <s v="Ingresos Corrientes"/>
    <s v="1.1.4"/>
    <s v="Rentas de la propiedad"/>
    <x v="12"/>
    <s v="Rentas de la propiedad distinta de intereses"/>
    <x v="12"/>
    <s v="Arrendamientos de activos tangibles no producidos"/>
    <s v="No Informado"/>
    <m/>
    <s v="1.1.1.1.1"/>
    <s v="Administración central"/>
    <s v="100"/>
    <s v="TESORO NACIONAL"/>
    <s v="01"/>
    <s v="Presupuestado"/>
    <s v="2025/01"/>
    <s v="Enero"/>
    <s v="0000"/>
    <s v="NO APLICA"/>
    <n v="671"/>
    <n v="671"/>
    <n v="0"/>
    <x v="20"/>
    <x v="109"/>
    <x v="1"/>
    <x v="59"/>
    <x v="0"/>
    <s v="1.6-OTROS INGRESOS"/>
    <s v="1.6.1-RENTAS DE LA PROPIEDAD"/>
    <s v="1.6.1.3-ARRIENDO DE ACTIVOS TANGIBLES NO PRODUCIDOS"/>
    <x v="142"/>
    <x v="0"/>
    <x v="0"/>
    <x v="7"/>
    <x v="12"/>
    <x v="12"/>
    <s v="No Informado-"/>
    <x v="0"/>
    <x v="5"/>
    <s v="01-Presupuestado"/>
    <x v="1"/>
    <x v="0"/>
  </r>
  <r>
    <s v="0999"/>
    <s v="ADMINISTRACION DE OBLIGACIONES DEL TESORO NACIONAL"/>
    <s v="1955"/>
    <s v="10% DEL FONDO GENERAL, LIGA MUNICIPAL DOM."/>
    <s v="20"/>
    <s v="FONDOS CON DESTINO ESPECÍFICO"/>
    <s v="0003"/>
    <s v="COLECTOR DE IMPUESTOS INTERNOS"/>
    <s v="1"/>
    <s v="INGRESOS"/>
    <s v="1.6"/>
    <s v="OTROS INGRESOS"/>
    <s v="1.6.3"/>
    <s v="MULTAS Y SANCIONES"/>
    <s v="1.6.3.1"/>
    <s v="MULTAS Y SANCIONES"/>
    <s v="1.6.3.1.01"/>
    <s v="Multas por delitos, evasión e incumplimiento al Código Tributario"/>
    <s v="1"/>
    <s v="INGRESOS"/>
    <s v="1.1"/>
    <s v="Ingresos Corrientes"/>
    <s v="1.1.7"/>
    <s v="Multas y sanciones pecuniarias"/>
    <x v="6"/>
    <s v="Multas y sanciones Pecuniarias"/>
    <x v="1"/>
    <m/>
    <s v="No Informado"/>
    <m/>
    <s v="1.1.1.1.1"/>
    <s v="Administración central"/>
    <s v="100"/>
    <s v="TESORO NACIONAL"/>
    <s v="01"/>
    <s v="Presupuestado"/>
    <s v="2025/01"/>
    <s v="Enero"/>
    <s v="0000"/>
    <s v="NO APLICA"/>
    <n v="8432271"/>
    <n v="8432271"/>
    <n v="0"/>
    <x v="20"/>
    <x v="109"/>
    <x v="1"/>
    <x v="59"/>
    <x v="0"/>
    <s v="1.6-OTROS INGRESOS"/>
    <s v="1.6.3-MULTAS Y SANCIONES"/>
    <s v="1.6.3.1-MULTAS Y SANCIONES"/>
    <x v="145"/>
    <x v="0"/>
    <x v="0"/>
    <x v="4"/>
    <x v="6"/>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6"/>
    <s v="OTROS INGRESOS"/>
    <s v="1.6.4"/>
    <s v="INGRESOS DIVERSOS"/>
    <s v="1.6.4.1"/>
    <s v="INGRESOS DIVERSOS"/>
    <s v="1.6.4.1.02"/>
    <s v="Miscelaneos"/>
    <s v="1"/>
    <s v="INGRESOS"/>
    <s v="1.1"/>
    <s v="Ingresos Corrientes"/>
    <s v="1.1.9"/>
    <s v="Otros ingresos corrientes"/>
    <x v="14"/>
    <s v="Otros ingresos corrientes"/>
    <x v="1"/>
    <m/>
    <s v="No Informado"/>
    <m/>
    <s v="1.1.1.1.1"/>
    <s v="Administración central"/>
    <s v="100"/>
    <s v="TESORO NACIONAL"/>
    <s v="01"/>
    <s v="Presupuestado"/>
    <s v="2025/01"/>
    <s v="Enero"/>
    <s v="0000"/>
    <s v="NO APLICA"/>
    <n v="2005002"/>
    <n v="2005002"/>
    <n v="0"/>
    <x v="20"/>
    <x v="109"/>
    <x v="1"/>
    <x v="59"/>
    <x v="0"/>
    <s v="1.6-OTROS INGRESOS"/>
    <s v="1.6.4-INGRESOS DIVERSOS"/>
    <s v="1.6.4.1-INGRESOS DIVERSOS"/>
    <x v="147"/>
    <x v="0"/>
    <x v="0"/>
    <x v="8"/>
    <x v="14"/>
    <x v="1"/>
    <s v="No Informado-"/>
    <x v="0"/>
    <x v="5"/>
    <s v="01-Presupuestado"/>
    <x v="1"/>
    <x v="0"/>
  </r>
  <r>
    <s v="0999"/>
    <s v="ADMINISTRACION DE OBLIGACIONES DEL TESORO NACIONAL"/>
    <s v="1955"/>
    <s v="10% DEL FONDO GENERAL, LIGA MUNICIPAL DOM."/>
    <s v="20"/>
    <s v="FONDOS CON DESTINO ESPECÍFICO"/>
    <s v="0003"/>
    <s v="COLECTOR DE IMPUESTOS INTERNOS"/>
    <s v="1"/>
    <s v="INGRESOS"/>
    <s v="1.6"/>
    <s v="OTROS INGRESOS"/>
    <s v="1.6.4"/>
    <s v="INGRESOS DIVERSOS"/>
    <s v="1.6.4.1"/>
    <s v="INGRESOS DIVERSOS"/>
    <s v="1.6.4.1.07"/>
    <s v="Ingresos por diferencial del gas licuado de petróleo"/>
    <s v="1"/>
    <s v="INGRESOS"/>
    <s v="1.1"/>
    <s v="Ingresos Corrientes"/>
    <s v="1.1.9"/>
    <s v="Otros ingresos corrientes"/>
    <x v="14"/>
    <s v="Otros ingresos corrientes"/>
    <x v="1"/>
    <m/>
    <s v="No Informado"/>
    <m/>
    <s v="1.1.1.1.1"/>
    <s v="Administración central"/>
    <s v="100"/>
    <s v="TESORO NACIONAL"/>
    <s v="01"/>
    <s v="Presupuestado"/>
    <s v="2025/01"/>
    <s v="Enero"/>
    <s v="0000"/>
    <s v="NO APLICA"/>
    <n v="263521706"/>
    <n v="263521706"/>
    <n v="0"/>
    <x v="20"/>
    <x v="109"/>
    <x v="1"/>
    <x v="59"/>
    <x v="0"/>
    <s v="1.6-OTROS INGRESOS"/>
    <s v="1.6.4-INGRESOS DIVERSOS"/>
    <s v="1.6.4.1-INGRESOS DIVERSOS"/>
    <x v="148"/>
    <x v="0"/>
    <x v="0"/>
    <x v="8"/>
    <x v="14"/>
    <x v="1"/>
    <s v="No Informado-"/>
    <x v="0"/>
    <x v="5"/>
    <s v="01-Presupuestado"/>
    <x v="1"/>
    <x v="0"/>
  </r>
  <r>
    <s v="0999"/>
    <s v="ADMINISTRACION DE OBLIGACIONES DEL TESORO NACIONAL"/>
    <s v="1963"/>
    <s v="FONDO DEL 40% REC. BANCAS DE APUESTAS"/>
    <s v="20"/>
    <s v="FONDOS CON DESTINO ESPECÍFICO"/>
    <s v="0003"/>
    <s v="COLECTOR DE IMPUESTOS INTERNOS"/>
    <s v="1"/>
    <s v="INGRESOS"/>
    <s v="1.1"/>
    <s v="IMPUESTOS"/>
    <s v="1.1.1"/>
    <s v="IMPUESTOS SOBRE LOS INGRESOS"/>
    <s v="1.1.1.3"/>
    <s v="IMPUESTOS SOBRE  LOS INGRESOS APLICADOS SIN DISTINCIÓN DE PERSONA"/>
    <s v="1.1.1.3.04"/>
    <s v="Impuesto sobre ventas bancas de apuesta de lotería"/>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58898566"/>
    <n v="58898566"/>
    <n v="0"/>
    <x v="20"/>
    <x v="110"/>
    <x v="1"/>
    <x v="59"/>
    <x v="0"/>
    <s v="1.1-IMPUESTOS"/>
    <s v="1.1.1-IMPUESTOS SOBRE LOS INGRESOS"/>
    <s v="1.1.1.3-IMPUESTOS SOBRE  LOS INGRESOS APLICADOS SIN DISTINCIÓN DE PERSONA"/>
    <x v="71"/>
    <x v="0"/>
    <x v="0"/>
    <x v="2"/>
    <x v="18"/>
    <x v="15"/>
    <s v="No Informado-"/>
    <x v="0"/>
    <x v="5"/>
    <s v="01-Presupuestado"/>
    <x v="1"/>
    <x v="0"/>
  </r>
  <r>
    <s v="0999"/>
    <s v="ADMINISTRACION DE OBLIGACIONES DEL TESORO NACIONAL"/>
    <s v="1963"/>
    <s v="FONDO DEL 40% REC. BANCAS DE APUESTAS"/>
    <s v="20"/>
    <s v="FONDOS CON DESTINO ESPECÍFICO"/>
    <s v="0003"/>
    <s v="COLECTOR DE IMPUESTOS INTERNOS"/>
    <s v="1"/>
    <s v="INGRESOS"/>
    <s v="1.1"/>
    <s v="IMPUESTOS"/>
    <s v="1.1.4"/>
    <s v="IMPUESTOS INTERNOS SOBRE MERCANCÍAS Y SERVICIOS"/>
    <s v="1.1.4.3"/>
    <s v="IMPUESTOS AL USO DE BIENES Y SERVICIOS"/>
    <s v="1.1.4.3.04"/>
    <s v="Impuesto específico bancas deportivas"/>
    <s v="1"/>
    <s v="INGRESOS"/>
    <s v="1.1"/>
    <s v="Ingresos Corrientes"/>
    <s v="1.1.1"/>
    <s v="Impuestos"/>
    <x v="3"/>
    <s v="Impuestos sobre los bienes y servicios"/>
    <x v="1"/>
    <m/>
    <s v="No Informado"/>
    <m/>
    <s v="1.1.1.1.1"/>
    <s v="Administración central"/>
    <s v="100"/>
    <s v="TESORO NACIONAL"/>
    <s v="01"/>
    <s v="Presupuestado"/>
    <s v="2025/01"/>
    <s v="Enero"/>
    <s v="0000"/>
    <s v="NO APLICA"/>
    <n v="0"/>
    <n v="0"/>
    <n v="35178251.479999997"/>
    <x v="20"/>
    <x v="110"/>
    <x v="1"/>
    <x v="59"/>
    <x v="0"/>
    <s v="1.1-IMPUESTOS"/>
    <s v="1.1.4-IMPUESTOS INTERNOS SOBRE MERCANCÍAS Y SERVICIOS"/>
    <s v="1.1.4.3-IMPUESTOS AL USO DE BIENES Y SERVICIOS"/>
    <x v="118"/>
    <x v="0"/>
    <x v="0"/>
    <x v="2"/>
    <x v="3"/>
    <x v="1"/>
    <s v="No Informado-"/>
    <x v="0"/>
    <x v="5"/>
    <s v="01-Presupuestado"/>
    <x v="1"/>
    <x v="0"/>
  </r>
  <r>
    <s v="0999"/>
    <s v="ADMINISTRACION DE OBLIGACIONES DEL TESORO NACIONAL"/>
    <s v="1963"/>
    <s v="FONDO DEL 40% REC. BANCAS DE APUESTAS"/>
    <s v="20"/>
    <s v="FONDOS CON DESTINO ESPECÍFICO"/>
    <s v="0003"/>
    <s v="COLECTOR DE IMPUESTOS INTERNOS"/>
    <s v="1"/>
    <s v="INGRESOS"/>
    <s v="1.1"/>
    <s v="IMPUESTOS"/>
    <s v="1.1.4"/>
    <s v="IMPUESTOS INTERNOS SOBRE MERCANCÍAS Y SERVICIOS"/>
    <s v="1.1.4.3"/>
    <s v="IMPUESTOS AL USO DE BIENES Y SERVICIOS"/>
    <s v="1.1.4.3.04"/>
    <s v="Impuesto específico bancas deportivas"/>
    <s v="1"/>
    <s v="INGRESOS"/>
    <s v="1.1"/>
    <s v="Ingresos Corrientes"/>
    <s v="1.1.1"/>
    <s v="Impuestos"/>
    <x v="3"/>
    <s v="Impuestos sobre los bienes y servicios"/>
    <x v="1"/>
    <m/>
    <s v="No Informado"/>
    <m/>
    <s v="1.1.1.1.1"/>
    <s v="Administración central"/>
    <s v="100"/>
    <s v="TESORO NACIONAL"/>
    <s v="01"/>
    <s v="Presupuestado"/>
    <s v="2025/02"/>
    <s v="Febrero"/>
    <s v="0000"/>
    <s v="NO APLICA"/>
    <n v="0"/>
    <n v="0"/>
    <n v="30669122.5"/>
    <x v="20"/>
    <x v="110"/>
    <x v="1"/>
    <x v="59"/>
    <x v="0"/>
    <s v="1.1-IMPUESTOS"/>
    <s v="1.1.4-IMPUESTOS INTERNOS SOBRE MERCANCÍAS Y SERVICIOS"/>
    <s v="1.1.4.3-IMPUESTOS AL USO DE BIENES Y SERVICIOS"/>
    <x v="118"/>
    <x v="0"/>
    <x v="0"/>
    <x v="2"/>
    <x v="3"/>
    <x v="1"/>
    <s v="No Informado-"/>
    <x v="0"/>
    <x v="5"/>
    <s v="01-Presupuestado"/>
    <x v="2"/>
    <x v="0"/>
  </r>
  <r>
    <s v="0999"/>
    <s v="ADMINISTRACION DE OBLIGACIONES DEL TESORO NACIONAL"/>
    <s v="1963"/>
    <s v="FONDO DEL 40% REC. BANCAS DE APUESTAS"/>
    <s v="20"/>
    <s v="FONDOS CON DESTINO ESPECÍFICO"/>
    <s v="0003"/>
    <s v="COLECTOR DE IMPUESTOS INTERNOS"/>
    <s v="1"/>
    <s v="INGRESOS"/>
    <s v="1.1"/>
    <s v="IMPUESTOS"/>
    <s v="1.1.4"/>
    <s v="IMPUESTOS INTERNOS SOBRE MERCANCÍAS Y SERVICIOS"/>
    <s v="1.1.4.3"/>
    <s v="IMPUESTOS AL USO DE BIENES Y SERVICIOS"/>
    <s v="1.1.4.3.04"/>
    <s v="Impuesto específico bancas deportivas"/>
    <s v="1"/>
    <s v="INGRESOS"/>
    <s v="1.1"/>
    <s v="Ingresos Corrientes"/>
    <s v="1.1.1"/>
    <s v="Impuestos"/>
    <x v="3"/>
    <s v="Impuestos sobre los bienes y servicios"/>
    <x v="1"/>
    <m/>
    <s v="No Informado"/>
    <m/>
    <s v="1.1.1.1.1"/>
    <s v="Administración central"/>
    <s v="100"/>
    <s v="TESORO NACIONAL"/>
    <s v="01"/>
    <s v="Presupuestado"/>
    <s v="2025/03"/>
    <s v="Marzo"/>
    <s v="0000"/>
    <s v="NO APLICA"/>
    <n v="0"/>
    <n v="0"/>
    <n v="33376041.5"/>
    <x v="20"/>
    <x v="110"/>
    <x v="1"/>
    <x v="59"/>
    <x v="0"/>
    <s v="1.1-IMPUESTOS"/>
    <s v="1.1.4-IMPUESTOS INTERNOS SOBRE MERCANCÍAS Y SERVICIOS"/>
    <s v="1.1.4.3-IMPUESTOS AL USO DE BIENES Y SERVICIOS"/>
    <x v="118"/>
    <x v="0"/>
    <x v="0"/>
    <x v="2"/>
    <x v="3"/>
    <x v="1"/>
    <s v="No Informado-"/>
    <x v="0"/>
    <x v="5"/>
    <s v="01-Presupuestado"/>
    <x v="0"/>
    <x v="0"/>
  </r>
  <r>
    <s v="0999"/>
    <s v="ADMINISTRACION DE OBLIGACIONES DEL TESORO NACIONAL"/>
    <s v="1970"/>
    <s v="FONDO DE PROM DE REP. DOM. EN EL EXTERIOR"/>
    <s v="20"/>
    <s v="FONDOS CON DESTINO ESPECÍFICO"/>
    <s v="0003"/>
    <s v="COLECTOR DE IMPUESTOS INTERNOS"/>
    <s v="1"/>
    <s v="INGRESOS"/>
    <s v="1.5"/>
    <s v="INGRESOS POR CONTRAPRESTACIÓN"/>
    <s v="1.5.1"/>
    <s v="VENTAS DE BIENES Y SERVICIOS"/>
    <s v="1.5.1.3"/>
    <s v="TASAS"/>
    <s v="1.5.1.3.03"/>
    <s v="Tarjeta de turismo"/>
    <s v="1"/>
    <s v="INGRESOS"/>
    <s v="1.1"/>
    <s v="Ingresos Corrientes"/>
    <s v="1.1.3"/>
    <s v="Ventas de bienes y servicios"/>
    <x v="4"/>
    <s v="Derechos administrativos"/>
    <x v="1"/>
    <m/>
    <s v="No Informado"/>
    <m/>
    <s v="1.1.1.1.1"/>
    <s v="Administración central"/>
    <s v="100"/>
    <s v="TESORO NACIONAL"/>
    <s v="01"/>
    <s v="Presupuestado"/>
    <s v="2025/01"/>
    <s v="Enero"/>
    <s v="0000"/>
    <s v="NO APLICA"/>
    <n v="118312658"/>
    <n v="118312658"/>
    <n v="0"/>
    <x v="20"/>
    <x v="111"/>
    <x v="1"/>
    <x v="59"/>
    <x v="0"/>
    <s v="1.5-INGRESOS POR CONTRAPRESTACIÓN"/>
    <s v="1.5.1-VENTAS DE BIENES Y SERVICIOS"/>
    <s v="1.5.1.3-TASAS"/>
    <x v="136"/>
    <x v="0"/>
    <x v="0"/>
    <x v="1"/>
    <x v="4"/>
    <x v="1"/>
    <s v="No Informado-"/>
    <x v="0"/>
    <x v="5"/>
    <s v="01-Presupuestado"/>
    <x v="1"/>
    <x v="0"/>
  </r>
  <r>
    <s v="0999"/>
    <s v="ADMINISTRACION DE OBLIGACIONES DEL TESORO NACIONAL"/>
    <s v="1972"/>
    <s v="INSTITUTO DEL TABACO DE LA REP. DOM."/>
    <s v="20"/>
    <s v="FONDOS CON DESTINO ESPECÍFICO"/>
    <s v="0002"/>
    <s v="COLECTOR DE ADUANAS"/>
    <s v="1"/>
    <s v="INGRESOS"/>
    <s v="1.1"/>
    <s v="IMPUESTOS"/>
    <s v="1.1.4"/>
    <s v="IMPUESTOS INTERNOS SOBRE MERCANCÍAS Y SERVICIOS"/>
    <s v="1.1.4.2"/>
    <s v="IMPUESTOS ADICIONALES Y SELECTIVOS SOBRE BIENES Y SERVICIOS"/>
    <s v="1.1.4.2.27"/>
    <s v="Impuesto específico al tabaco y el cigarrillo"/>
    <s v="1"/>
    <s v="INGRESOS"/>
    <s v="1.1"/>
    <s v="Ingresos Corrientes"/>
    <s v="1.1.1"/>
    <s v="Impuestos"/>
    <x v="3"/>
    <s v="Impuestos sobre los bienes y servicios"/>
    <x v="1"/>
    <m/>
    <s v="No Informado"/>
    <m/>
    <s v="1.1.1.1.1"/>
    <s v="Administración central"/>
    <s v="100"/>
    <s v="TESORO NACIONAL"/>
    <s v="01"/>
    <s v="Presupuestado"/>
    <s v="2025/01"/>
    <s v="Enero"/>
    <s v="0000"/>
    <s v="NO APLICA"/>
    <n v="271544267"/>
    <n v="271544267"/>
    <n v="0"/>
    <x v="20"/>
    <x v="112"/>
    <x v="1"/>
    <x v="58"/>
    <x v="0"/>
    <s v="1.1-IMPUESTOS"/>
    <s v="1.1.4-IMPUESTOS INTERNOS SOBRE MERCANCÍAS Y SERVICIOS"/>
    <s v="1.1.4.2-IMPUESTOS ADICIONALES Y SELECTIVOS SOBRE BIENES Y SERVICIOS"/>
    <x v="41"/>
    <x v="0"/>
    <x v="0"/>
    <x v="2"/>
    <x v="3"/>
    <x v="1"/>
    <s v="No Informado-"/>
    <x v="0"/>
    <x v="5"/>
    <s v="01-Presupuestado"/>
    <x v="1"/>
    <x v="0"/>
  </r>
  <r>
    <s v="0999"/>
    <s v="ADMINISTRACION DE OBLIGACIONES DEL TESORO NACIONAL"/>
    <s v="1973"/>
    <s v="FOMENTO DE LA INDUSTRIA LECHERA"/>
    <s v="20"/>
    <s v="FONDOS CON DESTINO ESPECÍFICO"/>
    <s v="0002"/>
    <s v="COLECTOR DE ADUANAS"/>
    <s v="1"/>
    <s v="INGRESOS"/>
    <s v="1.1"/>
    <s v="IMPUESTOS"/>
    <s v="1.1.5"/>
    <s v="IMPUESTOS SOBRE EL COMERCIO Y LAS TRANSACCIONES COMERCIO EXTERIOR"/>
    <s v="1.1.5.1"/>
    <s v="IMPUESTOS SOBRE LAS IMPORTACIONES"/>
    <s v="1.1.5.1.01"/>
    <s v="Impuestos arancelarios"/>
    <s v="1"/>
    <s v="INGRESOS"/>
    <s v="1.1"/>
    <s v="Ingresos Corrientes"/>
    <s v="1.1.1"/>
    <s v="Impuestos"/>
    <x v="8"/>
    <s v="Impuestos sobre el comercio y las transacciones internacionales/comercio exterior"/>
    <x v="1"/>
    <m/>
    <s v="No Informado"/>
    <m/>
    <s v="1.1.1.1.1"/>
    <s v="Administración central"/>
    <s v="100"/>
    <s v="TESORO NACIONAL"/>
    <s v="01"/>
    <s v="Presupuestado"/>
    <s v="2025/01"/>
    <s v="Enero"/>
    <s v="0000"/>
    <s v="NO APLICA"/>
    <n v="120000000"/>
    <n v="120000000"/>
    <n v="0"/>
    <x v="20"/>
    <x v="113"/>
    <x v="1"/>
    <x v="58"/>
    <x v="0"/>
    <s v="1.1-IMPUESTOS"/>
    <s v="1.1.5-IMPUESTOS SOBRE EL COMERCIO Y LAS TRANSACCIONES COMERCIO EXTERIOR"/>
    <s v="1.1.5.1-IMPUESTOS SOBRE LAS IMPORTACIONES"/>
    <x v="44"/>
    <x v="0"/>
    <x v="0"/>
    <x v="2"/>
    <x v="8"/>
    <x v="1"/>
    <s v="No Informado-"/>
    <x v="0"/>
    <x v="5"/>
    <s v="01-Presupuestado"/>
    <x v="1"/>
    <x v="0"/>
  </r>
  <r>
    <s v="0999"/>
    <s v="ADMINISTRACION DE OBLIGACIONES DEL TESORO NACIONAL"/>
    <s v="1974"/>
    <s v="FOM. DE PROG. DE ENERG. ALT. Y AHOR. DE ENERG."/>
    <s v="20"/>
    <s v="FONDOS CON DESTINO ESPECÍFICO"/>
    <s v="0003"/>
    <s v="COLECTOR DE IMPUESTOS INTERNOS"/>
    <s v="1"/>
    <s v="INGRESOS"/>
    <s v="1.1"/>
    <s v="IMPUESTOS"/>
    <s v="1.1.4"/>
    <s v="IMPUESTOS INTERNOS SOBRE MERCANCÍAS Y SERVICIOS"/>
    <s v="1.1.4.2"/>
    <s v="IMPUESTOS ADICIONALES Y SELECTIVOS SOBRE BIENES Y SERVICIOS"/>
    <s v="1.1.4.2.01"/>
    <s v="Impuesto específico sobre los hidrocarburos, Ley  112-00"/>
    <s v="1"/>
    <s v="INGRESOS"/>
    <s v="1.1"/>
    <s v="Ingresos Corrientes"/>
    <s v="1.1.1"/>
    <s v="Impuestos"/>
    <x v="3"/>
    <s v="Impuestos sobre los bienes y servicios"/>
    <x v="1"/>
    <m/>
    <s v="No Informado"/>
    <m/>
    <s v="1.1.1.1.1"/>
    <s v="Administración central"/>
    <s v="100"/>
    <s v="TESORO NACIONAL"/>
    <s v="01"/>
    <s v="Presupuestado"/>
    <s v="2025/01"/>
    <s v="Enero"/>
    <s v="0000"/>
    <s v="NO APLICA"/>
    <n v="162681005"/>
    <n v="162681005"/>
    <n v="0"/>
    <x v="20"/>
    <x v="114"/>
    <x v="1"/>
    <x v="59"/>
    <x v="0"/>
    <s v="1.1-IMPUESTOS"/>
    <s v="1.1.4-IMPUESTOS INTERNOS SOBRE MERCANCÍAS Y SERVICIOS"/>
    <s v="1.1.4.2-IMPUESTOS ADICIONALES Y SELECTIVOS SOBRE BIENES Y SERVICIOS"/>
    <x v="98"/>
    <x v="0"/>
    <x v="0"/>
    <x v="2"/>
    <x v="3"/>
    <x v="1"/>
    <s v="No Informado-"/>
    <x v="0"/>
    <x v="5"/>
    <s v="01-Presupuestado"/>
    <x v="1"/>
    <x v="0"/>
  </r>
  <r>
    <s v="0999"/>
    <s v="ADMINISTRACION DE OBLIGACIONES DEL TESORO NACIONAL"/>
    <s v="2043"/>
    <s v="FONDO ESPECIAL REEMBOLSOS TRIBUTARIOS"/>
    <s v="20"/>
    <s v="FONDOS CON DESTINO ESPECÍFICO"/>
    <s v="0003"/>
    <s v="COLECTOR DE IMPUESTOS INTERNOS"/>
    <s v="1"/>
    <s v="INGRESOS"/>
    <s v="1.1"/>
    <s v="IMPUESTOS"/>
    <s v="1.1.1"/>
    <s v="IMPUESTOS SOBRE LOS INGRESOS"/>
    <s v="1.1.1.1"/>
    <s v="IMPUESTOS SOBRE LOS INGRESOS DE PERSONAS FÍSICAS"/>
    <s v="1.1.1.1.02"/>
    <s v="Impuesto sobre la renta proveniente de salarios"/>
    <s v="1"/>
    <s v="INGRESOS"/>
    <s v="1.1"/>
    <s v="Ingresos Corrientes"/>
    <s v="1.1.1"/>
    <s v="Impuestos"/>
    <x v="18"/>
    <s v="Impuestos sobre el ingreso, las utilidades  y las ganancias de capital"/>
    <x v="13"/>
    <s v="De personas físicas"/>
    <s v="No Informado"/>
    <m/>
    <s v="1.1.1.1.1"/>
    <s v="Administración central"/>
    <s v="100"/>
    <s v="TESORO NACIONAL"/>
    <s v="01"/>
    <s v="Presupuestado"/>
    <s v="2025/01"/>
    <s v="Enero"/>
    <s v="0000"/>
    <s v="NO APLICA"/>
    <n v="1328308604"/>
    <n v="1328308604"/>
    <n v="0"/>
    <x v="20"/>
    <x v="115"/>
    <x v="1"/>
    <x v="59"/>
    <x v="0"/>
    <s v="1.1-IMPUESTOS"/>
    <s v="1.1.1-IMPUESTOS SOBRE LOS INGRESOS"/>
    <s v="1.1.1.1-IMPUESTOS SOBRE LOS INGRESOS DE PERSONAS FÍSICAS"/>
    <x v="52"/>
    <x v="0"/>
    <x v="0"/>
    <x v="2"/>
    <x v="18"/>
    <x v="13"/>
    <s v="No Informado-"/>
    <x v="0"/>
    <x v="5"/>
    <s v="01-Presupuestado"/>
    <x v="1"/>
    <x v="0"/>
  </r>
  <r>
    <s v="0999"/>
    <s v="ADMINISTRACION DE OBLIGACIONES DEL TESORO NACIONAL"/>
    <s v="2048"/>
    <s v="FONDO DE RECAUDACION DE LAS OPERACIONES DE LAS MAQUINAS TRAGAMONEDAS."/>
    <s v="20"/>
    <s v="FONDOS CON DESTINO ESPECÍFICO"/>
    <s v="0003"/>
    <s v="COLECTOR DE IMPUESTOS INTERNOS"/>
    <s v="1"/>
    <s v="INGRESOS"/>
    <s v="1.1"/>
    <s v="IMPUESTOS"/>
    <s v="1.1.1"/>
    <s v="IMPUESTOS SOBRE LOS INGRESOS"/>
    <s v="1.1.1.3"/>
    <s v="IMPUESTOS SOBRE  LOS INGRESOS APLICADOS SIN DISTINCIÓN DE PERSONA"/>
    <s v="1.1.1.3.06"/>
    <s v="Impuesto sobre máquinas tragamoned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72251028"/>
    <n v="72251028"/>
    <n v="0"/>
    <x v="20"/>
    <x v="116"/>
    <x v="1"/>
    <x v="59"/>
    <x v="0"/>
    <s v="1.1-IMPUESTOS"/>
    <s v="1.1.1-IMPUESTOS SOBRE LOS INGRESOS"/>
    <s v="1.1.1.3-IMPUESTOS SOBRE  LOS INGRESOS APLICADOS SIN DISTINCIÓN DE PERSONA"/>
    <x v="73"/>
    <x v="0"/>
    <x v="0"/>
    <x v="2"/>
    <x v="18"/>
    <x v="15"/>
    <s v="No Informado-"/>
    <x v="0"/>
    <x v="5"/>
    <s v="01-Presupuestado"/>
    <x v="1"/>
    <x v="0"/>
  </r>
  <r>
    <s v="0999"/>
    <s v="ADMINISTRACION DE OBLIGACIONES DEL TESORO NACIONAL"/>
    <s v="2049"/>
    <s v="FONDO DE RECAUDACION DEL 20% DE LAS OPERACIONES DE LAS MAQUINAS TRAGAMONEDAS"/>
    <s v="20"/>
    <s v="FONDOS CON DESTINO ESPECÍFICO"/>
    <s v="0003"/>
    <s v="COLECTOR DE IMPUESTOS INTERNOS"/>
    <s v="1"/>
    <s v="INGRESOS"/>
    <s v="1.1"/>
    <s v="IMPUESTOS"/>
    <s v="1.1.1"/>
    <s v="IMPUESTOS SOBRE LOS INGRESOS"/>
    <s v="1.1.1.3"/>
    <s v="IMPUESTOS SOBRE  LOS INGRESOS APLICADOS SIN DISTINCIÓN DE PERSONA"/>
    <s v="1.1.1.3.06"/>
    <s v="Impuesto sobre máquinas tragamonedas"/>
    <s v="1"/>
    <s v="INGRESOS"/>
    <s v="1.1"/>
    <s v="Ingresos Corrientes"/>
    <s v="1.1.1"/>
    <s v="Impuestos"/>
    <x v="18"/>
    <s v="Impuestos sobre el ingreso, las utilidades  y las ganancias de capital"/>
    <x v="15"/>
    <s v="Otros impuestos sobre los ingresos"/>
    <s v="No Informado"/>
    <m/>
    <s v="1.1.1.1.1"/>
    <s v="Administración central"/>
    <s v="100"/>
    <s v="TESORO NACIONAL"/>
    <s v="01"/>
    <s v="Presupuestado"/>
    <s v="2025/01"/>
    <s v="Enero"/>
    <s v="0000"/>
    <s v="NO APLICA"/>
    <n v="73361802"/>
    <n v="73361802"/>
    <n v="0"/>
    <x v="20"/>
    <x v="117"/>
    <x v="1"/>
    <x v="59"/>
    <x v="0"/>
    <s v="1.1-IMPUESTOS"/>
    <s v="1.1.1-IMPUESTOS SOBRE LOS INGRESOS"/>
    <s v="1.1.1.3-IMPUESTOS SOBRE  LOS INGRESOS APLICADOS SIN DISTINCIÓN DE PERSONA"/>
    <x v="73"/>
    <x v="0"/>
    <x v="0"/>
    <x v="2"/>
    <x v="18"/>
    <x v="15"/>
    <s v="No Informado-"/>
    <x v="0"/>
    <x v="5"/>
    <s v="01-Presupuestado"/>
    <x v="1"/>
    <x v="0"/>
  </r>
  <r>
    <s v="0999"/>
    <s v="ADMINISTRACION DE OBLIGACIONES DEL TESORO NACIONAL"/>
    <s v="2050"/>
    <s v="FONDO  PARA ALBERGAR A LAS VICTIMAS DE VIOLENCIA INTRAFAMILIAR Y DOMESTICA"/>
    <s v="20"/>
    <s v="FONDOS CON DESTINO ESPECÍFICO"/>
    <s v="0001"/>
    <s v="TESORERIA NACIONAL (TN)"/>
    <s v="1"/>
    <s v="INGRESOS"/>
    <s v="1.1"/>
    <s v="IMPUESTOS"/>
    <s v="1.1.4"/>
    <s v="IMPUESTOS INTERNOS SOBRE MERCANCÍAS Y SERVICIOS"/>
    <s v="1.1.4.3"/>
    <s v="IMPUESTOS AL USO DE BIENES Y SERVICIOS"/>
    <s v="1.1.4.3.05"/>
    <s v="Licencias para portar armas de fuego"/>
    <s v="1"/>
    <s v="INGRESOS"/>
    <s v="1.1"/>
    <s v="Ingresos Corrientes"/>
    <s v="1.1.1"/>
    <s v="Impuestos"/>
    <x v="3"/>
    <s v="Impuestos sobre los bienes y servicios"/>
    <x v="1"/>
    <m/>
    <s v="No Informado"/>
    <m/>
    <s v="1.1.1.1.1"/>
    <s v="Administración central"/>
    <s v="100"/>
    <s v="TESORO NACIONAL"/>
    <s v="01"/>
    <s v="Presupuestado"/>
    <s v="2025/01"/>
    <s v="Enero"/>
    <s v="0000"/>
    <s v="NO APLICA"/>
    <n v="2475309"/>
    <n v="2475309"/>
    <n v="0"/>
    <x v="20"/>
    <x v="118"/>
    <x v="1"/>
    <x v="57"/>
    <x v="0"/>
    <s v="1.1-IMPUESTOS"/>
    <s v="1.1.4-IMPUESTOS INTERNOS SOBRE MERCANCÍAS Y SERVICIOS"/>
    <s v="1.1.4.3-IMPUESTOS AL USO DE BIENES Y SERVICIOS"/>
    <x v="3"/>
    <x v="0"/>
    <x v="0"/>
    <x v="2"/>
    <x v="3"/>
    <x v="1"/>
    <s v="No Informado-"/>
    <x v="0"/>
    <x v="5"/>
    <s v="01-Presupuestado"/>
    <x v="1"/>
    <x v="0"/>
  </r>
  <r>
    <s v="0999"/>
    <s v="ADMINISTRACION DE OBLIGACIONES DEL TESORO NACIONAL"/>
    <s v="2073"/>
    <s v="PROGRAMA DE RENOVACION VEHICULAR DEL TRANSPORTE PUBLICO, PASAJEROS Y CARGA"/>
    <s v="20"/>
    <s v="FONDOS CON DESTINO ESPECÍFICO"/>
    <s v="0002"/>
    <s v="COLECTOR DE ADUANAS"/>
    <s v="1"/>
    <s v="INGRESOS"/>
    <s v="1.1"/>
    <s v="IMPUESTOS"/>
    <s v="1.1.4"/>
    <s v="IMPUESTOS INTERNOS SOBRE MERCANCÍAS Y SERVICIOS"/>
    <s v="1.1.4.2"/>
    <s v="IMPUESTOS ADICIONALES Y SELECTIVOS SOBRE BIENES Y SERVICIOS"/>
    <s v="1.1.4.2.03"/>
    <s v="Impuesto adicional de RD$2.0 al consumo de gasoil y gasolina premium-regular"/>
    <s v="1"/>
    <s v="INGRESOS"/>
    <s v="1.1"/>
    <s v="Ingresos Corrientes"/>
    <s v="1.1.1"/>
    <s v="Impuestos"/>
    <x v="3"/>
    <s v="Impuestos sobre los bienes y servicios"/>
    <x v="1"/>
    <m/>
    <s v="No Informado"/>
    <m/>
    <s v="1.1.1.1.1"/>
    <s v="Administración central"/>
    <s v="100"/>
    <s v="TESORO NACIONAL"/>
    <s v="01"/>
    <s v="Presupuestado"/>
    <s v="2025/01"/>
    <s v="Enero"/>
    <s v="0000"/>
    <s v="NO APLICA"/>
    <n v="500000000"/>
    <n v="500000000"/>
    <n v="0"/>
    <x v="20"/>
    <x v="119"/>
    <x v="1"/>
    <x v="58"/>
    <x v="0"/>
    <s v="1.1-IMPUESTOS"/>
    <s v="1.1.4-IMPUESTOS INTERNOS SOBRE MERCANCÍAS Y SERVICIOS"/>
    <s v="1.1.4.2-IMPUESTOS ADICIONALES Y SELECTIVOS SOBRE BIENES Y SERVICIOS"/>
    <x v="37"/>
    <x v="0"/>
    <x v="0"/>
    <x v="2"/>
    <x v="3"/>
    <x v="1"/>
    <s v="No Informado-"/>
    <x v="0"/>
    <x v="5"/>
    <s v="01-Presupuestado"/>
    <x v="1"/>
    <x v="0"/>
  </r>
  <r>
    <s v="0999"/>
    <s v="ADMINISTRACION DE OBLIGACIONES DEL TESORO NACIONAL"/>
    <s v="2075"/>
    <s v="PROGRAMA DESARROLLO VIAL"/>
    <s v="20"/>
    <s v="FONDOS CON DESTINO ESPECÍFICO"/>
    <s v="0002"/>
    <s v="COLECTOR DE ADUANAS"/>
    <s v="1"/>
    <s v="INGRESOS"/>
    <s v="1.1"/>
    <s v="IMPUESTOS"/>
    <s v="1.1.4"/>
    <s v="IMPUESTOS INTERNOS SOBRE MERCANCÍAS Y SERVICIOS"/>
    <s v="1.1.4.2"/>
    <s v="IMPUESTOS ADICIONALES Y SELECTIVOS SOBRE BIENES Y SERVICIOS"/>
    <s v="1.1.4.2.03"/>
    <s v="Impuesto adicional de RD$2.0 al consumo de gasoil y gasolina premium-regular"/>
    <s v="1"/>
    <s v="INGRESOS"/>
    <s v="1.1"/>
    <s v="Ingresos Corrientes"/>
    <s v="1.1.1"/>
    <s v="Impuestos"/>
    <x v="3"/>
    <s v="Impuestos sobre los bienes y servicios"/>
    <x v="1"/>
    <m/>
    <s v="No Informado"/>
    <m/>
    <s v="1.1.1.1.1"/>
    <s v="Administración central"/>
    <s v="100"/>
    <s v="TESORO NACIONAL"/>
    <s v="01"/>
    <s v="Presupuestado"/>
    <s v="2025/01"/>
    <s v="Enero"/>
    <s v="0000"/>
    <s v="NO APLICA"/>
    <n v="1500000000"/>
    <n v="1500000000"/>
    <n v="0"/>
    <x v="20"/>
    <x v="120"/>
    <x v="1"/>
    <x v="58"/>
    <x v="0"/>
    <s v="1.1-IMPUESTOS"/>
    <s v="1.1.4-IMPUESTOS INTERNOS SOBRE MERCANCÍAS Y SERVICIOS"/>
    <s v="1.1.4.2-IMPUESTOS ADICIONALES Y SELECTIVOS SOBRE BIENES Y SERVICIOS"/>
    <x v="37"/>
    <x v="0"/>
    <x v="0"/>
    <x v="2"/>
    <x v="3"/>
    <x v="1"/>
    <s v="No Informado-"/>
    <x v="0"/>
    <x v="5"/>
    <s v="01-Presupuestado"/>
    <x v="1"/>
    <x v="0"/>
  </r>
  <r>
    <s v="0999"/>
    <s v="ADMINISTRACION DE OBLIGACIONES DEL TESORO NACIONAL"/>
    <s v="2076"/>
    <s v="RECURSOS DE CAPTACION DIRECTA DEL MINISTERIO DE MEDIO AMB. DECRETO 222-06"/>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410503695"/>
    <n v="1410503695"/>
    <n v="0"/>
    <x v="20"/>
    <x v="60"/>
    <x v="1"/>
    <x v="57"/>
    <x v="0"/>
    <s v="1.5-INGRESOS POR CONTRAPRESTACIÓN"/>
    <s v="1.5.1-VENTAS DE BIENES Y SERVICIOS"/>
    <s v="1.5.1.2-VENTAS SERVICIOS DEL ESTADO"/>
    <x v="4"/>
    <x v="0"/>
    <x v="0"/>
    <x v="1"/>
    <x v="1"/>
    <x v="1"/>
    <s v="No Informado-"/>
    <x v="0"/>
    <x v="1"/>
    <s v="01-Presupuestado"/>
    <x v="1"/>
    <x v="0"/>
  </r>
  <r>
    <s v="0999"/>
    <s v="ADMINISTRACION DE OBLIGACIONES DEL TESORO NACIONAL"/>
    <s v="2077"/>
    <s v="RECURSOS DE CAPTACION DIRECTA DEL MINISTERIO DE EDUCACION SUPERIOR LEY 139-01"/>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03431796"/>
    <n v="103431796"/>
    <n v="0"/>
    <x v="20"/>
    <x v="61"/>
    <x v="1"/>
    <x v="57"/>
    <x v="0"/>
    <s v="1.5-INGRESOS POR CONTRAPRESTACIÓN"/>
    <s v="1.5.1-VENTAS DE BIENES Y SERVICIOS"/>
    <s v="1.5.1.2-VENTAS SERVICIOS DEL ESTADO"/>
    <x v="4"/>
    <x v="0"/>
    <x v="0"/>
    <x v="1"/>
    <x v="1"/>
    <x v="1"/>
    <s v="No Informado-"/>
    <x v="0"/>
    <x v="1"/>
    <s v="01-Presupuestado"/>
    <x v="1"/>
    <x v="0"/>
  </r>
  <r>
    <s v="0999"/>
    <s v="ADMINISTRACION DE OBLIGACIONES DEL TESORO NACIONAL"/>
    <s v="2078"/>
    <s v="RECURSOS DE CAPTACION DIRECTA DEL MINISTERIO DE INTERIOR Y POLICIA LEY 80-99 RESOLUCION 02-06"/>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708836820"/>
    <n v="708836820"/>
    <n v="0"/>
    <x v="20"/>
    <x v="4"/>
    <x v="1"/>
    <x v="57"/>
    <x v="0"/>
    <s v="1.5-INGRESOS POR CONTRAPRESTACIÓN"/>
    <s v="1.5.1-VENTAS DE BIENES Y SERVICIOS"/>
    <s v="1.5.1.2-VENTAS SERVICIOS DEL ESTADO"/>
    <x v="4"/>
    <x v="0"/>
    <x v="0"/>
    <x v="1"/>
    <x v="1"/>
    <x v="1"/>
    <s v="No Informado-"/>
    <x v="0"/>
    <x v="1"/>
    <s v="01-Presupuestado"/>
    <x v="1"/>
    <x v="0"/>
  </r>
  <r>
    <s v="0999"/>
    <s v="ADMINISTRACION DE OBLIGACIONES DEL TESORO NACIONAL"/>
    <s v="2079"/>
    <s v="RECURSOS DE CAPTACION DIRECTA DE LOS COMEDORES ECONOMICO LEY 856"/>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871586508"/>
    <n v="1871586508"/>
    <n v="0"/>
    <x v="20"/>
    <x v="1"/>
    <x v="1"/>
    <x v="57"/>
    <x v="0"/>
    <s v="1.5-INGRESOS POR CONTRAPRESTACIÓN"/>
    <s v="1.5.1-VENTAS DE BIENES Y SERVICIOS"/>
    <s v="1.5.1.2-VENTAS SERVICIOS DEL ESTADO"/>
    <x v="4"/>
    <x v="0"/>
    <x v="0"/>
    <x v="1"/>
    <x v="1"/>
    <x v="1"/>
    <s v="No Informado-"/>
    <x v="0"/>
    <x v="1"/>
    <s v="01-Presupuestado"/>
    <x v="1"/>
    <x v="0"/>
  </r>
  <r>
    <s v="0999"/>
    <s v="ADMINISTRACION DE OBLIGACIONES DEL TESORO NACIONAL"/>
    <s v="2080"/>
    <s v="RECURSOS DE CAPTACION DIRECTA DE LA DIRECCION GENERAL DE MIGRACION LEY 285-0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2328719012"/>
    <n v="2328719012"/>
    <n v="0"/>
    <x v="20"/>
    <x v="5"/>
    <x v="1"/>
    <x v="57"/>
    <x v="0"/>
    <s v="1.5-INGRESOS POR CONTRAPRESTACIÓN"/>
    <s v="1.5.1-VENTAS DE BIENES Y SERVICIOS"/>
    <s v="1.5.1.2-VENTAS SERVICIOS DEL ESTADO"/>
    <x v="4"/>
    <x v="0"/>
    <x v="0"/>
    <x v="1"/>
    <x v="1"/>
    <x v="1"/>
    <s v="No Informado-"/>
    <x v="0"/>
    <x v="1"/>
    <s v="01-Presupuestado"/>
    <x v="1"/>
    <x v="0"/>
  </r>
  <r>
    <s v="0999"/>
    <s v="ADMINISTRACION DE OBLIGACIONES DEL TESORO NACIONAL"/>
    <s v="2081"/>
    <s v="RECURSOS DE CAPTACION DIRECTA DE LA POLICIA NACIONAL LEY 96-0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80385667"/>
    <n v="80385667"/>
    <n v="0"/>
    <x v="20"/>
    <x v="6"/>
    <x v="1"/>
    <x v="57"/>
    <x v="0"/>
    <s v="1.5-INGRESOS POR CONTRAPRESTACIÓN"/>
    <s v="1.5.1-VENTAS DE BIENES Y SERVICIOS"/>
    <s v="1.5.1.2-VENTAS SERVICIOS DEL ESTADO"/>
    <x v="4"/>
    <x v="0"/>
    <x v="0"/>
    <x v="1"/>
    <x v="1"/>
    <x v="1"/>
    <s v="No Informado-"/>
    <x v="0"/>
    <x v="1"/>
    <s v="01-Presupuestado"/>
    <x v="1"/>
    <x v="0"/>
  </r>
  <r>
    <s v="0999"/>
    <s v="ADMINISTRACION DE OBLIGACIONES DEL TESORO NACIONAL"/>
    <s v="2082"/>
    <s v="RECURSOS DE CAPTACION DIRECTA DEL MINISTERIO DE INDUSTRIA  Y COMERCIO LEY 290-66"/>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3217887281"/>
    <n v="3217887281"/>
    <n v="0"/>
    <x v="20"/>
    <x v="41"/>
    <x v="1"/>
    <x v="57"/>
    <x v="0"/>
    <s v="1.5-INGRESOS POR CONTRAPRESTACIÓN"/>
    <s v="1.5.1-VENTAS DE BIENES Y SERVICIOS"/>
    <s v="1.5.1.2-VENTAS SERVICIOS DEL ESTADO"/>
    <x v="4"/>
    <x v="0"/>
    <x v="0"/>
    <x v="1"/>
    <x v="1"/>
    <x v="1"/>
    <s v="No Informado-"/>
    <x v="0"/>
    <x v="1"/>
    <s v="01-Presupuestado"/>
    <x v="1"/>
    <x v="0"/>
  </r>
  <r>
    <s v="0999"/>
    <s v="ADMINISTRACION DE OBLIGACIONES DEL TESORO NACIONAL"/>
    <s v="2083"/>
    <s v="RECURSOS DE CAPTACION DIRECTA DE LA DIRECCION GENERAL DE MINERIA LEY 146-71"/>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2098836"/>
    <n v="2098836"/>
    <n v="0"/>
    <x v="20"/>
    <x v="42"/>
    <x v="1"/>
    <x v="57"/>
    <x v="0"/>
    <s v="1.5-INGRESOS POR CONTRAPRESTACIÓN"/>
    <s v="1.5.1-VENTAS DE BIENES Y SERVICIOS"/>
    <s v="1.5.1.2-VENTAS SERVICIOS DEL ESTADO"/>
    <x v="4"/>
    <x v="0"/>
    <x v="0"/>
    <x v="1"/>
    <x v="1"/>
    <x v="1"/>
    <s v="No Informado-"/>
    <x v="0"/>
    <x v="1"/>
    <s v="01-Presupuestado"/>
    <x v="1"/>
    <x v="0"/>
  </r>
  <r>
    <s v="0999"/>
    <s v="ADMINISTRACION DE OBLIGACIONES DEL TESORO NACIONAL"/>
    <s v="2084"/>
    <s v="RECURSOS DE CAPTACION DIRECTA DEL MINISTERIO DE HACIENDA ."/>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689590459"/>
    <n v="689590459"/>
    <n v="0"/>
    <x v="20"/>
    <x v="23"/>
    <x v="1"/>
    <x v="57"/>
    <x v="0"/>
    <s v="1.5-INGRESOS POR CONTRAPRESTACIÓN"/>
    <s v="1.5.1-VENTAS DE BIENES Y SERVICIOS"/>
    <s v="1.5.1.2-VENTAS SERVICIOS DEL ESTADO"/>
    <x v="4"/>
    <x v="0"/>
    <x v="0"/>
    <x v="1"/>
    <x v="1"/>
    <x v="1"/>
    <s v="No Informado-"/>
    <x v="0"/>
    <x v="1"/>
    <s v="01-Presupuestado"/>
    <x v="1"/>
    <x v="0"/>
  </r>
  <r>
    <s v="0999"/>
    <s v="ADMINISTRACION DE OBLIGACIONES DEL TESORO NACIONAL"/>
    <s v="2085"/>
    <s v="RECURSOS DE CAPTACION DIRECTA DE LA DIRECCION GENERAL DE BIENES NACIONALES LEY 1832-1948"/>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58337779"/>
    <n v="58337779"/>
    <n v="0"/>
    <x v="20"/>
    <x v="24"/>
    <x v="1"/>
    <x v="57"/>
    <x v="0"/>
    <s v="1.5-INGRESOS POR CONTRAPRESTACIÓN"/>
    <s v="1.5.1-VENTAS DE BIENES Y SERVICIOS"/>
    <s v="1.5.1.2-VENTAS SERVICIOS DEL ESTADO"/>
    <x v="4"/>
    <x v="0"/>
    <x v="0"/>
    <x v="1"/>
    <x v="1"/>
    <x v="1"/>
    <s v="No Informado-"/>
    <x v="0"/>
    <x v="1"/>
    <s v="01-Presupuestado"/>
    <x v="1"/>
    <x v="0"/>
  </r>
  <r>
    <s v="0999"/>
    <s v="ADMINISTRACION DE OBLIGACIONES DEL TESORO NACIONAL"/>
    <s v="2086"/>
    <s v="RECURSOS DE CAPTACION DIRECTA DE CATASTRO NACIONAL LEY 317-68"/>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21600315"/>
    <n v="21600315"/>
    <n v="0"/>
    <x v="20"/>
    <x v="25"/>
    <x v="1"/>
    <x v="57"/>
    <x v="0"/>
    <s v="1.5-INGRESOS POR CONTRAPRESTACIÓN"/>
    <s v="1.5.1-VENTAS DE BIENES Y SERVICIOS"/>
    <s v="1.5.1.2-VENTAS SERVICIOS DEL ESTADO"/>
    <x v="4"/>
    <x v="0"/>
    <x v="0"/>
    <x v="1"/>
    <x v="1"/>
    <x v="1"/>
    <s v="No Informado-"/>
    <x v="0"/>
    <x v="1"/>
    <s v="01-Presupuestado"/>
    <x v="1"/>
    <x v="0"/>
  </r>
  <r>
    <s v="0999"/>
    <s v="ADMINISTRACION DE OBLIGACIONES DEL TESORO NACIONAL"/>
    <s v="2087"/>
    <s v="RECURSOS DE CAPTACION DIRECTA DE LA DIRECCION GENERAL DE PASAPORTES LEY 144-99"/>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824695994"/>
    <n v="824695994"/>
    <n v="0"/>
    <x v="20"/>
    <x v="22"/>
    <x v="1"/>
    <x v="57"/>
    <x v="0"/>
    <s v="1.5-INGRESOS POR CONTRAPRESTACIÓN"/>
    <s v="1.5.1-VENTAS DE BIENES Y SERVICIOS"/>
    <s v="1.5.1.2-VENTAS SERVICIOS DEL ESTADO"/>
    <x v="4"/>
    <x v="0"/>
    <x v="0"/>
    <x v="1"/>
    <x v="1"/>
    <x v="1"/>
    <s v="No Informado-"/>
    <x v="0"/>
    <x v="1"/>
    <s v="01-Presupuestado"/>
    <x v="1"/>
    <x v="0"/>
  </r>
  <r>
    <s v="0999"/>
    <s v="ADMINISTRACION DE OBLIGACIONES DEL TESORO NACIONAL"/>
    <s v="2088"/>
    <s v="RECURSOS DE CAPTACION DIRECTA DEL MINISTERIO DE EDUCACION"/>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85596113"/>
    <n v="185596113"/>
    <n v="0"/>
    <x v="20"/>
    <x v="27"/>
    <x v="1"/>
    <x v="57"/>
    <x v="0"/>
    <s v="1.5-INGRESOS POR CONTRAPRESTACIÓN"/>
    <s v="1.5.1-VENTAS DE BIENES Y SERVICIOS"/>
    <s v="1.5.1.2-VENTAS SERVICIOS DEL ESTADO"/>
    <x v="4"/>
    <x v="0"/>
    <x v="0"/>
    <x v="1"/>
    <x v="1"/>
    <x v="1"/>
    <s v="No Informado-"/>
    <x v="0"/>
    <x v="1"/>
    <s v="01-Presupuestado"/>
    <x v="1"/>
    <x v="0"/>
  </r>
  <r>
    <s v="0999"/>
    <s v="ADMINISTRACION DE OBLIGACIONES DEL TESORO NACIONAL"/>
    <s v="2089"/>
    <s v="RECURSOS DE CAPTACION DIRECTA DEL MINISTERIO DE SALUD PUBLICA (DIRECCION FINANCIERA)"/>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267502804"/>
    <n v="267502804"/>
    <n v="0"/>
    <x v="20"/>
    <x v="31"/>
    <x v="1"/>
    <x v="57"/>
    <x v="0"/>
    <s v="1.5-INGRESOS POR CONTRAPRESTACIÓN"/>
    <s v="1.5.1-VENTAS DE BIENES Y SERVICIOS"/>
    <s v="1.5.1.2-VENTAS SERVICIOS DEL ESTADO"/>
    <x v="4"/>
    <x v="0"/>
    <x v="0"/>
    <x v="1"/>
    <x v="1"/>
    <x v="1"/>
    <s v="No Informado-"/>
    <x v="0"/>
    <x v="1"/>
    <s v="01-Presupuestado"/>
    <x v="1"/>
    <x v="0"/>
  </r>
  <r>
    <s v="0999"/>
    <s v="ADMINISTRACION DE OBLIGACIONES DEL TESORO NACIONAL"/>
    <s v="2090"/>
    <s v="RECURSOS DE CAPTACION DIRECTA DEL MINISTERIO DE TURISMO LEY 541-8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509416141"/>
    <n v="509416141"/>
    <n v="0"/>
    <x v="20"/>
    <x v="50"/>
    <x v="1"/>
    <x v="57"/>
    <x v="0"/>
    <s v="1.5-INGRESOS POR CONTRAPRESTACIÓN"/>
    <s v="1.5.1-VENTAS DE BIENES Y SERVICIOS"/>
    <s v="1.5.1.2-VENTAS SERVICIOS DEL ESTADO"/>
    <x v="4"/>
    <x v="0"/>
    <x v="0"/>
    <x v="1"/>
    <x v="1"/>
    <x v="1"/>
    <s v="No Informado-"/>
    <x v="0"/>
    <x v="1"/>
    <s v="01-Presupuestado"/>
    <x v="1"/>
    <x v="0"/>
  </r>
  <r>
    <s v="0999"/>
    <s v="ADMINISTRACION DE OBLIGACIONES DEL TESORO NACIONAL"/>
    <s v="2091"/>
    <s v="RECURSOS DE CAPTACION DIRECTA DE LA COMISION EJECUTIVA DE INFRAESTRUCTURA DE ZONAS TURISTICA (CEIZTUR) DECRETO 655-08"/>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4083245600"/>
    <n v="4083245600"/>
    <n v="0"/>
    <x v="20"/>
    <x v="51"/>
    <x v="1"/>
    <x v="57"/>
    <x v="0"/>
    <s v="1.5-INGRESOS POR CONTRAPRESTACIÓN"/>
    <s v="1.5.1-VENTAS DE BIENES Y SERVICIOS"/>
    <s v="1.5.1.2-VENTAS SERVICIOS DEL ESTADO"/>
    <x v="4"/>
    <x v="0"/>
    <x v="0"/>
    <x v="1"/>
    <x v="1"/>
    <x v="1"/>
    <s v="No Informado-"/>
    <x v="0"/>
    <x v="1"/>
    <s v="01-Presupuestado"/>
    <x v="1"/>
    <x v="0"/>
  </r>
  <r>
    <s v="0999"/>
    <s v="ADMINISTRACION DE OBLIGACIONES DEL TESORO NACIONAL"/>
    <s v="2092"/>
    <s v="RECURSOS DE CAPTACION DIRECTA DEL PROGRAMA ESCENCIALES (PROMESE CAL) DECRECTO 308-97"/>
    <s v="20"/>
    <s v="FONDOS CON DESTINO ESPECÍFICO"/>
    <s v="0001"/>
    <s v="TESORERIA NACIONAL (TN)"/>
    <s v="1"/>
    <s v="INGRESOS"/>
    <s v="1.5"/>
    <s v="INGRESOS POR CONTRAPRESTACIÓN"/>
    <s v="1.5.1"/>
    <s v="VENTAS DE BIENES Y SERVICIOS"/>
    <s v="1.5.1.1"/>
    <s v="VENTAS DE MERCANCÍAS DEL ESTADO"/>
    <s v="1.5.1.1.02"/>
    <s v="Venta de medicamentos PROMESE"/>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338681390"/>
    <n v="338681390"/>
    <n v="0"/>
    <x v="20"/>
    <x v="32"/>
    <x v="1"/>
    <x v="57"/>
    <x v="0"/>
    <s v="1.5-INGRESOS POR CONTRAPRESTACIÓN"/>
    <s v="1.5.1-VENTAS DE BIENES Y SERVICIOS"/>
    <s v="1.5.1.1-VENTAS DE MERCANCÍAS DEL ESTADO"/>
    <x v="9"/>
    <x v="0"/>
    <x v="0"/>
    <x v="1"/>
    <x v="1"/>
    <x v="1"/>
    <s v="No Informado-"/>
    <x v="0"/>
    <x v="1"/>
    <s v="01-Presupuestado"/>
    <x v="1"/>
    <x v="0"/>
  </r>
  <r>
    <s v="0999"/>
    <s v="ADMINISTRACION DE OBLIGACIONES DEL TESORO NACIONAL"/>
    <s v="2093"/>
    <s v="RECURSOS DE CAPTACION DIRECTA DE LA FUERZA AEREAS DOMINICANA LEY 873-78 DECRECTO 655-08"/>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2079657299"/>
    <n v="2079657299"/>
    <n v="0"/>
    <x v="20"/>
    <x v="8"/>
    <x v="1"/>
    <x v="57"/>
    <x v="0"/>
    <s v="1.5-INGRESOS POR CONTRAPRESTACIÓN"/>
    <s v="1.5.1-VENTAS DE BIENES Y SERVICIOS"/>
    <s v="1.5.1.2-VENTAS SERVICIOS DEL ESTADO"/>
    <x v="4"/>
    <x v="0"/>
    <x v="0"/>
    <x v="1"/>
    <x v="1"/>
    <x v="1"/>
    <s v="No Informado-"/>
    <x v="0"/>
    <x v="1"/>
    <s v="01-Presupuestado"/>
    <x v="1"/>
    <x v="0"/>
  </r>
  <r>
    <s v="0999"/>
    <s v="ADMINISTRACION DE OBLIGACIONES DEL TESORO NACIONAL"/>
    <s v="2095"/>
    <s v="RECURSOS DE CAPTACION DIRECTA DE LA DIRECCION GENERAL DE GANADERIA LEY 180-01"/>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6038334"/>
    <n v="6038334"/>
    <n v="0"/>
    <x v="20"/>
    <x v="121"/>
    <x v="1"/>
    <x v="57"/>
    <x v="0"/>
    <s v="1.5-INGRESOS POR CONTRAPRESTACIÓN"/>
    <s v="1.5.1-VENTAS DE BIENES Y SERVICIOS"/>
    <s v="1.5.1.2-VENTAS SERVICIOS DEL ESTADO"/>
    <x v="4"/>
    <x v="0"/>
    <x v="0"/>
    <x v="1"/>
    <x v="1"/>
    <x v="1"/>
    <s v="No Informado-"/>
    <x v="0"/>
    <x v="1"/>
    <s v="01-Presupuestado"/>
    <x v="1"/>
    <x v="0"/>
  </r>
  <r>
    <s v="0999"/>
    <s v="ADMINISTRACION DE OBLIGACIONES DEL TESORO NACIONAL"/>
    <s v="2096"/>
    <s v="RECURSOS DE CAPTACION DIRECTA DEL MINISTERIO DE DEPORTES DECRETO 250-99"/>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23626417"/>
    <n v="23626417"/>
    <n v="0"/>
    <x v="20"/>
    <x v="34"/>
    <x v="1"/>
    <x v="57"/>
    <x v="0"/>
    <s v="1.5-INGRESOS POR CONTRAPRESTACIÓN"/>
    <s v="1.5.1-VENTAS DE BIENES Y SERVICIOS"/>
    <s v="1.5.1.2-VENTAS SERVICIOS DEL ESTADO"/>
    <x v="4"/>
    <x v="0"/>
    <x v="0"/>
    <x v="1"/>
    <x v="1"/>
    <x v="1"/>
    <s v="No Informado-"/>
    <x v="0"/>
    <x v="1"/>
    <s v="01-Presupuestado"/>
    <x v="1"/>
    <x v="0"/>
  </r>
  <r>
    <s v="0999"/>
    <s v="ADMINISTRACION DE OBLIGACIONES DEL TESORO NACIONAL"/>
    <s v="2097"/>
    <s v="RECURSOS DE CAPTACION DIRECTA DEL MINISTERIO DE TRABAJO"/>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70175447"/>
    <n v="170175447"/>
    <n v="0"/>
    <x v="20"/>
    <x v="36"/>
    <x v="1"/>
    <x v="57"/>
    <x v="0"/>
    <s v="1.5-INGRESOS POR CONTRAPRESTACIÓN"/>
    <s v="1.5.1-VENTAS DE BIENES Y SERVICIOS"/>
    <s v="1.5.1.2-VENTAS SERVICIOS DEL ESTADO"/>
    <x v="4"/>
    <x v="0"/>
    <x v="0"/>
    <x v="1"/>
    <x v="1"/>
    <x v="1"/>
    <s v="No Informado-"/>
    <x v="0"/>
    <x v="1"/>
    <s v="01-Presupuestado"/>
    <x v="1"/>
    <x v="0"/>
  </r>
  <r>
    <s v="0999"/>
    <s v="ADMINISTRACION DE OBLIGACIONES DEL TESORO NACIONAL"/>
    <s v="2099"/>
    <s v="RECURSOS DE CAPTACION DIRECTA DE LA PROCURADURIA GENERAL DE REPUBLICA"/>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2216650712"/>
    <n v="2216650712"/>
    <n v="0"/>
    <x v="20"/>
    <x v="52"/>
    <x v="1"/>
    <x v="57"/>
    <x v="0"/>
    <s v="1.5-INGRESOS POR CONTRAPRESTACIÓN"/>
    <s v="1.5.1-VENTAS DE BIENES Y SERVICIOS"/>
    <s v="1.5.1.2-VENTAS SERVICIOS DEL ESTADO"/>
    <x v="4"/>
    <x v="0"/>
    <x v="0"/>
    <x v="1"/>
    <x v="1"/>
    <x v="1"/>
    <s v="No Informado-"/>
    <x v="0"/>
    <x v="1"/>
    <s v="01-Presupuestado"/>
    <x v="1"/>
    <x v="0"/>
  </r>
  <r>
    <s v="0999"/>
    <s v="ADMINISTRACION DE OBLIGACIONES DEL TESORO NACIONAL"/>
    <s v="2100"/>
    <s v="RECURSOS DE CAPTACION DIRECTA DEL CENTRO DE CAPACITACION EN POLITICA Y GESTION FISCAL (CAPGEFI) DECRETO 1846-80"/>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8314429"/>
    <n v="18314429"/>
    <n v="0"/>
    <x v="20"/>
    <x v="26"/>
    <x v="1"/>
    <x v="57"/>
    <x v="0"/>
    <s v="1.5-INGRESOS POR CONTRAPRESTACIÓN"/>
    <s v="1.5.1-VENTAS DE BIENES Y SERVICIOS"/>
    <s v="1.5.1.2-VENTAS SERVICIOS DEL ESTADO"/>
    <x v="4"/>
    <x v="0"/>
    <x v="0"/>
    <x v="1"/>
    <x v="1"/>
    <x v="1"/>
    <s v="No Informado-"/>
    <x v="0"/>
    <x v="1"/>
    <s v="01-Presupuestado"/>
    <x v="1"/>
    <x v="0"/>
  </r>
  <r>
    <s v="0999"/>
    <s v="ADMINISTRACION DE OBLIGACIONES DEL TESORO NACIONAL"/>
    <s v="2102"/>
    <s v="RECURSOS DE CAPTACION DIRECTA DE LA OFICINA PARA EL REORDENAMIENTO DEL TRANSPORTE DECRETO 477-05"/>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2551066051"/>
    <n v="2551066051"/>
    <n v="0"/>
    <x v="20"/>
    <x v="38"/>
    <x v="1"/>
    <x v="57"/>
    <x v="0"/>
    <s v="1.5-INGRESOS POR CONTRAPRESTACIÓN"/>
    <s v="1.5.1-VENTAS DE BIENES Y SERVICIOS"/>
    <s v="1.5.1.2-VENTAS SERVICIOS DEL ESTADO"/>
    <x v="4"/>
    <x v="0"/>
    <x v="0"/>
    <x v="1"/>
    <x v="1"/>
    <x v="1"/>
    <s v="No Informado-"/>
    <x v="0"/>
    <x v="1"/>
    <s v="01-Presupuestado"/>
    <x v="1"/>
    <x v="0"/>
  </r>
  <r>
    <s v="0999"/>
    <s v="ADMINISTRACION DE OBLIGACIONES DEL TESORO NACIONAL"/>
    <s v="2104"/>
    <s v="RECURSOS DE CAPTACIÓN DIRECTA DEL CUERPO ESPECIALIZADO EN SEGURIDAD AEROPORTUARIA (CESA)"/>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895510703"/>
    <n v="1895510703"/>
    <n v="0"/>
    <x v="20"/>
    <x v="9"/>
    <x v="1"/>
    <x v="57"/>
    <x v="0"/>
    <s v="1.5-INGRESOS POR CONTRAPRESTACIÓN"/>
    <s v="1.5.1-VENTAS DE BIENES Y SERVICIOS"/>
    <s v="1.5.1.2-VENTAS SERVICIOS DEL ESTADO"/>
    <x v="4"/>
    <x v="0"/>
    <x v="0"/>
    <x v="1"/>
    <x v="1"/>
    <x v="1"/>
    <s v="No Informado-"/>
    <x v="0"/>
    <x v="1"/>
    <s v="01-Presupuestado"/>
    <x v="1"/>
    <x v="0"/>
  </r>
  <r>
    <s v="0999"/>
    <s v="ADMINISTRACION DE OBLIGACIONES DEL TESORO NACIONAL"/>
    <s v="2106"/>
    <s v="RECURSOS DE CAPTACIÓN DIRECTA DEL INSTITUTO SALOME UREÑA"/>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4729322"/>
    <n v="14729322"/>
    <n v="0"/>
    <x v="20"/>
    <x v="28"/>
    <x v="1"/>
    <x v="57"/>
    <x v="0"/>
    <s v="1.5-INGRESOS POR CONTRAPRESTACIÓN"/>
    <s v="1.5.1-VENTAS DE BIENES Y SERVICIOS"/>
    <s v="1.5.1.2-VENTAS SERVICIOS DEL ESTADO"/>
    <x v="4"/>
    <x v="0"/>
    <x v="0"/>
    <x v="1"/>
    <x v="1"/>
    <x v="1"/>
    <s v="No Informado-"/>
    <x v="0"/>
    <x v="1"/>
    <s v="01-Presupuestado"/>
    <x v="1"/>
    <x v="0"/>
  </r>
  <r>
    <s v="0999"/>
    <s v="ADMINISTRACION DE OBLIGACIONES DEL TESORO NACIONAL"/>
    <s v="2107"/>
    <s v="RECURSOS DE CAPTACIÓN DIRECTA DEL INSTITUTO TECNOLÓGICO DE LAS AMÉRICAS (ITLA)"/>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302400000"/>
    <n v="302400000"/>
    <n v="0"/>
    <x v="20"/>
    <x v="62"/>
    <x v="1"/>
    <x v="57"/>
    <x v="0"/>
    <s v="1.5-INGRESOS POR CONTRAPRESTACIÓN"/>
    <s v="1.5.1-VENTAS DE BIENES Y SERVICIOS"/>
    <s v="1.5.1.2-VENTAS SERVICIOS DEL ESTADO"/>
    <x v="4"/>
    <x v="0"/>
    <x v="0"/>
    <x v="1"/>
    <x v="1"/>
    <x v="1"/>
    <s v="No Informado-"/>
    <x v="0"/>
    <x v="1"/>
    <s v="01-Presupuestado"/>
    <x v="1"/>
    <x v="0"/>
  </r>
  <r>
    <s v="0999"/>
    <s v="ADMINISTRACION DE OBLIGACIONES DEL TESORO NACIONAL"/>
    <s v="2108"/>
    <s v="RECURSOS DE CAPTACIÓN DIRECTA DEL MINISTERIO DE OBRAS PÚBLICAS Y COMUNICACIONES"/>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804260290"/>
    <n v="1804260290"/>
    <n v="0"/>
    <x v="20"/>
    <x v="39"/>
    <x v="1"/>
    <x v="57"/>
    <x v="0"/>
    <s v="1.5-INGRESOS POR CONTRAPRESTACIÓN"/>
    <s v="1.5.1-VENTAS DE BIENES Y SERVICIOS"/>
    <s v="1.5.1.2-VENTAS SERVICIOS DEL ESTADO"/>
    <x v="4"/>
    <x v="0"/>
    <x v="0"/>
    <x v="1"/>
    <x v="1"/>
    <x v="1"/>
    <s v="No Informado-"/>
    <x v="0"/>
    <x v="1"/>
    <s v="01-Presupuestado"/>
    <x v="1"/>
    <x v="0"/>
  </r>
  <r>
    <s v="0999"/>
    <s v="ADMINISTRACION DE OBLIGACIONES DEL TESORO NACIONAL"/>
    <s v="2110"/>
    <s v="TASAS PARA EL DESARROLLO Y SOSTENIBILIDAD DEL SISTEMA 9-1-1. (LEY 184-17)"/>
    <s v="20"/>
    <s v="FONDOS CON DESTINO ESPECÍFICO"/>
    <s v="0001"/>
    <s v="TESORERIA NACIONAL (TN)"/>
    <s v="1"/>
    <s v="INGRESOS"/>
    <s v="1.1"/>
    <s v="IMPUESTOS"/>
    <s v="1.1.4"/>
    <s v="IMPUESTOS INTERNOS SOBRE MERCANCÍAS Y SERVICIOS"/>
    <s v="1.1.4.2"/>
    <s v="IMPUESTOS ADICIONALES Y SELECTIVOS SOBRE BIENES Y SERVICIOS"/>
    <s v="1.1.4.2.37"/>
    <s v="Impuesto por uso de servicio de las telecomunicaciones para el sistema de emergencia 9-1-1"/>
    <s v="1"/>
    <s v="INGRESOS"/>
    <s v="1.1"/>
    <s v="Ingresos Corrientes"/>
    <s v="1.1.1"/>
    <s v="Impuestos"/>
    <x v="3"/>
    <s v="Impuestos sobre los bienes y servicios"/>
    <x v="1"/>
    <m/>
    <s v="No Informado"/>
    <m/>
    <s v="1.1.1.1.1"/>
    <s v="Administración central"/>
    <s v="100"/>
    <s v="TESORO NACIONAL"/>
    <s v="01"/>
    <s v="Presupuestado"/>
    <s v="2025/01"/>
    <s v="Enero"/>
    <s v="0000"/>
    <s v="NO APLICA"/>
    <n v="643264725"/>
    <n v="643264725"/>
    <n v="0"/>
    <x v="20"/>
    <x v="122"/>
    <x v="1"/>
    <x v="57"/>
    <x v="0"/>
    <s v="1.1-IMPUESTOS"/>
    <s v="1.1.4-IMPUESTOS INTERNOS SOBRE MERCANCÍAS Y SERVICIOS"/>
    <s v="1.1.4.2-IMPUESTOS ADICIONALES Y SELECTIVOS SOBRE BIENES Y SERVICIOS"/>
    <x v="152"/>
    <x v="0"/>
    <x v="0"/>
    <x v="2"/>
    <x v="3"/>
    <x v="1"/>
    <s v="No Informado-"/>
    <x v="0"/>
    <x v="5"/>
    <s v="01-Presupuestado"/>
    <x v="1"/>
    <x v="0"/>
  </r>
  <r>
    <s v="0999"/>
    <s v="ADMINISTRACION DE OBLIGACIONES DEL TESORO NACIONAL"/>
    <s v="2110"/>
    <s v="TASAS PARA EL DESARROLLO Y SOSTENIBILIDAD DEL SISTEMA 9-1-1. (LEY 184-17)"/>
    <s v="20"/>
    <s v="FONDOS CON DESTINO ESPECÍFICO"/>
    <s v="0001"/>
    <s v="TESORERIA NACIONAL (TN)"/>
    <s v="1"/>
    <s v="INGRESOS"/>
    <s v="1.1"/>
    <s v="IMPUESTOS"/>
    <s v="1.1.4"/>
    <s v="IMPUESTOS INTERNOS SOBRE MERCANCÍAS Y SERVICIOS"/>
    <s v="1.1.4.2"/>
    <s v="IMPUESTOS ADICIONALES Y SELECTIVOS SOBRE BIENES Y SERVICIOS"/>
    <s v="1.1.4.2.37"/>
    <s v="Impuesto por uso de servicio de las telecomunicaciones para el sistema de emergencia 9-1-1"/>
    <s v="1"/>
    <s v="INGRESOS"/>
    <s v="1.1"/>
    <s v="Ingresos Corrientes"/>
    <s v="1.1.1"/>
    <s v="Impuestos"/>
    <x v="3"/>
    <s v="Impuestos sobre los bienes y servicios"/>
    <x v="1"/>
    <m/>
    <s v="No Informado"/>
    <m/>
    <s v="1.1.1.1.1"/>
    <s v="Administración central"/>
    <s v="100"/>
    <s v="TESORO NACIONAL"/>
    <s v="01"/>
    <s v="Presupuestado"/>
    <s v="2025/03"/>
    <s v="Marzo"/>
    <s v="0000"/>
    <s v="NO APLICA"/>
    <n v="0"/>
    <n v="0"/>
    <n v="66459643.719999999"/>
    <x v="20"/>
    <x v="122"/>
    <x v="1"/>
    <x v="57"/>
    <x v="0"/>
    <s v="1.1-IMPUESTOS"/>
    <s v="1.1.4-IMPUESTOS INTERNOS SOBRE MERCANCÍAS Y SERVICIOS"/>
    <s v="1.1.4.2-IMPUESTOS ADICIONALES Y SELECTIVOS SOBRE BIENES Y SERVICIOS"/>
    <x v="152"/>
    <x v="0"/>
    <x v="0"/>
    <x v="2"/>
    <x v="3"/>
    <x v="1"/>
    <s v="No Informado-"/>
    <x v="0"/>
    <x v="5"/>
    <s v="01-Presupuestado"/>
    <x v="0"/>
    <x v="0"/>
  </r>
  <r>
    <s v="0999"/>
    <s v="ADMINISTRACION DE OBLIGACIONES DEL TESORO NACIONAL"/>
    <s v="2111"/>
    <s v="RECURSOS DE CAPTACIÓN DIRECTA DE INSTITUTO NACIONAL DE LA AGUJA (INAGUJA)"/>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40000000"/>
    <n v="40000000"/>
    <n v="0"/>
    <x v="20"/>
    <x v="43"/>
    <x v="1"/>
    <x v="57"/>
    <x v="0"/>
    <s v="1.5-INGRESOS POR CONTRAPRESTACIÓN"/>
    <s v="1.5.1-VENTAS DE BIENES Y SERVICIOS"/>
    <s v="1.5.1.2-VENTAS SERVICIOS DEL ESTADO"/>
    <x v="4"/>
    <x v="0"/>
    <x v="0"/>
    <x v="1"/>
    <x v="1"/>
    <x v="1"/>
    <s v="No Informado-"/>
    <x v="0"/>
    <x v="1"/>
    <s v="01-Presupuestado"/>
    <x v="1"/>
    <x v="0"/>
  </r>
  <r>
    <s v="0999"/>
    <s v="ADMINISTRACION DE OBLIGACIONES DEL TESORO NACIONAL"/>
    <s v="2114"/>
    <s v="RECURSOS DE CAPTACIÓN DIRECTA DE LA DIRECCION GENERAL DE ESCUELAS VOCACIONALES"/>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4662629"/>
    <n v="4662629"/>
    <n v="0"/>
    <x v="20"/>
    <x v="10"/>
    <x v="1"/>
    <x v="57"/>
    <x v="0"/>
    <s v="1.5-INGRESOS POR CONTRAPRESTACIÓN"/>
    <s v="1.5.1-VENTAS DE BIENES Y SERVICIOS"/>
    <s v="1.5.1.2-VENTAS SERVICIOS DEL ESTADO"/>
    <x v="4"/>
    <x v="0"/>
    <x v="0"/>
    <x v="1"/>
    <x v="1"/>
    <x v="1"/>
    <s v="No Informado-"/>
    <x v="0"/>
    <x v="1"/>
    <s v="01-Presupuestado"/>
    <x v="1"/>
    <x v="0"/>
  </r>
  <r>
    <s v="0999"/>
    <s v="ADMINISTRACION DE OBLIGACIONES DEL TESORO NACIONAL"/>
    <s v="2115"/>
    <s v="FONDO ESPECIAL DE SOLIDARIDAD PARA PREVENCIÓN Y RECONSTRUCCIÓN DE DAÑOS CAUSADOS POR EFECTOS DEL CAMBIO CLIMÁTICO"/>
    <s v="20"/>
    <s v="FONDOS CON DESTINO ESPECÍFICO"/>
    <s v="0003"/>
    <s v="COLECTOR DE IMPUESTOS INTERNOS"/>
    <s v="1"/>
    <s v="INGRESOS"/>
    <s v="1.6"/>
    <s v="OTROS INGRESOS"/>
    <s v="1.6.4"/>
    <s v="INGRESOS DIVERSOS"/>
    <s v="1.6.4.1"/>
    <s v="INGRESOS DIVERSOS"/>
    <s v="1.6.4.1.07"/>
    <s v="Ingresos por diferencial del gas licuado de petróleo"/>
    <s v="1"/>
    <s v="INGRESOS"/>
    <s v="1.1"/>
    <s v="Ingresos Corrientes"/>
    <s v="1.1.9"/>
    <s v="Otros ingresos corrientes"/>
    <x v="14"/>
    <s v="Otros ingresos corrientes"/>
    <x v="1"/>
    <m/>
    <s v="No Informado"/>
    <m/>
    <s v="1.1.1.1.1"/>
    <s v="Administración central"/>
    <s v="100"/>
    <s v="TESORO NACIONAL"/>
    <s v="01"/>
    <s v="Presupuestado"/>
    <s v="2025/01"/>
    <s v="Enero"/>
    <s v="0000"/>
    <s v="NO APLICA"/>
    <n v="0"/>
    <n v="0"/>
    <n v="1014265855.05"/>
    <x v="20"/>
    <x v="123"/>
    <x v="1"/>
    <x v="59"/>
    <x v="0"/>
    <s v="1.6-OTROS INGRESOS"/>
    <s v="1.6.4-INGRESOS DIVERSOS"/>
    <s v="1.6.4.1-INGRESOS DIVERSOS"/>
    <x v="148"/>
    <x v="0"/>
    <x v="0"/>
    <x v="8"/>
    <x v="14"/>
    <x v="1"/>
    <s v="No Informado-"/>
    <x v="0"/>
    <x v="5"/>
    <s v="01-Presupuestado"/>
    <x v="1"/>
    <x v="0"/>
  </r>
  <r>
    <s v="0999"/>
    <s v="ADMINISTRACION DE OBLIGACIONES DEL TESORO NACIONAL"/>
    <s v="2115"/>
    <s v="FONDO ESPECIAL DE SOLIDARIDAD PARA PREVENCIÓN Y RECONSTRUCCIÓN DE DAÑOS CAUSADOS POR EFECTOS DEL CAMBIO CLIMÁTICO"/>
    <s v="20"/>
    <s v="FONDOS CON DESTINO ESPECÍFICO"/>
    <s v="0003"/>
    <s v="COLECTOR DE IMPUESTOS INTERNOS"/>
    <s v="1"/>
    <s v="INGRESOS"/>
    <s v="1.6"/>
    <s v="OTROS INGRESOS"/>
    <s v="1.6.4"/>
    <s v="INGRESOS DIVERSOS"/>
    <s v="1.6.4.1"/>
    <s v="INGRESOS DIVERSOS"/>
    <s v="1.6.4.1.07"/>
    <s v="Ingresos por diferencial del gas licuado de petróleo"/>
    <s v="1"/>
    <s v="INGRESOS"/>
    <s v="1.1"/>
    <s v="Ingresos Corrientes"/>
    <s v="1.1.9"/>
    <s v="Otros ingresos corrientes"/>
    <x v="14"/>
    <s v="Otros ingresos corrientes"/>
    <x v="1"/>
    <m/>
    <s v="No Informado"/>
    <m/>
    <s v="1.1.1.1.1"/>
    <s v="Administración central"/>
    <s v="100"/>
    <s v="TESORO NACIONAL"/>
    <s v="01"/>
    <s v="Presupuestado"/>
    <s v="2025/02"/>
    <s v="Febrero"/>
    <s v="0000"/>
    <s v="NO APLICA"/>
    <n v="0"/>
    <n v="0"/>
    <n v="883164674.85000002"/>
    <x v="20"/>
    <x v="123"/>
    <x v="1"/>
    <x v="59"/>
    <x v="0"/>
    <s v="1.6-OTROS INGRESOS"/>
    <s v="1.6.4-INGRESOS DIVERSOS"/>
    <s v="1.6.4.1-INGRESOS DIVERSOS"/>
    <x v="148"/>
    <x v="0"/>
    <x v="0"/>
    <x v="8"/>
    <x v="14"/>
    <x v="1"/>
    <s v="No Informado-"/>
    <x v="0"/>
    <x v="5"/>
    <s v="01-Presupuestado"/>
    <x v="2"/>
    <x v="0"/>
  </r>
  <r>
    <s v="0999"/>
    <s v="ADMINISTRACION DE OBLIGACIONES DEL TESORO NACIONAL"/>
    <s v="2115"/>
    <s v="FONDO ESPECIAL DE SOLIDARIDAD PARA PREVENCIÓN Y RECONSTRUCCIÓN DE DAÑOS CAUSADOS POR EFECTOS DEL CAMBIO CLIMÁTICO"/>
    <s v="20"/>
    <s v="FONDOS CON DESTINO ESPECÍFICO"/>
    <s v="0003"/>
    <s v="COLECTOR DE IMPUESTOS INTERNOS"/>
    <s v="1"/>
    <s v="INGRESOS"/>
    <s v="1.6"/>
    <s v="OTROS INGRESOS"/>
    <s v="1.6.4"/>
    <s v="INGRESOS DIVERSOS"/>
    <s v="1.6.4.1"/>
    <s v="INGRESOS DIVERSOS"/>
    <s v="1.6.4.1.07"/>
    <s v="Ingresos por diferencial del gas licuado de petróleo"/>
    <s v="1"/>
    <s v="INGRESOS"/>
    <s v="1.1"/>
    <s v="Ingresos Corrientes"/>
    <s v="1.1.9"/>
    <s v="Otros ingresos corrientes"/>
    <x v="14"/>
    <s v="Otros ingresos corrientes"/>
    <x v="1"/>
    <m/>
    <s v="No Informado"/>
    <m/>
    <s v="1.1.1.1.1"/>
    <s v="Administración central"/>
    <s v="100"/>
    <s v="TESORO NACIONAL"/>
    <s v="01"/>
    <s v="Presupuestado"/>
    <s v="2025/03"/>
    <s v="Marzo"/>
    <s v="0000"/>
    <s v="NO APLICA"/>
    <n v="0"/>
    <n v="0"/>
    <n v="810141512.07000005"/>
    <x v="20"/>
    <x v="123"/>
    <x v="1"/>
    <x v="59"/>
    <x v="0"/>
    <s v="1.6-OTROS INGRESOS"/>
    <s v="1.6.4-INGRESOS DIVERSOS"/>
    <s v="1.6.4.1-INGRESOS DIVERSOS"/>
    <x v="148"/>
    <x v="0"/>
    <x v="0"/>
    <x v="8"/>
    <x v="14"/>
    <x v="1"/>
    <s v="No Informado-"/>
    <x v="0"/>
    <x v="5"/>
    <s v="01-Presupuestado"/>
    <x v="0"/>
    <x v="0"/>
  </r>
  <r>
    <s v="0999"/>
    <s v="ADMINISTRACION DE OBLIGACIONES DEL TESORO NACIONAL"/>
    <s v="2117"/>
    <s v="RECURSOS DE CAPTACIÓN DIRECTA PARA EL FOMENTO Y DESARROLLO DEL GAS NATURAL EN EL PARQUE VEHICULAR"/>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60000000"/>
    <n v="60000000"/>
    <n v="0"/>
    <x v="20"/>
    <x v="44"/>
    <x v="1"/>
    <x v="57"/>
    <x v="0"/>
    <s v="1.5-INGRESOS POR CONTRAPRESTACIÓN"/>
    <s v="1.5.1-VENTAS DE BIENES Y SERVICIOS"/>
    <s v="1.5.1.2-VENTAS SERVICIOS DEL ESTADO"/>
    <x v="4"/>
    <x v="0"/>
    <x v="0"/>
    <x v="1"/>
    <x v="1"/>
    <x v="1"/>
    <s v="No Informado-"/>
    <x v="0"/>
    <x v="1"/>
    <s v="01-Presupuestado"/>
    <x v="1"/>
    <x v="0"/>
  </r>
  <r>
    <s v="0999"/>
    <s v="ADMINISTRACION DE OBLIGACIONES DEL TESORO NACIONAL"/>
    <s v="2119"/>
    <s v="RECURSOS DE CAPTACION DIRECTA POR PRESTACION DE SERVICIOS (MIVHED) LEY-160-21"/>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888000000"/>
    <n v="888000000"/>
    <n v="0"/>
    <x v="20"/>
    <x v="65"/>
    <x v="1"/>
    <x v="57"/>
    <x v="0"/>
    <s v="1.5-INGRESOS POR CONTRAPRESTACIÓN"/>
    <s v="1.5.1-VENTAS DE BIENES Y SERVICIOS"/>
    <s v="1.5.1.2-VENTAS SERVICIOS DEL ESTADO"/>
    <x v="4"/>
    <x v="0"/>
    <x v="0"/>
    <x v="1"/>
    <x v="1"/>
    <x v="1"/>
    <s v="No Informado-"/>
    <x v="0"/>
    <x v="1"/>
    <s v="01-Presupuestado"/>
    <x v="1"/>
    <x v="0"/>
  </r>
  <r>
    <s v="0999"/>
    <s v="ADMINISTRACION DE OBLIGACIONES DEL TESORO NACIONAL"/>
    <s v="2120"/>
    <s v="RECURSOS DE CAPTACION DIRECTA POR COBROS DE DERECHOS COMISION HIPICA (DECRETO No.352-99)"/>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60000000"/>
    <n v="60000000"/>
    <n v="0"/>
    <x v="20"/>
    <x v="35"/>
    <x v="1"/>
    <x v="57"/>
    <x v="0"/>
    <s v="1.5-INGRESOS POR CONTRAPRESTACIÓN"/>
    <s v="1.5.1-VENTAS DE BIENES Y SERVICIOS"/>
    <s v="1.5.1.2-VENTAS SERVICIOS DEL ESTADO"/>
    <x v="4"/>
    <x v="0"/>
    <x v="0"/>
    <x v="1"/>
    <x v="1"/>
    <x v="1"/>
    <s v="No Informado-"/>
    <x v="0"/>
    <x v="1"/>
    <s v="01-Presupuestado"/>
    <x v="1"/>
    <x v="0"/>
  </r>
  <r>
    <s v="0999"/>
    <s v="ADMINISTRACION DE OBLIGACIONES DEL TESORO NACIONAL"/>
    <s v="2121"/>
    <s v="RECURSOS DE CAPTACION DIRECTA POR PRESTACION DE SERVICIOS DEL CAID (DECRETO NO.170-21)"/>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5000000"/>
    <n v="15000000"/>
    <n v="0"/>
    <x v="20"/>
    <x v="29"/>
    <x v="1"/>
    <x v="57"/>
    <x v="0"/>
    <s v="1.5-INGRESOS POR CONTRAPRESTACIÓN"/>
    <s v="1.5.1-VENTAS DE BIENES Y SERVICIOS"/>
    <s v="1.5.1.2-VENTAS SERVICIOS DEL ESTADO"/>
    <x v="4"/>
    <x v="0"/>
    <x v="0"/>
    <x v="1"/>
    <x v="1"/>
    <x v="1"/>
    <s v="No Informado-"/>
    <x v="0"/>
    <x v="1"/>
    <s v="01-Presupuestado"/>
    <x v="1"/>
    <x v="0"/>
  </r>
  <r>
    <s v="0999"/>
    <s v="ADMINISTRACION DE OBLIGACIONES DEL TESORO NACIONAL"/>
    <s v="2122"/>
    <s v="RECURSOS DE CAPTACIÓN DIRECTA DE DIGEMAPS DEL MINISTERIO DE SALUD PÚBLICA   (DECRETO 82-15)"/>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474213840"/>
    <n v="474213840"/>
    <n v="0"/>
    <x v="20"/>
    <x v="33"/>
    <x v="1"/>
    <x v="57"/>
    <x v="0"/>
    <s v="1.5-INGRESOS POR CONTRAPRESTACIÓN"/>
    <s v="1.5.1-VENTAS DE BIENES Y SERVICIOS"/>
    <s v="1.5.1.2-VENTAS SERVICIOS DEL ESTADO"/>
    <x v="4"/>
    <x v="0"/>
    <x v="0"/>
    <x v="1"/>
    <x v="1"/>
    <x v="1"/>
    <s v="No Informado-"/>
    <x v="0"/>
    <x v="1"/>
    <s v="01-Presupuestado"/>
    <x v="1"/>
    <x v="0"/>
  </r>
  <r>
    <s v="0999"/>
    <s v="ADMINISTRACION DE OBLIGACIONES DEL TESORO NACIONAL"/>
    <s v="2123"/>
    <s v="RECURSOS DE CAPTACION DIRECTA DE GARANTIAS MOBILIARIAS, MINISTERIO DE INDUSTRIA Y COMERCIO Y MIPYMES ( LEY NO.170-21)"/>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50000000"/>
    <n v="150000000"/>
    <n v="0"/>
    <x v="20"/>
    <x v="45"/>
    <x v="1"/>
    <x v="57"/>
    <x v="0"/>
    <s v="1.5-INGRESOS POR CONTRAPRESTACIÓN"/>
    <s v="1.5.1-VENTAS DE BIENES Y SERVICIOS"/>
    <s v="1.5.1.2-VENTAS SERVICIOS DEL ESTADO"/>
    <x v="4"/>
    <x v="0"/>
    <x v="0"/>
    <x v="1"/>
    <x v="1"/>
    <x v="1"/>
    <s v="No Informado-"/>
    <x v="0"/>
    <x v="1"/>
    <s v="01-Presupuestado"/>
    <x v="1"/>
    <x v="0"/>
  </r>
  <r>
    <s v="0999"/>
    <s v="ADMINISTRACION DE OBLIGACIONES DEL TESORO NACIONAL"/>
    <s v="2125"/>
    <s v="PATRIMONIO PUBLICO RECUPERADO (DECRETO 22-21)"/>
    <s v="20"/>
    <s v="FONDOS CON DESTINO ESPECÍFICO"/>
    <s v="0001"/>
    <s v="TESORERIA NACIONAL (TN)"/>
    <s v="1"/>
    <s v="INGRESOS"/>
    <s v="1.6"/>
    <s v="OTROS INGRESOS"/>
    <s v="1.6.4"/>
    <s v="INGRESOS DIVERSOS"/>
    <s v="1.6.4.1"/>
    <s v="INGRESOS DIVERSOS"/>
    <s v="1.6.4.1.10"/>
    <s v="Patrimonio público recuperado"/>
    <s v="1"/>
    <s v="INGRESOS"/>
    <s v="1.1"/>
    <s v="Ingresos Corrientes"/>
    <s v="1.1.9"/>
    <s v="Otros ingresos corrientes"/>
    <x v="14"/>
    <s v="Otros ingresos corrientes"/>
    <x v="1"/>
    <m/>
    <s v="No Informado"/>
    <m/>
    <s v="1.1.1.1.1"/>
    <s v="Administración central"/>
    <s v="112"/>
    <s v="RECAUDACIONES DIRECTAS DE LAS INSTITUCIONES"/>
    <s v="01"/>
    <s v="Presupuestado"/>
    <s v="2025/01"/>
    <s v="Enero"/>
    <s v="0000"/>
    <s v="NO APLICA"/>
    <n v="0"/>
    <n v="0"/>
    <n v="2463533.33"/>
    <x v="20"/>
    <x v="124"/>
    <x v="1"/>
    <x v="57"/>
    <x v="0"/>
    <s v="1.6-OTROS INGRESOS"/>
    <s v="1.6.4-INGRESOS DIVERSOS"/>
    <s v="1.6.4.1-INGRESOS DIVERSOS"/>
    <x v="153"/>
    <x v="0"/>
    <x v="0"/>
    <x v="8"/>
    <x v="14"/>
    <x v="1"/>
    <s v="No Informado-"/>
    <x v="0"/>
    <x v="1"/>
    <s v="01-Presupuestado"/>
    <x v="1"/>
    <x v="0"/>
  </r>
  <r>
    <s v="0999"/>
    <s v="ADMINISTRACION DE OBLIGACIONES DEL TESORO NACIONAL"/>
    <s v="2125"/>
    <s v="PATRIMONIO PUBLICO RECUPERADO (DECRETO 22-21)"/>
    <s v="20"/>
    <s v="FONDOS CON DESTINO ESPECÍFICO"/>
    <s v="0001"/>
    <s v="TESORERIA NACIONAL (TN)"/>
    <s v="1"/>
    <s v="INGRESOS"/>
    <s v="1.6"/>
    <s v="OTROS INGRESOS"/>
    <s v="1.6.4"/>
    <s v="INGRESOS DIVERSOS"/>
    <s v="1.6.4.1"/>
    <s v="INGRESOS DIVERSOS"/>
    <s v="1.6.4.1.10"/>
    <s v="Patrimonio público recuperado"/>
    <s v="1"/>
    <s v="INGRESOS"/>
    <s v="1.1"/>
    <s v="Ingresos Corrientes"/>
    <s v="1.1.9"/>
    <s v="Otros ingresos corrientes"/>
    <x v="14"/>
    <s v="Otros ingresos corrientes"/>
    <x v="1"/>
    <m/>
    <s v="No Informado"/>
    <m/>
    <s v="1.1.1.1.1"/>
    <s v="Administración central"/>
    <s v="112"/>
    <s v="RECAUDACIONES DIRECTAS DE LAS INSTITUCIONES"/>
    <s v="01"/>
    <s v="Presupuestado"/>
    <s v="2025/02"/>
    <s v="Febrero"/>
    <s v="0000"/>
    <s v="NO APLICA"/>
    <n v="0"/>
    <n v="0"/>
    <n v="2563533.33"/>
    <x v="20"/>
    <x v="124"/>
    <x v="1"/>
    <x v="57"/>
    <x v="0"/>
    <s v="1.6-OTROS INGRESOS"/>
    <s v="1.6.4-INGRESOS DIVERSOS"/>
    <s v="1.6.4.1-INGRESOS DIVERSOS"/>
    <x v="153"/>
    <x v="0"/>
    <x v="0"/>
    <x v="8"/>
    <x v="14"/>
    <x v="1"/>
    <s v="No Informado-"/>
    <x v="0"/>
    <x v="1"/>
    <s v="01-Presupuestado"/>
    <x v="2"/>
    <x v="0"/>
  </r>
  <r>
    <s v="0999"/>
    <s v="ADMINISTRACION DE OBLIGACIONES DEL TESORO NACIONAL"/>
    <s v="2125"/>
    <s v="PATRIMONIO PUBLICO RECUPERADO (DECRETO 22-21)"/>
    <s v="20"/>
    <s v="FONDOS CON DESTINO ESPECÍFICO"/>
    <s v="0001"/>
    <s v="TESORERIA NACIONAL (TN)"/>
    <s v="1"/>
    <s v="INGRESOS"/>
    <s v="1.6"/>
    <s v="OTROS INGRESOS"/>
    <s v="1.6.4"/>
    <s v="INGRESOS DIVERSOS"/>
    <s v="1.6.4.1"/>
    <s v="INGRESOS DIVERSOS"/>
    <s v="1.6.4.1.10"/>
    <s v="Patrimonio público recuperado"/>
    <s v="1"/>
    <s v="INGRESOS"/>
    <s v="1.1"/>
    <s v="Ingresos Corrientes"/>
    <s v="1.1.9"/>
    <s v="Otros ingresos corrientes"/>
    <x v="14"/>
    <s v="Otros ingresos corrientes"/>
    <x v="1"/>
    <m/>
    <s v="No Informado"/>
    <m/>
    <s v="1.1.1.1.1"/>
    <s v="Administración central"/>
    <s v="112"/>
    <s v="RECAUDACIONES DIRECTAS DE LAS INSTITUCIONES"/>
    <s v="01"/>
    <s v="Presupuestado"/>
    <s v="2025/03"/>
    <s v="Marzo"/>
    <s v="0000"/>
    <s v="NO APLICA"/>
    <n v="0"/>
    <n v="0"/>
    <n v="1563533.33"/>
    <x v="20"/>
    <x v="124"/>
    <x v="1"/>
    <x v="57"/>
    <x v="0"/>
    <s v="1.6-OTROS INGRESOS"/>
    <s v="1.6.4-INGRESOS DIVERSOS"/>
    <s v="1.6.4.1-INGRESOS DIVERSOS"/>
    <x v="153"/>
    <x v="0"/>
    <x v="0"/>
    <x v="8"/>
    <x v="14"/>
    <x v="1"/>
    <s v="No Informado-"/>
    <x v="0"/>
    <x v="1"/>
    <s v="01-Presupuestado"/>
    <x v="0"/>
    <x v="0"/>
  </r>
  <r>
    <s v="0999"/>
    <s v="ADMINISTRACION DE OBLIGACIONES DEL TESORO NACIONAL"/>
    <s v="2128"/>
    <s v="RECURSOS DE CAPTACION DIRECTA DE LA OFICINA NACIONAL DE DERECHOS DE AUTOR (DECRETO 362-01)"/>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3118735"/>
    <n v="3118735"/>
    <n v="0"/>
    <x v="20"/>
    <x v="47"/>
    <x v="1"/>
    <x v="57"/>
    <x v="0"/>
    <s v="1.5-INGRESOS POR CONTRAPRESTACIÓN"/>
    <s v="1.5.1-VENTAS DE BIENES Y SERVICIOS"/>
    <s v="1.5.1.2-VENTAS SERVICIOS DEL ESTADO"/>
    <x v="4"/>
    <x v="0"/>
    <x v="0"/>
    <x v="1"/>
    <x v="1"/>
    <x v="1"/>
    <s v="No Informado-"/>
    <x v="0"/>
    <x v="1"/>
    <s v="01-Presupuestado"/>
    <x v="1"/>
    <x v="0"/>
  </r>
  <r>
    <s v="0999"/>
    <s v="ADMINISTRACION DE OBLIGACIONES DEL TESORO NACIONAL"/>
    <s v="2129"/>
    <s v="RECURSOS DE CAPTACIÓN DIRECTA DEL HOSGEDOPOL"/>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49600000"/>
    <n v="149600000"/>
    <n v="0"/>
    <x v="20"/>
    <x v="7"/>
    <x v="1"/>
    <x v="57"/>
    <x v="0"/>
    <s v="1.5-INGRESOS POR CONTRAPRESTACIÓN"/>
    <s v="1.5.1-VENTAS DE BIENES Y SERVICIOS"/>
    <s v="1.5.1.2-VENTAS SERVICIOS DEL ESTADO"/>
    <x v="4"/>
    <x v="0"/>
    <x v="0"/>
    <x v="1"/>
    <x v="1"/>
    <x v="1"/>
    <s v="No Informado-"/>
    <x v="0"/>
    <x v="1"/>
    <s v="01-Presupuestado"/>
    <x v="1"/>
    <x v="0"/>
  </r>
  <r>
    <s v="0999"/>
    <s v="ADMINISTRACION DE OBLIGACIONES DEL TESORO NACIONAL"/>
    <s v="2130"/>
    <s v="RECURSOS DE CAPTACIÓN DIRECTA DEL ITSC"/>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5000000"/>
    <n v="5000000"/>
    <n v="0"/>
    <x v="20"/>
    <x v="63"/>
    <x v="1"/>
    <x v="57"/>
    <x v="0"/>
    <s v="1.5-INGRESOS POR CONTRAPRESTACIÓN"/>
    <s v="1.5.1-VENTAS DE BIENES Y SERVICIOS"/>
    <s v="1.5.1.2-VENTAS SERVICIOS DEL ESTADO"/>
    <x v="4"/>
    <x v="0"/>
    <x v="0"/>
    <x v="1"/>
    <x v="1"/>
    <x v="1"/>
    <s v="No Informado-"/>
    <x v="0"/>
    <x v="1"/>
    <s v="01-Presupuestado"/>
    <x v="1"/>
    <x v="0"/>
  </r>
  <r>
    <s v="0999"/>
    <s v="ADMINISTRACION DE OBLIGACIONES DEL TESORO NACIONAL"/>
    <s v="2131"/>
    <s v="RECURSOS DE CAPTACIÓN DIRECTA DEL ERD (LEY 262-43)"/>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29654374"/>
    <n v="29654374"/>
    <n v="0"/>
    <x v="20"/>
    <x v="11"/>
    <x v="1"/>
    <x v="57"/>
    <x v="0"/>
    <s v="1.5-INGRESOS POR CONTRAPRESTACIÓN"/>
    <s v="1.5.1-VENTAS DE BIENES Y SERVICIOS"/>
    <s v="1.5.1.2-VENTAS SERVICIOS DEL ESTADO"/>
    <x v="4"/>
    <x v="0"/>
    <x v="0"/>
    <x v="1"/>
    <x v="1"/>
    <x v="1"/>
    <s v="No Informado-"/>
    <x v="0"/>
    <x v="1"/>
    <s v="01-Presupuestado"/>
    <x v="1"/>
    <x v="0"/>
  </r>
  <r>
    <s v="0999"/>
    <s v="ADMINISTRACION DE OBLIGACIONES DEL TESORO NACIONAL"/>
    <s v="2132"/>
    <s v="RECURSOS DE CAPTACIÓN DIRECTA DEL HOSPITAL CENTRAL DE LAS FUERZAS ARMADAS"/>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92529619"/>
    <n v="92529619"/>
    <n v="0"/>
    <x v="20"/>
    <x v="12"/>
    <x v="1"/>
    <x v="57"/>
    <x v="0"/>
    <s v="1.5-INGRESOS POR CONTRAPRESTACIÓN"/>
    <s v="1.5.1-VENTAS DE BIENES Y SERVICIOS"/>
    <s v="1.5.1.2-VENTAS SERVICIOS DEL ESTADO"/>
    <x v="4"/>
    <x v="0"/>
    <x v="0"/>
    <x v="1"/>
    <x v="1"/>
    <x v="1"/>
    <s v="No Informado-"/>
    <x v="0"/>
    <x v="1"/>
    <s v="01-Presupuestado"/>
    <x v="1"/>
    <x v="0"/>
  </r>
  <r>
    <s v="0999"/>
    <s v="ADMINISTRACION DE OBLIGACIONES DEL TESORO NACIONAL"/>
    <s v="2133"/>
    <s v="RECURSOS DE CAPTACIÓN DIRECTA DE LA ARMADA DE LA REP. DOM. (LEY NO.3003-51)"/>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41571618"/>
    <n v="41571618"/>
    <n v="0"/>
    <x v="20"/>
    <x v="13"/>
    <x v="1"/>
    <x v="57"/>
    <x v="0"/>
    <s v="1.5-INGRESOS POR CONTRAPRESTACIÓN"/>
    <s v="1.5.1-VENTAS DE BIENES Y SERVICIOS"/>
    <s v="1.5.1.2-VENTAS SERVICIOS DEL ESTADO"/>
    <x v="4"/>
    <x v="0"/>
    <x v="0"/>
    <x v="1"/>
    <x v="1"/>
    <x v="1"/>
    <s v="No Informado-"/>
    <x v="0"/>
    <x v="1"/>
    <s v="01-Presupuestado"/>
    <x v="1"/>
    <x v="0"/>
  </r>
  <r>
    <s v="0999"/>
    <s v="ADMINISTRACION DE OBLIGACIONES DEL TESORO NACIONAL"/>
    <s v="2134"/>
    <s v="RECURSOS DE CAPTACION DIRECTA DEL HOSPITAL MILITAR DOCENTE FARD, DR. RAMON DE LARA"/>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63290984"/>
    <n v="163290984"/>
    <n v="0"/>
    <x v="20"/>
    <x v="14"/>
    <x v="1"/>
    <x v="57"/>
    <x v="0"/>
    <s v="1.5-INGRESOS POR CONTRAPRESTACIÓN"/>
    <s v="1.5.1-VENTAS DE BIENES Y SERVICIOS"/>
    <s v="1.5.1.2-VENTAS SERVICIOS DEL ESTADO"/>
    <x v="4"/>
    <x v="0"/>
    <x v="0"/>
    <x v="1"/>
    <x v="1"/>
    <x v="1"/>
    <s v="No Informado-"/>
    <x v="0"/>
    <x v="1"/>
    <s v="01-Presupuestado"/>
    <x v="1"/>
    <x v="0"/>
  </r>
  <r>
    <s v="0999"/>
    <s v="ADMINISTRACION DE OBLIGACIONES DEL TESORO NACIONAL"/>
    <s v="2137"/>
    <s v="RECURSOS DE CAPTACION DIRECTA DE LA JUNTA DE AVIACION CIVIL (DECRETO NO.655-08)"/>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797510594"/>
    <n v="797510594"/>
    <n v="0"/>
    <x v="20"/>
    <x v="40"/>
    <x v="1"/>
    <x v="57"/>
    <x v="0"/>
    <s v="1.5-INGRESOS POR CONTRAPRESTACIÓN"/>
    <s v="1.5.1-VENTAS DE BIENES Y SERVICIOS"/>
    <s v="1.5.1.2-VENTAS SERVICIOS DEL ESTADO"/>
    <x v="4"/>
    <x v="0"/>
    <x v="0"/>
    <x v="1"/>
    <x v="1"/>
    <x v="1"/>
    <s v="No Informado-"/>
    <x v="0"/>
    <x v="1"/>
    <s v="01-Presupuestado"/>
    <x v="1"/>
    <x v="0"/>
  </r>
  <r>
    <s v="0999"/>
    <s v="ADMINISTRACION DE OBLIGACIONES DEL TESORO NACIONAL"/>
    <s v="2138"/>
    <s v="RECURSOS DE CAPTACIÓN DIRECTA DEL CONSEJO NACIONAL DE DROGAS (LEYES NO.72-02 Y 196-11)"/>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60887380"/>
    <n v="60887380"/>
    <n v="0"/>
    <x v="20"/>
    <x v="125"/>
    <x v="1"/>
    <x v="57"/>
    <x v="0"/>
    <s v="1.5-INGRESOS POR CONTRAPRESTACIÓN"/>
    <s v="1.5.1-VENTAS DE BIENES Y SERVICIOS"/>
    <s v="1.5.1.2-VENTAS SERVICIOS DEL ESTADO"/>
    <x v="4"/>
    <x v="0"/>
    <x v="0"/>
    <x v="1"/>
    <x v="1"/>
    <x v="1"/>
    <s v="No Informado-"/>
    <x v="0"/>
    <x v="1"/>
    <s v="01-Presupuestado"/>
    <x v="1"/>
    <x v="0"/>
  </r>
  <r>
    <s v="0999"/>
    <s v="ADMINISTRACION DE OBLIGACIONES DEL TESORO NACIONAL"/>
    <s v="2139"/>
    <s v="RECURSOS DE CAPTACION DIRECTA DEL MINISTERIO DE ENERGIA Y MINAS (LEYES NOS.125-01 Y 365-22)"/>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50000000"/>
    <n v="150000000"/>
    <n v="0"/>
    <x v="20"/>
    <x v="64"/>
    <x v="1"/>
    <x v="57"/>
    <x v="0"/>
    <s v="1.5-INGRESOS POR CONTRAPRESTACIÓN"/>
    <s v="1.5.1-VENTAS DE BIENES Y SERVICIOS"/>
    <s v="1.5.1.2-VENTAS SERVICIOS DEL ESTADO"/>
    <x v="4"/>
    <x v="0"/>
    <x v="0"/>
    <x v="1"/>
    <x v="1"/>
    <x v="1"/>
    <s v="No Informado-"/>
    <x v="0"/>
    <x v="1"/>
    <s v="01-Presupuestado"/>
    <x v="1"/>
    <x v="0"/>
  </r>
  <r>
    <s v="0999"/>
    <s v="ADMINISTRACION DE OBLIGACIONES DEL TESORO NACIONAL"/>
    <s v="2140"/>
    <s v="RECURSOS DE CAPTACION DIRECTA DE LA ORQUESTA SINFONICA NACIONAL (DECRETO NO.245-09)"/>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2690306"/>
    <n v="2690306"/>
    <n v="0"/>
    <x v="20"/>
    <x v="57"/>
    <x v="1"/>
    <x v="57"/>
    <x v="0"/>
    <s v="1.5-INGRESOS POR CONTRAPRESTACIÓN"/>
    <s v="1.5.1-VENTAS DE BIENES Y SERVICIOS"/>
    <s v="1.5.1.2-VENTAS SERVICIOS DEL ESTADO"/>
    <x v="4"/>
    <x v="0"/>
    <x v="0"/>
    <x v="1"/>
    <x v="1"/>
    <x v="1"/>
    <s v="No Informado-"/>
    <x v="0"/>
    <x v="1"/>
    <s v="01-Presupuestado"/>
    <x v="1"/>
    <x v="0"/>
  </r>
  <r>
    <s v="0999"/>
    <s v="ADMINISTRACION DE OBLIGACIONES DEL TESORO NACIONAL"/>
    <s v="2141"/>
    <s v="RECURSOS DE CAPTACION DIRECTA DEL MINISTERIO DE DEFENSA (DECRETO NO.72-2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3380160"/>
    <n v="13380160"/>
    <n v="0"/>
    <x v="20"/>
    <x v="15"/>
    <x v="1"/>
    <x v="57"/>
    <x v="0"/>
    <s v="1.5-INGRESOS POR CONTRAPRESTACIÓN"/>
    <s v="1.5.1-VENTAS DE BIENES Y SERVICIOS"/>
    <s v="1.5.1.2-VENTAS SERVICIOS DEL ESTADO"/>
    <x v="4"/>
    <x v="0"/>
    <x v="0"/>
    <x v="1"/>
    <x v="1"/>
    <x v="1"/>
    <s v="No Informado-"/>
    <x v="0"/>
    <x v="1"/>
    <s v="01-Presupuestado"/>
    <x v="1"/>
    <x v="0"/>
  </r>
  <r>
    <s v="0999"/>
    <s v="ADMINISTRACION DE OBLIGACIONES DEL TESORO NACIONAL"/>
    <s v="2142"/>
    <s v="RECURSOS DE CAPTACION DIRECTA DEL INSTITUTO CARTOGRAFICO MILITAR DE LAS FUERZAS ARMADAS (DECRETO NO.72-2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760000"/>
    <n v="760000"/>
    <n v="0"/>
    <x v="20"/>
    <x v="16"/>
    <x v="1"/>
    <x v="57"/>
    <x v="0"/>
    <s v="1.5-INGRESOS POR CONTRAPRESTACIÓN"/>
    <s v="1.5.1-VENTAS DE BIENES Y SERVICIOS"/>
    <s v="1.5.1.2-VENTAS SERVICIOS DEL ESTADO"/>
    <x v="4"/>
    <x v="0"/>
    <x v="0"/>
    <x v="1"/>
    <x v="1"/>
    <x v="1"/>
    <s v="No Informado-"/>
    <x v="0"/>
    <x v="1"/>
    <s v="01-Presupuestado"/>
    <x v="1"/>
    <x v="0"/>
  </r>
  <r>
    <s v="0999"/>
    <s v="ADMINISTRACION DE OBLIGACIONES DEL TESORO NACIONAL"/>
    <s v="2143"/>
    <s v="RECURSOS DE CAPTACION DIRECTA DEL CIRCULO DEPORTIVO DE LAS FFAA Y PN (DECRETO NO.72-2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4200000"/>
    <n v="4200000"/>
    <n v="0"/>
    <x v="20"/>
    <x v="17"/>
    <x v="1"/>
    <x v="57"/>
    <x v="0"/>
    <s v="1.5-INGRESOS POR CONTRAPRESTACIÓN"/>
    <s v="1.5.1-VENTAS DE BIENES Y SERVICIOS"/>
    <s v="1.5.1.2-VENTAS SERVICIOS DEL ESTADO"/>
    <x v="4"/>
    <x v="0"/>
    <x v="0"/>
    <x v="1"/>
    <x v="1"/>
    <x v="1"/>
    <s v="No Informado-"/>
    <x v="0"/>
    <x v="1"/>
    <s v="01-Presupuestado"/>
    <x v="1"/>
    <x v="0"/>
  </r>
  <r>
    <s v="0999"/>
    <s v="ADMINISTRACION DE OBLIGACIONES DEL TESORO NACIONAL"/>
    <s v="2143"/>
    <s v="RECURSOS DE CAPTACION DIRECTA DEL CIRCULO DEPORTIVO DE LAS FFAA Y PN (DECRETO NO.72-2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2"/>
    <s v="Febrero"/>
    <s v="0000"/>
    <s v="NO APLICA"/>
    <n v="0"/>
    <n v="0"/>
    <n v="0"/>
    <x v="20"/>
    <x v="17"/>
    <x v="1"/>
    <x v="57"/>
    <x v="0"/>
    <s v="1.5-INGRESOS POR CONTRAPRESTACIÓN"/>
    <s v="1.5.1-VENTAS DE BIENES Y SERVICIOS"/>
    <s v="1.5.1.2-VENTAS SERVICIOS DEL ESTADO"/>
    <x v="4"/>
    <x v="0"/>
    <x v="0"/>
    <x v="1"/>
    <x v="1"/>
    <x v="1"/>
    <s v="No Informado-"/>
    <x v="0"/>
    <x v="1"/>
    <s v="01-Presupuestado"/>
    <x v="2"/>
    <x v="0"/>
  </r>
  <r>
    <s v="0999"/>
    <s v="ADMINISTRACION DE OBLIGACIONES DEL TESORO NACIONAL"/>
    <s v="2144"/>
    <s v="RECURSOS DE CAPTACION DIRECTA DEL CUERPO ESPECIALIZADO DE SEGURIDAD PORTUARIA (DECRETO NO.72-2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7419646"/>
    <n v="17419646"/>
    <n v="0"/>
    <x v="20"/>
    <x v="18"/>
    <x v="1"/>
    <x v="57"/>
    <x v="0"/>
    <s v="1.5-INGRESOS POR CONTRAPRESTACIÓN"/>
    <s v="1.5.1-VENTAS DE BIENES Y SERVICIOS"/>
    <s v="1.5.1.2-VENTAS SERVICIOS DEL ESTADO"/>
    <x v="4"/>
    <x v="0"/>
    <x v="0"/>
    <x v="1"/>
    <x v="1"/>
    <x v="1"/>
    <s v="No Informado-"/>
    <x v="0"/>
    <x v="1"/>
    <s v="01-Presupuestado"/>
    <x v="1"/>
    <x v="0"/>
  </r>
  <r>
    <s v="0999"/>
    <s v="ADMINISTRACION DE OBLIGACIONES DEL TESORO NACIONAL"/>
    <s v="2145"/>
    <s v="RECURSOS DE CAPTACION DIRECTA DE LA SUPERINTERDENCIA DE VIGILANCIA Y SEGURIDAD PRIVADA (DECRETO NO.72-2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0000000"/>
    <n v="10000000"/>
    <n v="0"/>
    <x v="20"/>
    <x v="126"/>
    <x v="1"/>
    <x v="57"/>
    <x v="0"/>
    <s v="1.5-INGRESOS POR CONTRAPRESTACIÓN"/>
    <s v="1.5.1-VENTAS DE BIENES Y SERVICIOS"/>
    <s v="1.5.1.2-VENTAS SERVICIOS DEL ESTADO"/>
    <x v="4"/>
    <x v="0"/>
    <x v="0"/>
    <x v="1"/>
    <x v="1"/>
    <x v="1"/>
    <s v="No Informado-"/>
    <x v="0"/>
    <x v="1"/>
    <s v="01-Presupuestado"/>
    <x v="1"/>
    <x v="0"/>
  </r>
  <r>
    <s v="0999"/>
    <s v="ADMINISTRACION DE OBLIGACIONES DEL TESORO NACIONAL"/>
    <s v="2146"/>
    <s v="RECURSOS DE CAPTACION DIRECTA DEL INSTITUTO SUPERIOR PARA LA DEFENSA (INSUDE) (DECRETO NO.72-2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000000"/>
    <n v="1000000"/>
    <n v="0"/>
    <x v="20"/>
    <x v="19"/>
    <x v="1"/>
    <x v="57"/>
    <x v="0"/>
    <s v="1.5-INGRESOS POR CONTRAPRESTACIÓN"/>
    <s v="1.5.1-VENTAS DE BIENES Y SERVICIOS"/>
    <s v="1.5.1.2-VENTAS SERVICIOS DEL ESTADO"/>
    <x v="4"/>
    <x v="0"/>
    <x v="0"/>
    <x v="1"/>
    <x v="1"/>
    <x v="1"/>
    <s v="No Informado-"/>
    <x v="0"/>
    <x v="1"/>
    <s v="01-Presupuestado"/>
    <x v="1"/>
    <x v="0"/>
  </r>
  <r>
    <s v="0999"/>
    <s v="ADMINISTRACION DE OBLIGACIONES DEL TESORO NACIONAL"/>
    <s v="2147"/>
    <s v="RECURSOS DE CAPTACION DIRECTA DE LA DIRECCION GENERAL DE LA INDUSTRIA MILITAR DE LAS FUERZAS ARMADAS (DECRETO NO.72-2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282825204"/>
    <n v="282825204"/>
    <n v="0"/>
    <x v="20"/>
    <x v="20"/>
    <x v="1"/>
    <x v="57"/>
    <x v="0"/>
    <s v="1.5-INGRESOS POR CONTRAPRESTACIÓN"/>
    <s v="1.5.1-VENTAS DE BIENES Y SERVICIOS"/>
    <s v="1.5.1.2-VENTAS SERVICIOS DEL ESTADO"/>
    <x v="4"/>
    <x v="0"/>
    <x v="0"/>
    <x v="1"/>
    <x v="1"/>
    <x v="1"/>
    <s v="No Informado-"/>
    <x v="0"/>
    <x v="1"/>
    <s v="01-Presupuestado"/>
    <x v="1"/>
    <x v="0"/>
  </r>
  <r>
    <s v="0999"/>
    <s v="ADMINISTRACION DE OBLIGACIONES DEL TESORO NACIONAL"/>
    <s v="2150"/>
    <s v="RECURSOS DE CAPTACION DIRECTA DE LA DIRECCION GENERAL DE PROMOCION DE LAS COMUNIDADES FRONTERIZAS (DECRETO NO.72-2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3000000"/>
    <n v="3000000"/>
    <n v="0"/>
    <x v="20"/>
    <x v="127"/>
    <x v="1"/>
    <x v="57"/>
    <x v="0"/>
    <s v="1.5-INGRESOS POR CONTRAPRESTACIÓN"/>
    <s v="1.5.1-VENTAS DE BIENES Y SERVICIOS"/>
    <s v="1.5.1.2-VENTAS SERVICIOS DEL ESTADO"/>
    <x v="4"/>
    <x v="0"/>
    <x v="0"/>
    <x v="1"/>
    <x v="1"/>
    <x v="1"/>
    <s v="No Informado-"/>
    <x v="0"/>
    <x v="1"/>
    <s v="01-Presupuestado"/>
    <x v="1"/>
    <x v="0"/>
  </r>
  <r>
    <s v="0999"/>
    <s v="ADMINISTRACION DE OBLIGACIONES DEL TESORO NACIONAL"/>
    <s v="2151"/>
    <s v="RECURSOS DE CAPTACION DIRECTA DE LA DIRECCION GENERAL DE DRAGAS, PRESAS Y BALIZAMIENTO (DECRETO NO. 72-2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161623"/>
    <n v="1161623"/>
    <n v="0"/>
    <x v="20"/>
    <x v="21"/>
    <x v="1"/>
    <x v="57"/>
    <x v="0"/>
    <s v="1.5-INGRESOS POR CONTRAPRESTACIÓN"/>
    <s v="1.5.1-VENTAS DE BIENES Y SERVICIOS"/>
    <s v="1.5.1.2-VENTAS SERVICIOS DEL ESTADO"/>
    <x v="4"/>
    <x v="0"/>
    <x v="0"/>
    <x v="1"/>
    <x v="1"/>
    <x v="1"/>
    <s v="No Informado-"/>
    <x v="0"/>
    <x v="1"/>
    <s v="01-Presupuestado"/>
    <x v="1"/>
    <x v="0"/>
  </r>
  <r>
    <s v="0999"/>
    <s v="ADMINISTRACION DE OBLIGACIONES DEL TESORO NACIONAL"/>
    <s v="2152"/>
    <s v="RECURSOS DE CAPTACIÓN DIRECTA DE LA DIRECCIÓN GENERAL DE BELLAS ARTES (RESOL. NÚM 07-2024)"/>
    <s v="20"/>
    <s v="FONDOS CON DESTINO ESPECÍFICO"/>
    <s v="0001"/>
    <s v="TESORERIA NACIONAL (TN)"/>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1"/>
    <s v="Administración central"/>
    <s v="112"/>
    <s v="RECAUDACIONES DIRECTAS DE LAS INSTITUCIONES"/>
    <s v="01"/>
    <s v="Presupuestado"/>
    <s v="2025/01"/>
    <s v="Enero"/>
    <s v="0000"/>
    <s v="NO APLICA"/>
    <n v="10485739"/>
    <n v="10485739"/>
    <n v="0"/>
    <x v="20"/>
    <x v="58"/>
    <x v="1"/>
    <x v="57"/>
    <x v="0"/>
    <s v="1.5-INGRESOS POR CONTRAPRESTACIÓN"/>
    <s v="1.5.1-VENTAS DE BIENES Y SERVICIOS"/>
    <s v="1.5.1.2-VENTAS SERVICIOS DEL ESTADO"/>
    <x v="4"/>
    <x v="0"/>
    <x v="0"/>
    <x v="1"/>
    <x v="1"/>
    <x v="1"/>
    <s v="No Informado-"/>
    <x v="0"/>
    <x v="1"/>
    <s v="01-Presupuestado"/>
    <x v="1"/>
    <x v="0"/>
  </r>
  <r>
    <s v="0999"/>
    <s v="ADMINISTRACION DE OBLIGACIONES DEL TESORO NACIONAL"/>
    <s v="5011"/>
    <s v="FONDO DE CALAMIDADES Y EMERGENCIAS PÚBLICAS"/>
    <s v="50"/>
    <s v="CRÉDITO INTERNO"/>
    <s v="0001"/>
    <s v="TESORERIA NACIONAL (TN)"/>
    <s v="1"/>
    <s v="INGRESOS"/>
    <s v="1.6"/>
    <s v="OTROS INGRESOS"/>
    <s v="1.6.4"/>
    <s v="INGRESOS DIVERSOS"/>
    <s v="1.6.4.1"/>
    <s v="INGRESOS DIVERSOS"/>
    <s v="1.6.4.1.09"/>
    <s v="Devolución de recursos a la CUT años anteriores"/>
    <s v="1"/>
    <s v="INGRESOS"/>
    <s v="1.1"/>
    <s v="Ingresos Corrientes"/>
    <s v="1.1.9"/>
    <s v="Otros ingresos corrientes"/>
    <x v="14"/>
    <s v="Otros ingresos corrientes"/>
    <x v="1"/>
    <m/>
    <s v="No Informado"/>
    <m/>
    <s v="1.1.1.1.1"/>
    <s v="Administración central"/>
    <s v="100"/>
    <s v="TESORO NACIONAL"/>
    <s v="01"/>
    <s v="Presupuestado"/>
    <s v="2025/03"/>
    <s v="Marzo"/>
    <s v="0000"/>
    <s v="NO APLICA"/>
    <n v="0"/>
    <n v="0"/>
    <n v="258000"/>
    <x v="20"/>
    <x v="128"/>
    <x v="4"/>
    <x v="57"/>
    <x v="0"/>
    <s v="1.6-OTROS INGRESOS"/>
    <s v="1.6.4-INGRESOS DIVERSOS"/>
    <s v="1.6.4.1-INGRESOS DIVERSOS"/>
    <x v="31"/>
    <x v="0"/>
    <x v="0"/>
    <x v="8"/>
    <x v="14"/>
    <x v="1"/>
    <s v="No Informado-"/>
    <x v="0"/>
    <x v="5"/>
    <s v="01-Presupuestado"/>
    <x v="0"/>
    <x v="0"/>
  </r>
  <r>
    <s v="0999"/>
    <s v="ADMINISTRACION DE OBLIGACIONES DEL TESORO NACIONAL"/>
    <s v="7111"/>
    <s v="Fortalecimiento de la lucha contra la malaria en RD."/>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48"/>
    <s v="FONDO MUNDIAL DE LUCHA CONTRA EL SIDA, TUBERCULOSIS Y LA MALARIA"/>
    <s v="01"/>
    <s v="Presupuestado"/>
    <s v="2025/02"/>
    <s v="Febrero"/>
    <s v="0000"/>
    <s v="NO APLICA"/>
    <n v="0"/>
    <n v="0"/>
    <n v="1437576.99"/>
    <x v="20"/>
    <x v="129"/>
    <x v="0"/>
    <x v="57"/>
    <x v="0"/>
    <s v="1.3-DONACIONES"/>
    <s v="1.3.2-DONACIONES DE CAPITAL"/>
    <s v="1.3.2.2-DONACIONES DE CAPITAL DE ORGANISMOS INTERNACIONALES"/>
    <x v="12"/>
    <x v="0"/>
    <x v="1"/>
    <x v="3"/>
    <x v="5"/>
    <x v="2"/>
    <s v="1.2.4.4.2.1-Donaciones de capital  en dinero de organismos internacionales"/>
    <x v="0"/>
    <x v="23"/>
    <s v="01-Presupuestado"/>
    <x v="2"/>
    <x v="0"/>
  </r>
  <r>
    <s v="0999"/>
    <s v="ADMINISTRACION DE OBLIGACIONES DEL TESORO NACIONAL"/>
    <s v="7213"/>
    <s v="PROYECTO CONSTRUCCION DE CENTROS DE ATENCION INTEGRAL PARA LA DISCAPACIDAD (CAID)"/>
    <s v="70"/>
    <s v="DONACION EXTERNA"/>
    <s v="0001"/>
    <s v="TESORERIA NACIONAL (TN)"/>
    <s v="1"/>
    <s v="INGRESOS"/>
    <s v="1.3"/>
    <s v="DONACIONES"/>
    <s v="1.3.1"/>
    <s v="DONACIONES CORRIENTES"/>
    <s v="1.3.1.1"/>
    <s v="DONACIONES CORRIENTES DE GOBIERNOS EXTRANJEROS"/>
    <s v="1.3.1.1.01"/>
    <s v="Donaciones corrientes en dinero de gobiernos extranjeros"/>
    <s v="1"/>
    <s v="INGRESOS"/>
    <s v="1.1"/>
    <s v="Ingresos Corrientes"/>
    <s v="1.1.6"/>
    <s v="Transferencias y donaciones corrientes recibidas"/>
    <x v="0"/>
    <s v="Donaciones corrientes"/>
    <x v="16"/>
    <s v="Donaciones corrientes de gobiernos extranjeros"/>
    <s v="1.1.6.5.1.1"/>
    <s v="Donaciones corrientes en dinero de gobiernos extranjeros"/>
    <s v="1.1.1.1.1"/>
    <s v="Administración central"/>
    <s v="616"/>
    <s v="REPÚBLICA DE CHINA (TAiWAN)"/>
    <s v="01"/>
    <s v="Presupuestado"/>
    <s v="2025/03"/>
    <s v="Marzo"/>
    <s v="0000"/>
    <s v="NO APLICA"/>
    <n v="0"/>
    <n v="1554383.67"/>
    <n v="0"/>
    <x v="20"/>
    <x v="130"/>
    <x v="0"/>
    <x v="57"/>
    <x v="0"/>
    <s v="1.3-DONACIONES"/>
    <s v="1.3.1-DONACIONES CORRIENTES"/>
    <s v="1.3.1.1-DONACIONES CORRIENTES DE GOBIERNOS EXTRANJEROS"/>
    <x v="149"/>
    <x v="0"/>
    <x v="0"/>
    <x v="0"/>
    <x v="0"/>
    <x v="16"/>
    <s v="1.1.6.5.1.1-Donaciones corrientes en dinero de gobiernos extranjeros"/>
    <x v="0"/>
    <x v="24"/>
    <s v="01-Presupuestado"/>
    <x v="0"/>
    <x v="0"/>
  </r>
  <r>
    <s v="0999"/>
    <s v="ADMINISTRACION DE OBLIGACIONES DEL TESORO NACIONAL"/>
    <s v="7262"/>
    <s v="PROGRAMA DE APOYO A LA EDUCACIÓN Y FORMACIÓN TÉCNICA Y PROFESIONAL EN LA REPÚBLICA DOMINICANA"/>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43"/>
    <s v="UNION EUROPEA"/>
    <s v="01"/>
    <s v="Presupuestado"/>
    <s v="2025/02"/>
    <s v="Febrero"/>
    <s v="0000"/>
    <s v="NO APLICA"/>
    <n v="0"/>
    <n v="9117645.9800000004"/>
    <n v="0"/>
    <x v="20"/>
    <x v="131"/>
    <x v="0"/>
    <x v="57"/>
    <x v="0"/>
    <s v="1.3-DONACIONES"/>
    <s v="1.3.1-DONACIONES CORRIENTES"/>
    <s v="1.3.1.2-DONACIONES CORRIENTES DE ORGANISMOS INTERNACIONALES"/>
    <x v="0"/>
    <x v="0"/>
    <x v="0"/>
    <x v="0"/>
    <x v="0"/>
    <x v="0"/>
    <s v="1.1.6.5.2.1-Donaciones corrientes en dinero de organismos internacionales"/>
    <x v="0"/>
    <x v="6"/>
    <s v="01-Presupuestado"/>
    <x v="2"/>
    <x v="0"/>
  </r>
  <r>
    <s v="0999"/>
    <s v="ADMINISTRACION DE OBLIGACIONES DEL TESORO NACIONAL"/>
    <s v="7266"/>
    <s v="PROYECTO FORTALECIMIENTO DE LA EFICIENCIA EN LA GESTIÓN DE AGUA Y SANEAMIENTO"/>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43"/>
    <s v="UNION EUROPEA"/>
    <s v="01"/>
    <s v="Presupuestado"/>
    <s v="2025/01"/>
    <s v="Enero"/>
    <s v="0000"/>
    <s v="NO APLICA"/>
    <n v="44199856"/>
    <n v="44199856"/>
    <n v="0"/>
    <x v="20"/>
    <x v="132"/>
    <x v="0"/>
    <x v="57"/>
    <x v="0"/>
    <s v="1.3-DONACIONES"/>
    <s v="1.3.2-DONACIONES DE CAPITAL"/>
    <s v="1.3.2.2-DONACIONES DE CAPITAL DE ORGANISMOS INTERNACIONALES"/>
    <x v="12"/>
    <x v="0"/>
    <x v="1"/>
    <x v="3"/>
    <x v="5"/>
    <x v="2"/>
    <s v="1.2.4.4.2.1-Donaciones de capital  en dinero de organismos internacionales"/>
    <x v="0"/>
    <x v="6"/>
    <s v="01-Presupuestado"/>
    <x v="1"/>
    <x v="0"/>
  </r>
  <r>
    <s v="0999"/>
    <s v="ADMINISTRACION DE OBLIGACIONES DEL TESORO NACIONAL"/>
    <s v="7272"/>
    <s v="FORTALECIMIENTO DE LA CAPACIDAD DE GESTIÓN DE LOS GOBIERNOS LOCALES CON PARTICIPACIÓN DE LA SOCIEDAD CIVIL EN PEDERNALES"/>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19"/>
    <s v="AGENCIA ANDALUZA DE COOPERACIÓN INTERNACIONAL PARA EL DESARROLLO (AACID)"/>
    <s v="01"/>
    <s v="Presupuestado"/>
    <s v="2025/01"/>
    <s v="Enero"/>
    <s v="0000"/>
    <s v="NO APLICA"/>
    <n v="11311894"/>
    <n v="11311894"/>
    <n v="0"/>
    <x v="20"/>
    <x v="133"/>
    <x v="0"/>
    <x v="57"/>
    <x v="0"/>
    <s v="1.3-DONACIONES"/>
    <s v="1.3.2-DONACIONES DE CAPITAL"/>
    <s v="1.3.2.2-DONACIONES DE CAPITAL DE ORGANISMOS INTERNACIONALES"/>
    <x v="12"/>
    <x v="0"/>
    <x v="1"/>
    <x v="3"/>
    <x v="5"/>
    <x v="2"/>
    <s v="1.2.4.4.2.1-Donaciones de capital  en dinero de organismos internacionales"/>
    <x v="0"/>
    <x v="25"/>
    <s v="01-Presupuestado"/>
    <x v="1"/>
    <x v="0"/>
  </r>
  <r>
    <s v="0999"/>
    <s v="ADMINISTRACION DE OBLIGACIONES DEL TESORO NACIONAL"/>
    <s v="7282"/>
    <s v="PROYECTO DE COOPERACIÓN TÉCNICA PARA EL DISEÑO DEL PROGRAMA GESTIÓN INTEGRADA DE RESTAURACIÓN DE PLAYAS Y COSTAS"/>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00"/>
    <s v="BANCO INTERAMERICANO DE DESARROLLO (BID)"/>
    <s v="01"/>
    <s v="Presupuestado"/>
    <s v="2025/01"/>
    <s v="Enero"/>
    <s v="0000"/>
    <s v="NO APLICA"/>
    <n v="163574504"/>
    <n v="163574504"/>
    <n v="0"/>
    <x v="20"/>
    <x v="134"/>
    <x v="0"/>
    <x v="57"/>
    <x v="0"/>
    <s v="1.3-DONACIONES"/>
    <s v="1.3.1-DONACIONES CORRIENTES"/>
    <s v="1.3.1.2-DONACIONES CORRIENTES DE ORGANISMOS INTERNACIONALES"/>
    <x v="0"/>
    <x v="0"/>
    <x v="0"/>
    <x v="0"/>
    <x v="0"/>
    <x v="0"/>
    <s v="1.1.6.5.2.1-Donaciones corrientes en dinero de organismos internacionales"/>
    <x v="0"/>
    <x v="10"/>
    <s v="01-Presupuestado"/>
    <x v="1"/>
    <x v="0"/>
  </r>
  <r>
    <s v="0999"/>
    <s v="ADMINISTRACION DE OBLIGACIONES DEL TESORO NACIONAL"/>
    <s v="7294"/>
    <s v="PROGRAMA DE APOYO A LA REFORMA DE LA ADMINISTRACIÓN Y FINANZAS PUBLICAS Y MOVILIZACIÓN DE INGRESOS INTERNOS"/>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43"/>
    <s v="UNION EUROPEA"/>
    <s v="01"/>
    <s v="Presupuestado"/>
    <s v="2025/01"/>
    <s v="Enero"/>
    <s v="0000"/>
    <s v="NO APLICA"/>
    <n v="0"/>
    <n v="35652345.109999999"/>
    <n v="0"/>
    <x v="20"/>
    <x v="135"/>
    <x v="0"/>
    <x v="57"/>
    <x v="0"/>
    <s v="1.3-DONACIONES"/>
    <s v="1.3.1-DONACIONES CORRIENTES"/>
    <s v="1.3.1.2-DONACIONES CORRIENTES DE ORGANISMOS INTERNACIONALES"/>
    <x v="0"/>
    <x v="0"/>
    <x v="0"/>
    <x v="0"/>
    <x v="0"/>
    <x v="0"/>
    <s v="1.1.6.5.2.1-Donaciones corrientes en dinero de organismos internacionales"/>
    <x v="0"/>
    <x v="6"/>
    <s v="01-Presupuestado"/>
    <x v="1"/>
    <x v="0"/>
  </r>
  <r>
    <s v="0999"/>
    <s v="ADMINISTRACION DE OBLIGACIONES DEL TESORO NACIONAL"/>
    <s v="7294"/>
    <s v="PROGRAMA DE APOYO A LA REFORMA DE LA ADMINISTRACIÓN Y FINANZAS PUBLICAS Y MOVILIZACIÓN DE INGRESOS INTERNOS"/>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43"/>
    <s v="UNION EUROPEA"/>
    <s v="01"/>
    <s v="Presupuestado"/>
    <s v="2025/02"/>
    <s v="Febrero"/>
    <s v="0000"/>
    <s v="NO APLICA"/>
    <n v="0"/>
    <n v="90342714.879999995"/>
    <n v="0"/>
    <x v="20"/>
    <x v="135"/>
    <x v="0"/>
    <x v="57"/>
    <x v="0"/>
    <s v="1.3-DONACIONES"/>
    <s v="1.3.1-DONACIONES CORRIENTES"/>
    <s v="1.3.1.2-DONACIONES CORRIENTES DE ORGANISMOS INTERNACIONALES"/>
    <x v="0"/>
    <x v="0"/>
    <x v="0"/>
    <x v="0"/>
    <x v="0"/>
    <x v="0"/>
    <s v="1.1.6.5.2.1-Donaciones corrientes en dinero de organismos internacionales"/>
    <x v="0"/>
    <x v="6"/>
    <s v="01-Presupuestado"/>
    <x v="2"/>
    <x v="0"/>
  </r>
  <r>
    <s v="0999"/>
    <s v="ADMINISTRACION DE OBLIGACIONES DEL TESORO NACIONAL"/>
    <s v="7313"/>
    <s v="PROYECTO MEJORA DE CALIDAD DE LAS LABORES DE PREVENCION E INVESTIGACION DE LA REP. DOM. PN /AECID -FASE II"/>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206"/>
    <s v="AGENCIA ESPAÑOLA DE COOPERACIÓN INTERNACIONAL Y DESARROLLO (AECID)"/>
    <s v="01"/>
    <s v="Presupuestado"/>
    <s v="2025/01"/>
    <s v="Enero"/>
    <s v="0000"/>
    <s v="NO APLICA"/>
    <n v="4710537"/>
    <n v="4710537"/>
    <n v="0"/>
    <x v="20"/>
    <x v="136"/>
    <x v="0"/>
    <x v="57"/>
    <x v="0"/>
    <s v="1.3-DONACIONES"/>
    <s v="1.3.1-DONACIONES CORRIENTES"/>
    <s v="1.3.1.2-DONACIONES CORRIENTES DE ORGANISMOS INTERNACIONALES"/>
    <x v="0"/>
    <x v="0"/>
    <x v="0"/>
    <x v="0"/>
    <x v="0"/>
    <x v="0"/>
    <s v="1.1.6.5.2.1-Donaciones corrientes en dinero de organismos internacionales"/>
    <x v="0"/>
    <x v="4"/>
    <s v="01-Presupuestado"/>
    <x v="1"/>
    <x v="0"/>
  </r>
  <r>
    <s v="0999"/>
    <s v="ADMINISTRACION DE OBLIGACIONES DEL TESORO NACIONAL"/>
    <s v="7315"/>
    <s v="MEJORA DE LA GENERACION DE ESTADISTICAS VITALES EN REP. DOM. PARA LA PROTECCION SOCIAL"/>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06"/>
    <s v="AGENCIA ESPAÑOLA DE COOPERACIÓN INTERNACIONAL Y DESARROLLO (AECID)"/>
    <s v="01"/>
    <s v="Presupuestado"/>
    <s v="2025/01"/>
    <s v="Enero"/>
    <s v="0000"/>
    <s v="NO APLICA"/>
    <n v="3895374"/>
    <n v="3895374"/>
    <n v="0"/>
    <x v="20"/>
    <x v="137"/>
    <x v="0"/>
    <x v="57"/>
    <x v="0"/>
    <s v="1.3-DONACIONES"/>
    <s v="1.3.2-DONACIONES DE CAPITAL"/>
    <s v="1.3.2.2-DONACIONES DE CAPITAL DE ORGANISMOS INTERNACIONALES"/>
    <x v="12"/>
    <x v="0"/>
    <x v="1"/>
    <x v="3"/>
    <x v="5"/>
    <x v="2"/>
    <s v="1.2.4.4.2.1-Donaciones de capital  en dinero de organismos internacionales"/>
    <x v="0"/>
    <x v="4"/>
    <s v="01-Presupuestado"/>
    <x v="1"/>
    <x v="0"/>
  </r>
  <r>
    <s v="0999"/>
    <s v="ADMINISTRACION DE OBLIGACIONES DEL TESORO NACIONAL"/>
    <s v="7321"/>
    <s v="MEJORA DE LA CAPACIDAD DE RESPUESTA DEL SISTEMA PENITENCIARIO DE LA REPUBLICA DOMINICANA"/>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06"/>
    <s v="AGENCIA ESPAÑOLA DE COOPERACIÓN INTERNACIONAL Y DESARROLLO (AECID)"/>
    <s v="01"/>
    <s v="Presupuestado"/>
    <s v="2025/01"/>
    <s v="Enero"/>
    <s v="0000"/>
    <s v="NO APLICA"/>
    <n v="3915733"/>
    <n v="3915733"/>
    <n v="0"/>
    <x v="20"/>
    <x v="138"/>
    <x v="0"/>
    <x v="57"/>
    <x v="0"/>
    <s v="1.3-DONACIONES"/>
    <s v="1.3.2-DONACIONES DE CAPITAL"/>
    <s v="1.3.2.2-DONACIONES DE CAPITAL DE ORGANISMOS INTERNACIONALES"/>
    <x v="12"/>
    <x v="0"/>
    <x v="1"/>
    <x v="3"/>
    <x v="5"/>
    <x v="2"/>
    <s v="1.2.4.4.2.1-Donaciones de capital  en dinero de organismos internacionales"/>
    <x v="0"/>
    <x v="4"/>
    <s v="01-Presupuestado"/>
    <x v="1"/>
    <x v="0"/>
  </r>
  <r>
    <s v="0999"/>
    <s v="ADMINISTRACION DE OBLIGACIONES DEL TESORO NACIONAL"/>
    <s v="7322"/>
    <s v="TRANSVERSALIZACION DE LA PERSPECTIVA DE GENERO EN LA PRODUCCION DE INDICADORES DE GENERO DE LA AGENDA 2030"/>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19"/>
    <s v="AGENCIA ANDALUZA DE COOPERACIÓN INTERNACIONAL PARA EL DESARROLLO (AACID)"/>
    <s v="01"/>
    <s v="Presupuestado"/>
    <s v="2025/01"/>
    <s v="Enero"/>
    <s v="0000"/>
    <s v="NO APLICA"/>
    <n v="9147920"/>
    <n v="9147920"/>
    <n v="0"/>
    <x v="20"/>
    <x v="139"/>
    <x v="0"/>
    <x v="57"/>
    <x v="0"/>
    <s v="1.3-DONACIONES"/>
    <s v="1.3.2-DONACIONES DE CAPITAL"/>
    <s v="1.3.2.2-DONACIONES DE CAPITAL DE ORGANISMOS INTERNACIONALES"/>
    <x v="12"/>
    <x v="0"/>
    <x v="1"/>
    <x v="3"/>
    <x v="5"/>
    <x v="2"/>
    <s v="1.2.4.4.2.1-Donaciones de capital  en dinero de organismos internacionales"/>
    <x v="0"/>
    <x v="25"/>
    <s v="01-Presupuestado"/>
    <x v="1"/>
    <x v="0"/>
  </r>
  <r>
    <s v="0999"/>
    <s v="ADMINISTRACION DE OBLIGACIONES DEL TESORO NACIONAL"/>
    <s v="7326"/>
    <s v="ASEGURAR EL DERECHO HUMANO AL AGUA REDUCIENDO LA VULNERABILIDAD EN EL D.M DE PEDRO GARCIA, PROVINCIA SANTIAGO."/>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06"/>
    <s v="AGENCIA ESPAÑOLA DE COOPERACIÓN INTERNACIONAL Y DESARROLLO (AECID)"/>
    <s v="01"/>
    <s v="Presupuestado"/>
    <s v="2025/01"/>
    <s v="Enero"/>
    <s v="0000"/>
    <s v="NO APLICA"/>
    <n v="7424044"/>
    <n v="7424044"/>
    <n v="0"/>
    <x v="20"/>
    <x v="140"/>
    <x v="0"/>
    <x v="57"/>
    <x v="0"/>
    <s v="1.3-DONACIONES"/>
    <s v="1.3.2-DONACIONES DE CAPITAL"/>
    <s v="1.3.2.2-DONACIONES DE CAPITAL DE ORGANISMOS INTERNACIONALES"/>
    <x v="12"/>
    <x v="0"/>
    <x v="1"/>
    <x v="3"/>
    <x v="5"/>
    <x v="2"/>
    <s v="1.2.4.4.2.1-Donaciones de capital  en dinero de organismos internacionales"/>
    <x v="0"/>
    <x v="4"/>
    <s v="01-Presupuestado"/>
    <x v="1"/>
    <x v="0"/>
  </r>
  <r>
    <s v="0999"/>
    <s v="ADMINISTRACION DE OBLIGACIONES DEL TESORO NACIONAL"/>
    <s v="7327"/>
    <s v="AMPLIACION DE CAPACIDADES PARA EL FORTALECIMIENTO DE LAS MIPYMES DE LAS CADENAS DE VALOR DE MANGO Y AGUACATE"/>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19"/>
    <s v="AGENCIA ANDALUZA DE COOPERACIÓN INTERNACIONAL PARA EL DESARROLLO (AACID)"/>
    <s v="01"/>
    <s v="Presupuestado"/>
    <s v="2025/01"/>
    <s v="Enero"/>
    <s v="0000"/>
    <s v="NO APLICA"/>
    <n v="24465106"/>
    <n v="24465106"/>
    <n v="0"/>
    <x v="20"/>
    <x v="141"/>
    <x v="0"/>
    <x v="57"/>
    <x v="0"/>
    <s v="1.3-DONACIONES"/>
    <s v="1.3.2-DONACIONES DE CAPITAL"/>
    <s v="1.3.2.2-DONACIONES DE CAPITAL DE ORGANISMOS INTERNACIONALES"/>
    <x v="12"/>
    <x v="0"/>
    <x v="1"/>
    <x v="3"/>
    <x v="5"/>
    <x v="2"/>
    <s v="1.2.4.4.2.1-Donaciones de capital  en dinero de organismos internacionales"/>
    <x v="0"/>
    <x v="25"/>
    <s v="01-Presupuestado"/>
    <x v="1"/>
    <x v="0"/>
  </r>
  <r>
    <s v="0999"/>
    <s v="ADMINISTRACION DE OBLIGACIONES DEL TESORO NACIONAL"/>
    <s v="7328"/>
    <s v="FORTALECIMIENTO DE LA RESPUESTA DEL SISTEMA N. DE SALUD A MUJERES, NINAS Y ADOLESCENTES VICTIMAS DE GENERO EN LA REP.D"/>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06"/>
    <s v="AGENCIA ESPAÑOLA DE COOPERACIÓN INTERNACIONAL Y DESARROLLO (AECID)"/>
    <s v="01"/>
    <s v="Presupuestado"/>
    <s v="2025/01"/>
    <s v="Enero"/>
    <s v="0000"/>
    <s v="NO APLICA"/>
    <n v="6074673"/>
    <n v="6074673"/>
    <n v="0"/>
    <x v="20"/>
    <x v="142"/>
    <x v="0"/>
    <x v="57"/>
    <x v="0"/>
    <s v="1.3-DONACIONES"/>
    <s v="1.3.2-DONACIONES DE CAPITAL"/>
    <s v="1.3.2.2-DONACIONES DE CAPITAL DE ORGANISMOS INTERNACIONALES"/>
    <x v="12"/>
    <x v="0"/>
    <x v="1"/>
    <x v="3"/>
    <x v="5"/>
    <x v="2"/>
    <s v="1.2.4.4.2.1-Donaciones de capital  en dinero de organismos internacionales"/>
    <x v="0"/>
    <x v="4"/>
    <s v="01-Presupuestado"/>
    <x v="1"/>
    <x v="0"/>
  </r>
  <r>
    <s v="0999"/>
    <s v="ADMINISTRACION DE OBLIGACIONES DEL TESORO NACIONAL"/>
    <s v="7332"/>
    <s v="APOYO AL DESARROLLO DE LAS ACCIONES ESTRATÉGICAS PARA LA IMPLEMENTACIÓN DE LA NUEVA AGENDA URBANA EN LA REP. DOM."/>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19"/>
    <s v="AGENCIA ANDALUZA DE COOPERACIÓN INTERNACIONAL PARA EL DESARROLLO (AACID)"/>
    <s v="01"/>
    <s v="Presupuestado"/>
    <s v="2025/01"/>
    <s v="Enero"/>
    <s v="0000"/>
    <s v="NO APLICA"/>
    <n v="8349576"/>
    <n v="8349576"/>
    <n v="0"/>
    <x v="20"/>
    <x v="143"/>
    <x v="0"/>
    <x v="57"/>
    <x v="0"/>
    <s v="1.3-DONACIONES"/>
    <s v="1.3.2-DONACIONES DE CAPITAL"/>
    <s v="1.3.2.2-DONACIONES DE CAPITAL DE ORGANISMOS INTERNACIONALES"/>
    <x v="12"/>
    <x v="0"/>
    <x v="1"/>
    <x v="3"/>
    <x v="5"/>
    <x v="2"/>
    <s v="1.2.4.4.2.1-Donaciones de capital  en dinero de organismos internacionales"/>
    <x v="0"/>
    <x v="25"/>
    <s v="01-Presupuestado"/>
    <x v="1"/>
    <x v="0"/>
  </r>
  <r>
    <s v="0999"/>
    <s v="ADMINISTRACION DE OBLIGACIONES DEL TESORO NACIONAL"/>
    <s v="7338"/>
    <s v="HACIA LA REPARACION INTEGRAL DE MUJERES VICTIMAS DE VIOLENCIA DE GENERO EN LA REPUBLICA DOMINICANA"/>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06"/>
    <s v="AGENCIA ESPAÑOLA DE COOPERACIÓN INTERNACIONAL Y DESARROLLO (AECID)"/>
    <s v="01"/>
    <s v="Presupuestado"/>
    <s v="2025/01"/>
    <s v="Enero"/>
    <s v="0000"/>
    <s v="NO APLICA"/>
    <n v="20000000"/>
    <n v="20000000"/>
    <n v="0"/>
    <x v="20"/>
    <x v="55"/>
    <x v="0"/>
    <x v="57"/>
    <x v="0"/>
    <s v="1.3-DONACIONES"/>
    <s v="1.3.2-DONACIONES DE CAPITAL"/>
    <s v="1.3.2.2-DONACIONES DE CAPITAL DE ORGANISMOS INTERNACIONALES"/>
    <x v="12"/>
    <x v="0"/>
    <x v="1"/>
    <x v="3"/>
    <x v="5"/>
    <x v="2"/>
    <s v="1.2.4.4.2.1-Donaciones de capital  en dinero de organismos internacionales"/>
    <x v="0"/>
    <x v="4"/>
    <s v="01-Presupuestado"/>
    <x v="1"/>
    <x v="0"/>
  </r>
  <r>
    <s v="0999"/>
    <s v="ADMINISTRACION DE OBLIGACIONES DEL TESORO NACIONAL"/>
    <s v="7344"/>
    <s v="PROYECTO REFORZAMIENTO DE LOS SISTEMAS DE SALUD Y PROTECCION SOCIAL EN LA REPUBLICA DOMINICANA"/>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212"/>
    <s v="AGENCIA FRANCESA PARA EL DESARROLLO"/>
    <s v="01"/>
    <s v="Presupuestado"/>
    <s v="2025/01"/>
    <s v="Enero"/>
    <s v="0000"/>
    <s v="NO APLICA"/>
    <n v="40000000"/>
    <n v="40000000"/>
    <n v="0"/>
    <x v="20"/>
    <x v="144"/>
    <x v="0"/>
    <x v="57"/>
    <x v="0"/>
    <s v="1.3-DONACIONES"/>
    <s v="1.3.2-DONACIONES DE CAPITAL"/>
    <s v="1.3.2.2-DONACIONES DE CAPITAL DE ORGANISMOS INTERNACIONALES"/>
    <x v="12"/>
    <x v="0"/>
    <x v="1"/>
    <x v="3"/>
    <x v="5"/>
    <x v="2"/>
    <s v="1.2.4.4.2.1-Donaciones de capital  en dinero de organismos internacionales"/>
    <x v="0"/>
    <x v="9"/>
    <s v="01-Presupuestado"/>
    <x v="1"/>
    <x v="0"/>
  </r>
  <r>
    <s v="0999"/>
    <s v="ADMINISTRACION DE OBLIGACIONES DEL TESORO NACIONAL"/>
    <s v="7349"/>
    <s v="FORTALECIMIENTO DE LA CAPACIDAD ESTADÍSTICA E INSTITUCIONAL PARA UNA RESPUESTA MULTISECTORIAL A LA MOVILIDAD HUMANA"/>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54"/>
    <s v="BANCO INTERNACIONAL DE RECONSTRUCCIÓN Y FOMENTO (BIRF)"/>
    <s v="01"/>
    <s v="Presupuestado"/>
    <s v="2025/01"/>
    <s v="Enero"/>
    <s v="0000"/>
    <s v="NO APLICA"/>
    <n v="16395783"/>
    <n v="16395783"/>
    <n v="0"/>
    <x v="20"/>
    <x v="145"/>
    <x v="0"/>
    <x v="57"/>
    <x v="0"/>
    <s v="1.3-DONACIONES"/>
    <s v="1.3.1-DONACIONES CORRIENTES"/>
    <s v="1.3.1.2-DONACIONES CORRIENTES DE ORGANISMOS INTERNACIONALES"/>
    <x v="0"/>
    <x v="0"/>
    <x v="0"/>
    <x v="0"/>
    <x v="0"/>
    <x v="0"/>
    <s v="1.1.6.5.2.1-Donaciones corrientes en dinero de organismos internacionales"/>
    <x v="0"/>
    <x v="13"/>
    <s v="01-Presupuestado"/>
    <x v="1"/>
    <x v="0"/>
  </r>
  <r>
    <s v="0999"/>
    <s v="ADMINISTRACION DE OBLIGACIONES DEL TESORO NACIONAL"/>
    <s v="7349"/>
    <s v="FORTALECIMIENTO DE LA CAPACIDAD ESTADÍSTICA E INSTITUCIONAL PARA UNA RESPUESTA MULTISECTORIAL A LA MOVILIDAD HUMANA"/>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54"/>
    <s v="BANCO INTERNACIONAL DE RECONSTRUCCIÓN Y FOMENTO (BIRF)"/>
    <s v="01"/>
    <s v="Presupuestado"/>
    <s v="2025/03"/>
    <s v="Marzo"/>
    <s v="0000"/>
    <s v="NO APLICA"/>
    <n v="0"/>
    <n v="0"/>
    <n v="46993623.960000001"/>
    <x v="20"/>
    <x v="145"/>
    <x v="0"/>
    <x v="57"/>
    <x v="0"/>
    <s v="1.3-DONACIONES"/>
    <s v="1.3.2-DONACIONES DE CAPITAL"/>
    <s v="1.3.2.2-DONACIONES DE CAPITAL DE ORGANISMOS INTERNACIONALES"/>
    <x v="12"/>
    <x v="0"/>
    <x v="1"/>
    <x v="3"/>
    <x v="5"/>
    <x v="2"/>
    <s v="1.2.4.4.2.1-Donaciones de capital  en dinero de organismos internacionales"/>
    <x v="0"/>
    <x v="13"/>
    <s v="01-Presupuestado"/>
    <x v="0"/>
    <x v="0"/>
  </r>
  <r>
    <s v="0999"/>
    <s v="ADMINISTRACION DE OBLIGACIONES DEL TESORO NACIONAL"/>
    <s v="7353"/>
    <s v="MANEJO INTEGRADO DEL PAISAJE EN LAS CUENCAS HIDROGRÁFICAS DE REPÚBLICA DOMINICANA"/>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54"/>
    <s v="BANCO INTERNACIONAL DE RECONSTRUCCIÓN Y FOMENTO (BIRF)"/>
    <s v="01"/>
    <s v="Presupuestado"/>
    <s v="2025/03"/>
    <s v="Marzo"/>
    <s v="0000"/>
    <s v="NO APLICA"/>
    <n v="0"/>
    <n v="63050577"/>
    <n v="0"/>
    <x v="20"/>
    <x v="146"/>
    <x v="0"/>
    <x v="57"/>
    <x v="0"/>
    <s v="1.3-DONACIONES"/>
    <s v="1.3.2-DONACIONES DE CAPITAL"/>
    <s v="1.3.2.2-DONACIONES DE CAPITAL DE ORGANISMOS INTERNACIONALES"/>
    <x v="12"/>
    <x v="0"/>
    <x v="1"/>
    <x v="3"/>
    <x v="5"/>
    <x v="2"/>
    <s v="1.2.4.4.2.1-Donaciones de capital  en dinero de organismos internacionales"/>
    <x v="0"/>
    <x v="13"/>
    <s v="01-Presupuestado"/>
    <x v="0"/>
    <x v="0"/>
  </r>
  <r>
    <s v="0999"/>
    <s v="ADMINISTRACION DE OBLIGACIONES DEL TESORO NACIONAL"/>
    <s v="7357"/>
    <s v="FORTALECIMIENTO DE LAS CAPACIDADES DE PERSECUCION DE LOS PRINCIPALES HECHOS PENALES"/>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206"/>
    <s v="AGENCIA ESPAÑOLA DE COOPERACIÓN INTERNACIONAL Y DESARROLLO (AECID)"/>
    <s v="01"/>
    <s v="Presupuestado"/>
    <s v="2025/01"/>
    <s v="Enero"/>
    <s v="0000"/>
    <s v="NO APLICA"/>
    <n v="11249648"/>
    <n v="11249648"/>
    <n v="0"/>
    <x v="20"/>
    <x v="147"/>
    <x v="0"/>
    <x v="57"/>
    <x v="0"/>
    <s v="1.3-DONACIONES"/>
    <s v="1.3.1-DONACIONES CORRIENTES"/>
    <s v="1.3.1.2-DONACIONES CORRIENTES DE ORGANISMOS INTERNACIONALES"/>
    <x v="0"/>
    <x v="0"/>
    <x v="0"/>
    <x v="0"/>
    <x v="0"/>
    <x v="0"/>
    <s v="1.1.6.5.2.1-Donaciones corrientes en dinero de organismos internacionales"/>
    <x v="0"/>
    <x v="4"/>
    <s v="01-Presupuestado"/>
    <x v="1"/>
    <x v="0"/>
  </r>
  <r>
    <s v="0999"/>
    <s v="ADMINISTRACION DE OBLIGACIONES DEL TESORO NACIONAL"/>
    <s v="7358"/>
    <s v="FORTALECIMIENTO DEL SISTEMA DE SALUD Y LA CALIDAD DE ATENCION A LAS PERONAS CON DIABETES E HIPERTENSION"/>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59"/>
    <s v="FUNDACION MUNDIAL PARA LA DIABETES (WDF)"/>
    <s v="01"/>
    <s v="Presupuestado"/>
    <s v="2025/01"/>
    <s v="Enero"/>
    <s v="0000"/>
    <s v="NO APLICA"/>
    <n v="19618940"/>
    <n v="19618940"/>
    <n v="0"/>
    <x v="20"/>
    <x v="148"/>
    <x v="0"/>
    <x v="57"/>
    <x v="0"/>
    <s v="1.3-DONACIONES"/>
    <s v="1.3.2-DONACIONES DE CAPITAL"/>
    <s v="1.3.2.2-DONACIONES DE CAPITAL DE ORGANISMOS INTERNACIONALES"/>
    <x v="12"/>
    <x v="0"/>
    <x v="1"/>
    <x v="3"/>
    <x v="5"/>
    <x v="2"/>
    <s v="1.2.4.4.2.1-Donaciones de capital  en dinero de organismos internacionales"/>
    <x v="0"/>
    <x v="26"/>
    <s v="01-Presupuestado"/>
    <x v="1"/>
    <x v="0"/>
  </r>
  <r>
    <s v="0999"/>
    <s v="ADMINISTRACION DE OBLIGACIONES DEL TESORO NACIONAL"/>
    <s v="7361"/>
    <s v="DISEÑO Y CREACIÓN DEL MARCO NACIONAL DE TRANSPARENCIA CLIMATICA DE LA REPUBLICA DOMINICANA"/>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206"/>
    <s v="AGENCIA ESPAÑOLA DE COOPERACIÓN INTERNACIONAL Y DESARROLLO (AECID)"/>
    <s v="01"/>
    <s v="Presupuestado"/>
    <s v="2025/03"/>
    <s v="Marzo"/>
    <s v="0000"/>
    <s v="NO APLICA"/>
    <n v="0"/>
    <n v="1524886"/>
    <n v="0"/>
    <x v="20"/>
    <x v="3"/>
    <x v="0"/>
    <x v="57"/>
    <x v="0"/>
    <s v="1.3-DONACIONES"/>
    <s v="1.3.1-DONACIONES CORRIENTES"/>
    <s v="1.3.1.2-DONACIONES CORRIENTES DE ORGANISMOS INTERNACIONALES"/>
    <x v="0"/>
    <x v="0"/>
    <x v="0"/>
    <x v="0"/>
    <x v="0"/>
    <x v="0"/>
    <s v="1.1.6.5.2.1-Donaciones corrientes en dinero de organismos internacionales"/>
    <x v="0"/>
    <x v="4"/>
    <s v="01-Presupuestado"/>
    <x v="0"/>
    <x v="0"/>
  </r>
  <r>
    <s v="0999"/>
    <s v="ADMINISTRACION DE OBLIGACIONES DEL TESORO NACIONAL"/>
    <s v="7365"/>
    <s v="APOYO A LOS SERVICIOS DE FORMACIÓN OCUPACIONAL DE LA ESCUELA TALLER DE SANTO DOMINGO PARA JÓVENES EN RIESGO DE EXCLUSIÓN"/>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206"/>
    <s v="AGENCIA ESPAÑOLA DE COOPERACIÓN INTERNACIONAL Y DESARROLLO (AECID)"/>
    <s v="01"/>
    <s v="Presupuestado"/>
    <s v="2025/03"/>
    <s v="Marzo"/>
    <s v="0000"/>
    <s v="NO APLICA"/>
    <n v="0"/>
    <n v="12042679"/>
    <n v="0"/>
    <x v="20"/>
    <x v="37"/>
    <x v="0"/>
    <x v="57"/>
    <x v="0"/>
    <s v="1.3-DONACIONES"/>
    <s v="1.3.1-DONACIONES CORRIENTES"/>
    <s v="1.3.1.2-DONACIONES CORRIENTES DE ORGANISMOS INTERNACIONALES"/>
    <x v="0"/>
    <x v="0"/>
    <x v="0"/>
    <x v="0"/>
    <x v="0"/>
    <x v="0"/>
    <s v="1.1.6.5.2.1-Donaciones corrientes en dinero de organismos internacionales"/>
    <x v="0"/>
    <x v="4"/>
    <s v="01-Presupuestado"/>
    <x v="0"/>
    <x v="0"/>
  </r>
  <r>
    <s v="0999"/>
    <s v="ADMINISTRACION DE OBLIGACIONES DEL TESORO NACIONAL"/>
    <s v="7367"/>
    <s v="AYUDA DE EMERGENCIAS Y POR DESASTRES NATURALES  EXPLOSIÓN E INCENDIOS OCURRIDOS EN LA CIUDAD DE SAN CRISTOBAL"/>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50"/>
    <s v="BANCO CENTROAMERICANO DE INTEGRACION ECONOMICA (BCIE)"/>
    <s v="01"/>
    <s v="Presupuestado"/>
    <s v="2025/01"/>
    <s v="Enero"/>
    <s v="0000"/>
    <s v="NO APLICA"/>
    <n v="5584010"/>
    <n v="5584010"/>
    <n v="0"/>
    <x v="20"/>
    <x v="149"/>
    <x v="0"/>
    <x v="57"/>
    <x v="0"/>
    <s v="1.3-DONACIONES"/>
    <s v="1.3.2-DONACIONES DE CAPITAL"/>
    <s v="1.3.2.2-DONACIONES DE CAPITAL DE ORGANISMOS INTERNACIONALES"/>
    <x v="12"/>
    <x v="0"/>
    <x v="1"/>
    <x v="3"/>
    <x v="5"/>
    <x v="2"/>
    <s v="1.2.4.4.2.1-Donaciones de capital  en dinero de organismos internacionales"/>
    <x v="0"/>
    <x v="8"/>
    <s v="01-Presupuestado"/>
    <x v="1"/>
    <x v="0"/>
  </r>
  <r>
    <s v="0999"/>
    <s v="ADMINISTRACION DE OBLIGACIONES DEL TESORO NACIONAL"/>
    <s v="7368"/>
    <s v="SEMINARIO INTERNACIONAL Y FORMACIONES DE LA ESCUELA NACIONAL DE MIGRACIÓN DEL INM RD"/>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04"/>
    <s v="FONDO DE LAS NN.UU. PARA LA INFANCIA"/>
    <s v="01"/>
    <s v="Presupuestado"/>
    <s v="2025/01"/>
    <s v="Enero"/>
    <s v="0000"/>
    <s v="NO APLICA"/>
    <n v="0"/>
    <n v="1495037.4"/>
    <n v="0"/>
    <x v="20"/>
    <x v="150"/>
    <x v="0"/>
    <x v="57"/>
    <x v="0"/>
    <s v="1.3-DONACIONES"/>
    <s v="1.3.1-DONACIONES CORRIENTES"/>
    <s v="1.3.1.2-DONACIONES CORRIENTES DE ORGANISMOS INTERNACIONALES"/>
    <x v="0"/>
    <x v="0"/>
    <x v="0"/>
    <x v="0"/>
    <x v="0"/>
    <x v="0"/>
    <s v="1.1.6.5.2.1-Donaciones corrientes en dinero de organismos internacionales"/>
    <x v="0"/>
    <x v="27"/>
    <s v="01-Presupuestado"/>
    <x v="1"/>
    <x v="0"/>
  </r>
  <r>
    <s v="0999"/>
    <s v="ADMINISTRACION DE OBLIGACIONES DEL TESORO NACIONAL"/>
    <s v="7371"/>
    <s v="AYUDA DE EMERGENCIAS Y POR DESASTRES NATURALES - ATENCION A LOS EFECTOS DEL DISTURBIO TROPICAL #22 EN REP. DOM."/>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350"/>
    <s v="BANCO CENTROAMERICANO DE INTEGRACION ECONOMICA (BCIE)"/>
    <s v="01"/>
    <s v="Presupuestado"/>
    <s v="2025/01"/>
    <s v="Enero"/>
    <s v="0000"/>
    <s v="NO APLICA"/>
    <n v="5584010"/>
    <n v="5584010"/>
    <n v="0"/>
    <x v="20"/>
    <x v="151"/>
    <x v="0"/>
    <x v="57"/>
    <x v="0"/>
    <s v="1.3-DONACIONES"/>
    <s v="1.3.2-DONACIONES DE CAPITAL"/>
    <s v="1.3.2.2-DONACIONES DE CAPITAL DE ORGANISMOS INTERNACIONALES"/>
    <x v="12"/>
    <x v="0"/>
    <x v="1"/>
    <x v="3"/>
    <x v="5"/>
    <x v="2"/>
    <s v="1.2.4.4.2.1-Donaciones de capital  en dinero de organismos internacionales"/>
    <x v="0"/>
    <x v="8"/>
    <s v="01-Presupuestado"/>
    <x v="1"/>
    <x v="0"/>
  </r>
  <r>
    <s v="0999"/>
    <s v="ADMINISTRACION DE OBLIGACIONES DEL TESORO NACIONAL"/>
    <s v="7372"/>
    <s v="TRANSICIÓN HACIA UNA ECONOMÍA MÁS VERDE E INCLUSIVA (PROTEVI)"/>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43"/>
    <s v="UNION EUROPEA"/>
    <s v="01"/>
    <s v="Presupuestado"/>
    <s v="2025/02"/>
    <s v="Febrero"/>
    <s v="0000"/>
    <s v="NO APLICA"/>
    <n v="0"/>
    <n v="18600432.640000001"/>
    <n v="0"/>
    <x v="20"/>
    <x v="49"/>
    <x v="0"/>
    <x v="57"/>
    <x v="0"/>
    <s v="1.3-DONACIONES"/>
    <s v="1.3.1-DONACIONES CORRIENTES"/>
    <s v="1.3.1.2-DONACIONES CORRIENTES DE ORGANISMOS INTERNACIONALES"/>
    <x v="0"/>
    <x v="0"/>
    <x v="0"/>
    <x v="0"/>
    <x v="0"/>
    <x v="0"/>
    <s v="1.1.6.5.2.1-Donaciones corrientes en dinero de organismos internacionales"/>
    <x v="0"/>
    <x v="6"/>
    <s v="01-Presupuestado"/>
    <x v="2"/>
    <x v="0"/>
  </r>
  <r>
    <s v="0999"/>
    <s v="ADMINISTRACION DE OBLIGACIONES DEL TESORO NACIONAL"/>
    <s v="7372"/>
    <s v="TRANSICIÓN HACIA UNA ECONOMÍA MÁS VERDE E INCLUSIVA (PROTEVI)"/>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43"/>
    <s v="UNION EUROPEA"/>
    <s v="01"/>
    <s v="Presupuestado"/>
    <s v="2025/03"/>
    <s v="Marzo"/>
    <s v="0000"/>
    <s v="NO APLICA"/>
    <n v="0"/>
    <n v="3647896.89"/>
    <n v="0"/>
    <x v="20"/>
    <x v="49"/>
    <x v="0"/>
    <x v="57"/>
    <x v="0"/>
    <s v="1.3-DONACIONES"/>
    <s v="1.3.1-DONACIONES CORRIENTES"/>
    <s v="1.3.1.2-DONACIONES CORRIENTES DE ORGANISMOS INTERNACIONALES"/>
    <x v="0"/>
    <x v="0"/>
    <x v="0"/>
    <x v="0"/>
    <x v="0"/>
    <x v="0"/>
    <s v="1.1.6.5.2.1-Donaciones corrientes en dinero de organismos internacionales"/>
    <x v="0"/>
    <x v="6"/>
    <s v="01-Presupuestado"/>
    <x v="0"/>
    <x v="0"/>
  </r>
  <r>
    <s v="0999"/>
    <s v="ADMINISTRACION DE OBLIGACIONES DEL TESORO NACIONAL"/>
    <s v="7378"/>
    <s v="FORTALECIMIENTO DE LAS CAPACIDADES PARA LA AUTONOMÍA ECONÓMICA DE LAS MUJERES EN LA ZONA FRONTERIZA"/>
    <s v="70"/>
    <s v="DONACION EXTERNA"/>
    <s v="0001"/>
    <s v="TESORERIA NACIONAL (TN)"/>
    <s v="1"/>
    <s v="INGRESOS"/>
    <s v="1.3"/>
    <s v="DONACIONES"/>
    <s v="1.3.2"/>
    <s v="DONACIONES DE CAPITAL"/>
    <s v="1.3.2.2"/>
    <s v="DONACIONES DE CAPITAL DE ORGANISMOS INTERNACIONALES"/>
    <s v="1.3.2.2.01"/>
    <s v="Donaciones de capital en dinero de organismos internacionales"/>
    <s v="1"/>
    <s v="INGRESOS"/>
    <s v="1.2"/>
    <s v="Ingresos de capital"/>
    <s v="1.2.4"/>
    <s v="Transferencias de capital recibidas"/>
    <x v="5"/>
    <s v="Donaciones de capital"/>
    <x v="2"/>
    <s v="Donaciones de capital de organismos internacionales"/>
    <s v="1.2.4.4.2.1"/>
    <s v="Donaciones de capital  en dinero de organismos internacionales"/>
    <s v="1.1.1.1.1"/>
    <s v="Administración central"/>
    <s v="630"/>
    <s v="ARABIA SAUDITA"/>
    <s v="01"/>
    <s v="Presupuestado"/>
    <s v="2025/01"/>
    <s v="Enero"/>
    <s v="0000"/>
    <s v="NO APLICA"/>
    <n v="19000000"/>
    <n v="19000000"/>
    <n v="0"/>
    <x v="20"/>
    <x v="56"/>
    <x v="0"/>
    <x v="57"/>
    <x v="0"/>
    <s v="1.3-DONACIONES"/>
    <s v="1.3.2-DONACIONES DE CAPITAL"/>
    <s v="1.3.2.2-DONACIONES DE CAPITAL DE ORGANISMOS INTERNACIONALES"/>
    <x v="12"/>
    <x v="0"/>
    <x v="1"/>
    <x v="3"/>
    <x v="5"/>
    <x v="2"/>
    <s v="1.2.4.4.2.1-Donaciones de capital  en dinero de organismos internacionales"/>
    <x v="0"/>
    <x v="7"/>
    <s v="01-Presupuestado"/>
    <x v="1"/>
    <x v="0"/>
  </r>
  <r>
    <s v="0999"/>
    <s v="ADMINISTRACION DE OBLIGACIONES DEL TESORO NACIONAL"/>
    <s v="7381"/>
    <s v="APLICACIÓN DEL MARCO NORMATIVO, PARA LA FORMACIÓN DOCENTE, INTEGRAL, DE CALIDAD Y CON EQUIDAD (NORMATIVA 01-23)"/>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630"/>
    <s v="ARABIA SAUDITA"/>
    <s v="01"/>
    <s v="Presupuestado"/>
    <s v="2025/02"/>
    <s v="Febrero"/>
    <s v="0000"/>
    <s v="NO APLICA"/>
    <n v="0"/>
    <n v="15017821"/>
    <n v="0"/>
    <x v="20"/>
    <x v="152"/>
    <x v="0"/>
    <x v="57"/>
    <x v="0"/>
    <s v="1.3-DONACIONES"/>
    <s v="1.3.1-DONACIONES CORRIENTES"/>
    <s v="1.3.1.2-DONACIONES CORRIENTES DE ORGANISMOS INTERNACIONALES"/>
    <x v="0"/>
    <x v="0"/>
    <x v="0"/>
    <x v="0"/>
    <x v="0"/>
    <x v="0"/>
    <s v="1.1.6.5.2.1-Donaciones corrientes en dinero de organismos internacionales"/>
    <x v="0"/>
    <x v="7"/>
    <s v="01-Presupuestado"/>
    <x v="2"/>
    <x v="0"/>
  </r>
  <r>
    <s v="0999"/>
    <s v="ADMINISTRACION DE OBLIGACIONES DEL TESORO NACIONAL"/>
    <s v="7383"/>
    <s v="REFORZADO EL SISTEMA INTEGRAL DE ATENCIÓN Y PROTECCIÓN DE VÍCTIMAS DE DELITOS"/>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206"/>
    <s v="AGENCIA ESPAÑOLA DE COOPERACIÓN INTERNACIONAL Y DESARROLLO (AECID)"/>
    <s v="01"/>
    <s v="Presupuestado"/>
    <s v="2025/01"/>
    <s v="Enero"/>
    <s v="0000"/>
    <s v="NO APLICA"/>
    <n v="5916857"/>
    <n v="5916857"/>
    <n v="0"/>
    <x v="20"/>
    <x v="153"/>
    <x v="0"/>
    <x v="57"/>
    <x v="0"/>
    <s v="1.3-DONACIONES"/>
    <s v="1.3.1-DONACIONES CORRIENTES"/>
    <s v="1.3.1.2-DONACIONES CORRIENTES DE ORGANISMOS INTERNACIONALES"/>
    <x v="0"/>
    <x v="0"/>
    <x v="0"/>
    <x v="0"/>
    <x v="0"/>
    <x v="0"/>
    <s v="1.1.6.5.2.1-Donaciones corrientes en dinero de organismos internacionales"/>
    <x v="0"/>
    <x v="4"/>
    <s v="01-Presupuestado"/>
    <x v="1"/>
    <x v="0"/>
  </r>
  <r>
    <s v="0999"/>
    <s v="ADMINISTRACION DE OBLIGACIONES DEL TESORO NACIONAL"/>
    <s v="7383"/>
    <s v="REFORZADO EL SISTEMA INTEGRAL DE ATENCIÓN Y PROTECCIÓN DE VÍCTIMAS DE DELITOS"/>
    <s v="70"/>
    <s v="DONACION EXTERNA"/>
    <s v="0001"/>
    <s v="TESORERIA NACIONAL (TN)"/>
    <s v="1"/>
    <s v="INGRESOS"/>
    <s v="1.3"/>
    <s v="DONACIONES"/>
    <s v="1.3.2"/>
    <s v="DONACIONES DE CAPITAL"/>
    <s v="1.3.2.1"/>
    <s v="DONACIONES DE CAPITAL DE GOBIERNOS EXTRANJEROS"/>
    <s v="1.3.2.1.01"/>
    <s v="Donaciones de capital en dinero de gobiernos extranjeros"/>
    <s v="1"/>
    <s v="INGRESOS"/>
    <s v="1.2"/>
    <s v="Ingresos de capital"/>
    <s v="1.2.4"/>
    <s v="Transferencias de capital recibidas"/>
    <x v="5"/>
    <s v="Donaciones de capital"/>
    <x v="18"/>
    <s v="Donaciones de capital de gobiernos extranjeros"/>
    <s v="1.2.4.4.1.1"/>
    <s v="Donaciones de capital en dinero de gobiernos extranjeros"/>
    <s v="1.1.1.1.1"/>
    <s v="Administración central"/>
    <s v="206"/>
    <s v="AGENCIA ESPAÑOLA DE COOPERACIÓN INTERNACIONAL Y DESARROLLO (AECID)"/>
    <s v="01"/>
    <s v="Presupuestado"/>
    <s v="2025/01"/>
    <s v="Enero"/>
    <s v="0000"/>
    <s v="NO APLICA"/>
    <n v="0"/>
    <n v="0"/>
    <n v="34909160"/>
    <x v="20"/>
    <x v="153"/>
    <x v="0"/>
    <x v="57"/>
    <x v="0"/>
    <s v="1.3-DONACIONES"/>
    <s v="1.3.2-DONACIONES DE CAPITAL"/>
    <s v="1.3.2.1-DONACIONES DE CAPITAL DE GOBIERNOS EXTRANJEROS"/>
    <x v="154"/>
    <x v="0"/>
    <x v="1"/>
    <x v="3"/>
    <x v="5"/>
    <x v="18"/>
    <s v="1.2.4.4.1.1-Donaciones de capital en dinero de gobiernos extranjeros"/>
    <x v="0"/>
    <x v="4"/>
    <s v="01-Presupuestado"/>
    <x v="1"/>
    <x v="0"/>
  </r>
  <r>
    <s v="0999"/>
    <s v="ADMINISTRACION DE OBLIGACIONES DEL TESORO NACIONAL"/>
    <s v="7384"/>
    <s v="FORTALECIMIENTO DEL SISTEMA PARA LA APLICACION DE MEDIDAS ALTERNAS A ADOLESCENTES EN CONFLICTO CON LA LEY PENAL EN RD"/>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206"/>
    <s v="AGENCIA ESPAÑOLA DE COOPERACIÓN INTERNACIONAL Y DESARROLLO (AECID)"/>
    <s v="01"/>
    <s v="Presupuestado"/>
    <s v="2025/01"/>
    <s v="Enero"/>
    <s v="0000"/>
    <s v="NO APLICA"/>
    <n v="1207830"/>
    <n v="1207830"/>
    <n v="0"/>
    <x v="20"/>
    <x v="154"/>
    <x v="0"/>
    <x v="57"/>
    <x v="0"/>
    <s v="1.3-DONACIONES"/>
    <s v="1.3.1-DONACIONES CORRIENTES"/>
    <s v="1.3.1.2-DONACIONES CORRIENTES DE ORGANISMOS INTERNACIONALES"/>
    <x v="0"/>
    <x v="0"/>
    <x v="0"/>
    <x v="0"/>
    <x v="0"/>
    <x v="0"/>
    <s v="1.1.6.5.2.1-Donaciones corrientes en dinero de organismos internacionales"/>
    <x v="0"/>
    <x v="4"/>
    <s v="01-Presupuestado"/>
    <x v="1"/>
    <x v="0"/>
  </r>
  <r>
    <s v="0999"/>
    <s v="ADMINISTRACION DE OBLIGACIONES DEL TESORO NACIONAL"/>
    <s v="7387"/>
    <s v="FORTALECIENDO CAPACIDADES: PROGRAMAS DE FORMACIÓN PARA EL PERSONAL DE MIGRACIÓN"/>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356"/>
    <s v="ALTO COMISIONADO DE LAS NACIONES UNIDAS PARA LOS REFUGIADOS (ACNUR)"/>
    <s v="01"/>
    <s v="Presupuestado"/>
    <s v="2025/01"/>
    <s v="Enero"/>
    <s v="0000"/>
    <s v="NO APLICA"/>
    <n v="0"/>
    <n v="1719723.7"/>
    <n v="0"/>
    <x v="20"/>
    <x v="155"/>
    <x v="0"/>
    <x v="57"/>
    <x v="0"/>
    <s v="1.3-DONACIONES"/>
    <s v="1.3.1-DONACIONES CORRIENTES"/>
    <s v="1.3.1.2-DONACIONES CORRIENTES DE ORGANISMOS INTERNACIONALES"/>
    <x v="0"/>
    <x v="0"/>
    <x v="0"/>
    <x v="0"/>
    <x v="0"/>
    <x v="0"/>
    <s v="1.1.6.5.2.1-Donaciones corrientes en dinero de organismos internacionales"/>
    <x v="0"/>
    <x v="28"/>
    <s v="01-Presupuestado"/>
    <x v="1"/>
    <x v="0"/>
  </r>
  <r>
    <s v="0999"/>
    <s v="ADMINISTRACION DE OBLIGACIONES DEL TESORO NACIONAL"/>
    <s v="7388"/>
    <s v="FORTALECIMIENTO DEL SISTEMA EDUCATIVO SUPERIOR DE LA REPÚBLICA DOMINICANA"/>
    <s v="70"/>
    <s v="DONACION EXTERNA"/>
    <s v="0001"/>
    <s v="TESORERIA NACIONAL (TN)"/>
    <s v="1"/>
    <s v="INGRESOS"/>
    <s v="1.3"/>
    <s v="DONACIONES"/>
    <s v="1.3.1"/>
    <s v="DONACIONES CORRIENTES"/>
    <s v="1.3.1.2"/>
    <s v="DONACIONES CORRIENTES DE ORGANISMOS INTERNACIONALES"/>
    <s v="1.3.1.2.01"/>
    <s v="Donaciones corrientes  en dinero de organismos internacionales"/>
    <s v="1"/>
    <s v="INGRESOS"/>
    <s v="1.1"/>
    <s v="Ingresos Corrientes"/>
    <s v="1.1.6"/>
    <s v="Transferencias y donaciones corrientes recibidas"/>
    <x v="0"/>
    <s v="Donaciones corrientes"/>
    <x v="0"/>
    <s v="Donaciones corrientes de organismos internacionales"/>
    <s v="1.1.6.5.2.1"/>
    <s v="Donaciones corrientes en dinero de organismos internacionales"/>
    <s v="1.1.1.1.1"/>
    <s v="Administración central"/>
    <s v="630"/>
    <s v="ARABIA SAUDITA"/>
    <s v="01"/>
    <s v="Presupuestado"/>
    <s v="2025/01"/>
    <s v="Enero"/>
    <s v="0000"/>
    <s v="NO APLICA"/>
    <n v="0"/>
    <n v="121821600"/>
    <n v="0"/>
    <x v="20"/>
    <x v="156"/>
    <x v="0"/>
    <x v="57"/>
    <x v="0"/>
    <s v="1.3-DONACIONES"/>
    <s v="1.3.1-DONACIONES CORRIENTES"/>
    <s v="1.3.1.2-DONACIONES CORRIENTES DE ORGANISMOS INTERNACIONALES"/>
    <x v="0"/>
    <x v="0"/>
    <x v="0"/>
    <x v="0"/>
    <x v="0"/>
    <x v="0"/>
    <s v="1.1.6.5.2.1-Donaciones corrientes en dinero de organismos internacionales"/>
    <x v="0"/>
    <x v="7"/>
    <s v="01-Presupuestado"/>
    <x v="1"/>
    <x v="0"/>
  </r>
  <r>
    <s v="5102"/>
    <s v="CENTRO DE EXPORTACIONES E INVERSIONES DE LA REP. DOM."/>
    <s v="0100"/>
    <s v="FONDO GENERAL"/>
    <s v="10"/>
    <s v="FONDO GENERAL"/>
    <s v="0001"/>
    <s v="CENTRO DE EXPORTACION E INVERSION DE LA REPUBLICA DOMINIC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2"/>
    <s v="MINISTERIO DE INDUSTRIA, COMERCIO Y MIPYMES (MICM)"/>
    <n v="432266214"/>
    <n v="432266214"/>
    <n v="34328796"/>
    <x v="21"/>
    <x v="103"/>
    <x v="5"/>
    <x v="60"/>
    <x v="0"/>
    <s v="1.4-TRANSFERENCIAS"/>
    <s v="1.4.1-TRANSFERENCIAS CORRIENTES"/>
    <s v="1.4.1.2-TRANSFERENCIAS/APORTACIONES CORRIENTES RECIBIDAS DEL GOBIERNO CENTRAL"/>
    <x v="155"/>
    <x v="0"/>
    <x v="0"/>
    <x v="0"/>
    <x v="11"/>
    <x v="7"/>
    <s v="1.1.6.2.1.1-Transferencias del gobierno general nacional"/>
    <x v="1"/>
    <x v="5"/>
    <s v="01-Presupuestado"/>
    <x v="1"/>
    <x v="4"/>
  </r>
  <r>
    <s v="5102"/>
    <s v="CENTRO DE EXPORTACIONES E INVERSIONES DE LA REP. DOM."/>
    <s v="0100"/>
    <s v="FONDO GENERAL"/>
    <s v="10"/>
    <s v="FONDO GENERAL"/>
    <s v="0001"/>
    <s v="CENTRO DE EXPORTACION E INVERSION DE LA REPUBLICA DOMINIC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2"/>
    <s v="MINISTERIO DE INDUSTRIA, COMERCIO Y MIPYMES (MICM)"/>
    <n v="0"/>
    <n v="0"/>
    <n v="34522184.5"/>
    <x v="21"/>
    <x v="103"/>
    <x v="5"/>
    <x v="60"/>
    <x v="0"/>
    <s v="1.4-TRANSFERENCIAS"/>
    <s v="1.4.1-TRANSFERENCIAS CORRIENTES"/>
    <s v="1.4.1.2-TRANSFERENCIAS/APORTACIONES CORRIENTES RECIBIDAS DEL GOBIERNO CENTRAL"/>
    <x v="155"/>
    <x v="0"/>
    <x v="0"/>
    <x v="0"/>
    <x v="11"/>
    <x v="7"/>
    <s v="1.1.6.2.1.1-Transferencias del gobierno general nacional"/>
    <x v="1"/>
    <x v="5"/>
    <s v="01-Presupuestado"/>
    <x v="2"/>
    <x v="4"/>
  </r>
  <r>
    <s v="5102"/>
    <s v="CENTRO DE EXPORTACIONES E INVERSIONES DE LA REP. DOM."/>
    <s v="0100"/>
    <s v="FONDO GENERAL"/>
    <s v="10"/>
    <s v="FONDO GENERAL"/>
    <s v="0001"/>
    <s v="CENTRO DE EXPORTACION E INVERSION DE LA REPUBLICA DOMINIC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2"/>
    <s v="MINISTERIO DE INDUSTRIA, COMERCIO Y MIPYMES (MICM)"/>
    <n v="0"/>
    <n v="0"/>
    <n v="36922184.5"/>
    <x v="21"/>
    <x v="103"/>
    <x v="5"/>
    <x v="60"/>
    <x v="0"/>
    <s v="1.4-TRANSFERENCIAS"/>
    <s v="1.4.1-TRANSFERENCIAS CORRIENTES"/>
    <s v="1.4.1.2-TRANSFERENCIAS/APORTACIONES CORRIENTES RECIBIDAS DEL GOBIERNO CENTRAL"/>
    <x v="155"/>
    <x v="0"/>
    <x v="0"/>
    <x v="0"/>
    <x v="11"/>
    <x v="7"/>
    <s v="1.1.6.2.1.1-Transferencias del gobierno general nacional"/>
    <x v="1"/>
    <x v="5"/>
    <s v="01-Presupuestado"/>
    <x v="0"/>
    <x v="4"/>
  </r>
  <r>
    <s v="5102"/>
    <s v="CENTRO DE EXPORTACIONES E INVERSIONES DE LA REP. DOM."/>
    <s v="0100"/>
    <s v="FONDO GENERAL"/>
    <s v="10"/>
    <s v="FONDO GENERAL"/>
    <s v="0001"/>
    <s v="CENTRO DE EXPORTACION E INVERSION DE LA REPUBLICA DOMINICAN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63240492.700000003"/>
    <n v="0"/>
    <x v="21"/>
    <x v="103"/>
    <x v="5"/>
    <x v="60"/>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02"/>
    <s v="CENTRO DE EXPORTACIONES E INVERSIONES DE LA REP. DOM."/>
    <s v="7372"/>
    <s v="TRANSICIÓN HACIA UNA ECONOMÍA MÁS VERDE E INCLUSIVA (PROTEVI)"/>
    <s v="70"/>
    <s v="DONACION EXTERNA"/>
    <s v="0001"/>
    <s v="CENTRO DE EXPORTACION E INVERSION DE LA REPUBLICA DOMINIC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343"/>
    <s v="UNION EUROPEA"/>
    <s v="01"/>
    <s v="Presupuestado"/>
    <s v="2025/02"/>
    <s v="Febrero"/>
    <s v="0212"/>
    <s v="MINISTERIO DE INDUSTRIA, COMERCIO Y MIPYMES (MICM)"/>
    <n v="0"/>
    <n v="10505943.98"/>
    <n v="10505943.98"/>
    <x v="21"/>
    <x v="49"/>
    <x v="0"/>
    <x v="60"/>
    <x v="0"/>
    <s v="1.4-TRANSFERENCIAS"/>
    <s v="1.4.1-TRANSFERENCIAS CORRIENTES"/>
    <s v="1.4.1.2-TRANSFERENCIAS/APORTACIONES CORRIENTES RECIBIDAS DEL GOBIERNO CENTRAL"/>
    <x v="155"/>
    <x v="0"/>
    <x v="0"/>
    <x v="0"/>
    <x v="11"/>
    <x v="7"/>
    <s v="1.1.6.2.1.1-Transferencias del gobierno general nacional"/>
    <x v="1"/>
    <x v="6"/>
    <s v="01-Presupuestado"/>
    <x v="2"/>
    <x v="4"/>
  </r>
  <r>
    <s v="5102"/>
    <s v="CENTRO DE EXPORTACIONES E INVERSIONES DE LA REP. DOM."/>
    <s v="9995"/>
    <s v="VENTAS DE SERVICIOS"/>
    <s v="30"/>
    <s v="FONDOS PROPIOS"/>
    <s v="0001"/>
    <s v="CENTRO DE EXPORTACION E INVERSION DE LA REPUBLICA DOMINIC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69289600"/>
    <n v="69289600"/>
    <n v="6053261.6900000004"/>
    <x v="21"/>
    <x v="157"/>
    <x v="7"/>
    <x v="60"/>
    <x v="0"/>
    <s v="1.5-INGRESOS POR CONTRAPRESTACIÓN"/>
    <s v="1.5.1-VENTAS DE BIENES Y SERVICIOS"/>
    <s v="1.5.1.2-VENTAS SERVICIOS DEL ESTADO"/>
    <x v="48"/>
    <x v="0"/>
    <x v="0"/>
    <x v="1"/>
    <x v="1"/>
    <x v="1"/>
    <s v="No Informado-"/>
    <x v="1"/>
    <x v="30"/>
    <s v="01-Presupuestado"/>
    <x v="1"/>
    <x v="0"/>
  </r>
  <r>
    <s v="5102"/>
    <s v="CENTRO DE EXPORTACIONES E INVERSIONES DE LA REP. DOM."/>
    <s v="9995"/>
    <s v="VENTAS DE SERVICIOS"/>
    <s v="30"/>
    <s v="FONDOS PROPIOS"/>
    <s v="0001"/>
    <s v="CENTRO DE EXPORTACION E INVERSION DE LA REPUBLICA DOMINIC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7650643.7999999998"/>
    <x v="21"/>
    <x v="157"/>
    <x v="7"/>
    <x v="60"/>
    <x v="0"/>
    <s v="1.5-INGRESOS POR CONTRAPRESTACIÓN"/>
    <s v="1.5.1-VENTAS DE BIENES Y SERVICIOS"/>
    <s v="1.5.1.2-VENTAS SERVICIOS DEL ESTADO"/>
    <x v="48"/>
    <x v="0"/>
    <x v="0"/>
    <x v="1"/>
    <x v="1"/>
    <x v="1"/>
    <s v="No Informado-"/>
    <x v="1"/>
    <x v="30"/>
    <s v="01-Presupuestado"/>
    <x v="2"/>
    <x v="0"/>
  </r>
  <r>
    <s v="5102"/>
    <s v="CENTRO DE EXPORTACIONES E INVERSIONES DE LA REP. DOM."/>
    <s v="9995"/>
    <s v="VENTAS DE SERVICIOS"/>
    <s v="30"/>
    <s v="FONDOS PROPIOS"/>
    <s v="0001"/>
    <s v="CENTRO DE EXPORTACION E INVERSION DE LA REPUBLICA DOMINIC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6662309.1600000001"/>
    <x v="21"/>
    <x v="157"/>
    <x v="7"/>
    <x v="60"/>
    <x v="0"/>
    <s v="1.5-INGRESOS POR CONTRAPRESTACIÓN"/>
    <s v="1.5.1-VENTAS DE BIENES Y SERVICIOS"/>
    <s v="1.5.1.2-VENTAS SERVICIOS DEL ESTADO"/>
    <x v="48"/>
    <x v="0"/>
    <x v="0"/>
    <x v="1"/>
    <x v="1"/>
    <x v="1"/>
    <s v="No Informado-"/>
    <x v="1"/>
    <x v="30"/>
    <s v="01-Presupuestado"/>
    <x v="0"/>
    <x v="0"/>
  </r>
  <r>
    <s v="5103"/>
    <s v="CONSEJO NACIONAL DE POBLACIÓN Y FAMILIA"/>
    <s v="0100"/>
    <s v="FONDO GENERAL"/>
    <s v="10"/>
    <s v="FONDO GENERAL"/>
    <s v="0001"/>
    <s v="CONSEJO NACIONAL DE POBLACION Y FAMIL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56153291"/>
    <n v="56153291"/>
    <n v="0"/>
    <x v="22"/>
    <x v="103"/>
    <x v="5"/>
    <x v="61"/>
    <x v="0"/>
    <s v="1.4-TRANSFERENCIAS"/>
    <s v="1.4.1-TRANSFERENCIAS CORRIENTES"/>
    <s v="1.4.1.2-TRANSFERENCIAS/APORTACIONES CORRIENTES RECIBIDAS DEL GOBIERNO CENTRAL"/>
    <x v="155"/>
    <x v="0"/>
    <x v="0"/>
    <x v="0"/>
    <x v="11"/>
    <x v="7"/>
    <s v="1.1.6.2.1.1-Transferencias del gobierno general nacional"/>
    <x v="1"/>
    <x v="5"/>
    <s v="01-Presupuestado"/>
    <x v="1"/>
    <x v="5"/>
  </r>
  <r>
    <s v="5103"/>
    <s v="CONSEJO NACIONAL DE POBLACIÓN Y FAMILIA"/>
    <s v="0100"/>
    <s v="FONDO GENERAL"/>
    <s v="10"/>
    <s v="FONDO GENERAL"/>
    <s v="0001"/>
    <s v="CONSEJO NACIONAL DE POBLACION Y FAMILI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07"/>
    <s v="MINISTERIO DE SALUD PÚBLICA Y ASISTENCIA SOCIAL"/>
    <n v="1920776"/>
    <n v="1920776"/>
    <n v="0"/>
    <x v="22"/>
    <x v="103"/>
    <x v="5"/>
    <x v="61"/>
    <x v="0"/>
    <s v="1.4-TRANSFERENCIAS"/>
    <s v="1.4.2-TRANSFERENCIAS DE CAPITAL"/>
    <s v="1.4.2.2-TRANSFERENCIAS/APORTACIONES DE CAPITAL RECIBIDAS POR EL GOBIERNO CENTRAL"/>
    <x v="157"/>
    <x v="0"/>
    <x v="1"/>
    <x v="3"/>
    <x v="25"/>
    <x v="20"/>
    <s v="1.2.4.2.1.1-Transferencias del gobierno general nacional"/>
    <x v="1"/>
    <x v="5"/>
    <s v="01-Presupuestado"/>
    <x v="1"/>
    <x v="5"/>
  </r>
  <r>
    <s v="5104"/>
    <s v="DEPARTAMENTO AEROPORTUARIO"/>
    <s v="9995"/>
    <s v="VENTAS DE SERVICIOS"/>
    <s v="30"/>
    <s v="FONDOS PROPIOS"/>
    <s v="0001"/>
    <s v="DEPARTAMENTO AEROPORTUARIO"/>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0"/>
    <n v="52127460.630000003"/>
    <x v="23"/>
    <x v="157"/>
    <x v="7"/>
    <x v="62"/>
    <x v="0"/>
    <s v="1.5-INGRESOS POR CONTRAPRESTACIÓN"/>
    <s v="1.5.1-VENTAS DE BIENES Y SERVICIOS"/>
    <s v="1.5.1.2-VENTAS SERVICIOS DEL ESTADO"/>
    <x v="48"/>
    <x v="0"/>
    <x v="0"/>
    <x v="1"/>
    <x v="1"/>
    <x v="1"/>
    <s v="No Informado-"/>
    <x v="1"/>
    <x v="30"/>
    <s v="01-Presupuestado"/>
    <x v="1"/>
    <x v="0"/>
  </r>
  <r>
    <s v="5104"/>
    <s v="DEPARTAMENTO AEROPORTUARIO"/>
    <s v="9995"/>
    <s v="VENTAS DE SERVICIOS"/>
    <s v="30"/>
    <s v="FONDOS PROPIOS"/>
    <s v="0001"/>
    <s v="DEPARTAMENTO AEROPORTUARIO"/>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279622929.12"/>
    <x v="23"/>
    <x v="157"/>
    <x v="7"/>
    <x v="62"/>
    <x v="0"/>
    <s v="1.5-INGRESOS POR CONTRAPRESTACIÓN"/>
    <s v="1.5.1-VENTAS DE BIENES Y SERVICIOS"/>
    <s v="1.5.1.2-VENTAS SERVICIOS DEL ESTADO"/>
    <x v="48"/>
    <x v="0"/>
    <x v="0"/>
    <x v="1"/>
    <x v="1"/>
    <x v="1"/>
    <s v="No Informado-"/>
    <x v="1"/>
    <x v="30"/>
    <s v="01-Presupuestado"/>
    <x v="2"/>
    <x v="0"/>
  </r>
  <r>
    <s v="5104"/>
    <s v="DEPARTAMENTO AEROPORTUARIO"/>
    <s v="9995"/>
    <s v="VENTAS DE SERVICIOS"/>
    <s v="30"/>
    <s v="FONDOS PROPIOS"/>
    <s v="0001"/>
    <s v="DEPARTAMENTO AEROPORTUARIO"/>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104491793.04000001"/>
    <x v="23"/>
    <x v="157"/>
    <x v="7"/>
    <x v="62"/>
    <x v="0"/>
    <s v="1.5-INGRESOS POR CONTRAPRESTACIÓN"/>
    <s v="1.5.1-VENTAS DE BIENES Y SERVICIOS"/>
    <s v="1.5.1.2-VENTAS SERVICIOS DEL ESTADO"/>
    <x v="48"/>
    <x v="0"/>
    <x v="0"/>
    <x v="1"/>
    <x v="1"/>
    <x v="1"/>
    <s v="No Informado-"/>
    <x v="1"/>
    <x v="30"/>
    <s v="01-Presupuestado"/>
    <x v="0"/>
    <x v="0"/>
  </r>
  <r>
    <s v="5104"/>
    <s v="DEPARTAMENTO AEROPORTUARIO"/>
    <s v="9995"/>
    <s v="VENTAS DE SERVICIOS"/>
    <s v="30"/>
    <s v="FONDOS PROPIOS"/>
    <s v="0001"/>
    <s v="DEPARTAMENTO AEROPORTUARIO"/>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1997278125"/>
    <n v="1997278125"/>
    <n v="0"/>
    <x v="23"/>
    <x v="157"/>
    <x v="7"/>
    <x v="62"/>
    <x v="0"/>
    <s v="1.5-INGRESOS POR CONTRAPRESTACIÓN"/>
    <s v="1.5.1-VENTAS DE BIENES Y SERVICIOS"/>
    <s v="1.5.1.2-VENTAS SERVICIOS DEL ESTADO"/>
    <x v="4"/>
    <x v="0"/>
    <x v="0"/>
    <x v="1"/>
    <x v="1"/>
    <x v="1"/>
    <s v="No Informado-"/>
    <x v="1"/>
    <x v="30"/>
    <s v="01-Presupuestado"/>
    <x v="1"/>
    <x v="0"/>
  </r>
  <r>
    <s v="5104"/>
    <s v="DEPARTAMENTO AEROPORTUARIO"/>
    <s v="9995"/>
    <s v="VENTAS DE SERVICIOS"/>
    <s v="30"/>
    <s v="FONDOS PROPIOS"/>
    <s v="0001"/>
    <s v="DEPARTAMENTO AEROPORTUARIO"/>
    <s v="1"/>
    <s v="INGRESOS"/>
    <s v="1.6"/>
    <s v="OTROS INGRESOS"/>
    <s v="1.6.1"/>
    <s v="RENTAS DE LA PROPIEDAD"/>
    <s v="1.6.1.1"/>
    <s v="DIVIDENDOS POR INVERSIONES EMPRESARIALES"/>
    <s v="1.6.1.1.99"/>
    <s v="Otros dividendos"/>
    <s v="1"/>
    <s v="INGRESOS"/>
    <s v="1.1"/>
    <s v="Ingresos Corrientes"/>
    <s v="1.1.4"/>
    <s v="Rentas de la propiedad"/>
    <x v="12"/>
    <s v="Rentas de la propiedad distinta de intereses"/>
    <x v="8"/>
    <s v="Dividendos y retiros de las cuasisociedades"/>
    <s v="No Informado"/>
    <m/>
    <s v="1.1.1.1.2"/>
    <s v="Instituciones públicas descentralizadas y autónomas no financieras"/>
    <s v="102"/>
    <s v="FONDOS PROPIOS"/>
    <s v="01"/>
    <s v="Presupuestado"/>
    <s v="2025/01"/>
    <s v="Enero"/>
    <s v="0000"/>
    <s v="NO APLICA"/>
    <n v="100000"/>
    <n v="100000"/>
    <n v="0"/>
    <x v="23"/>
    <x v="157"/>
    <x v="7"/>
    <x v="62"/>
    <x v="0"/>
    <s v="1.6-OTROS INGRESOS"/>
    <s v="1.6.1-RENTAS DE LA PROPIEDAD"/>
    <s v="1.6.1.1-DIVIDENDOS POR INVERSIONES EMPRESARIALES"/>
    <x v="158"/>
    <x v="0"/>
    <x v="0"/>
    <x v="7"/>
    <x v="12"/>
    <x v="8"/>
    <s v="No Informado-"/>
    <x v="1"/>
    <x v="30"/>
    <s v="01-Presupuestado"/>
    <x v="1"/>
    <x v="0"/>
  </r>
  <r>
    <s v="5104"/>
    <s v="DEPARTAMENTO AEROPORTUARIO"/>
    <s v="9995"/>
    <s v="VENTAS DE SERVICIOS"/>
    <s v="30"/>
    <s v="FONDOS PROPIOS"/>
    <s v="0001"/>
    <s v="DEPARTAMENTO AEROPORTUARIO"/>
    <s v="1"/>
    <s v="INGRESOS"/>
    <s v="1.6"/>
    <s v="OTROS INGRESOS"/>
    <s v="1.6.1"/>
    <s v="RENTAS DE LA PROPIEDAD"/>
    <s v="1.6.1.2"/>
    <s v="INTERESES"/>
    <s v="1.6.1.2.02"/>
    <s v="Intereses por colocación de inversiones financieras del mercado interno"/>
    <s v="1"/>
    <s v="INGRESOS"/>
    <s v="1.1"/>
    <s v="Ingresos Corrientes"/>
    <s v="1.1.4"/>
    <s v="Rentas de la propiedad"/>
    <x v="13"/>
    <s v="Intereses"/>
    <x v="9"/>
    <s v="Intereses internos"/>
    <s v="No Informado"/>
    <m/>
    <s v="1.1.1.1.2"/>
    <s v="Instituciones públicas descentralizadas y autónomas no financieras"/>
    <s v="102"/>
    <s v="FONDOS PROPIOS"/>
    <s v="01"/>
    <s v="Presupuestado"/>
    <s v="2025/01"/>
    <s v="Enero"/>
    <s v="0000"/>
    <s v="NO APLICA"/>
    <n v="350000"/>
    <n v="350000"/>
    <n v="0"/>
    <x v="23"/>
    <x v="157"/>
    <x v="7"/>
    <x v="62"/>
    <x v="0"/>
    <s v="1.6-OTROS INGRESOS"/>
    <s v="1.6.1-RENTAS DE LA PROPIEDAD"/>
    <s v="1.6.1.2-INTERESES"/>
    <x v="29"/>
    <x v="0"/>
    <x v="0"/>
    <x v="7"/>
    <x v="13"/>
    <x v="9"/>
    <s v="No Informado-"/>
    <x v="1"/>
    <x v="30"/>
    <s v="01-Presupuestado"/>
    <x v="1"/>
    <x v="0"/>
  </r>
  <r>
    <s v="5104"/>
    <s v="DEPARTAMENTO AEROPORTUARIO"/>
    <s v="9995"/>
    <s v="VENTAS DE SERVICIOS"/>
    <s v="30"/>
    <s v="FONDOS PROPIOS"/>
    <s v="0001"/>
    <s v="DEPARTAMENTO AEROPORTUARIO"/>
    <s v="1"/>
    <s v="INGRESOS"/>
    <s v="1.6"/>
    <s v="OTROS INGRESOS"/>
    <s v="1.6.1"/>
    <s v="RENTAS DE LA PROPIEDAD"/>
    <s v="1.6.1.3"/>
    <s v="ARRIENDO DE ACTIVOS TANGIBLES NO PRODUCIDOS"/>
    <s v="1.6.1.3.08"/>
    <s v="Alquileres o arrendamientos de bienes inmuebles"/>
    <s v="1"/>
    <s v="INGRESOS"/>
    <s v="1.1"/>
    <s v="Ingresos Corrientes"/>
    <s v="1.1.4"/>
    <s v="Rentas de la propiedad"/>
    <x v="12"/>
    <s v="Rentas de la propiedad distinta de intereses"/>
    <x v="12"/>
    <s v="Arrendamientos de activos tangibles no producidos"/>
    <s v="No Informado"/>
    <m/>
    <s v="1.1.1.1.2"/>
    <s v="Instituciones públicas descentralizadas y autónomas no financieras"/>
    <s v="102"/>
    <s v="FONDOS PROPIOS"/>
    <s v="01"/>
    <s v="Presupuestado"/>
    <s v="2025/01"/>
    <s v="Enero"/>
    <s v="0000"/>
    <s v="NO APLICA"/>
    <n v="681631"/>
    <n v="681631"/>
    <n v="0"/>
    <x v="23"/>
    <x v="157"/>
    <x v="7"/>
    <x v="62"/>
    <x v="0"/>
    <s v="1.6-OTROS INGRESOS"/>
    <s v="1.6.1-RENTAS DE LA PROPIEDAD"/>
    <s v="1.6.1.3-ARRIENDO DE ACTIVOS TANGIBLES NO PRODUCIDOS"/>
    <x v="159"/>
    <x v="0"/>
    <x v="0"/>
    <x v="7"/>
    <x v="12"/>
    <x v="12"/>
    <s v="No Informado-"/>
    <x v="1"/>
    <x v="30"/>
    <s v="01-Presupuestado"/>
    <x v="1"/>
    <x v="0"/>
  </r>
  <r>
    <s v="5104"/>
    <s v="DEPARTAMENTO AEROPORTUARIO"/>
    <s v="9995"/>
    <s v="VENTAS DE SERVICIOS"/>
    <s v="30"/>
    <s v="FONDOS PROPIOS"/>
    <s v="0001"/>
    <s v="DEPARTAMENTO AEROPORTUARIO"/>
    <s v="1"/>
    <s v="INGRESOS"/>
    <s v="1.6"/>
    <s v="OTROS INGRESOS"/>
    <s v="1.6.4"/>
    <s v="INGRESOS DIVERSOS"/>
    <s v="1.6.4.1"/>
    <s v="INGRESOS DIVERSOS"/>
    <s v="1.6.4.1.02"/>
    <s v="Miscelaneos"/>
    <s v="1"/>
    <s v="INGRESOS"/>
    <s v="1.1"/>
    <s v="Ingresos Corrientes"/>
    <s v="1.1.9"/>
    <s v="Otros ingresos corrientes"/>
    <x v="14"/>
    <s v="Otros ingresos corrientes"/>
    <x v="1"/>
    <m/>
    <s v="No Informado"/>
    <m/>
    <s v="1.1.1.1.2"/>
    <s v="Instituciones públicas descentralizadas y autónomas no financieras"/>
    <s v="102"/>
    <s v="FONDOS PROPIOS"/>
    <s v="01"/>
    <s v="Presupuestado"/>
    <s v="2025/01"/>
    <s v="Enero"/>
    <s v="0000"/>
    <s v="NO APLICA"/>
    <n v="2900000"/>
    <n v="2900000"/>
    <n v="0"/>
    <x v="23"/>
    <x v="157"/>
    <x v="7"/>
    <x v="62"/>
    <x v="0"/>
    <s v="1.6-OTROS INGRESOS"/>
    <s v="1.6.4-INGRESOS DIVERSOS"/>
    <s v="1.6.4.1-INGRESOS DIVERSOS"/>
    <x v="147"/>
    <x v="0"/>
    <x v="0"/>
    <x v="8"/>
    <x v="14"/>
    <x v="1"/>
    <s v="No Informado-"/>
    <x v="1"/>
    <x v="30"/>
    <s v="01-Presupuestado"/>
    <x v="1"/>
    <x v="0"/>
  </r>
  <r>
    <s v="5104"/>
    <s v="DEPARTAMENTO AEROPORTUARIO"/>
    <s v="9995"/>
    <s v="VENTAS DE SERVICIOS"/>
    <s v="30"/>
    <s v="FONDOS PROPIOS"/>
    <s v="0001"/>
    <s v="DEPARTAMENTO AEROPORTUARIO"/>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2"/>
    <s v="Instituciones públicas descentralizadas y autónomas no financieras"/>
    <s v="102"/>
    <s v="FONDOS PROPIOS"/>
    <s v="01"/>
    <s v="Presupuestado"/>
    <s v="2025/01"/>
    <s v="Enero"/>
    <s v="0000"/>
    <s v="NO APLICA"/>
    <n v="211690244"/>
    <n v="211690244"/>
    <n v="0"/>
    <x v="23"/>
    <x v="157"/>
    <x v="7"/>
    <x v="62"/>
    <x v="0"/>
    <s v="1.6-OTROS INGRESOS"/>
    <s v="1.6.4-INGRESOS DIVERSOS"/>
    <s v="1.6.4.1-INGRESOS DIVERSOS"/>
    <x v="32"/>
    <x v="0"/>
    <x v="0"/>
    <x v="8"/>
    <x v="14"/>
    <x v="1"/>
    <s v="No Informado-"/>
    <x v="1"/>
    <x v="30"/>
    <s v="01-Presupuestado"/>
    <x v="1"/>
    <x v="0"/>
  </r>
  <r>
    <s v="5109"/>
    <s v="DEFENSA CIVIL"/>
    <s v="0100"/>
    <s v="FONDO GENERAL"/>
    <s v="10"/>
    <s v="FONDO GENERAL"/>
    <s v="0001"/>
    <s v="DEFENSA CIVI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1"/>
    <s v="PRESIDENCIA DE LA REPÚBLICA"/>
    <n v="230514883"/>
    <n v="230514883"/>
    <n v="0"/>
    <x v="24"/>
    <x v="103"/>
    <x v="5"/>
    <x v="63"/>
    <x v="0"/>
    <s v="1.4-TRANSFERENCIAS"/>
    <s v="1.4.1-TRANSFERENCIAS CORRIENTES"/>
    <s v="1.4.1.2-TRANSFERENCIAS/APORTACIONES CORRIENTES RECIBIDAS DEL GOBIERNO CENTRAL"/>
    <x v="155"/>
    <x v="0"/>
    <x v="0"/>
    <x v="0"/>
    <x v="11"/>
    <x v="7"/>
    <s v="1.1.6.2.1.1-Transferencias del gobierno general nacional"/>
    <x v="1"/>
    <x v="5"/>
    <s v="01-Presupuestado"/>
    <x v="1"/>
    <x v="6"/>
  </r>
  <r>
    <s v="5109"/>
    <s v="DEFENSA CIVIL"/>
    <s v="0100"/>
    <s v="FONDO GENERAL"/>
    <s v="10"/>
    <s v="FONDO GENERAL"/>
    <s v="0001"/>
    <s v="DEFENSA CIVI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4488819.6100000003"/>
    <n v="0"/>
    <x v="24"/>
    <x v="103"/>
    <x v="5"/>
    <x v="63"/>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09"/>
    <s v="DEFENSA CIVIL"/>
    <s v="7374"/>
    <s v="MEJORAMIENTO DE CAPACIDADES OPERATIVAS DE LA DEFENSA CIVIL EN LAS PROV DECLARADAS EN ESTADO DE EMERG POR HURACAN FIONA"/>
    <s v="70"/>
    <s v="DONACION EXTERNA"/>
    <s v="0001"/>
    <s v="DEFENSA CIVI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630"/>
    <s v="ARABIA SAUDITA"/>
    <s v="01"/>
    <s v="Presupuestado"/>
    <s v="2025/03"/>
    <s v="Marzo"/>
    <s v="0000"/>
    <s v="NO APLICA"/>
    <n v="0"/>
    <n v="3252025.38"/>
    <n v="0"/>
    <x v="24"/>
    <x v="158"/>
    <x v="0"/>
    <x v="63"/>
    <x v="1"/>
    <s v="3.1-Disminución de activos financieros"/>
    <s v="3.1.1-Disminución de activos financieros corrientes"/>
    <s v="3.1.1.1-Disminución de disponibilidades"/>
    <x v="156"/>
    <x v="1"/>
    <x v="2"/>
    <x v="11"/>
    <x v="24"/>
    <x v="19"/>
    <s v="3.1.1.1.1.3-Disminución de disponibilidades de saldos de periodos anteriores"/>
    <x v="1"/>
    <x v="7"/>
    <s v="01-Presupuestado"/>
    <x v="0"/>
    <x v="0"/>
  </r>
  <r>
    <s v="5109"/>
    <s v="DEFENSA CIVIL"/>
    <s v="9995"/>
    <s v="VENTAS DE SERVICIOS"/>
    <s v="30"/>
    <s v="FONDOS PROPIOS"/>
    <s v="0001"/>
    <s v="DEFENSA CIVI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0"/>
    <n v="720000"/>
    <x v="24"/>
    <x v="157"/>
    <x v="7"/>
    <x v="63"/>
    <x v="0"/>
    <s v="1.5-INGRESOS POR CONTRAPRESTACIÓN"/>
    <s v="1.5.1-VENTAS DE BIENES Y SERVICIOS"/>
    <s v="1.5.1.2-VENTAS SERVICIOS DEL ESTADO"/>
    <x v="48"/>
    <x v="0"/>
    <x v="0"/>
    <x v="1"/>
    <x v="1"/>
    <x v="1"/>
    <s v="No Informado-"/>
    <x v="1"/>
    <x v="30"/>
    <s v="01-Presupuestado"/>
    <x v="1"/>
    <x v="0"/>
  </r>
  <r>
    <s v="5109"/>
    <s v="DEFENSA CIVIL"/>
    <s v="9995"/>
    <s v="VENTAS DE SERVICIOS"/>
    <s v="30"/>
    <s v="FONDOS PROPIOS"/>
    <s v="0001"/>
    <s v="DEFENSA CIVI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1134230.73"/>
    <x v="24"/>
    <x v="157"/>
    <x v="7"/>
    <x v="63"/>
    <x v="0"/>
    <s v="1.5-INGRESOS POR CONTRAPRESTACIÓN"/>
    <s v="1.5.1-VENTAS DE BIENES Y SERVICIOS"/>
    <s v="1.5.1.2-VENTAS SERVICIOS DEL ESTADO"/>
    <x v="48"/>
    <x v="0"/>
    <x v="0"/>
    <x v="1"/>
    <x v="1"/>
    <x v="1"/>
    <s v="No Informado-"/>
    <x v="1"/>
    <x v="30"/>
    <s v="01-Presupuestado"/>
    <x v="2"/>
    <x v="0"/>
  </r>
  <r>
    <s v="5109"/>
    <s v="DEFENSA CIVIL"/>
    <s v="9995"/>
    <s v="VENTAS DE SERVICIOS"/>
    <s v="30"/>
    <s v="FONDOS PROPIOS"/>
    <s v="0001"/>
    <s v="DEFENSA CIVI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2675000"/>
    <x v="24"/>
    <x v="157"/>
    <x v="7"/>
    <x v="63"/>
    <x v="0"/>
    <s v="1.5-INGRESOS POR CONTRAPRESTACIÓN"/>
    <s v="1.5.1-VENTAS DE BIENES Y SERVICIOS"/>
    <s v="1.5.1.2-VENTAS SERVICIOS DEL ESTADO"/>
    <x v="48"/>
    <x v="0"/>
    <x v="0"/>
    <x v="1"/>
    <x v="1"/>
    <x v="1"/>
    <s v="No Informado-"/>
    <x v="1"/>
    <x v="30"/>
    <s v="01-Presupuestado"/>
    <x v="0"/>
    <x v="0"/>
  </r>
  <r>
    <s v="5109"/>
    <s v="DEFENSA CIVIL"/>
    <s v="9995"/>
    <s v="VENTAS DE SERVICIOS"/>
    <s v="30"/>
    <s v="FONDOS PROPIOS"/>
    <s v="0001"/>
    <s v="DEFENSA CIVI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2280000"/>
    <n v="0"/>
    <x v="24"/>
    <x v="157"/>
    <x v="7"/>
    <x v="63"/>
    <x v="0"/>
    <s v="1.5-INGRESOS POR CONTRAPRESTACIÓN"/>
    <s v="1.5.1-VENTAS DE BIENES Y SERVICIOS"/>
    <s v="1.5.1.2-VENTAS SERVICIOS DEL ESTADO"/>
    <x v="4"/>
    <x v="0"/>
    <x v="0"/>
    <x v="1"/>
    <x v="1"/>
    <x v="1"/>
    <s v="No Informado-"/>
    <x v="1"/>
    <x v="30"/>
    <s v="01-Presupuestado"/>
    <x v="1"/>
    <x v="0"/>
  </r>
  <r>
    <s v="5109"/>
    <s v="DEFENSA CIVIL"/>
    <s v="9995"/>
    <s v="VENTAS DE SERVICIOS"/>
    <s v="30"/>
    <s v="FONDOS PROPIOS"/>
    <s v="0001"/>
    <s v="DEFENSA CIVI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2"/>
    <s v="Instituciones públicas descentralizadas y autónomas no financieras"/>
    <s v="121"/>
    <s v="SALDOS DISPONIBLES DE PERIODOS ANTERIORES"/>
    <s v="01"/>
    <s v="Presupuestado"/>
    <s v="2025/03"/>
    <s v="Marzo"/>
    <s v="0000"/>
    <s v="NO APLICA"/>
    <n v="0"/>
    <n v="5647822.9400000004"/>
    <n v="0"/>
    <x v="24"/>
    <x v="157"/>
    <x v="7"/>
    <x v="63"/>
    <x v="0"/>
    <s v="1.5-INGRESOS POR CONTRAPRESTACIÓN"/>
    <s v="1.5.1-VENTAS DE BIENES Y SERVICIOS"/>
    <s v="1.5.1.2-VENTAS SERVICIOS DEL ESTADO"/>
    <x v="4"/>
    <x v="0"/>
    <x v="0"/>
    <x v="1"/>
    <x v="1"/>
    <x v="1"/>
    <s v="No Informado-"/>
    <x v="1"/>
    <x v="29"/>
    <s v="01-Presupuestado"/>
    <x v="0"/>
    <x v="0"/>
  </r>
  <r>
    <s v="5109"/>
    <s v="DEFENSA CIVIL"/>
    <s v="9995"/>
    <s v="VENTAS DE SERVICIOS"/>
    <s v="30"/>
    <s v="FONDOS PROPIOS"/>
    <s v="0001"/>
    <s v="DEFENSA CIVI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2290832.06"/>
    <n v="0"/>
    <x v="24"/>
    <x v="157"/>
    <x v="7"/>
    <x v="63"/>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11"/>
    <s v="INSTITUTO AGRARIO DOMINICANO"/>
    <s v="0100"/>
    <s v="FONDO GENERAL"/>
    <s v="10"/>
    <s v="FONDO GENERAL"/>
    <s v="0001"/>
    <s v="INSTITUTO AGRARIO DOMINICAN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1898317326"/>
    <n v="1898317326"/>
    <n v="148108132.25"/>
    <x v="25"/>
    <x v="103"/>
    <x v="5"/>
    <x v="64"/>
    <x v="0"/>
    <s v="1.4-TRANSFERENCIAS"/>
    <s v="1.4.1-TRANSFERENCIAS CORRIENTES"/>
    <s v="1.4.1.2-TRANSFERENCIAS/APORTACIONES CORRIENTES RECIBIDAS DEL GOBIERNO CENTRAL"/>
    <x v="155"/>
    <x v="0"/>
    <x v="0"/>
    <x v="0"/>
    <x v="11"/>
    <x v="7"/>
    <s v="1.1.6.2.1.1-Transferencias del gobierno general nacional"/>
    <x v="1"/>
    <x v="5"/>
    <s v="01-Presupuestado"/>
    <x v="1"/>
    <x v="7"/>
  </r>
  <r>
    <s v="5111"/>
    <s v="INSTITUTO AGRARIO DOMINICANO"/>
    <s v="0100"/>
    <s v="FONDO GENERAL"/>
    <s v="10"/>
    <s v="FONDO GENERAL"/>
    <s v="0001"/>
    <s v="INSTITUTO AGRARIO DOMINICAN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0"/>
    <s v="MINISTERIO DE AGRICULTURA"/>
    <n v="0"/>
    <n v="0"/>
    <n v="148245992.09"/>
    <x v="25"/>
    <x v="103"/>
    <x v="5"/>
    <x v="64"/>
    <x v="0"/>
    <s v="1.4-TRANSFERENCIAS"/>
    <s v="1.4.1-TRANSFERENCIAS CORRIENTES"/>
    <s v="1.4.1.2-TRANSFERENCIAS/APORTACIONES CORRIENTES RECIBIDAS DEL GOBIERNO CENTRAL"/>
    <x v="155"/>
    <x v="0"/>
    <x v="0"/>
    <x v="0"/>
    <x v="11"/>
    <x v="7"/>
    <s v="1.1.6.2.1.1-Transferencias del gobierno general nacional"/>
    <x v="1"/>
    <x v="5"/>
    <s v="01-Presupuestado"/>
    <x v="2"/>
    <x v="7"/>
  </r>
  <r>
    <s v="5111"/>
    <s v="INSTITUTO AGRARIO DOMINICANO"/>
    <s v="0100"/>
    <s v="FONDO GENERAL"/>
    <s v="10"/>
    <s v="FONDO GENERAL"/>
    <s v="0001"/>
    <s v="INSTITUTO AGRARIO DOMINICAN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0"/>
    <s v="MINISTERIO DE AGRICULTURA"/>
    <n v="0"/>
    <n v="0"/>
    <n v="131755227.91"/>
    <x v="25"/>
    <x v="103"/>
    <x v="5"/>
    <x v="64"/>
    <x v="0"/>
    <s v="1.4-TRANSFERENCIAS"/>
    <s v="1.4.1-TRANSFERENCIAS CORRIENTES"/>
    <s v="1.4.1.2-TRANSFERENCIAS/APORTACIONES CORRIENTES RECIBIDAS DEL GOBIERNO CENTRAL"/>
    <x v="155"/>
    <x v="0"/>
    <x v="0"/>
    <x v="0"/>
    <x v="11"/>
    <x v="7"/>
    <s v="1.1.6.2.1.1-Transferencias del gobierno general nacional"/>
    <x v="1"/>
    <x v="5"/>
    <s v="01-Presupuestado"/>
    <x v="0"/>
    <x v="7"/>
  </r>
  <r>
    <s v="5111"/>
    <s v="INSTITUTO AGRARIO DOMINICANO"/>
    <s v="0100"/>
    <s v="FONDO GENERAL"/>
    <s v="10"/>
    <s v="FONDO GENERAL"/>
    <s v="0001"/>
    <s v="INSTITUTO AGRARIO DOMINICANO"/>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0"/>
    <s v="MINISTERIO DE AGRICULTURA"/>
    <n v="100000000"/>
    <n v="100000000"/>
    <n v="7500000"/>
    <x v="25"/>
    <x v="103"/>
    <x v="5"/>
    <x v="64"/>
    <x v="0"/>
    <s v="1.4-TRANSFERENCIAS"/>
    <s v="1.4.2-TRANSFERENCIAS DE CAPITAL"/>
    <s v="1.4.2.2-TRANSFERENCIAS/APORTACIONES DE CAPITAL RECIBIDAS POR EL GOBIERNO CENTRAL"/>
    <x v="157"/>
    <x v="0"/>
    <x v="1"/>
    <x v="3"/>
    <x v="25"/>
    <x v="20"/>
    <s v="1.2.4.2.1.1-Transferencias del gobierno general nacional"/>
    <x v="1"/>
    <x v="5"/>
    <s v="01-Presupuestado"/>
    <x v="1"/>
    <x v="7"/>
  </r>
  <r>
    <s v="5111"/>
    <s v="INSTITUTO AGRARIO DOMINICANO"/>
    <s v="0100"/>
    <s v="FONDO GENERAL"/>
    <s v="10"/>
    <s v="FONDO GENERAL"/>
    <s v="0001"/>
    <s v="INSTITUTO AGRARIO DOMINICANO"/>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210"/>
    <s v="MINISTERIO DE AGRICULTURA"/>
    <n v="0"/>
    <n v="0"/>
    <n v="7500000"/>
    <x v="25"/>
    <x v="103"/>
    <x v="5"/>
    <x v="64"/>
    <x v="0"/>
    <s v="1.4-TRANSFERENCIAS"/>
    <s v="1.4.2-TRANSFERENCIAS DE CAPITAL"/>
    <s v="1.4.2.2-TRANSFERENCIAS/APORTACIONES DE CAPITAL RECIBIDAS POR EL GOBIERNO CENTRAL"/>
    <x v="157"/>
    <x v="0"/>
    <x v="1"/>
    <x v="3"/>
    <x v="25"/>
    <x v="20"/>
    <s v="1.2.4.2.1.1-Transferencias del gobierno general nacional"/>
    <x v="1"/>
    <x v="5"/>
    <s v="01-Presupuestado"/>
    <x v="2"/>
    <x v="7"/>
  </r>
  <r>
    <s v="5111"/>
    <s v="INSTITUTO AGRARIO DOMINICANO"/>
    <s v="0100"/>
    <s v="FONDO GENERAL"/>
    <s v="10"/>
    <s v="FONDO GENERAL"/>
    <s v="0001"/>
    <s v="INSTITUTO AGRARIO DOMINICANO"/>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210"/>
    <s v="MINISTERIO DE AGRICULTURA"/>
    <n v="0"/>
    <n v="0"/>
    <n v="7500000"/>
    <x v="25"/>
    <x v="103"/>
    <x v="5"/>
    <x v="64"/>
    <x v="0"/>
    <s v="1.4-TRANSFERENCIAS"/>
    <s v="1.4.2-TRANSFERENCIAS DE CAPITAL"/>
    <s v="1.4.2.2-TRANSFERENCIAS/APORTACIONES DE CAPITAL RECIBIDAS POR EL GOBIERNO CENTRAL"/>
    <x v="157"/>
    <x v="0"/>
    <x v="1"/>
    <x v="3"/>
    <x v="25"/>
    <x v="20"/>
    <s v="1.2.4.2.1.1-Transferencias del gobierno general nacional"/>
    <x v="1"/>
    <x v="5"/>
    <s v="01-Presupuestado"/>
    <x v="0"/>
    <x v="7"/>
  </r>
  <r>
    <s v="5111"/>
    <s v="INSTITUTO AGRARIO DOMINICANO"/>
    <s v="9998"/>
    <s v="OTROS FONDOS"/>
    <s v="30"/>
    <s v="FONDOS PROPIOS"/>
    <s v="0001"/>
    <s v="INSTITUTO AGRARIO DOMINICANO"/>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232892.54"/>
    <x v="25"/>
    <x v="159"/>
    <x v="7"/>
    <x v="64"/>
    <x v="0"/>
    <s v="1.5-INGRESOS POR CONTRAPRESTACIÓN"/>
    <s v="1.5.1-VENTAS DE BIENES Y SERVICIOS"/>
    <s v="1.5.1.2-VENTAS SERVICIOS DEL ESTADO"/>
    <x v="48"/>
    <x v="0"/>
    <x v="0"/>
    <x v="1"/>
    <x v="1"/>
    <x v="1"/>
    <s v="No Informado-"/>
    <x v="1"/>
    <x v="30"/>
    <s v="01-Presupuestado"/>
    <x v="2"/>
    <x v="0"/>
  </r>
  <r>
    <s v="5112"/>
    <s v="INSTITUTO AZUCARERO DOMINICANO"/>
    <s v="0100"/>
    <s v="FONDO GENERAL"/>
    <s v="10"/>
    <s v="FONDO GENERAL"/>
    <s v="0001"/>
    <s v="INSTITUTO AZUCARERO DOMINICAN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49000000"/>
    <n v="49000000"/>
    <n v="0"/>
    <x v="26"/>
    <x v="103"/>
    <x v="5"/>
    <x v="65"/>
    <x v="0"/>
    <s v="1.4-TRANSFERENCIAS"/>
    <s v="1.4.1-TRANSFERENCIAS CORRIENTES"/>
    <s v="1.4.1.2-TRANSFERENCIAS/APORTACIONES CORRIENTES RECIBIDAS DEL GOBIERNO CENTRAL"/>
    <x v="155"/>
    <x v="0"/>
    <x v="0"/>
    <x v="0"/>
    <x v="11"/>
    <x v="7"/>
    <s v="1.1.6.2.1.1-Transferencias del gobierno general nacional"/>
    <x v="1"/>
    <x v="5"/>
    <s v="01-Presupuestado"/>
    <x v="1"/>
    <x v="7"/>
  </r>
  <r>
    <s v="5112"/>
    <s v="INSTITUTO AZUCARERO DOMINICANO"/>
    <s v="0100"/>
    <s v="FONDO GENERAL"/>
    <s v="10"/>
    <s v="FONDO GENERAL"/>
    <s v="0001"/>
    <s v="INSTITUTO AZUCARERO DOMINICANO"/>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114807.0900000001"/>
    <n v="0"/>
    <x v="26"/>
    <x v="103"/>
    <x v="5"/>
    <x v="65"/>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12"/>
    <s v="INSTITUTO AZUCARERO DOMINICANO"/>
    <s v="9995"/>
    <s v="VENTAS DE SERVICIOS"/>
    <s v="30"/>
    <s v="FONDOS PROPIOS"/>
    <s v="0001"/>
    <s v="INSTITUTO AZUCARERO DOMINICANO"/>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22925496"/>
    <n v="22925496"/>
    <n v="2062120"/>
    <x v="26"/>
    <x v="157"/>
    <x v="7"/>
    <x v="65"/>
    <x v="0"/>
    <s v="1.5-INGRESOS POR CONTRAPRESTACIÓN"/>
    <s v="1.5.1-VENTAS DE BIENES Y SERVICIOS"/>
    <s v="1.5.1.2-VENTAS SERVICIOS DEL ESTADO"/>
    <x v="48"/>
    <x v="0"/>
    <x v="0"/>
    <x v="1"/>
    <x v="1"/>
    <x v="1"/>
    <s v="No Informado-"/>
    <x v="1"/>
    <x v="30"/>
    <s v="01-Presupuestado"/>
    <x v="1"/>
    <x v="0"/>
  </r>
  <r>
    <s v="5112"/>
    <s v="INSTITUTO AZUCARERO DOMINICANO"/>
    <s v="9995"/>
    <s v="VENTAS DE SERVICIOS"/>
    <s v="30"/>
    <s v="FONDOS PROPIOS"/>
    <s v="0001"/>
    <s v="INSTITUTO AZUCARERO DOMINICANO"/>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1600582.55"/>
    <x v="26"/>
    <x v="157"/>
    <x v="7"/>
    <x v="65"/>
    <x v="0"/>
    <s v="1.5-INGRESOS POR CONTRAPRESTACIÓN"/>
    <s v="1.5.1-VENTAS DE BIENES Y SERVICIOS"/>
    <s v="1.5.1.2-VENTAS SERVICIOS DEL ESTADO"/>
    <x v="48"/>
    <x v="0"/>
    <x v="0"/>
    <x v="1"/>
    <x v="1"/>
    <x v="1"/>
    <s v="No Informado-"/>
    <x v="1"/>
    <x v="30"/>
    <s v="01-Presupuestado"/>
    <x v="2"/>
    <x v="0"/>
  </r>
  <r>
    <s v="5112"/>
    <s v="INSTITUTO AZUCARERO DOMINICANO"/>
    <s v="9995"/>
    <s v="VENTAS DE SERVICIOS"/>
    <s v="30"/>
    <s v="FONDOS PROPIOS"/>
    <s v="0001"/>
    <s v="INSTITUTO AZUCARERO DOMINICANO"/>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3772805.55"/>
    <x v="26"/>
    <x v="157"/>
    <x v="7"/>
    <x v="65"/>
    <x v="0"/>
    <s v="1.5-INGRESOS POR CONTRAPRESTACIÓN"/>
    <s v="1.5.1-VENTAS DE BIENES Y SERVICIOS"/>
    <s v="1.5.1.2-VENTAS SERVICIOS DEL ESTADO"/>
    <x v="48"/>
    <x v="0"/>
    <x v="0"/>
    <x v="1"/>
    <x v="1"/>
    <x v="1"/>
    <s v="No Informado-"/>
    <x v="1"/>
    <x v="30"/>
    <s v="01-Presupuestado"/>
    <x v="0"/>
    <x v="0"/>
  </r>
  <r>
    <s v="5112"/>
    <s v="INSTITUTO AZUCARERO DOMINICANO"/>
    <s v="9995"/>
    <s v="VENTAS DE SERVICIOS"/>
    <s v="30"/>
    <s v="FONDOS PROPIOS"/>
    <s v="0001"/>
    <s v="INSTITUTO AZUCARERO DOMINICANO"/>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9359103.309999999"/>
    <n v="0"/>
    <x v="26"/>
    <x v="157"/>
    <x v="7"/>
    <x v="65"/>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18"/>
    <s v="INSTITUTO NACIONAL DE RECURSOS HIDRAÚLICOS (INDRHI)"/>
    <s v="0100"/>
    <s v="FONDO GENERAL"/>
    <s v="10"/>
    <s v="FONDO GENERAL"/>
    <s v="0001"/>
    <s v="INSTITUTO NACIONAL DE RECURSOS HIDRAULICOS -INDRHI-"/>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8"/>
    <s v="MINISTERIO DE MEDIO AMBIENTE Y RECURSOS NATURALES"/>
    <n v="2776056383"/>
    <n v="2776056383"/>
    <n v="118148399"/>
    <x v="27"/>
    <x v="103"/>
    <x v="5"/>
    <x v="66"/>
    <x v="0"/>
    <s v="1.4-TRANSFERENCIAS"/>
    <s v="1.4.1-TRANSFERENCIAS CORRIENTES"/>
    <s v="1.4.1.2-TRANSFERENCIAS/APORTACIONES CORRIENTES RECIBIDAS DEL GOBIERNO CENTRAL"/>
    <x v="155"/>
    <x v="0"/>
    <x v="0"/>
    <x v="0"/>
    <x v="11"/>
    <x v="7"/>
    <s v="1.1.6.2.1.1-Transferencias del gobierno general nacional"/>
    <x v="1"/>
    <x v="5"/>
    <s v="01-Presupuestado"/>
    <x v="1"/>
    <x v="8"/>
  </r>
  <r>
    <s v="5118"/>
    <s v="INSTITUTO NACIONAL DE RECURSOS HIDRAÚLICOS (INDRHI)"/>
    <s v="0100"/>
    <s v="FONDO GENERAL"/>
    <s v="10"/>
    <s v="FONDO GENERAL"/>
    <s v="0001"/>
    <s v="INSTITUTO NACIONAL DE RECURSOS HIDRAULICOS -INDRHI-"/>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8"/>
    <s v="MINISTERIO DE MEDIO AMBIENTE Y RECURSOS NATURALES"/>
    <n v="0"/>
    <n v="0"/>
    <n v="296268937"/>
    <x v="27"/>
    <x v="103"/>
    <x v="5"/>
    <x v="66"/>
    <x v="0"/>
    <s v="1.4-TRANSFERENCIAS"/>
    <s v="1.4.1-TRANSFERENCIAS CORRIENTES"/>
    <s v="1.4.1.2-TRANSFERENCIAS/APORTACIONES CORRIENTES RECIBIDAS DEL GOBIERNO CENTRAL"/>
    <x v="155"/>
    <x v="0"/>
    <x v="0"/>
    <x v="0"/>
    <x v="11"/>
    <x v="7"/>
    <s v="1.1.6.2.1.1-Transferencias del gobierno general nacional"/>
    <x v="1"/>
    <x v="5"/>
    <s v="01-Presupuestado"/>
    <x v="2"/>
    <x v="8"/>
  </r>
  <r>
    <s v="5118"/>
    <s v="INSTITUTO NACIONAL DE RECURSOS HIDRAÚLICOS (INDRHI)"/>
    <s v="0100"/>
    <s v="FONDO GENERAL"/>
    <s v="10"/>
    <s v="FONDO GENERAL"/>
    <s v="0001"/>
    <s v="INSTITUTO NACIONAL DE RECURSOS HIDRAULICOS -INDRHI-"/>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8"/>
    <s v="MINISTERIO DE MEDIO AMBIENTE Y RECURSOS NATURALES"/>
    <n v="0"/>
    <n v="0"/>
    <n v="207208668"/>
    <x v="27"/>
    <x v="103"/>
    <x v="5"/>
    <x v="66"/>
    <x v="0"/>
    <s v="1.4-TRANSFERENCIAS"/>
    <s v="1.4.1-TRANSFERENCIAS CORRIENTES"/>
    <s v="1.4.1.2-TRANSFERENCIAS/APORTACIONES CORRIENTES RECIBIDAS DEL GOBIERNO CENTRAL"/>
    <x v="155"/>
    <x v="0"/>
    <x v="0"/>
    <x v="0"/>
    <x v="11"/>
    <x v="7"/>
    <s v="1.1.6.2.1.1-Transferencias del gobierno general nacional"/>
    <x v="1"/>
    <x v="5"/>
    <s v="01-Presupuestado"/>
    <x v="0"/>
    <x v="8"/>
  </r>
  <r>
    <s v="5118"/>
    <s v="INSTITUTO NACIONAL DE RECURSOS HIDRAÚLICOS (INDRHI)"/>
    <s v="0100"/>
    <s v="FONDO GENERAL"/>
    <s v="10"/>
    <s v="FONDO GENERAL"/>
    <s v="0001"/>
    <s v="INSTITUTO NACIONAL DE RECURSOS HIDRAULICOS -INDRHI-"/>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8"/>
    <s v="MINISTERIO DE MEDIO AMBIENTE Y RECURSOS NATURALES"/>
    <n v="2698200001"/>
    <n v="2698200001"/>
    <n v="13986230.859999999"/>
    <x v="27"/>
    <x v="103"/>
    <x v="5"/>
    <x v="66"/>
    <x v="0"/>
    <s v="1.4-TRANSFERENCIAS"/>
    <s v="1.4.2-TRANSFERENCIAS DE CAPITAL"/>
    <s v="1.4.2.2-TRANSFERENCIAS/APORTACIONES DE CAPITAL RECIBIDAS POR EL GOBIERNO CENTRAL"/>
    <x v="157"/>
    <x v="0"/>
    <x v="1"/>
    <x v="3"/>
    <x v="25"/>
    <x v="20"/>
    <s v="1.2.4.2.1.1-Transferencias del gobierno general nacional"/>
    <x v="1"/>
    <x v="5"/>
    <s v="01-Presupuestado"/>
    <x v="1"/>
    <x v="8"/>
  </r>
  <r>
    <s v="5118"/>
    <s v="INSTITUTO NACIONAL DE RECURSOS HIDRAÚLICOS (INDRHI)"/>
    <s v="0100"/>
    <s v="FONDO GENERAL"/>
    <s v="10"/>
    <s v="FONDO GENERAL"/>
    <s v="0001"/>
    <s v="INSTITUTO NACIONAL DE RECURSOS HIDRAULICOS -INDRHI-"/>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218"/>
    <s v="MINISTERIO DE MEDIO AMBIENTE Y RECURSOS NATURALES"/>
    <n v="0"/>
    <n v="0"/>
    <n v="346747974.63999999"/>
    <x v="27"/>
    <x v="103"/>
    <x v="5"/>
    <x v="66"/>
    <x v="0"/>
    <s v="1.4-TRANSFERENCIAS"/>
    <s v="1.4.2-TRANSFERENCIAS DE CAPITAL"/>
    <s v="1.4.2.2-TRANSFERENCIAS/APORTACIONES DE CAPITAL RECIBIDAS POR EL GOBIERNO CENTRAL"/>
    <x v="157"/>
    <x v="0"/>
    <x v="1"/>
    <x v="3"/>
    <x v="25"/>
    <x v="20"/>
    <s v="1.2.4.2.1.1-Transferencias del gobierno general nacional"/>
    <x v="1"/>
    <x v="5"/>
    <s v="01-Presupuestado"/>
    <x v="2"/>
    <x v="8"/>
  </r>
  <r>
    <s v="5118"/>
    <s v="INSTITUTO NACIONAL DE RECURSOS HIDRAÚLICOS (INDRHI)"/>
    <s v="0100"/>
    <s v="FONDO GENERAL"/>
    <s v="10"/>
    <s v="FONDO GENERAL"/>
    <s v="0001"/>
    <s v="INSTITUTO NACIONAL DE RECURSOS HIDRAULICOS -INDRHI-"/>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218"/>
    <s v="MINISTERIO DE MEDIO AMBIENTE Y RECURSOS NATURALES"/>
    <n v="0"/>
    <n v="0"/>
    <n v="183439127.87"/>
    <x v="27"/>
    <x v="103"/>
    <x v="5"/>
    <x v="66"/>
    <x v="0"/>
    <s v="1.4-TRANSFERENCIAS"/>
    <s v="1.4.2-TRANSFERENCIAS DE CAPITAL"/>
    <s v="1.4.2.2-TRANSFERENCIAS/APORTACIONES DE CAPITAL RECIBIDAS POR EL GOBIERNO CENTRAL"/>
    <x v="157"/>
    <x v="0"/>
    <x v="1"/>
    <x v="3"/>
    <x v="25"/>
    <x v="20"/>
    <s v="1.2.4.2.1.1-Transferencias del gobierno general nacional"/>
    <x v="1"/>
    <x v="5"/>
    <s v="01-Presupuestado"/>
    <x v="0"/>
    <x v="8"/>
  </r>
  <r>
    <s v="5118"/>
    <s v="INSTITUTO NACIONAL DE RECURSOS HIDRAÚLICOS (INDRHI)"/>
    <s v="0100"/>
    <s v="FONDO GENERAL"/>
    <s v="10"/>
    <s v="FONDO GENERAL"/>
    <s v="0001"/>
    <s v="INSTITUTO NACIONAL DE RECURSOS HIDRAULICOS -INDRHI-"/>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1"/>
    <s v="CONTRAPARTIDA"/>
    <s v="01"/>
    <s v="Presupuestado"/>
    <s v="2025/01"/>
    <s v="Enero"/>
    <s v="0218"/>
    <s v="MINISTERIO DE MEDIO AMBIENTE Y RECURSOS NATURALES"/>
    <n v="200000000"/>
    <n v="200000000"/>
    <n v="0"/>
    <x v="27"/>
    <x v="103"/>
    <x v="5"/>
    <x v="66"/>
    <x v="0"/>
    <s v="1.4-TRANSFERENCIAS"/>
    <s v="1.4.2-TRANSFERENCIAS DE CAPITAL"/>
    <s v="1.4.2.2-TRANSFERENCIAS/APORTACIONES DE CAPITAL RECIBIDAS POR EL GOBIERNO CENTRAL"/>
    <x v="157"/>
    <x v="0"/>
    <x v="1"/>
    <x v="3"/>
    <x v="25"/>
    <x v="20"/>
    <s v="1.2.4.2.1.1-Transferencias del gobierno general nacional"/>
    <x v="1"/>
    <x v="31"/>
    <s v="01-Presupuestado"/>
    <x v="1"/>
    <x v="8"/>
  </r>
  <r>
    <s v="5118"/>
    <s v="INSTITUTO NACIONAL DE RECURSOS HIDRAÚLICOS (INDRHI)"/>
    <s v="0100"/>
    <s v="FONDO GENERAL"/>
    <s v="10"/>
    <s v="FONDO GENERAL"/>
    <s v="0001"/>
    <s v="INSTITUTO NACIONAL DE RECURSOS HIDRAULICOS -INDRHI-"/>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1"/>
    <s v="CONTRAPARTIDA"/>
    <s v="01"/>
    <s v="Presupuestado"/>
    <s v="2025/02"/>
    <s v="Febrero"/>
    <s v="0218"/>
    <s v="MINISTERIO DE MEDIO AMBIENTE Y RECURSOS NATURALES"/>
    <n v="0"/>
    <n v="0"/>
    <n v="23333333.329999998"/>
    <x v="27"/>
    <x v="103"/>
    <x v="5"/>
    <x v="66"/>
    <x v="0"/>
    <s v="1.4-TRANSFERENCIAS"/>
    <s v="1.4.2-TRANSFERENCIAS DE CAPITAL"/>
    <s v="1.4.2.2-TRANSFERENCIAS/APORTACIONES DE CAPITAL RECIBIDAS POR EL GOBIERNO CENTRAL"/>
    <x v="157"/>
    <x v="0"/>
    <x v="1"/>
    <x v="3"/>
    <x v="25"/>
    <x v="20"/>
    <s v="1.2.4.2.1.1-Transferencias del gobierno general nacional"/>
    <x v="1"/>
    <x v="31"/>
    <s v="01-Presupuestado"/>
    <x v="2"/>
    <x v="8"/>
  </r>
  <r>
    <s v="5118"/>
    <s v="INSTITUTO NACIONAL DE RECURSOS HIDRAÚLICOS (INDRHI)"/>
    <s v="0100"/>
    <s v="FONDO GENERAL"/>
    <s v="10"/>
    <s v="FONDO GENERAL"/>
    <s v="0001"/>
    <s v="INSTITUTO NACIONAL DE RECURSOS HIDRAULICOS -INDRHI-"/>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1"/>
    <s v="CONTRAPARTIDA"/>
    <s v="01"/>
    <s v="Presupuestado"/>
    <s v="2025/03"/>
    <s v="Marzo"/>
    <s v="0218"/>
    <s v="MINISTERIO DE MEDIO AMBIENTE Y RECURSOS NATURALES"/>
    <n v="0"/>
    <n v="0"/>
    <n v="10000000"/>
    <x v="27"/>
    <x v="103"/>
    <x v="5"/>
    <x v="66"/>
    <x v="0"/>
    <s v="1.4-TRANSFERENCIAS"/>
    <s v="1.4.2-TRANSFERENCIAS DE CAPITAL"/>
    <s v="1.4.2.2-TRANSFERENCIAS/APORTACIONES DE CAPITAL RECIBIDAS POR EL GOBIERNO CENTRAL"/>
    <x v="157"/>
    <x v="0"/>
    <x v="1"/>
    <x v="3"/>
    <x v="25"/>
    <x v="20"/>
    <s v="1.2.4.2.1.1-Transferencias del gobierno general nacional"/>
    <x v="1"/>
    <x v="31"/>
    <s v="01-Presupuestado"/>
    <x v="0"/>
    <x v="8"/>
  </r>
  <r>
    <s v="5118"/>
    <s v="INSTITUTO NACIONAL DE RECURSOS HIDRAÚLICOS (INDRHI)"/>
    <s v="0100"/>
    <s v="FONDO GENERAL"/>
    <s v="10"/>
    <s v="FONDO GENERAL"/>
    <s v="0001"/>
    <s v="INSTITUTO NACIONAL DE RECURSOS HIDRAULICOS -INDRHI-"/>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2"/>
    <s v="Instituciones públicas descentralizadas y autónomas no financieras"/>
    <s v="100"/>
    <s v="TESORO NACIONAL"/>
    <s v="01"/>
    <s v="Presupuestado"/>
    <s v="2025/01"/>
    <s v="Enero"/>
    <s v="0000"/>
    <s v="NO APLICA"/>
    <n v="0"/>
    <n v="0"/>
    <n v="132957.79999999999"/>
    <x v="27"/>
    <x v="103"/>
    <x v="5"/>
    <x v="66"/>
    <x v="0"/>
    <s v="1.6-OTROS INGRESOS"/>
    <s v="1.6.4-INGRESOS DIVERSOS"/>
    <s v="1.6.4.1-INGRESOS DIVERSOS"/>
    <x v="32"/>
    <x v="0"/>
    <x v="0"/>
    <x v="8"/>
    <x v="14"/>
    <x v="1"/>
    <s v="No Informado-"/>
    <x v="1"/>
    <x v="5"/>
    <s v="01-Presupuestado"/>
    <x v="1"/>
    <x v="0"/>
  </r>
  <r>
    <s v="5118"/>
    <s v="INSTITUTO NACIONAL DE RECURSOS HIDRAÚLICOS (INDRHI)"/>
    <s v="0100"/>
    <s v="FONDO GENERAL"/>
    <s v="10"/>
    <s v="FONDO GENERAL"/>
    <s v="0001"/>
    <s v="INSTITUTO NACIONAL DE RECURSOS HIDRAULICOS -INDRHI-"/>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2"/>
    <s v="Instituciones públicas descentralizadas y autónomas no financieras"/>
    <s v="100"/>
    <s v="TESORO NACIONAL"/>
    <s v="01"/>
    <s v="Presupuestado"/>
    <s v="2025/02"/>
    <s v="Febrero"/>
    <s v="0000"/>
    <s v="NO APLICA"/>
    <n v="0"/>
    <n v="0"/>
    <n v="1812189.61"/>
    <x v="27"/>
    <x v="103"/>
    <x v="5"/>
    <x v="66"/>
    <x v="0"/>
    <s v="1.6-OTROS INGRESOS"/>
    <s v="1.6.4-INGRESOS DIVERSOS"/>
    <s v="1.6.4.1-INGRESOS DIVERSOS"/>
    <x v="32"/>
    <x v="0"/>
    <x v="0"/>
    <x v="8"/>
    <x v="14"/>
    <x v="1"/>
    <s v="No Informado-"/>
    <x v="1"/>
    <x v="5"/>
    <s v="01-Presupuestado"/>
    <x v="2"/>
    <x v="0"/>
  </r>
  <r>
    <s v="5118"/>
    <s v="INSTITUTO NACIONAL DE RECURSOS HIDRAÚLICOS (INDRHI)"/>
    <s v="0100"/>
    <s v="FONDO GENERAL"/>
    <s v="10"/>
    <s v="FONDO GENERAL"/>
    <s v="0001"/>
    <s v="INSTITUTO NACIONAL DE RECURSOS HIDRAULICOS -INDRHI-"/>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558699448"/>
    <n v="0"/>
    <x v="27"/>
    <x v="103"/>
    <x v="5"/>
    <x v="66"/>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18"/>
    <s v="INSTITUTO NACIONAL DE RECURSOS HIDRAÚLICOS (INDRHI)"/>
    <s v="0800"/>
    <s v="FONDO PARA CREDITO EXTERNO"/>
    <s v="60"/>
    <s v="CREDITO EXTERNO"/>
    <s v="0001"/>
    <s v="INSTITUTO NACIONAL DE RECURSOS HIDRAULICOS -INDRHI-"/>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350"/>
    <s v="BANCO CENTROAMERICANO DE INTEGRACION ECONOMICA (BCIE)"/>
    <s v="01"/>
    <s v="Presupuestado"/>
    <s v="2025/01"/>
    <s v="Enero"/>
    <s v="0218"/>
    <s v="MINISTERIO DE MEDIO AMBIENTE Y RECURSOS NATURALES"/>
    <n v="1072870000"/>
    <n v="1072870000"/>
    <n v="0"/>
    <x v="27"/>
    <x v="67"/>
    <x v="3"/>
    <x v="66"/>
    <x v="0"/>
    <s v="1.4-TRANSFERENCIAS"/>
    <s v="1.4.2-TRANSFERENCIAS DE CAPITAL"/>
    <s v="1.4.2.2-TRANSFERENCIAS/APORTACIONES DE CAPITAL RECIBIDAS POR EL GOBIERNO CENTRAL"/>
    <x v="157"/>
    <x v="0"/>
    <x v="1"/>
    <x v="3"/>
    <x v="25"/>
    <x v="20"/>
    <s v="1.2.4.2.1.1-Transferencias del gobierno general nacional"/>
    <x v="1"/>
    <x v="8"/>
    <s v="01-Presupuestado"/>
    <x v="1"/>
    <x v="8"/>
  </r>
  <r>
    <s v="5118"/>
    <s v="INSTITUTO NACIONAL DE RECURSOS HIDRAÚLICOS (INDRHI)"/>
    <s v="0800"/>
    <s v="FONDO PARA CREDITO EXTERNO"/>
    <s v="60"/>
    <s v="CREDITO EXTERNO"/>
    <s v="0001"/>
    <s v="INSTITUTO NACIONAL DE RECURSOS HIDRAULICOS -INDRHI-"/>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354"/>
    <s v="BANCO INTERNACIONAL DE RECONSTRUCCIÓN Y FOMENTO (BIRF)"/>
    <s v="01"/>
    <s v="Presupuestado"/>
    <s v="2025/01"/>
    <s v="Enero"/>
    <s v="0218"/>
    <s v="MINISTERIO DE MEDIO AMBIENTE Y RECURSOS NATURALES"/>
    <n v="398979702"/>
    <n v="398979702"/>
    <n v="0"/>
    <x v="27"/>
    <x v="67"/>
    <x v="3"/>
    <x v="66"/>
    <x v="0"/>
    <s v="1.4-TRANSFERENCIAS"/>
    <s v="1.4.2-TRANSFERENCIAS DE CAPITAL"/>
    <s v="1.4.2.2-TRANSFERENCIAS/APORTACIONES DE CAPITAL RECIBIDAS POR EL GOBIERNO CENTRAL"/>
    <x v="157"/>
    <x v="0"/>
    <x v="1"/>
    <x v="3"/>
    <x v="25"/>
    <x v="20"/>
    <s v="1.2.4.2.1.1-Transferencias del gobierno general nacional"/>
    <x v="1"/>
    <x v="13"/>
    <s v="01-Presupuestado"/>
    <x v="1"/>
    <x v="8"/>
  </r>
  <r>
    <s v="5118"/>
    <s v="INSTITUTO NACIONAL DE RECURSOS HIDRAÚLICOS (INDRHI)"/>
    <s v="0900"/>
    <s v="FONDO PARA  DONACIONES EXTERNAS"/>
    <s v="70"/>
    <s v="DONACION EXTERNA"/>
    <s v="0001"/>
    <s v="INSTITUTO NACIONAL DE RECURSOS HIDRAULICOS -INDRHI-"/>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300"/>
    <s v="BANCO INTERAMERICANO DE DESARROLLO (BID)"/>
    <s v="01"/>
    <s v="Presupuestado"/>
    <s v="2025/01"/>
    <s v="Enero"/>
    <s v="0218"/>
    <s v="MINISTERIO DE MEDIO AMBIENTE Y RECURSOS NATURALES"/>
    <n v="9662640"/>
    <n v="9662640"/>
    <n v="0"/>
    <x v="27"/>
    <x v="0"/>
    <x v="0"/>
    <x v="66"/>
    <x v="0"/>
    <s v="1.4-TRANSFERENCIAS"/>
    <s v="1.4.2-TRANSFERENCIAS DE CAPITAL"/>
    <s v="1.4.2.2-TRANSFERENCIAS/APORTACIONES DE CAPITAL RECIBIDAS POR EL GOBIERNO CENTRAL"/>
    <x v="157"/>
    <x v="0"/>
    <x v="1"/>
    <x v="3"/>
    <x v="25"/>
    <x v="20"/>
    <s v="1.2.4.2.1.1-Transferencias del gobierno general nacional"/>
    <x v="1"/>
    <x v="10"/>
    <s v="01-Presupuestado"/>
    <x v="1"/>
    <x v="8"/>
  </r>
  <r>
    <s v="5118"/>
    <s v="INSTITUTO NACIONAL DE RECURSOS HIDRAÚLICOS (INDRHI)"/>
    <s v="5011"/>
    <s v="FONDO DE CALAMIDADES Y EMERGENCIAS PÚBLICAS"/>
    <s v="50"/>
    <s v="CRÉDITO INTERNO"/>
    <s v="0001"/>
    <s v="INSTITUTO NACIONAL DE RECURSOS HIDRAULICOS -INDRHI-"/>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6"/>
    <s v="SALDOS DE RECURSOS PARA EMERGENCIAS Y CALAMIDADES DISPONIBLES DE AÑOS ANTERIORES"/>
    <s v="01"/>
    <s v="Presupuestado"/>
    <s v="2025/03"/>
    <s v="Marzo"/>
    <s v="0000"/>
    <s v="NO APLICA"/>
    <n v="0"/>
    <n v="1456678173.6500001"/>
    <n v="0"/>
    <x v="27"/>
    <x v="128"/>
    <x v="4"/>
    <x v="66"/>
    <x v="1"/>
    <s v="3.1-Disminución de activos financieros"/>
    <s v="3.1.1-Disminución de activos financieros corrientes"/>
    <s v="3.1.1.1-Disminución de disponibilidades"/>
    <x v="156"/>
    <x v="1"/>
    <x v="2"/>
    <x v="11"/>
    <x v="24"/>
    <x v="19"/>
    <s v="3.1.1.1.1.3-Disminución de disponibilidades de saldos de periodos anteriores"/>
    <x v="1"/>
    <x v="32"/>
    <s v="01-Presupuestado"/>
    <x v="0"/>
    <x v="0"/>
  </r>
  <r>
    <s v="5118"/>
    <s v="INSTITUTO NACIONAL DE RECURSOS HIDRAÚLICOS (INDRHI)"/>
    <s v="6025"/>
    <s v="BONOS GLOBALES EXTERNOS"/>
    <s v="60"/>
    <s v="CREDITO EXTERNO"/>
    <s v="0001"/>
    <s v="INSTITUTO NACIONAL DE RECURSOS HIDRAULICOS -INDRHI-"/>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397"/>
    <s v="SALDOS DE RECURSOS EXTERNOS DISPONIBLES DE PERIODOS ANTERIORES"/>
    <s v="01"/>
    <s v="Presupuestado"/>
    <s v="2025/03"/>
    <s v="Marzo"/>
    <s v="0000"/>
    <s v="NO APLICA"/>
    <n v="0"/>
    <n v="51660447.75"/>
    <n v="0"/>
    <x v="27"/>
    <x v="70"/>
    <x v="3"/>
    <x v="66"/>
    <x v="1"/>
    <s v="3.1-Disminución de activos financieros"/>
    <s v="3.1.1-Disminución de activos financieros corrientes"/>
    <s v="3.1.1.1-Disminución de disponibilidades"/>
    <x v="156"/>
    <x v="1"/>
    <x v="2"/>
    <x v="11"/>
    <x v="24"/>
    <x v="19"/>
    <s v="3.1.1.1.1.3-Disminución de disponibilidades de saldos de periodos anteriores"/>
    <x v="1"/>
    <x v="33"/>
    <s v="01-Presupuestado"/>
    <x v="0"/>
    <x v="0"/>
  </r>
  <r>
    <s v="5118"/>
    <s v="INSTITUTO NACIONAL DE RECURSOS HIDRAÚLICOS (INDRHI)"/>
    <s v="6132"/>
    <s v="PROYECTO MÚLTIPLE DE LA PRESA MONTEGRANDE, FASE III"/>
    <s v="60"/>
    <s v="CREDITO EXTERNO"/>
    <s v="0001"/>
    <s v="INSTITUTO NACIONAL DE RECURSOS HIDRAULICOS -INDRHI-"/>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350"/>
    <s v="BANCO CENTROAMERICANO DE INTEGRACION ECONOMICA (BCIE)"/>
    <s v="01"/>
    <s v="Presupuestado"/>
    <s v="2025/01"/>
    <s v="Enero"/>
    <s v="0218"/>
    <s v="MINISTERIO DE MEDIO AMBIENTE Y RECURSOS NATURALES"/>
    <n v="631100000"/>
    <n v="631100000"/>
    <n v="0"/>
    <x v="27"/>
    <x v="72"/>
    <x v="3"/>
    <x v="66"/>
    <x v="0"/>
    <s v="1.4-TRANSFERENCIAS"/>
    <s v="1.4.2-TRANSFERENCIAS DE CAPITAL"/>
    <s v="1.4.2.2-TRANSFERENCIAS/APORTACIONES DE CAPITAL RECIBIDAS POR EL GOBIERNO CENTRAL"/>
    <x v="157"/>
    <x v="0"/>
    <x v="1"/>
    <x v="3"/>
    <x v="25"/>
    <x v="20"/>
    <s v="1.2.4.2.1.1-Transferencias del gobierno general nacional"/>
    <x v="1"/>
    <x v="8"/>
    <s v="01-Presupuestado"/>
    <x v="1"/>
    <x v="8"/>
  </r>
  <r>
    <s v="5118"/>
    <s v="INSTITUTO NACIONAL DE RECURSOS HIDRAÚLICOS (INDRHI)"/>
    <s v="6132"/>
    <s v="PROYECTO MÚLTIPLE DE LA PRESA MONTEGRANDE, FASE III"/>
    <s v="60"/>
    <s v="CREDITO EXTERNO"/>
    <s v="0001"/>
    <s v="INSTITUTO NACIONAL DE RECURSOS HIDRAULICOS -INDRHI-"/>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397"/>
    <s v="SALDOS DE RECURSOS EXTERNOS DISPONIBLES DE PERIODOS ANTERIORES"/>
    <s v="01"/>
    <s v="Presupuestado"/>
    <s v="2025/03"/>
    <s v="Marzo"/>
    <s v="0000"/>
    <s v="NO APLICA"/>
    <n v="0"/>
    <n v="539949346.62"/>
    <n v="0"/>
    <x v="27"/>
    <x v="72"/>
    <x v="3"/>
    <x v="66"/>
    <x v="1"/>
    <s v="3.1-Disminución de activos financieros"/>
    <s v="3.1.1-Disminución de activos financieros corrientes"/>
    <s v="3.1.1.1-Disminución de disponibilidades"/>
    <x v="156"/>
    <x v="1"/>
    <x v="2"/>
    <x v="11"/>
    <x v="24"/>
    <x v="19"/>
    <s v="3.1.1.1.1.3-Disminución de disponibilidades de saldos de periodos anteriores"/>
    <x v="1"/>
    <x v="33"/>
    <s v="01-Presupuestado"/>
    <x v="0"/>
    <x v="0"/>
  </r>
  <r>
    <s v="5118"/>
    <s v="INSTITUTO NACIONAL DE RECURSOS HIDRAÚLICOS (INDRHI)"/>
    <s v="6150"/>
    <s v="AGRICULTURA RESILIENTE Y GESTION INTEGRADA DE RECURSOS HIDRAULICOS (PRESTAMO 8912-DO)"/>
    <s v="60"/>
    <s v="CREDITO EXTERNO"/>
    <s v="0001"/>
    <s v="INSTITUTO NACIONAL DE RECURSOS HIDRAULICOS -INDRHI-"/>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354"/>
    <s v="BANCO INTERNACIONAL DE RECONSTRUCCIÓN Y FOMENTO (BIRF)"/>
    <s v="01"/>
    <s v="Presupuestado"/>
    <s v="2025/01"/>
    <s v="Enero"/>
    <s v="0218"/>
    <s v="MINISTERIO DE MEDIO AMBIENTE Y RECURSOS NATURALES"/>
    <n v="403386219"/>
    <n v="403386219"/>
    <n v="0"/>
    <x v="27"/>
    <x v="80"/>
    <x v="3"/>
    <x v="66"/>
    <x v="0"/>
    <s v="1.4-TRANSFERENCIAS"/>
    <s v="1.4.2-TRANSFERENCIAS DE CAPITAL"/>
    <s v="1.4.2.2-TRANSFERENCIAS/APORTACIONES DE CAPITAL RECIBIDAS POR EL GOBIERNO CENTRAL"/>
    <x v="157"/>
    <x v="0"/>
    <x v="1"/>
    <x v="3"/>
    <x v="25"/>
    <x v="20"/>
    <s v="1.2.4.2.1.1-Transferencias del gobierno general nacional"/>
    <x v="1"/>
    <x v="13"/>
    <s v="01-Presupuestado"/>
    <x v="1"/>
    <x v="8"/>
  </r>
  <r>
    <s v="5118"/>
    <s v="INSTITUTO NACIONAL DE RECURSOS HIDRAÚLICOS (INDRHI)"/>
    <s v="6169"/>
    <s v="CONSTRUCCIÓN DE LAS OBRAS COMPLEMENTARIAS DE RIEGO Y SUMINISTRO DE AGUA DE LA PRESA MONTEGRANDE- REPUBLICA DOMINICANA"/>
    <s v="60"/>
    <s v="CREDITO EXTERNO"/>
    <s v="0001"/>
    <s v="INSTITUTO NACIONAL DE RECURSOS HIDRAULICOS -INDRHI-"/>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397"/>
    <s v="SALDOS DE RECURSOS EXTERNOS DISPONIBLES DE PERIODOS ANTERIORES"/>
    <s v="01"/>
    <s v="Presupuestado"/>
    <s v="2025/03"/>
    <s v="Marzo"/>
    <s v="0000"/>
    <s v="NO APLICA"/>
    <n v="0"/>
    <n v="348923410.51999998"/>
    <n v="0"/>
    <x v="27"/>
    <x v="160"/>
    <x v="3"/>
    <x v="66"/>
    <x v="1"/>
    <s v="3.1-Disminución de activos financieros"/>
    <s v="3.1.1-Disminución de activos financieros corrientes"/>
    <s v="3.1.1.1-Disminución de disponibilidades"/>
    <x v="156"/>
    <x v="1"/>
    <x v="2"/>
    <x v="11"/>
    <x v="24"/>
    <x v="19"/>
    <s v="3.1.1.1.1.3-Disminución de disponibilidades de saldos de periodos anteriores"/>
    <x v="1"/>
    <x v="33"/>
    <s v="01-Presupuestado"/>
    <x v="0"/>
    <x v="0"/>
  </r>
  <r>
    <s v="5118"/>
    <s v="INSTITUTO NACIONAL DE RECURSOS HIDRAÚLICOS (INDRHI)"/>
    <s v="9995"/>
    <s v="VENTAS DE SERVICIOS"/>
    <s v="30"/>
    <s v="FONDOS PROPIOS"/>
    <s v="0001"/>
    <s v="INSTITUTO NACIONAL DE RECURSOS HIDRAULICOS -INDRHI-"/>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0"/>
    <n v="3037591.63"/>
    <x v="27"/>
    <x v="157"/>
    <x v="7"/>
    <x v="66"/>
    <x v="0"/>
    <s v="1.5-INGRESOS POR CONTRAPRESTACIÓN"/>
    <s v="1.5.1-VENTAS DE BIENES Y SERVICIOS"/>
    <s v="1.5.1.2-VENTAS SERVICIOS DEL ESTADO"/>
    <x v="48"/>
    <x v="0"/>
    <x v="0"/>
    <x v="1"/>
    <x v="1"/>
    <x v="1"/>
    <s v="No Informado-"/>
    <x v="1"/>
    <x v="30"/>
    <s v="01-Presupuestado"/>
    <x v="1"/>
    <x v="0"/>
  </r>
  <r>
    <s v="5118"/>
    <s v="INSTITUTO NACIONAL DE RECURSOS HIDRAÚLICOS (INDRHI)"/>
    <s v="9995"/>
    <s v="VENTAS DE SERVICIOS"/>
    <s v="30"/>
    <s v="FONDOS PROPIOS"/>
    <s v="0001"/>
    <s v="INSTITUTO NACIONAL DE RECURSOS HIDRAULICOS -INDRHI-"/>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572000"/>
    <x v="27"/>
    <x v="157"/>
    <x v="7"/>
    <x v="66"/>
    <x v="0"/>
    <s v="1.5-INGRESOS POR CONTRAPRESTACIÓN"/>
    <s v="1.5.1-VENTAS DE BIENES Y SERVICIOS"/>
    <s v="1.5.1.2-VENTAS SERVICIOS DEL ESTADO"/>
    <x v="48"/>
    <x v="0"/>
    <x v="0"/>
    <x v="1"/>
    <x v="1"/>
    <x v="1"/>
    <s v="No Informado-"/>
    <x v="1"/>
    <x v="30"/>
    <s v="01-Presupuestado"/>
    <x v="2"/>
    <x v="0"/>
  </r>
  <r>
    <s v="5118"/>
    <s v="INSTITUTO NACIONAL DE RECURSOS HIDRAÚLICOS (INDRHI)"/>
    <s v="9995"/>
    <s v="VENTAS DE SERVICIOS"/>
    <s v="30"/>
    <s v="FONDOS PROPIOS"/>
    <s v="0001"/>
    <s v="INSTITUTO NACIONAL DE RECURSOS HIDRAULICOS -INDRHI-"/>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21076.799999999999"/>
    <x v="27"/>
    <x v="157"/>
    <x v="7"/>
    <x v="66"/>
    <x v="0"/>
    <s v="1.5-INGRESOS POR CONTRAPRESTACIÓN"/>
    <s v="1.5.1-VENTAS DE BIENES Y SERVICIOS"/>
    <s v="1.5.1.2-VENTAS SERVICIOS DEL ESTADO"/>
    <x v="48"/>
    <x v="0"/>
    <x v="0"/>
    <x v="1"/>
    <x v="1"/>
    <x v="1"/>
    <s v="No Informado-"/>
    <x v="1"/>
    <x v="30"/>
    <s v="01-Presupuestado"/>
    <x v="0"/>
    <x v="0"/>
  </r>
  <r>
    <s v="5118"/>
    <s v="INSTITUTO NACIONAL DE RECURSOS HIDRAÚLICOS (INDRHI)"/>
    <s v="9998"/>
    <s v="OTROS FONDOS"/>
    <s v="30"/>
    <s v="FONDOS PROPIOS"/>
    <s v="0001"/>
    <s v="INSTITUTO NACIONAL DE RECURSOS HIDRAULICOS -INDRHI-"/>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02"/>
    <s v="FONDOS PROPIOS"/>
    <s v="01"/>
    <s v="Presupuestado"/>
    <s v="2025/03"/>
    <s v="Marzo"/>
    <s v="0000"/>
    <s v="NO APLICA"/>
    <n v="0"/>
    <n v="100000000"/>
    <n v="0"/>
    <x v="27"/>
    <x v="159"/>
    <x v="7"/>
    <x v="66"/>
    <x v="1"/>
    <s v="3.1-Disminución de activos financieros"/>
    <s v="3.1.1-Disminución de activos financieros corrientes"/>
    <s v="3.1.1.1-Disminución de disponibilidades"/>
    <x v="156"/>
    <x v="1"/>
    <x v="2"/>
    <x v="11"/>
    <x v="24"/>
    <x v="19"/>
    <s v="3.1.1.1.1.3-Disminución de disponibilidades de saldos de periodos anteriores"/>
    <x v="1"/>
    <x v="30"/>
    <s v="01-Presupuestado"/>
    <x v="0"/>
    <x v="0"/>
  </r>
  <r>
    <s v="5119"/>
    <s v="INSTITUTO PARA EL DESARROLLO DEL SUROESTE"/>
    <s v="0100"/>
    <s v="FONDO GENERAL"/>
    <s v="10"/>
    <s v="FONDO GENERAL"/>
    <s v="0001"/>
    <s v="INSTITUTO PARA EL DESARROLLO DEL SUROESTE -INDESUR-"/>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20"/>
    <s v="MINISTERIO DE ECONOMÍA, PLANIFICACIÓN Y DESARROLLO"/>
    <n v="144144665"/>
    <n v="144144665"/>
    <n v="10923"/>
    <x v="28"/>
    <x v="103"/>
    <x v="5"/>
    <x v="67"/>
    <x v="0"/>
    <s v="1.4-TRANSFERENCIAS"/>
    <s v="1.4.1-TRANSFERENCIAS CORRIENTES"/>
    <s v="1.4.1.2-TRANSFERENCIAS/APORTACIONES CORRIENTES RECIBIDAS DEL GOBIERNO CENTRAL"/>
    <x v="155"/>
    <x v="0"/>
    <x v="0"/>
    <x v="0"/>
    <x v="11"/>
    <x v="7"/>
    <s v="1.1.6.2.1.1-Transferencias del gobierno general nacional"/>
    <x v="1"/>
    <x v="5"/>
    <s v="01-Presupuestado"/>
    <x v="1"/>
    <x v="9"/>
  </r>
  <r>
    <s v="5119"/>
    <s v="INSTITUTO PARA EL DESARROLLO DEL SUROESTE"/>
    <s v="0100"/>
    <s v="FONDO GENERAL"/>
    <s v="10"/>
    <s v="FONDO GENERAL"/>
    <s v="0001"/>
    <s v="INSTITUTO PARA EL DESARROLLO DEL SUROESTE -INDESUR-"/>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20"/>
    <s v="MINISTERIO DE ECONOMÍA, PLANIFICACIÓN Y DESARROLLO"/>
    <n v="0"/>
    <n v="0"/>
    <n v="11479212.890000001"/>
    <x v="28"/>
    <x v="103"/>
    <x v="5"/>
    <x v="67"/>
    <x v="0"/>
    <s v="1.4-TRANSFERENCIAS"/>
    <s v="1.4.1-TRANSFERENCIAS CORRIENTES"/>
    <s v="1.4.1.2-TRANSFERENCIAS/APORTACIONES CORRIENTES RECIBIDAS DEL GOBIERNO CENTRAL"/>
    <x v="155"/>
    <x v="0"/>
    <x v="0"/>
    <x v="0"/>
    <x v="11"/>
    <x v="7"/>
    <s v="1.1.6.2.1.1-Transferencias del gobierno general nacional"/>
    <x v="1"/>
    <x v="5"/>
    <s v="01-Presupuestado"/>
    <x v="2"/>
    <x v="9"/>
  </r>
  <r>
    <s v="5119"/>
    <s v="INSTITUTO PARA EL DESARROLLO DEL SUROESTE"/>
    <s v="0100"/>
    <s v="FONDO GENERAL"/>
    <s v="10"/>
    <s v="FONDO GENERAL"/>
    <s v="0001"/>
    <s v="INSTITUTO PARA EL DESARROLLO DEL SUROESTE -INDESUR-"/>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20"/>
    <s v="MINISTERIO DE ECONOMÍA, PLANIFICACIÓN Y DESARROLLO"/>
    <n v="0"/>
    <n v="0"/>
    <n v="22958425.780000001"/>
    <x v="28"/>
    <x v="103"/>
    <x v="5"/>
    <x v="67"/>
    <x v="0"/>
    <s v="1.4-TRANSFERENCIAS"/>
    <s v="1.4.1-TRANSFERENCIAS CORRIENTES"/>
    <s v="1.4.1.2-TRANSFERENCIAS/APORTACIONES CORRIENTES RECIBIDAS DEL GOBIERNO CENTRAL"/>
    <x v="155"/>
    <x v="0"/>
    <x v="0"/>
    <x v="0"/>
    <x v="11"/>
    <x v="7"/>
    <s v="1.1.6.2.1.1-Transferencias del gobierno general nacional"/>
    <x v="1"/>
    <x v="5"/>
    <s v="01-Presupuestado"/>
    <x v="0"/>
    <x v="9"/>
  </r>
  <r>
    <s v="5119"/>
    <s v="INSTITUTO PARA EL DESARROLLO DEL SUROESTE"/>
    <s v="0100"/>
    <s v="FONDO GENERAL"/>
    <s v="10"/>
    <s v="FONDO GENERAL"/>
    <s v="0001"/>
    <s v="INSTITUTO PARA EL DESARROLLO DEL SUROESTE -INDESUR-"/>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349140203.60000002"/>
    <n v="0"/>
    <x v="28"/>
    <x v="103"/>
    <x v="5"/>
    <x v="67"/>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20"/>
    <s v="JARDÍN BOTÁNICO"/>
    <s v="0100"/>
    <s v="FONDO GENERAL"/>
    <s v="10"/>
    <s v="FONDO GENERAL"/>
    <s v="0001"/>
    <s v="JARDIN BOTANICO NACION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8"/>
    <s v="MINISTERIO DE MEDIO AMBIENTE Y RECURSOS NATURALES"/>
    <n v="158300000"/>
    <n v="158300000"/>
    <n v="11125549.65"/>
    <x v="29"/>
    <x v="103"/>
    <x v="5"/>
    <x v="68"/>
    <x v="0"/>
    <s v="1.4-TRANSFERENCIAS"/>
    <s v="1.4.1-TRANSFERENCIAS CORRIENTES"/>
    <s v="1.4.1.2-TRANSFERENCIAS/APORTACIONES CORRIENTES RECIBIDAS DEL GOBIERNO CENTRAL"/>
    <x v="155"/>
    <x v="0"/>
    <x v="0"/>
    <x v="0"/>
    <x v="11"/>
    <x v="7"/>
    <s v="1.1.6.2.1.1-Transferencias del gobierno general nacional"/>
    <x v="1"/>
    <x v="5"/>
    <s v="01-Presupuestado"/>
    <x v="1"/>
    <x v="8"/>
  </r>
  <r>
    <s v="5120"/>
    <s v="JARDÍN BOTÁNICO"/>
    <s v="0100"/>
    <s v="FONDO GENERAL"/>
    <s v="10"/>
    <s v="FONDO GENERAL"/>
    <s v="0001"/>
    <s v="JARDIN BOTANICO NACION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8"/>
    <s v="MINISTERIO DE MEDIO AMBIENTE Y RECURSOS NATURALES"/>
    <n v="0"/>
    <n v="0"/>
    <n v="11125549.609999999"/>
    <x v="29"/>
    <x v="103"/>
    <x v="5"/>
    <x v="68"/>
    <x v="0"/>
    <s v="1.4-TRANSFERENCIAS"/>
    <s v="1.4.1-TRANSFERENCIAS CORRIENTES"/>
    <s v="1.4.1.2-TRANSFERENCIAS/APORTACIONES CORRIENTES RECIBIDAS DEL GOBIERNO CENTRAL"/>
    <x v="155"/>
    <x v="0"/>
    <x v="0"/>
    <x v="0"/>
    <x v="11"/>
    <x v="7"/>
    <s v="1.1.6.2.1.1-Transferencias del gobierno general nacional"/>
    <x v="1"/>
    <x v="5"/>
    <s v="01-Presupuestado"/>
    <x v="2"/>
    <x v="8"/>
  </r>
  <r>
    <s v="5120"/>
    <s v="JARDÍN BOTÁNICO"/>
    <s v="0100"/>
    <s v="FONDO GENERAL"/>
    <s v="10"/>
    <s v="FONDO GENERAL"/>
    <s v="0001"/>
    <s v="JARDIN BOTANICO NACION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8"/>
    <s v="MINISTERIO DE MEDIO AMBIENTE Y RECURSOS NATURALES"/>
    <n v="0"/>
    <n v="0"/>
    <n v="19735549.609999999"/>
    <x v="29"/>
    <x v="103"/>
    <x v="5"/>
    <x v="68"/>
    <x v="0"/>
    <s v="1.4-TRANSFERENCIAS"/>
    <s v="1.4.1-TRANSFERENCIAS CORRIENTES"/>
    <s v="1.4.1.2-TRANSFERENCIAS/APORTACIONES CORRIENTES RECIBIDAS DEL GOBIERNO CENTRAL"/>
    <x v="155"/>
    <x v="0"/>
    <x v="0"/>
    <x v="0"/>
    <x v="11"/>
    <x v="7"/>
    <s v="1.1.6.2.1.1-Transferencias del gobierno general nacional"/>
    <x v="1"/>
    <x v="5"/>
    <s v="01-Presupuestado"/>
    <x v="0"/>
    <x v="8"/>
  </r>
  <r>
    <s v="5120"/>
    <s v="JARDÍN BOTÁNICO"/>
    <s v="0100"/>
    <s v="FONDO GENERAL"/>
    <s v="10"/>
    <s v="FONDO GENERAL"/>
    <s v="0001"/>
    <s v="JARDIN BOTANICO NACION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8"/>
    <s v="MINISTERIO DE MEDIO AMBIENTE Y RECURSOS NATURALES"/>
    <n v="8000000"/>
    <n v="8000000"/>
    <n v="600000"/>
    <x v="29"/>
    <x v="103"/>
    <x v="5"/>
    <x v="68"/>
    <x v="0"/>
    <s v="1.4-TRANSFERENCIAS"/>
    <s v="1.4.2-TRANSFERENCIAS DE CAPITAL"/>
    <s v="1.4.2.2-TRANSFERENCIAS/APORTACIONES DE CAPITAL RECIBIDAS POR EL GOBIERNO CENTRAL"/>
    <x v="157"/>
    <x v="0"/>
    <x v="1"/>
    <x v="3"/>
    <x v="25"/>
    <x v="20"/>
    <s v="1.2.4.2.1.1-Transferencias del gobierno general nacional"/>
    <x v="1"/>
    <x v="5"/>
    <s v="01-Presupuestado"/>
    <x v="1"/>
    <x v="8"/>
  </r>
  <r>
    <s v="5120"/>
    <s v="JARDÍN BOTÁNICO"/>
    <s v="0100"/>
    <s v="FONDO GENERAL"/>
    <s v="10"/>
    <s v="FONDO GENERAL"/>
    <s v="0001"/>
    <s v="JARDIN BOTANICO NACION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218"/>
    <s v="MINISTERIO DE MEDIO AMBIENTE Y RECURSOS NATURALES"/>
    <n v="0"/>
    <n v="0"/>
    <n v="600000"/>
    <x v="29"/>
    <x v="103"/>
    <x v="5"/>
    <x v="68"/>
    <x v="0"/>
    <s v="1.4-TRANSFERENCIAS"/>
    <s v="1.4.2-TRANSFERENCIAS DE CAPITAL"/>
    <s v="1.4.2.2-TRANSFERENCIAS/APORTACIONES DE CAPITAL RECIBIDAS POR EL GOBIERNO CENTRAL"/>
    <x v="157"/>
    <x v="0"/>
    <x v="1"/>
    <x v="3"/>
    <x v="25"/>
    <x v="20"/>
    <s v="1.2.4.2.1.1-Transferencias del gobierno general nacional"/>
    <x v="1"/>
    <x v="5"/>
    <s v="01-Presupuestado"/>
    <x v="2"/>
    <x v="8"/>
  </r>
  <r>
    <s v="5120"/>
    <s v="JARDÍN BOTÁNICO"/>
    <s v="0100"/>
    <s v="FONDO GENERAL"/>
    <s v="10"/>
    <s v="FONDO GENERAL"/>
    <s v="0001"/>
    <s v="JARDIN BOTANICO NACION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218"/>
    <s v="MINISTERIO DE MEDIO AMBIENTE Y RECURSOS NATURALES"/>
    <n v="0"/>
    <n v="0"/>
    <n v="600000"/>
    <x v="29"/>
    <x v="103"/>
    <x v="5"/>
    <x v="68"/>
    <x v="0"/>
    <s v="1.4-TRANSFERENCIAS"/>
    <s v="1.4.2-TRANSFERENCIAS DE CAPITAL"/>
    <s v="1.4.2.2-TRANSFERENCIAS/APORTACIONES DE CAPITAL RECIBIDAS POR EL GOBIERNO CENTRAL"/>
    <x v="157"/>
    <x v="0"/>
    <x v="1"/>
    <x v="3"/>
    <x v="25"/>
    <x v="20"/>
    <s v="1.2.4.2.1.1-Transferencias del gobierno general nacional"/>
    <x v="1"/>
    <x v="5"/>
    <s v="01-Presupuestado"/>
    <x v="0"/>
    <x v="8"/>
  </r>
  <r>
    <s v="5120"/>
    <s v="JARDÍN BOTÁNICO"/>
    <s v="0100"/>
    <s v="FONDO GENERAL"/>
    <s v="10"/>
    <s v="FONDO GENERAL"/>
    <s v="0001"/>
    <s v="JARDIN BOTANICO NACIONA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22905221.989999998"/>
    <n v="0"/>
    <x v="29"/>
    <x v="103"/>
    <x v="5"/>
    <x v="68"/>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20"/>
    <s v="JARDÍN BOTÁNICO"/>
    <s v="9995"/>
    <s v="VENTAS DE SERVICIOS"/>
    <s v="30"/>
    <s v="FONDOS PROPIOS"/>
    <s v="0001"/>
    <s v="JARDIN BOTANICO NACION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0"/>
    <n v="4178100.97"/>
    <x v="29"/>
    <x v="157"/>
    <x v="7"/>
    <x v="68"/>
    <x v="0"/>
    <s v="1.5-INGRESOS POR CONTRAPRESTACIÓN"/>
    <s v="1.5.1-VENTAS DE BIENES Y SERVICIOS"/>
    <s v="1.5.1.2-VENTAS SERVICIOS DEL ESTADO"/>
    <x v="48"/>
    <x v="0"/>
    <x v="0"/>
    <x v="1"/>
    <x v="1"/>
    <x v="1"/>
    <s v="No Informado-"/>
    <x v="1"/>
    <x v="30"/>
    <s v="01-Presupuestado"/>
    <x v="1"/>
    <x v="0"/>
  </r>
  <r>
    <s v="5120"/>
    <s v="JARDÍN BOTÁNICO"/>
    <s v="9995"/>
    <s v="VENTAS DE SERVICIOS"/>
    <s v="30"/>
    <s v="FONDOS PROPIOS"/>
    <s v="0001"/>
    <s v="JARDIN BOTANICO NACION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218"/>
    <s v="MINISTERIO DE MEDIO AMBIENTE Y RECURSOS NATURALES"/>
    <n v="43000000"/>
    <n v="43000000"/>
    <n v="0"/>
    <x v="29"/>
    <x v="157"/>
    <x v="7"/>
    <x v="68"/>
    <x v="0"/>
    <s v="1.5-INGRESOS POR CONTRAPRESTACIÓN"/>
    <s v="1.5.1-VENTAS DE BIENES Y SERVICIOS"/>
    <s v="1.5.1.2-VENTAS SERVICIOS DEL ESTADO"/>
    <x v="48"/>
    <x v="0"/>
    <x v="0"/>
    <x v="1"/>
    <x v="1"/>
    <x v="1"/>
    <s v="No Informado-"/>
    <x v="1"/>
    <x v="30"/>
    <s v="01-Presupuestado"/>
    <x v="1"/>
    <x v="8"/>
  </r>
  <r>
    <s v="5120"/>
    <s v="JARDÍN BOTÁNICO"/>
    <s v="9995"/>
    <s v="VENTAS DE SERVICIOS"/>
    <s v="30"/>
    <s v="FONDOS PROPIOS"/>
    <s v="0001"/>
    <s v="JARDIN BOTANICO NACION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2617407.41"/>
    <x v="29"/>
    <x v="157"/>
    <x v="7"/>
    <x v="68"/>
    <x v="0"/>
    <s v="1.5-INGRESOS POR CONTRAPRESTACIÓN"/>
    <s v="1.5.1-VENTAS DE BIENES Y SERVICIOS"/>
    <s v="1.5.1.2-VENTAS SERVICIOS DEL ESTADO"/>
    <x v="48"/>
    <x v="0"/>
    <x v="0"/>
    <x v="1"/>
    <x v="1"/>
    <x v="1"/>
    <s v="No Informado-"/>
    <x v="1"/>
    <x v="30"/>
    <s v="01-Presupuestado"/>
    <x v="2"/>
    <x v="0"/>
  </r>
  <r>
    <s v="5120"/>
    <s v="JARDÍN BOTÁNICO"/>
    <s v="9995"/>
    <s v="VENTAS DE SERVICIOS"/>
    <s v="30"/>
    <s v="FONDOS PROPIOS"/>
    <s v="0001"/>
    <s v="JARDIN BOTANICO NACION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5015013.34"/>
    <x v="29"/>
    <x v="157"/>
    <x v="7"/>
    <x v="68"/>
    <x v="0"/>
    <s v="1.5-INGRESOS POR CONTRAPRESTACIÓN"/>
    <s v="1.5.1-VENTAS DE BIENES Y SERVICIOS"/>
    <s v="1.5.1.2-VENTAS SERVICIOS DEL ESTADO"/>
    <x v="48"/>
    <x v="0"/>
    <x v="0"/>
    <x v="1"/>
    <x v="1"/>
    <x v="1"/>
    <s v="No Informado-"/>
    <x v="1"/>
    <x v="30"/>
    <s v="01-Presupuestado"/>
    <x v="0"/>
    <x v="0"/>
  </r>
  <r>
    <s v="5120"/>
    <s v="JARDÍN BOTÁNICO"/>
    <s v="9995"/>
    <s v="VENTAS DE SERVICIOS"/>
    <s v="30"/>
    <s v="FONDOS PROPIOS"/>
    <s v="0001"/>
    <s v="JARDIN BOTANICO NACIONA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30128280.02"/>
    <n v="0"/>
    <x v="29"/>
    <x v="157"/>
    <x v="7"/>
    <x v="68"/>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21"/>
    <s v="LIGA MUNICIPAL DOMINICANA"/>
    <s v="0100"/>
    <s v="FONDO GENERAL"/>
    <s v="10"/>
    <s v="FONDO GENERAL"/>
    <s v="0001"/>
    <s v="LIGA MUNICIPAL DOMINICAN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91198038.46000001"/>
    <n v="0"/>
    <x v="30"/>
    <x v="103"/>
    <x v="5"/>
    <x v="69"/>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21"/>
    <s v="LIGA MUNICIPAL DOMINICANA"/>
    <s v="1955"/>
    <s v="10% DEL FONDO GENERAL, LIGA MUNICIPAL DOM."/>
    <s v="20"/>
    <s v="FONDOS CON DESTINO ESPECÍFICO"/>
    <s v="0001"/>
    <s v="LIGA MUNICIPAL DOMINICANA"/>
    <s v="1"/>
    <s v="INGRESOS"/>
    <s v="1.4"/>
    <s v="TRANSFERENCIAS"/>
    <s v="1.4.1"/>
    <s v="TRANSFERENCIAS CORRIENTES"/>
    <s v="1.4.1.6"/>
    <s v="TRANSFERENCIAS CORRIENTES RECIBIDAS DE LOS GOBIERNOS CENTRALES MUNICIPALES"/>
    <s v="1.4.1.6.01"/>
    <s v="Transferencias corrientes recibidas de los gobiernos centrales municipales"/>
    <s v="1"/>
    <s v="INGRESOS"/>
    <s v="1.1"/>
    <s v="Ingresos Corrientes"/>
    <s v="1.1.6"/>
    <s v="Transferencias y donaciones corrientes recibidas"/>
    <x v="11"/>
    <s v="Transferencias del sector público"/>
    <x v="7"/>
    <s v="Transferencias del gobierno general"/>
    <s v="1.1.6.2.1.2"/>
    <s v="Transferencias del gobierno general local (municipios)"/>
    <s v="1.1.1.1.2"/>
    <s v="Instituciones públicas descentralizadas y autónomas no financieras"/>
    <s v="100"/>
    <s v="TESORO NACIONAL"/>
    <s v="01"/>
    <s v="Presupuestado"/>
    <s v="2025/01"/>
    <s v="Enero"/>
    <s v="0202"/>
    <s v="MINISTERIO DE  INTERIOR Y POLICÍA"/>
    <n v="1249947745"/>
    <n v="1249947745"/>
    <n v="189000000"/>
    <x v="30"/>
    <x v="109"/>
    <x v="1"/>
    <x v="69"/>
    <x v="0"/>
    <s v="1.4-TRANSFERENCIAS"/>
    <s v="1.4.1-TRANSFERENCIAS CORRIENTES"/>
    <s v="1.4.1.6-TRANSFERENCIAS CORRIENTES RECIBIDAS DE LOS GOBIERNOS CENTRALES MUNICIPALES"/>
    <x v="160"/>
    <x v="0"/>
    <x v="0"/>
    <x v="0"/>
    <x v="11"/>
    <x v="7"/>
    <s v="1.1.6.2.1.2-Transferencias del gobierno general local (municipios)"/>
    <x v="1"/>
    <x v="5"/>
    <s v="01-Presupuestado"/>
    <x v="1"/>
    <x v="10"/>
  </r>
  <r>
    <s v="5121"/>
    <s v="LIGA MUNICIPAL DOMINICANA"/>
    <s v="1955"/>
    <s v="10% DEL FONDO GENERAL, LIGA MUNICIPAL DOM."/>
    <s v="20"/>
    <s v="FONDOS CON DESTINO ESPECÍFICO"/>
    <s v="0001"/>
    <s v="LIGA MUNICIPAL DOMINICANA"/>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2"/>
    <s v="Instituciones públicas descentralizadas y autónomas no financieras"/>
    <s v="102"/>
    <s v="FONDOS PROPIOS"/>
    <s v="01"/>
    <s v="Presupuestado"/>
    <s v="2025/03"/>
    <s v="Marzo"/>
    <s v="0000"/>
    <s v="NO APLICA"/>
    <n v="0"/>
    <n v="0"/>
    <n v="5079320.78"/>
    <x v="30"/>
    <x v="109"/>
    <x v="1"/>
    <x v="69"/>
    <x v="0"/>
    <s v="1.6-OTROS INGRESOS"/>
    <s v="1.6.4-INGRESOS DIVERSOS"/>
    <s v="1.6.4.1-INGRESOS DIVERSOS"/>
    <x v="32"/>
    <x v="0"/>
    <x v="0"/>
    <x v="8"/>
    <x v="14"/>
    <x v="1"/>
    <s v="No Informado-"/>
    <x v="1"/>
    <x v="30"/>
    <s v="01-Presupuestado"/>
    <x v="0"/>
    <x v="0"/>
  </r>
  <r>
    <s v="5121"/>
    <s v="LIGA MUNICIPAL DOMINICANA"/>
    <s v="1955"/>
    <s v="10% DEL FONDO GENERAL, LIGA MUNICIPAL DOM."/>
    <s v="20"/>
    <s v="FONDOS CON DESTINO ESPECÍFICO"/>
    <s v="0001"/>
    <s v="LIGA MUNICIPAL DOMINICAN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322387103.69999999"/>
    <n v="0"/>
    <x v="30"/>
    <x v="109"/>
    <x v="1"/>
    <x v="69"/>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21"/>
    <s v="LIGA MUNICIPAL DOMINICANA"/>
    <s v="9995"/>
    <s v="VENTAS DE SERVICIOS"/>
    <s v="30"/>
    <s v="FONDOS PROPIOS"/>
    <s v="0001"/>
    <s v="LIGA MUNICIPAL DOMINIC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0"/>
    <n v="20250"/>
    <x v="30"/>
    <x v="157"/>
    <x v="7"/>
    <x v="69"/>
    <x v="0"/>
    <s v="1.5-INGRESOS POR CONTRAPRESTACIÓN"/>
    <s v="1.5.1-VENTAS DE BIENES Y SERVICIOS"/>
    <s v="1.5.1.2-VENTAS SERVICIOS DEL ESTADO"/>
    <x v="48"/>
    <x v="0"/>
    <x v="0"/>
    <x v="1"/>
    <x v="1"/>
    <x v="1"/>
    <s v="No Informado-"/>
    <x v="1"/>
    <x v="30"/>
    <s v="01-Presupuestado"/>
    <x v="1"/>
    <x v="0"/>
  </r>
  <r>
    <s v="5121"/>
    <s v="LIGA MUNICIPAL DOMINICANA"/>
    <s v="9995"/>
    <s v="VENTAS DE SERVICIOS"/>
    <s v="30"/>
    <s v="FONDOS PROPIOS"/>
    <s v="0001"/>
    <s v="LIGA MUNICIPAL DOMINIC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12050"/>
    <x v="30"/>
    <x v="157"/>
    <x v="7"/>
    <x v="69"/>
    <x v="0"/>
    <s v="1.5-INGRESOS POR CONTRAPRESTACIÓN"/>
    <s v="1.5.1-VENTAS DE BIENES Y SERVICIOS"/>
    <s v="1.5.1.2-VENTAS SERVICIOS DEL ESTADO"/>
    <x v="48"/>
    <x v="0"/>
    <x v="0"/>
    <x v="1"/>
    <x v="1"/>
    <x v="1"/>
    <s v="No Informado-"/>
    <x v="1"/>
    <x v="30"/>
    <s v="01-Presupuestado"/>
    <x v="2"/>
    <x v="0"/>
  </r>
  <r>
    <s v="5121"/>
    <s v="LIGA MUNICIPAL DOMINICANA"/>
    <s v="9995"/>
    <s v="VENTAS DE SERVICIOS"/>
    <s v="30"/>
    <s v="FONDOS PROPIOS"/>
    <s v="0001"/>
    <s v="LIGA MUNICIPAL DOMINIC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12169"/>
    <x v="30"/>
    <x v="157"/>
    <x v="7"/>
    <x v="69"/>
    <x v="0"/>
    <s v="1.5-INGRESOS POR CONTRAPRESTACIÓN"/>
    <s v="1.5.1-VENTAS DE BIENES Y SERVICIOS"/>
    <s v="1.5.1.2-VENTAS SERVICIOS DEL ESTADO"/>
    <x v="48"/>
    <x v="0"/>
    <x v="0"/>
    <x v="1"/>
    <x v="1"/>
    <x v="1"/>
    <s v="No Informado-"/>
    <x v="1"/>
    <x v="30"/>
    <s v="01-Presupuestado"/>
    <x v="0"/>
    <x v="0"/>
  </r>
  <r>
    <s v="5127"/>
    <s v="SUPERINTENDENCIA DE SEGUROS"/>
    <s v="0100"/>
    <s v="FONDO GENERAL"/>
    <s v="10"/>
    <s v="FONDO GENERAL"/>
    <s v="0001"/>
    <s v="SUPERINTENDENCIA DE SEGUR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5"/>
    <s v="MINISTERIO DE HACIENDA"/>
    <n v="662073784"/>
    <n v="662073784"/>
    <n v="0"/>
    <x v="31"/>
    <x v="103"/>
    <x v="5"/>
    <x v="70"/>
    <x v="0"/>
    <s v="1.4-TRANSFERENCIAS"/>
    <s v="1.4.1-TRANSFERENCIAS CORRIENTES"/>
    <s v="1.4.1.2-TRANSFERENCIAS/APORTACIONES CORRIENTES RECIBIDAS DEL GOBIERNO CENTRAL"/>
    <x v="155"/>
    <x v="0"/>
    <x v="0"/>
    <x v="0"/>
    <x v="11"/>
    <x v="7"/>
    <s v="1.1.6.2.1.1-Transferencias del gobierno general nacional"/>
    <x v="1"/>
    <x v="5"/>
    <s v="01-Presupuestado"/>
    <x v="1"/>
    <x v="11"/>
  </r>
  <r>
    <s v="5127"/>
    <s v="SUPERINTENDENCIA DE SEGUROS"/>
    <s v="0100"/>
    <s v="FONDO GENERAL"/>
    <s v="10"/>
    <s v="FONDO GENERAL"/>
    <s v="0001"/>
    <s v="SUPERINTENDENCIA DE SEGUR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5"/>
    <s v="MINISTERIO DE HACIENDA"/>
    <n v="0"/>
    <n v="0"/>
    <n v="96295630.659999996"/>
    <x v="31"/>
    <x v="103"/>
    <x v="5"/>
    <x v="70"/>
    <x v="0"/>
    <s v="1.4-TRANSFERENCIAS"/>
    <s v="1.4.1-TRANSFERENCIAS CORRIENTES"/>
    <s v="1.4.1.2-TRANSFERENCIAS/APORTACIONES CORRIENTES RECIBIDAS DEL GOBIERNO CENTRAL"/>
    <x v="155"/>
    <x v="0"/>
    <x v="0"/>
    <x v="0"/>
    <x v="11"/>
    <x v="7"/>
    <s v="1.1.6.2.1.1-Transferencias del gobierno general nacional"/>
    <x v="1"/>
    <x v="5"/>
    <s v="01-Presupuestado"/>
    <x v="2"/>
    <x v="11"/>
  </r>
  <r>
    <s v="5127"/>
    <s v="SUPERINTENDENCIA DE SEGUROS"/>
    <s v="0100"/>
    <s v="FONDO GENERAL"/>
    <s v="10"/>
    <s v="FONDO GENERAL"/>
    <s v="0001"/>
    <s v="SUPERINTENDENCIA DE SEGUR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5"/>
    <s v="MINISTERIO DE HACIENDA"/>
    <n v="0"/>
    <n v="0"/>
    <n v="48147815.329999998"/>
    <x v="31"/>
    <x v="103"/>
    <x v="5"/>
    <x v="70"/>
    <x v="0"/>
    <s v="1.4-TRANSFERENCIAS"/>
    <s v="1.4.1-TRANSFERENCIAS CORRIENTES"/>
    <s v="1.4.1.2-TRANSFERENCIAS/APORTACIONES CORRIENTES RECIBIDAS DEL GOBIERNO CENTRAL"/>
    <x v="155"/>
    <x v="0"/>
    <x v="0"/>
    <x v="0"/>
    <x v="11"/>
    <x v="7"/>
    <s v="1.1.6.2.1.1-Transferencias del gobierno general nacional"/>
    <x v="1"/>
    <x v="5"/>
    <s v="01-Presupuestado"/>
    <x v="0"/>
    <x v="11"/>
  </r>
  <r>
    <s v="5127"/>
    <s v="SUPERINTENDENCIA DE SEGUROS"/>
    <s v="0100"/>
    <s v="FONDO GENERAL"/>
    <s v="10"/>
    <s v="FONDO GENERAL"/>
    <s v="0001"/>
    <s v="SUPERINTENDENCIA DE SEGUROS"/>
    <s v="1"/>
    <s v="INGRESOS"/>
    <s v="1.6"/>
    <s v="OTROS INGRESOS"/>
    <s v="1.6.4"/>
    <s v="INGRESOS DIVERSOS"/>
    <s v="1.6.4.1"/>
    <s v="INGRESOS DIVERSOS"/>
    <s v="1.6.4.1.09"/>
    <s v="Devolución de recursos a la CUT años anteriores"/>
    <s v="1"/>
    <s v="INGRESOS"/>
    <s v="1.1"/>
    <s v="Ingresos Corrientes"/>
    <s v="1.1.9"/>
    <s v="Otros ingresos corrientes"/>
    <x v="14"/>
    <s v="Otros ingresos corrientes"/>
    <x v="1"/>
    <m/>
    <s v="No Informado"/>
    <m/>
    <s v="1.1.1.1.2"/>
    <s v="Instituciones públicas descentralizadas y autónomas no financieras"/>
    <s v="100"/>
    <s v="TESORO NACIONAL"/>
    <s v="01"/>
    <s v="Presupuestado"/>
    <s v="2025/01"/>
    <s v="Enero"/>
    <s v="0000"/>
    <s v="NO APLICA"/>
    <n v="0"/>
    <n v="0"/>
    <n v="247465.42"/>
    <x v="31"/>
    <x v="103"/>
    <x v="5"/>
    <x v="70"/>
    <x v="0"/>
    <s v="1.6-OTROS INGRESOS"/>
    <s v="1.6.4-INGRESOS DIVERSOS"/>
    <s v="1.6.4.1-INGRESOS DIVERSOS"/>
    <x v="31"/>
    <x v="0"/>
    <x v="0"/>
    <x v="8"/>
    <x v="14"/>
    <x v="1"/>
    <s v="No Informado-"/>
    <x v="1"/>
    <x v="5"/>
    <s v="01-Presupuestado"/>
    <x v="1"/>
    <x v="0"/>
  </r>
  <r>
    <s v="5127"/>
    <s v="SUPERINTENDENCIA DE SEGUROS"/>
    <s v="0100"/>
    <s v="FONDO GENERAL"/>
    <s v="10"/>
    <s v="FONDO GENERAL"/>
    <s v="0001"/>
    <s v="SUPERINTENDENCIA DE SEGURO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00"/>
    <s v="TESORO NACIONAL"/>
    <s v="01"/>
    <s v="Presupuestado"/>
    <s v="2025/03"/>
    <s v="Marzo"/>
    <s v="0000"/>
    <s v="NO APLICA"/>
    <n v="0"/>
    <n v="34515099.219999999"/>
    <n v="0"/>
    <x v="31"/>
    <x v="103"/>
    <x v="5"/>
    <x v="70"/>
    <x v="1"/>
    <s v="3.1-Disminución de activos financieros"/>
    <s v="3.1.1-Disminución de activos financieros corrientes"/>
    <s v="3.1.1.1-Disminución de disponibilidades"/>
    <x v="156"/>
    <x v="1"/>
    <x v="2"/>
    <x v="11"/>
    <x v="24"/>
    <x v="19"/>
    <s v="3.1.1.1.1.3-Disminución de disponibilidades de saldos de periodos anteriores"/>
    <x v="1"/>
    <x v="5"/>
    <s v="01-Presupuestado"/>
    <x v="0"/>
    <x v="0"/>
  </r>
  <r>
    <s v="5127"/>
    <s v="SUPERINTENDENCIA DE SEGUROS"/>
    <s v="9998"/>
    <s v="OTROS FONDOS"/>
    <s v="30"/>
    <s v="FONDOS PROPIOS"/>
    <s v="0001"/>
    <s v="SUPERINTENDENCIA DE SEGURO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30000000"/>
    <n v="30000000"/>
    <n v="2111508.3199999998"/>
    <x v="31"/>
    <x v="159"/>
    <x v="7"/>
    <x v="70"/>
    <x v="0"/>
    <s v="1.5-INGRESOS POR CONTRAPRESTACIÓN"/>
    <s v="1.5.1-VENTAS DE BIENES Y SERVICIOS"/>
    <s v="1.5.1.2-VENTAS SERVICIOS DEL ESTADO"/>
    <x v="48"/>
    <x v="0"/>
    <x v="0"/>
    <x v="1"/>
    <x v="1"/>
    <x v="1"/>
    <s v="No Informado-"/>
    <x v="1"/>
    <x v="30"/>
    <s v="01-Presupuestado"/>
    <x v="1"/>
    <x v="0"/>
  </r>
  <r>
    <s v="5127"/>
    <s v="SUPERINTENDENCIA DE SEGUROS"/>
    <s v="9998"/>
    <s v="OTROS FONDOS"/>
    <s v="30"/>
    <s v="FONDOS PROPIOS"/>
    <s v="0001"/>
    <s v="SUPERINTENDENCIA DE SEGURO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1449628.12"/>
    <x v="31"/>
    <x v="159"/>
    <x v="7"/>
    <x v="70"/>
    <x v="0"/>
    <s v="1.5-INGRESOS POR CONTRAPRESTACIÓN"/>
    <s v="1.5.1-VENTAS DE BIENES Y SERVICIOS"/>
    <s v="1.5.1.2-VENTAS SERVICIOS DEL ESTADO"/>
    <x v="48"/>
    <x v="0"/>
    <x v="0"/>
    <x v="1"/>
    <x v="1"/>
    <x v="1"/>
    <s v="No Informado-"/>
    <x v="1"/>
    <x v="30"/>
    <s v="01-Presupuestado"/>
    <x v="2"/>
    <x v="0"/>
  </r>
  <r>
    <s v="5127"/>
    <s v="SUPERINTENDENCIA DE SEGUROS"/>
    <s v="9998"/>
    <s v="OTROS FONDOS"/>
    <s v="30"/>
    <s v="FONDOS PROPIOS"/>
    <s v="0001"/>
    <s v="SUPERINTENDENCIA DE SEGURO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2424649.46"/>
    <x v="31"/>
    <x v="159"/>
    <x v="7"/>
    <x v="70"/>
    <x v="0"/>
    <s v="1.5-INGRESOS POR CONTRAPRESTACIÓN"/>
    <s v="1.5.1-VENTAS DE BIENES Y SERVICIOS"/>
    <s v="1.5.1.2-VENTAS SERVICIOS DEL ESTADO"/>
    <x v="48"/>
    <x v="0"/>
    <x v="0"/>
    <x v="1"/>
    <x v="1"/>
    <x v="1"/>
    <s v="No Informado-"/>
    <x v="1"/>
    <x v="30"/>
    <s v="01-Presupuestado"/>
    <x v="0"/>
    <x v="0"/>
  </r>
  <r>
    <s v="5128"/>
    <s v="UNIVERSIDAD AUTÓNOMA DE SANTO DOMINGO"/>
    <s v="0100"/>
    <s v="FONDO GENERAL"/>
    <s v="10"/>
    <s v="FONDO GENERAL"/>
    <s v="0001"/>
    <s v="UNIVERSIDAD AUTONOMA DE SANTO DOMING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9"/>
    <s v="MINISTERIO DE EDUCACIÓN SUPERIOR CIENCIA Y TECNOLOGÍA"/>
    <n v="15446295282"/>
    <n v="15446295282"/>
    <n v="0"/>
    <x v="32"/>
    <x v="103"/>
    <x v="5"/>
    <x v="71"/>
    <x v="0"/>
    <s v="1.4-TRANSFERENCIAS"/>
    <s v="1.4.1-TRANSFERENCIAS CORRIENTES"/>
    <s v="1.4.1.2-TRANSFERENCIAS/APORTACIONES CORRIENTES RECIBIDAS DEL GOBIERNO CENTRAL"/>
    <x v="155"/>
    <x v="0"/>
    <x v="0"/>
    <x v="0"/>
    <x v="11"/>
    <x v="7"/>
    <s v="1.1.6.2.1.1-Transferencias del gobierno general nacional"/>
    <x v="1"/>
    <x v="5"/>
    <s v="01-Presupuestado"/>
    <x v="1"/>
    <x v="12"/>
  </r>
  <r>
    <s v="5128"/>
    <s v="UNIVERSIDAD AUTÓNOMA DE SANTO DOMINGO"/>
    <s v="9995"/>
    <s v="VENTAS DE SERVICIOS"/>
    <s v="30"/>
    <s v="FONDOS PROPIOS"/>
    <s v="0001"/>
    <s v="UNIVERSIDAD AUTONOMA DE SANTO DOMINGO"/>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682346943"/>
    <n v="682346943"/>
    <n v="0"/>
    <x v="32"/>
    <x v="157"/>
    <x v="7"/>
    <x v="71"/>
    <x v="0"/>
    <s v="1.5-INGRESOS POR CONTRAPRESTACIÓN"/>
    <s v="1.5.1-VENTAS DE BIENES Y SERVICIOS"/>
    <s v="1.5.1.2-VENTAS SERVICIOS DEL ESTADO"/>
    <x v="48"/>
    <x v="0"/>
    <x v="0"/>
    <x v="1"/>
    <x v="1"/>
    <x v="1"/>
    <s v="No Informado-"/>
    <x v="1"/>
    <x v="30"/>
    <s v="01-Presupuestado"/>
    <x v="1"/>
    <x v="0"/>
  </r>
  <r>
    <s v="5128"/>
    <s v="UNIVERSIDAD AUTÓNOMA DE SANTO DOMINGO"/>
    <s v="9998"/>
    <s v="OTROS FONDOS"/>
    <s v="30"/>
    <s v="FONDOS PROPIOS"/>
    <s v="0001"/>
    <s v="UNIVERSIDAD AUTONOMA DE SANTO DOMINGO"/>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2"/>
    <s v="Instituciones públicas descentralizadas y autónomas no financieras"/>
    <s v="102"/>
    <s v="FONDOS PROPIOS"/>
    <s v="01"/>
    <s v="Presupuestado"/>
    <s v="2025/01"/>
    <s v="Enero"/>
    <s v="0000"/>
    <s v="NO APLICA"/>
    <n v="14454971"/>
    <n v="14454971"/>
    <n v="0"/>
    <x v="32"/>
    <x v="159"/>
    <x v="7"/>
    <x v="71"/>
    <x v="0"/>
    <s v="1.6-OTROS INGRESOS"/>
    <s v="1.6.4-INGRESOS DIVERSOS"/>
    <s v="1.6.4.1-INGRESOS DIVERSOS"/>
    <x v="32"/>
    <x v="0"/>
    <x v="0"/>
    <x v="8"/>
    <x v="14"/>
    <x v="1"/>
    <s v="No Informado-"/>
    <x v="1"/>
    <x v="30"/>
    <s v="01-Presupuestado"/>
    <x v="1"/>
    <x v="0"/>
  </r>
  <r>
    <s v="5128"/>
    <s v="UNIVERSIDAD AUTÓNOMA DE SANTO DOMINGO"/>
    <s v="9999"/>
    <s v="VENTAS DE MERCANCIA"/>
    <s v="30"/>
    <s v="FONDOS PROPIOS"/>
    <s v="0001"/>
    <s v="UNIVERSIDAD AUTONOMA DE SANTO DOMINGO"/>
    <s v="1"/>
    <s v="INGRESOS"/>
    <s v="1.5"/>
    <s v="INGRESOS POR CONTRAPRESTACIÓN"/>
    <s v="1.5.1"/>
    <s v="VENTAS DE BIENES Y SERVICIOS"/>
    <s v="1.5.1.1"/>
    <s v="VENTAS DE MERCANCÍAS DEL ESTADO"/>
    <s v="1.5.1.1.23"/>
    <s v="Otras ventas de mercancía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42950118"/>
    <n v="42950118"/>
    <n v="0"/>
    <x v="32"/>
    <x v="161"/>
    <x v="7"/>
    <x v="71"/>
    <x v="0"/>
    <s v="1.5-INGRESOS POR CONTRAPRESTACIÓN"/>
    <s v="1.5.1-VENTAS DE BIENES Y SERVICIOS"/>
    <s v="1.5.1.1-VENTAS DE MERCANCÍAS DEL ESTADO"/>
    <x v="161"/>
    <x v="0"/>
    <x v="0"/>
    <x v="1"/>
    <x v="1"/>
    <x v="1"/>
    <s v="No Informado-"/>
    <x v="1"/>
    <x v="30"/>
    <s v="01-Presupuestado"/>
    <x v="1"/>
    <x v="0"/>
  </r>
  <r>
    <s v="5130"/>
    <s v="PARQUE ZOOLÓGICO NACIONAL"/>
    <s v="0100"/>
    <s v="FONDO GENERAL"/>
    <s v="10"/>
    <s v="FONDO GENERAL"/>
    <s v="0001"/>
    <s v="PARQUE ZOOLOGICO NACION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8"/>
    <s v="MINISTERIO DE MEDIO AMBIENTE Y RECURSOS NATURALES"/>
    <n v="99700000"/>
    <n v="99700000"/>
    <n v="0"/>
    <x v="33"/>
    <x v="103"/>
    <x v="5"/>
    <x v="72"/>
    <x v="0"/>
    <s v="1.4-TRANSFERENCIAS"/>
    <s v="1.4.1-TRANSFERENCIAS CORRIENTES"/>
    <s v="1.4.1.2-TRANSFERENCIAS/APORTACIONES CORRIENTES RECIBIDAS DEL GOBIERNO CENTRAL"/>
    <x v="155"/>
    <x v="0"/>
    <x v="0"/>
    <x v="0"/>
    <x v="11"/>
    <x v="7"/>
    <s v="1.1.6.2.1.1-Transferencias del gobierno general nacional"/>
    <x v="1"/>
    <x v="5"/>
    <s v="01-Presupuestado"/>
    <x v="1"/>
    <x v="8"/>
  </r>
  <r>
    <s v="5130"/>
    <s v="PARQUE ZOOLÓGICO NACIONAL"/>
    <s v="0100"/>
    <s v="FONDO GENERAL"/>
    <s v="10"/>
    <s v="FONDO GENERAL"/>
    <s v="0001"/>
    <s v="PARQUE ZOOLOGICO NACION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8"/>
    <s v="MINISTERIO DE MEDIO AMBIENTE Y RECURSOS NATURALES"/>
    <n v="0"/>
    <n v="0"/>
    <n v="15616666.66"/>
    <x v="33"/>
    <x v="103"/>
    <x v="5"/>
    <x v="72"/>
    <x v="0"/>
    <s v="1.4-TRANSFERENCIAS"/>
    <s v="1.4.1-TRANSFERENCIAS CORRIENTES"/>
    <s v="1.4.1.2-TRANSFERENCIAS/APORTACIONES CORRIENTES RECIBIDAS DEL GOBIERNO CENTRAL"/>
    <x v="155"/>
    <x v="0"/>
    <x v="0"/>
    <x v="0"/>
    <x v="11"/>
    <x v="7"/>
    <s v="1.1.6.2.1.1-Transferencias del gobierno general nacional"/>
    <x v="1"/>
    <x v="5"/>
    <s v="01-Presupuestado"/>
    <x v="2"/>
    <x v="8"/>
  </r>
  <r>
    <s v="5130"/>
    <s v="PARQUE ZOOLÓGICO NACIONAL"/>
    <s v="0100"/>
    <s v="FONDO GENERAL"/>
    <s v="10"/>
    <s v="FONDO GENERAL"/>
    <s v="0001"/>
    <s v="PARQUE ZOOLOGICO NACION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8"/>
    <s v="MINISTERIO DE MEDIO AMBIENTE Y RECURSOS NATURALES"/>
    <n v="0"/>
    <n v="0"/>
    <n v="7808333.3700000001"/>
    <x v="33"/>
    <x v="103"/>
    <x v="5"/>
    <x v="72"/>
    <x v="0"/>
    <s v="1.4-TRANSFERENCIAS"/>
    <s v="1.4.1-TRANSFERENCIAS CORRIENTES"/>
    <s v="1.4.1.2-TRANSFERENCIAS/APORTACIONES CORRIENTES RECIBIDAS DEL GOBIERNO CENTRAL"/>
    <x v="155"/>
    <x v="0"/>
    <x v="0"/>
    <x v="0"/>
    <x v="11"/>
    <x v="7"/>
    <s v="1.1.6.2.1.1-Transferencias del gobierno general nacional"/>
    <x v="1"/>
    <x v="5"/>
    <s v="01-Presupuestado"/>
    <x v="0"/>
    <x v="8"/>
  </r>
  <r>
    <s v="5130"/>
    <s v="PARQUE ZOOLÓGICO NACIONAL"/>
    <s v="0100"/>
    <s v="FONDO GENERAL"/>
    <s v="10"/>
    <s v="FONDO GENERAL"/>
    <s v="0001"/>
    <s v="PARQUE ZOOLOGICO NACION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8"/>
    <s v="MINISTERIO DE MEDIO AMBIENTE Y RECURSOS NATURALES"/>
    <n v="4500000"/>
    <n v="4500000"/>
    <n v="0"/>
    <x v="33"/>
    <x v="103"/>
    <x v="5"/>
    <x v="72"/>
    <x v="0"/>
    <s v="1.4-TRANSFERENCIAS"/>
    <s v="1.4.2-TRANSFERENCIAS DE CAPITAL"/>
    <s v="1.4.2.2-TRANSFERENCIAS/APORTACIONES DE CAPITAL RECIBIDAS POR EL GOBIERNO CENTRAL"/>
    <x v="157"/>
    <x v="0"/>
    <x v="1"/>
    <x v="3"/>
    <x v="25"/>
    <x v="20"/>
    <s v="1.2.4.2.1.1-Transferencias del gobierno general nacional"/>
    <x v="1"/>
    <x v="5"/>
    <s v="01-Presupuestado"/>
    <x v="1"/>
    <x v="8"/>
  </r>
  <r>
    <s v="5130"/>
    <s v="PARQUE ZOOLÓGICO NACIONAL"/>
    <s v="0100"/>
    <s v="FONDO GENERAL"/>
    <s v="10"/>
    <s v="FONDO GENERAL"/>
    <s v="0001"/>
    <s v="PARQUE ZOOLOGICO NACION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218"/>
    <s v="MINISTERIO DE MEDIO AMBIENTE Y RECURSOS NATURALES"/>
    <n v="0"/>
    <n v="0"/>
    <n v="750000"/>
    <x v="33"/>
    <x v="103"/>
    <x v="5"/>
    <x v="72"/>
    <x v="0"/>
    <s v="1.4-TRANSFERENCIAS"/>
    <s v="1.4.2-TRANSFERENCIAS DE CAPITAL"/>
    <s v="1.4.2.2-TRANSFERENCIAS/APORTACIONES DE CAPITAL RECIBIDAS POR EL GOBIERNO CENTRAL"/>
    <x v="157"/>
    <x v="0"/>
    <x v="1"/>
    <x v="3"/>
    <x v="25"/>
    <x v="20"/>
    <s v="1.2.4.2.1.1-Transferencias del gobierno general nacional"/>
    <x v="1"/>
    <x v="5"/>
    <s v="01-Presupuestado"/>
    <x v="2"/>
    <x v="8"/>
  </r>
  <r>
    <s v="5130"/>
    <s v="PARQUE ZOOLÓGICO NACIONAL"/>
    <s v="0100"/>
    <s v="FONDO GENERAL"/>
    <s v="10"/>
    <s v="FONDO GENERAL"/>
    <s v="0001"/>
    <s v="PARQUE ZOOLOGICO NACION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218"/>
    <s v="MINISTERIO DE MEDIO AMBIENTE Y RECURSOS NATURALES"/>
    <n v="0"/>
    <n v="0"/>
    <n v="375000"/>
    <x v="33"/>
    <x v="103"/>
    <x v="5"/>
    <x v="72"/>
    <x v="0"/>
    <s v="1.4-TRANSFERENCIAS"/>
    <s v="1.4.2-TRANSFERENCIAS DE CAPITAL"/>
    <s v="1.4.2.2-TRANSFERENCIAS/APORTACIONES DE CAPITAL RECIBIDAS POR EL GOBIERNO CENTRAL"/>
    <x v="157"/>
    <x v="0"/>
    <x v="1"/>
    <x v="3"/>
    <x v="25"/>
    <x v="20"/>
    <s v="1.2.4.2.1.1-Transferencias del gobierno general nacional"/>
    <x v="1"/>
    <x v="5"/>
    <s v="01-Presupuestado"/>
    <x v="0"/>
    <x v="8"/>
  </r>
  <r>
    <s v="5130"/>
    <s v="PARQUE ZOOLÓGICO NACIONAL"/>
    <s v="0100"/>
    <s v="FONDO GENERAL"/>
    <s v="10"/>
    <s v="FONDO GENERAL"/>
    <s v="0001"/>
    <s v="PARQUE ZOOLOGICO NACIONA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850070.4"/>
    <n v="0"/>
    <x v="33"/>
    <x v="103"/>
    <x v="5"/>
    <x v="72"/>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30"/>
    <s v="PARQUE ZOOLÓGICO NACIONAL"/>
    <s v="9995"/>
    <s v="VENTAS DE SERVICIOS"/>
    <s v="30"/>
    <s v="FONDOS PROPIOS"/>
    <s v="0001"/>
    <s v="PARQUE ZOOLOGICO NACION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51000000"/>
    <n v="51000000"/>
    <n v="3674940.52"/>
    <x v="33"/>
    <x v="157"/>
    <x v="7"/>
    <x v="72"/>
    <x v="0"/>
    <s v="1.5-INGRESOS POR CONTRAPRESTACIÓN"/>
    <s v="1.5.1-VENTAS DE BIENES Y SERVICIOS"/>
    <s v="1.5.1.2-VENTAS SERVICIOS DEL ESTADO"/>
    <x v="48"/>
    <x v="0"/>
    <x v="0"/>
    <x v="1"/>
    <x v="1"/>
    <x v="1"/>
    <s v="No Informado-"/>
    <x v="1"/>
    <x v="30"/>
    <s v="01-Presupuestado"/>
    <x v="1"/>
    <x v="0"/>
  </r>
  <r>
    <s v="5130"/>
    <s v="PARQUE ZOOLÓGICO NACIONAL"/>
    <s v="9995"/>
    <s v="VENTAS DE SERVICIOS"/>
    <s v="30"/>
    <s v="FONDOS PROPIOS"/>
    <s v="0001"/>
    <s v="PARQUE ZOOLOGICO NACION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3880468.57"/>
    <x v="33"/>
    <x v="157"/>
    <x v="7"/>
    <x v="72"/>
    <x v="0"/>
    <s v="1.5-INGRESOS POR CONTRAPRESTACIÓN"/>
    <s v="1.5.1-VENTAS DE BIENES Y SERVICIOS"/>
    <s v="1.5.1.2-VENTAS SERVICIOS DEL ESTADO"/>
    <x v="48"/>
    <x v="0"/>
    <x v="0"/>
    <x v="1"/>
    <x v="1"/>
    <x v="1"/>
    <s v="No Informado-"/>
    <x v="1"/>
    <x v="30"/>
    <s v="01-Presupuestado"/>
    <x v="2"/>
    <x v="0"/>
  </r>
  <r>
    <s v="5130"/>
    <s v="PARQUE ZOOLÓGICO NACIONAL"/>
    <s v="9995"/>
    <s v="VENTAS DE SERVICIOS"/>
    <s v="30"/>
    <s v="FONDOS PROPIOS"/>
    <s v="0001"/>
    <s v="PARQUE ZOOLOGICO NACION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6186302.9400000004"/>
    <x v="33"/>
    <x v="157"/>
    <x v="7"/>
    <x v="72"/>
    <x v="0"/>
    <s v="1.5-INGRESOS POR CONTRAPRESTACIÓN"/>
    <s v="1.5.1-VENTAS DE BIENES Y SERVICIOS"/>
    <s v="1.5.1.2-VENTAS SERVICIOS DEL ESTADO"/>
    <x v="48"/>
    <x v="0"/>
    <x v="0"/>
    <x v="1"/>
    <x v="1"/>
    <x v="1"/>
    <s v="No Informado-"/>
    <x v="1"/>
    <x v="30"/>
    <s v="01-Presupuestado"/>
    <x v="0"/>
    <x v="0"/>
  </r>
  <r>
    <s v="5130"/>
    <s v="PARQUE ZOOLÓGICO NACIONAL"/>
    <s v="9995"/>
    <s v="VENTAS DE SERVICIOS"/>
    <s v="30"/>
    <s v="FONDOS PROPIOS"/>
    <s v="0001"/>
    <s v="PARQUE ZOOLOGICO NACIONA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9840143.0999999996"/>
    <n v="0"/>
    <x v="33"/>
    <x v="157"/>
    <x v="7"/>
    <x v="72"/>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31"/>
    <s v="INSTITUTO DOMINICANO DE LAS TELECOMUNICACIONES"/>
    <s v="6152"/>
    <s v="PROGRAMA PARA MEJORAR LA CONENCTIVIDAD PARA LA TRANSFORMACIÓN DIGITAL EN REPÚBLICA DOMINICANA"/>
    <s v="60"/>
    <s v="CREDITO EXTERNO"/>
    <s v="0001"/>
    <s v="INSTITUTO DOMINICANO DE LA TELECOMUNICACIONES"/>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300"/>
    <s v="BANCO INTERAMERICANO DE DESARROLLO (BID)"/>
    <s v="01"/>
    <s v="Presupuestado"/>
    <s v="2025/01"/>
    <s v="Enero"/>
    <s v="0211"/>
    <s v="MINISTERIO DE OBRAS PÚBLICAS Y COMUNICACIONES"/>
    <n v="1072870000"/>
    <n v="1072870000"/>
    <n v="0"/>
    <x v="34"/>
    <x v="82"/>
    <x v="3"/>
    <x v="73"/>
    <x v="0"/>
    <s v="1.4-TRANSFERENCIAS"/>
    <s v="1.4.2-TRANSFERENCIAS DE CAPITAL"/>
    <s v="1.4.2.2-TRANSFERENCIAS/APORTACIONES DE CAPITAL RECIBIDAS POR EL GOBIERNO CENTRAL"/>
    <x v="157"/>
    <x v="0"/>
    <x v="1"/>
    <x v="3"/>
    <x v="25"/>
    <x v="20"/>
    <s v="1.2.4.2.1.1-Transferencias del gobierno general nacional"/>
    <x v="1"/>
    <x v="10"/>
    <s v="01-Presupuestado"/>
    <x v="1"/>
    <x v="13"/>
  </r>
  <r>
    <s v="5131"/>
    <s v="INSTITUTO DOMINICANO DE LAS TELECOMUNICACIONES"/>
    <s v="9998"/>
    <s v="OTROS FONDOS"/>
    <s v="30"/>
    <s v="FONDOS PROPIOS"/>
    <s v="0001"/>
    <s v="INSTITUTO DOMINICANO DE LA TELECOMUNICACIONES"/>
    <s v="1"/>
    <s v="INGRESOS"/>
    <s v="1.1"/>
    <s v="IMPUESTOS"/>
    <s v="1.1.4"/>
    <s v="IMPUESTOS INTERNOS SOBRE MERCANCÍAS Y SERVICIOS"/>
    <s v="1.1.4.2"/>
    <s v="IMPUESTOS ADICIONALES Y SELECTIVOS SOBRE BIENES Y SERVICIOS"/>
    <s v="1.1.4.2.31"/>
    <s v="Impuesto para contribuir al desarrollo de las telecomunicaciones (CDT)"/>
    <s v="1"/>
    <s v="INGRESOS"/>
    <s v="1.1"/>
    <s v="Ingresos Corrientes"/>
    <s v="1.1.1"/>
    <s v="Impuestos"/>
    <x v="3"/>
    <s v="Impuestos sobre los bienes y servicios"/>
    <x v="1"/>
    <m/>
    <s v="No Informado"/>
    <m/>
    <s v="1.1.1.1.2"/>
    <s v="Instituciones públicas descentralizadas y autónomas no financieras"/>
    <s v="102"/>
    <s v="FONDOS PROPIOS"/>
    <s v="01"/>
    <s v="Presupuestado"/>
    <s v="2025/01"/>
    <s v="Enero"/>
    <s v="0000"/>
    <s v="NO APLICA"/>
    <n v="1927900762"/>
    <n v="1927900762"/>
    <n v="0"/>
    <x v="34"/>
    <x v="159"/>
    <x v="7"/>
    <x v="73"/>
    <x v="0"/>
    <s v="1.1-IMPUESTOS"/>
    <s v="1.1.4-IMPUESTOS INTERNOS SOBRE MERCANCÍAS Y SERVICIOS"/>
    <s v="1.1.4.2-IMPUESTOS ADICIONALES Y SELECTIVOS SOBRE BIENES Y SERVICIOS"/>
    <x v="18"/>
    <x v="0"/>
    <x v="0"/>
    <x v="2"/>
    <x v="3"/>
    <x v="1"/>
    <s v="No Informado-"/>
    <x v="1"/>
    <x v="30"/>
    <s v="01-Presupuestado"/>
    <x v="1"/>
    <x v="0"/>
  </r>
  <r>
    <s v="5131"/>
    <s v="INSTITUTO DOMINICANO DE LAS TELECOMUNICACIONES"/>
    <s v="9998"/>
    <s v="OTROS FONDOS"/>
    <s v="30"/>
    <s v="FONDOS PROPIOS"/>
    <s v="0001"/>
    <s v="INSTITUTO DOMINICANO DE LA TELECOMUNICACIONES"/>
    <s v="1"/>
    <s v="INGRESOS"/>
    <s v="1.1"/>
    <s v="IMPUESTOS"/>
    <s v="1.1.9"/>
    <s v="IMPUESTOS DIVERSOS"/>
    <s v="1.1.9.1"/>
    <s v="IMPUESTOS DIVERSOS"/>
    <s v="1.1.9.1.06"/>
    <s v="Otros impuestos"/>
    <s v="1"/>
    <s v="INGRESOS"/>
    <s v="1.1"/>
    <s v="Ingresos Corrientes"/>
    <s v="1.1.1"/>
    <s v="Impuestos"/>
    <x v="21"/>
    <s v="Impuestos diversos"/>
    <x v="1"/>
    <m/>
    <s v="No Informado"/>
    <m/>
    <s v="1.1.1.1.2"/>
    <s v="Instituciones públicas descentralizadas y autónomas no financieras"/>
    <s v="102"/>
    <s v="FONDOS PROPIOS"/>
    <s v="01"/>
    <s v="Presupuestado"/>
    <s v="2025/01"/>
    <s v="Enero"/>
    <s v="0000"/>
    <s v="NO APLICA"/>
    <n v="227625000"/>
    <n v="227625000"/>
    <n v="0"/>
    <x v="34"/>
    <x v="159"/>
    <x v="7"/>
    <x v="73"/>
    <x v="0"/>
    <s v="1.1-IMPUESTOS"/>
    <s v="1.1.9-IMPUESTOS DIVERSOS"/>
    <s v="1.1.9.1-IMPUESTOS DIVERSOS"/>
    <x v="162"/>
    <x v="0"/>
    <x v="0"/>
    <x v="2"/>
    <x v="21"/>
    <x v="1"/>
    <s v="No Informado-"/>
    <x v="1"/>
    <x v="30"/>
    <s v="01-Presupuestado"/>
    <x v="1"/>
    <x v="0"/>
  </r>
  <r>
    <s v="5131"/>
    <s v="INSTITUTO DOMINICANO DE LAS TELECOMUNICACIONES"/>
    <s v="9998"/>
    <s v="OTROS FONDOS"/>
    <s v="30"/>
    <s v="FONDOS PROPIOS"/>
    <s v="0001"/>
    <s v="INSTITUTO DOMINICANO DE LA TELECOMUNICACIONES"/>
    <s v="1"/>
    <s v="INGRESOS"/>
    <s v="1.1"/>
    <s v="IMPUESTOS"/>
    <s v="1.1.9"/>
    <s v="IMPUESTOS DIVERSOS"/>
    <s v="1.1.9.1"/>
    <s v="IMPUESTOS DIVERSOS"/>
    <s v="1.1.9.1.09"/>
    <s v="Ingresos diversos"/>
    <s v="1"/>
    <s v="INGRESOS"/>
    <s v="1.1"/>
    <s v="Ingresos Corrientes"/>
    <s v="1.1.1"/>
    <s v="Impuestos"/>
    <x v="21"/>
    <s v="Impuestos diversos"/>
    <x v="1"/>
    <m/>
    <s v="No Informado"/>
    <m/>
    <s v="1.1.1.1.2"/>
    <s v="Instituciones públicas descentralizadas y autónomas no financieras"/>
    <s v="102"/>
    <s v="FONDOS PROPIOS"/>
    <s v="01"/>
    <s v="Presupuestado"/>
    <s v="2025/01"/>
    <s v="Enero"/>
    <s v="0000"/>
    <s v="NO APLICA"/>
    <n v="2032254154"/>
    <n v="2032254154"/>
    <n v="0"/>
    <x v="34"/>
    <x v="159"/>
    <x v="7"/>
    <x v="73"/>
    <x v="0"/>
    <s v="1.1-IMPUESTOS"/>
    <s v="1.1.9-IMPUESTOS DIVERSOS"/>
    <s v="1.1.9.1-IMPUESTOS DIVERSOS"/>
    <x v="163"/>
    <x v="0"/>
    <x v="0"/>
    <x v="2"/>
    <x v="21"/>
    <x v="1"/>
    <s v="No Informado-"/>
    <x v="1"/>
    <x v="30"/>
    <s v="01-Presupuestado"/>
    <x v="1"/>
    <x v="0"/>
  </r>
  <r>
    <s v="5131"/>
    <s v="INSTITUTO DOMINICANO DE LAS TELECOMUNICACIONES"/>
    <s v="9998"/>
    <s v="OTROS FONDOS"/>
    <s v="30"/>
    <s v="FONDOS PROPIOS"/>
    <s v="0001"/>
    <s v="INSTITUTO DOMINICANO DE LA TELECOMUNICACIONES"/>
    <s v="1"/>
    <s v="INGRESOS"/>
    <s v="1.6"/>
    <s v="OTROS INGRESOS"/>
    <s v="1.6.1"/>
    <s v="RENTAS DE LA PROPIEDAD"/>
    <s v="1.6.1.2"/>
    <s v="INTERESES"/>
    <s v="1.6.1.2.02"/>
    <s v="Intereses por colocación de inversiones financieras del mercado interno"/>
    <s v="1"/>
    <s v="INGRESOS"/>
    <s v="1.1"/>
    <s v="Ingresos Corrientes"/>
    <s v="1.1.4"/>
    <s v="Rentas de la propiedad"/>
    <x v="13"/>
    <s v="Intereses"/>
    <x v="9"/>
    <s v="Intereses internos"/>
    <s v="No Informado"/>
    <m/>
    <s v="1.1.1.1.2"/>
    <s v="Instituciones públicas descentralizadas y autónomas no financieras"/>
    <s v="102"/>
    <s v="FONDOS PROPIOS"/>
    <s v="01"/>
    <s v="Presupuestado"/>
    <s v="2025/01"/>
    <s v="Enero"/>
    <s v="0000"/>
    <s v="NO APLICA"/>
    <n v="125406123"/>
    <n v="125406123"/>
    <n v="0"/>
    <x v="34"/>
    <x v="159"/>
    <x v="7"/>
    <x v="73"/>
    <x v="0"/>
    <s v="1.6-OTROS INGRESOS"/>
    <s v="1.6.1-RENTAS DE LA PROPIEDAD"/>
    <s v="1.6.1.2-INTERESES"/>
    <x v="29"/>
    <x v="0"/>
    <x v="0"/>
    <x v="7"/>
    <x v="13"/>
    <x v="9"/>
    <s v="No Informado-"/>
    <x v="1"/>
    <x v="30"/>
    <s v="01-Presupuestado"/>
    <x v="1"/>
    <x v="0"/>
  </r>
  <r>
    <s v="5131"/>
    <s v="INSTITUTO DOMINICANO DE LAS TELECOMUNICACIONES"/>
    <s v="9998"/>
    <s v="OTROS FONDOS"/>
    <s v="30"/>
    <s v="FONDOS PROPIOS"/>
    <s v="0001"/>
    <s v="INSTITUTO DOMINICANO DE LA TELECOMUNICACIONES"/>
    <s v="1"/>
    <s v="INGRESOS"/>
    <s v="1.6"/>
    <s v="OTROS INGRESOS"/>
    <s v="1.6.1"/>
    <s v="RENTAS DE LA PROPIEDAD"/>
    <s v="1.6.1.2"/>
    <s v="INTERESES"/>
    <s v="1.6.1.2.04"/>
    <s v="Intereses percibidos del mercado interno"/>
    <s v="1"/>
    <s v="INGRESOS"/>
    <s v="1.1"/>
    <s v="Ingresos Corrientes"/>
    <s v="1.1.4"/>
    <s v="Rentas de la propiedad"/>
    <x v="13"/>
    <s v="Intereses"/>
    <x v="9"/>
    <s v="Intereses internos"/>
    <s v="No Informado"/>
    <m/>
    <s v="1.1.1.1.2"/>
    <s v="Instituciones públicas descentralizadas y autónomas no financieras"/>
    <s v="102"/>
    <s v="FONDOS PROPIOS"/>
    <s v="01"/>
    <s v="Presupuestado"/>
    <s v="2025/01"/>
    <s v="Enero"/>
    <s v="0000"/>
    <s v="NO APLICA"/>
    <n v="27236352"/>
    <n v="27236352"/>
    <n v="0"/>
    <x v="34"/>
    <x v="159"/>
    <x v="7"/>
    <x v="73"/>
    <x v="0"/>
    <s v="1.6-OTROS INGRESOS"/>
    <s v="1.6.1-RENTAS DE LA PROPIEDAD"/>
    <s v="1.6.1.2-INTERESES"/>
    <x v="164"/>
    <x v="0"/>
    <x v="0"/>
    <x v="7"/>
    <x v="13"/>
    <x v="9"/>
    <s v="No Informado-"/>
    <x v="1"/>
    <x v="30"/>
    <s v="01-Presupuestado"/>
    <x v="1"/>
    <x v="0"/>
  </r>
  <r>
    <s v="5132"/>
    <s v="INSTITUTO DOMINICANO DE INVESTIGACIONES AGROPECUARIAS Y FORESTALES"/>
    <s v="0100"/>
    <s v="FONDO GENERAL"/>
    <s v="10"/>
    <s v="FONDO GENERAL"/>
    <s v="0001"/>
    <s v="INSTITUTO DOMINICANO DE INVESTIGACIONES AGROPECUARIAS Y FORESTALE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341967148"/>
    <n v="341967148"/>
    <n v="27304914.129999999"/>
    <x v="35"/>
    <x v="103"/>
    <x v="5"/>
    <x v="74"/>
    <x v="0"/>
    <s v="1.4-TRANSFERENCIAS"/>
    <s v="1.4.1-TRANSFERENCIAS CORRIENTES"/>
    <s v="1.4.1.2-TRANSFERENCIAS/APORTACIONES CORRIENTES RECIBIDAS DEL GOBIERNO CENTRAL"/>
    <x v="155"/>
    <x v="0"/>
    <x v="0"/>
    <x v="0"/>
    <x v="11"/>
    <x v="7"/>
    <s v="1.1.6.2.1.1-Transferencias del gobierno general nacional"/>
    <x v="1"/>
    <x v="5"/>
    <s v="01-Presupuestado"/>
    <x v="1"/>
    <x v="7"/>
  </r>
  <r>
    <s v="5132"/>
    <s v="INSTITUTO DOMINICANO DE INVESTIGACIONES AGROPECUARIAS Y FORESTALES"/>
    <s v="0100"/>
    <s v="FONDO GENERAL"/>
    <s v="10"/>
    <s v="FONDO GENERAL"/>
    <s v="0001"/>
    <s v="INSTITUTO DOMINICANO DE INVESTIGACIONES AGROPECUARIAS Y FORESTALE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0"/>
    <s v="MINISTERIO DE AGRICULTURA"/>
    <n v="0"/>
    <n v="0"/>
    <n v="25802617.079999998"/>
    <x v="35"/>
    <x v="103"/>
    <x v="5"/>
    <x v="74"/>
    <x v="0"/>
    <s v="1.4-TRANSFERENCIAS"/>
    <s v="1.4.1-TRANSFERENCIAS CORRIENTES"/>
    <s v="1.4.1.2-TRANSFERENCIAS/APORTACIONES CORRIENTES RECIBIDAS DEL GOBIERNO CENTRAL"/>
    <x v="155"/>
    <x v="0"/>
    <x v="0"/>
    <x v="0"/>
    <x v="11"/>
    <x v="7"/>
    <s v="1.1.6.2.1.1-Transferencias del gobierno general nacional"/>
    <x v="1"/>
    <x v="5"/>
    <s v="01-Presupuestado"/>
    <x v="2"/>
    <x v="7"/>
  </r>
  <r>
    <s v="5132"/>
    <s v="INSTITUTO DOMINICANO DE INVESTIGACIONES AGROPECUARIAS Y FORESTALES"/>
    <s v="0100"/>
    <s v="FONDO GENERAL"/>
    <s v="10"/>
    <s v="FONDO GENERAL"/>
    <s v="0001"/>
    <s v="INSTITUTO DOMINICANO DE INVESTIGACIONES AGROPECUARIAS Y FORESTALE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0"/>
    <s v="MINISTERIO DE AGRICULTURA"/>
    <n v="0"/>
    <n v="0"/>
    <n v="30871714.289999999"/>
    <x v="35"/>
    <x v="103"/>
    <x v="5"/>
    <x v="74"/>
    <x v="0"/>
    <s v="1.4-TRANSFERENCIAS"/>
    <s v="1.4.1-TRANSFERENCIAS CORRIENTES"/>
    <s v="1.4.1.2-TRANSFERENCIAS/APORTACIONES CORRIENTES RECIBIDAS DEL GOBIERNO CENTRAL"/>
    <x v="155"/>
    <x v="0"/>
    <x v="0"/>
    <x v="0"/>
    <x v="11"/>
    <x v="7"/>
    <s v="1.1.6.2.1.1-Transferencias del gobierno general nacional"/>
    <x v="1"/>
    <x v="5"/>
    <s v="01-Presupuestado"/>
    <x v="0"/>
    <x v="7"/>
  </r>
  <r>
    <s v="5132"/>
    <s v="INSTITUTO DOMINICANO DE INVESTIGACIONES AGROPECUARIAS Y FORESTALES"/>
    <s v="9995"/>
    <s v="VENTAS DE SERVICIOS"/>
    <s v="30"/>
    <s v="FONDOS PROPIOS"/>
    <s v="0001"/>
    <s v="INSTITUTO DOMINICANO DE INVESTIGACIONES AGROPECUARIAS Y FORESTALES"/>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2"/>
    <s v="Instituciones públicas descentralizadas y autónomas no financieras"/>
    <s v="102"/>
    <s v="FONDOS PROPIOS"/>
    <s v="01"/>
    <s v="Presupuestado"/>
    <s v="2025/01"/>
    <s v="Enero"/>
    <s v="0000"/>
    <s v="NO APLICA"/>
    <n v="0"/>
    <n v="0"/>
    <n v="121170.79"/>
    <x v="35"/>
    <x v="157"/>
    <x v="7"/>
    <x v="74"/>
    <x v="0"/>
    <s v="1.6-OTROS INGRESOS"/>
    <s v="1.6.4-INGRESOS DIVERSOS"/>
    <s v="1.6.4.1-INGRESOS DIVERSOS"/>
    <x v="32"/>
    <x v="0"/>
    <x v="0"/>
    <x v="8"/>
    <x v="14"/>
    <x v="1"/>
    <s v="No Informado-"/>
    <x v="1"/>
    <x v="30"/>
    <s v="01-Presupuestado"/>
    <x v="1"/>
    <x v="0"/>
  </r>
  <r>
    <s v="5133"/>
    <s v="MUSEO DE HISTORIA NATURAL"/>
    <s v="0100"/>
    <s v="FONDO GENERAL"/>
    <s v="10"/>
    <s v="FONDO GENERAL"/>
    <s v="0001"/>
    <s v="MUSEO DE HISTORIA NATUR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8"/>
    <s v="MINISTERIO DE MEDIO AMBIENTE Y RECURSOS NATURALES"/>
    <n v="67000000"/>
    <n v="67000000"/>
    <n v="0"/>
    <x v="36"/>
    <x v="103"/>
    <x v="5"/>
    <x v="75"/>
    <x v="0"/>
    <s v="1.4-TRANSFERENCIAS"/>
    <s v="1.4.1-TRANSFERENCIAS CORRIENTES"/>
    <s v="1.4.1.2-TRANSFERENCIAS/APORTACIONES CORRIENTES RECIBIDAS DEL GOBIERNO CENTRAL"/>
    <x v="155"/>
    <x v="0"/>
    <x v="0"/>
    <x v="0"/>
    <x v="11"/>
    <x v="7"/>
    <s v="1.1.6.2.1.1-Transferencias del gobierno general nacional"/>
    <x v="1"/>
    <x v="5"/>
    <s v="01-Presupuestado"/>
    <x v="1"/>
    <x v="8"/>
  </r>
  <r>
    <s v="5133"/>
    <s v="MUSEO DE HISTORIA NATURAL"/>
    <s v="0100"/>
    <s v="FONDO GENERAL"/>
    <s v="10"/>
    <s v="FONDO GENERAL"/>
    <s v="0001"/>
    <s v="MUSEO DE HISTORIA NATUR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8"/>
    <s v="MINISTERIO DE MEDIO AMBIENTE Y RECURSOS NATURALES"/>
    <n v="0"/>
    <n v="0"/>
    <n v="9711916.6600000001"/>
    <x v="36"/>
    <x v="103"/>
    <x v="5"/>
    <x v="75"/>
    <x v="0"/>
    <s v="1.4-TRANSFERENCIAS"/>
    <s v="1.4.1-TRANSFERENCIAS CORRIENTES"/>
    <s v="1.4.1.2-TRANSFERENCIAS/APORTACIONES CORRIENTES RECIBIDAS DEL GOBIERNO CENTRAL"/>
    <x v="155"/>
    <x v="0"/>
    <x v="0"/>
    <x v="0"/>
    <x v="11"/>
    <x v="7"/>
    <s v="1.1.6.2.1.1-Transferencias del gobierno general nacional"/>
    <x v="1"/>
    <x v="5"/>
    <s v="01-Presupuestado"/>
    <x v="2"/>
    <x v="8"/>
  </r>
  <r>
    <s v="5133"/>
    <s v="MUSEO DE HISTORIA NATURAL"/>
    <s v="0100"/>
    <s v="FONDO GENERAL"/>
    <s v="10"/>
    <s v="FONDO GENERAL"/>
    <s v="0001"/>
    <s v="MUSEO DE HISTORIA NATUR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8"/>
    <s v="MINISTERIO DE MEDIO AMBIENTE Y RECURSOS NATURALES"/>
    <n v="0"/>
    <n v="0"/>
    <n v="7765458.3300000001"/>
    <x v="36"/>
    <x v="103"/>
    <x v="5"/>
    <x v="75"/>
    <x v="0"/>
    <s v="1.4-TRANSFERENCIAS"/>
    <s v="1.4.1-TRANSFERENCIAS CORRIENTES"/>
    <s v="1.4.1.2-TRANSFERENCIAS/APORTACIONES CORRIENTES RECIBIDAS DEL GOBIERNO CENTRAL"/>
    <x v="155"/>
    <x v="0"/>
    <x v="0"/>
    <x v="0"/>
    <x v="11"/>
    <x v="7"/>
    <s v="1.1.6.2.1.1-Transferencias del gobierno general nacional"/>
    <x v="1"/>
    <x v="5"/>
    <s v="01-Presupuestado"/>
    <x v="0"/>
    <x v="8"/>
  </r>
  <r>
    <s v="5133"/>
    <s v="MUSEO DE HISTORIA NATURAL"/>
    <s v="0100"/>
    <s v="FONDO GENERAL"/>
    <s v="10"/>
    <s v="FONDO GENERAL"/>
    <s v="0001"/>
    <s v="MUSEO DE HISTORIA NATUR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8"/>
    <s v="MINISTERIO DE MEDIO AMBIENTE Y RECURSOS NATURALES"/>
    <n v="1800000"/>
    <n v="1800000"/>
    <n v="0"/>
    <x v="36"/>
    <x v="103"/>
    <x v="5"/>
    <x v="75"/>
    <x v="0"/>
    <s v="1.4-TRANSFERENCIAS"/>
    <s v="1.4.2-TRANSFERENCIAS DE CAPITAL"/>
    <s v="1.4.2.2-TRANSFERENCIAS/APORTACIONES DE CAPITAL RECIBIDAS POR EL GOBIERNO CENTRAL"/>
    <x v="157"/>
    <x v="0"/>
    <x v="1"/>
    <x v="3"/>
    <x v="25"/>
    <x v="20"/>
    <s v="1.2.4.2.1.1-Transferencias del gobierno general nacional"/>
    <x v="1"/>
    <x v="5"/>
    <s v="01-Presupuestado"/>
    <x v="1"/>
    <x v="8"/>
  </r>
  <r>
    <s v="5133"/>
    <s v="MUSEO DE HISTORIA NATURAL"/>
    <s v="0100"/>
    <s v="FONDO GENERAL"/>
    <s v="10"/>
    <s v="FONDO GENERAL"/>
    <s v="0001"/>
    <s v="MUSEO DE HISTORIA NATUR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218"/>
    <s v="MINISTERIO DE MEDIO AMBIENTE Y RECURSOS NATURALES"/>
    <n v="0"/>
    <n v="0"/>
    <n v="300000"/>
    <x v="36"/>
    <x v="103"/>
    <x v="5"/>
    <x v="75"/>
    <x v="0"/>
    <s v="1.4-TRANSFERENCIAS"/>
    <s v="1.4.2-TRANSFERENCIAS DE CAPITAL"/>
    <s v="1.4.2.2-TRANSFERENCIAS/APORTACIONES DE CAPITAL RECIBIDAS POR EL GOBIERNO CENTRAL"/>
    <x v="157"/>
    <x v="0"/>
    <x v="1"/>
    <x v="3"/>
    <x v="25"/>
    <x v="20"/>
    <s v="1.2.4.2.1.1-Transferencias del gobierno general nacional"/>
    <x v="1"/>
    <x v="5"/>
    <s v="01-Presupuestado"/>
    <x v="2"/>
    <x v="8"/>
  </r>
  <r>
    <s v="5133"/>
    <s v="MUSEO DE HISTORIA NATURAL"/>
    <s v="0100"/>
    <s v="FONDO GENERAL"/>
    <s v="10"/>
    <s v="FONDO GENERAL"/>
    <s v="0001"/>
    <s v="MUSEO DE HISTORIA NATUR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218"/>
    <s v="MINISTERIO DE MEDIO AMBIENTE Y RECURSOS NATURALES"/>
    <n v="0"/>
    <n v="0"/>
    <n v="150000"/>
    <x v="36"/>
    <x v="103"/>
    <x v="5"/>
    <x v="75"/>
    <x v="0"/>
    <s v="1.4-TRANSFERENCIAS"/>
    <s v="1.4.2-TRANSFERENCIAS DE CAPITAL"/>
    <s v="1.4.2.2-TRANSFERENCIAS/APORTACIONES DE CAPITAL RECIBIDAS POR EL GOBIERNO CENTRAL"/>
    <x v="157"/>
    <x v="0"/>
    <x v="1"/>
    <x v="3"/>
    <x v="25"/>
    <x v="20"/>
    <s v="1.2.4.2.1.1-Transferencias del gobierno general nacional"/>
    <x v="1"/>
    <x v="5"/>
    <s v="01-Presupuestado"/>
    <x v="0"/>
    <x v="8"/>
  </r>
  <r>
    <s v="5133"/>
    <s v="MUSEO DE HISTORIA NATURAL"/>
    <s v="9995"/>
    <s v="VENTAS DE SERVICIOS"/>
    <s v="30"/>
    <s v="FONDOS PROPIOS"/>
    <s v="0001"/>
    <s v="MUSEO DE HISTORIA NATUR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5000000"/>
    <n v="5000000"/>
    <n v="248572.33"/>
    <x v="36"/>
    <x v="157"/>
    <x v="7"/>
    <x v="75"/>
    <x v="0"/>
    <s v="1.5-INGRESOS POR CONTRAPRESTACIÓN"/>
    <s v="1.5.1-VENTAS DE BIENES Y SERVICIOS"/>
    <s v="1.5.1.2-VENTAS SERVICIOS DEL ESTADO"/>
    <x v="48"/>
    <x v="0"/>
    <x v="0"/>
    <x v="1"/>
    <x v="1"/>
    <x v="1"/>
    <s v="No Informado-"/>
    <x v="1"/>
    <x v="30"/>
    <s v="01-Presupuestado"/>
    <x v="1"/>
    <x v="0"/>
  </r>
  <r>
    <s v="5133"/>
    <s v="MUSEO DE HISTORIA NATURAL"/>
    <s v="9995"/>
    <s v="VENTAS DE SERVICIOS"/>
    <s v="30"/>
    <s v="FONDOS PROPIOS"/>
    <s v="0001"/>
    <s v="MUSEO DE HISTORIA NATUR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527311.28"/>
    <x v="36"/>
    <x v="157"/>
    <x v="7"/>
    <x v="75"/>
    <x v="0"/>
    <s v="1.5-INGRESOS POR CONTRAPRESTACIÓN"/>
    <s v="1.5.1-VENTAS DE BIENES Y SERVICIOS"/>
    <s v="1.5.1.2-VENTAS SERVICIOS DEL ESTADO"/>
    <x v="48"/>
    <x v="0"/>
    <x v="0"/>
    <x v="1"/>
    <x v="1"/>
    <x v="1"/>
    <s v="No Informado-"/>
    <x v="1"/>
    <x v="30"/>
    <s v="01-Presupuestado"/>
    <x v="2"/>
    <x v="0"/>
  </r>
  <r>
    <s v="5133"/>
    <s v="MUSEO DE HISTORIA NATURAL"/>
    <s v="9995"/>
    <s v="VENTAS DE SERVICIOS"/>
    <s v="30"/>
    <s v="FONDOS PROPIOS"/>
    <s v="0001"/>
    <s v="MUSEO DE HISTORIA NATUR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1365564.59"/>
    <x v="36"/>
    <x v="157"/>
    <x v="7"/>
    <x v="75"/>
    <x v="0"/>
    <s v="1.5-INGRESOS POR CONTRAPRESTACIÓN"/>
    <s v="1.5.1-VENTAS DE BIENES Y SERVICIOS"/>
    <s v="1.5.1.2-VENTAS SERVICIOS DEL ESTADO"/>
    <x v="48"/>
    <x v="0"/>
    <x v="0"/>
    <x v="1"/>
    <x v="1"/>
    <x v="1"/>
    <s v="No Informado-"/>
    <x v="1"/>
    <x v="30"/>
    <s v="01-Presupuestado"/>
    <x v="0"/>
    <x v="0"/>
  </r>
  <r>
    <s v="5133"/>
    <s v="MUSEO DE HISTORIA NATURAL"/>
    <s v="9995"/>
    <s v="VENTAS DE SERVICIOS"/>
    <s v="30"/>
    <s v="FONDOS PROPIOS"/>
    <s v="0001"/>
    <s v="MUSEO DE HISTORIA NATUR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0"/>
    <n v="450"/>
    <x v="36"/>
    <x v="157"/>
    <x v="7"/>
    <x v="75"/>
    <x v="0"/>
    <s v="1.5-INGRESOS POR CONTRAPRESTACIÓN"/>
    <s v="1.5.1-VENTAS DE BIENES Y SERVICIOS"/>
    <s v="1.5.1.2-VENTAS SERVICIOS DEL ESTADO"/>
    <x v="4"/>
    <x v="0"/>
    <x v="0"/>
    <x v="1"/>
    <x v="1"/>
    <x v="1"/>
    <s v="No Informado-"/>
    <x v="1"/>
    <x v="30"/>
    <s v="01-Presupuestado"/>
    <x v="1"/>
    <x v="0"/>
  </r>
  <r>
    <s v="5133"/>
    <s v="MUSEO DE HISTORIA NATURAL"/>
    <s v="9995"/>
    <s v="VENTAS DE SERVICIOS"/>
    <s v="30"/>
    <s v="FONDOS PROPIOS"/>
    <s v="0001"/>
    <s v="MUSEO DE HISTORIA NATUR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98600"/>
    <x v="36"/>
    <x v="157"/>
    <x v="7"/>
    <x v="75"/>
    <x v="0"/>
    <s v="1.5-INGRESOS POR CONTRAPRESTACIÓN"/>
    <s v="1.5.1-VENTAS DE BIENES Y SERVICIOS"/>
    <s v="1.5.1.2-VENTAS SERVICIOS DEL ESTADO"/>
    <x v="4"/>
    <x v="0"/>
    <x v="0"/>
    <x v="1"/>
    <x v="1"/>
    <x v="1"/>
    <s v="No Informado-"/>
    <x v="1"/>
    <x v="30"/>
    <s v="01-Presupuestado"/>
    <x v="2"/>
    <x v="0"/>
  </r>
  <r>
    <s v="5134"/>
    <s v="ACUARIO NACIONAL"/>
    <s v="0100"/>
    <s v="FONDO GENERAL"/>
    <s v="10"/>
    <s v="FONDO GENERAL"/>
    <s v="0001"/>
    <s v="ACUARIO NACION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8"/>
    <s v="MINISTERIO DE MEDIO AMBIENTE Y RECURSOS NATURALES"/>
    <n v="243000000"/>
    <n v="243000000"/>
    <n v="0"/>
    <x v="37"/>
    <x v="103"/>
    <x v="5"/>
    <x v="76"/>
    <x v="0"/>
    <s v="1.4-TRANSFERENCIAS"/>
    <s v="1.4.1-TRANSFERENCIAS CORRIENTES"/>
    <s v="1.4.1.2-TRANSFERENCIAS/APORTACIONES CORRIENTES RECIBIDAS DEL GOBIERNO CENTRAL"/>
    <x v="155"/>
    <x v="0"/>
    <x v="0"/>
    <x v="0"/>
    <x v="11"/>
    <x v="7"/>
    <s v="1.1.6.2.1.1-Transferencias del gobierno general nacional"/>
    <x v="1"/>
    <x v="5"/>
    <s v="01-Presupuestado"/>
    <x v="1"/>
    <x v="8"/>
  </r>
  <r>
    <s v="5134"/>
    <s v="ACUARIO NACIONAL"/>
    <s v="0100"/>
    <s v="FONDO GENERAL"/>
    <s v="10"/>
    <s v="FONDO GENERAL"/>
    <s v="0001"/>
    <s v="ACUARIO NACION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8"/>
    <s v="MINISTERIO DE MEDIO AMBIENTE Y RECURSOS NATURALES"/>
    <n v="0"/>
    <n v="0"/>
    <n v="8505104.9199999999"/>
    <x v="37"/>
    <x v="103"/>
    <x v="5"/>
    <x v="76"/>
    <x v="0"/>
    <s v="1.4-TRANSFERENCIAS"/>
    <s v="1.4.1-TRANSFERENCIAS CORRIENTES"/>
    <s v="1.4.1.2-TRANSFERENCIAS/APORTACIONES CORRIENTES RECIBIDAS DEL GOBIERNO CENTRAL"/>
    <x v="155"/>
    <x v="0"/>
    <x v="0"/>
    <x v="0"/>
    <x v="11"/>
    <x v="7"/>
    <s v="1.1.6.2.1.1-Transferencias del gobierno general nacional"/>
    <x v="1"/>
    <x v="5"/>
    <s v="01-Presupuestado"/>
    <x v="2"/>
    <x v="8"/>
  </r>
  <r>
    <s v="5134"/>
    <s v="ACUARIO NACIONAL"/>
    <s v="0100"/>
    <s v="FONDO GENERAL"/>
    <s v="10"/>
    <s v="FONDO GENERAL"/>
    <s v="0001"/>
    <s v="ACUARIO NACION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8"/>
    <s v="MINISTERIO DE MEDIO AMBIENTE Y RECURSOS NATURALES"/>
    <n v="20000000"/>
    <n v="20000000"/>
    <n v="0"/>
    <x v="37"/>
    <x v="103"/>
    <x v="5"/>
    <x v="76"/>
    <x v="0"/>
    <s v="1.4-TRANSFERENCIAS"/>
    <s v="1.4.2-TRANSFERENCIAS DE CAPITAL"/>
    <s v="1.4.2.2-TRANSFERENCIAS/APORTACIONES DE CAPITAL RECIBIDAS POR EL GOBIERNO CENTRAL"/>
    <x v="157"/>
    <x v="0"/>
    <x v="1"/>
    <x v="3"/>
    <x v="25"/>
    <x v="20"/>
    <s v="1.2.4.2.1.1-Transferencias del gobierno general nacional"/>
    <x v="1"/>
    <x v="5"/>
    <s v="01-Presupuestado"/>
    <x v="1"/>
    <x v="8"/>
  </r>
  <r>
    <s v="5134"/>
    <s v="ACUARIO NACIONAL"/>
    <s v="0100"/>
    <s v="FONDO GENERAL"/>
    <s v="10"/>
    <s v="FONDO GENERAL"/>
    <s v="0001"/>
    <s v="ACUARIO NACION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218"/>
    <s v="MINISTERIO DE MEDIO AMBIENTE Y RECURSOS NATURALES"/>
    <n v="0"/>
    <n v="0"/>
    <n v="10171771.58"/>
    <x v="37"/>
    <x v="103"/>
    <x v="5"/>
    <x v="76"/>
    <x v="0"/>
    <s v="1.4-TRANSFERENCIAS"/>
    <s v="1.4.2-TRANSFERENCIAS DE CAPITAL"/>
    <s v="1.4.2.2-TRANSFERENCIAS/APORTACIONES DE CAPITAL RECIBIDAS POR EL GOBIERNO CENTRAL"/>
    <x v="157"/>
    <x v="0"/>
    <x v="1"/>
    <x v="3"/>
    <x v="25"/>
    <x v="20"/>
    <s v="1.2.4.2.1.1-Transferencias del gobierno general nacional"/>
    <x v="1"/>
    <x v="5"/>
    <s v="01-Presupuestado"/>
    <x v="2"/>
    <x v="8"/>
  </r>
  <r>
    <s v="5134"/>
    <s v="ACUARIO NACIONAL"/>
    <s v="0100"/>
    <s v="FONDO GENERAL"/>
    <s v="10"/>
    <s v="FONDO GENERAL"/>
    <s v="0001"/>
    <s v="ACUARIO NACIONA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24300641.690000001"/>
    <n v="0"/>
    <x v="37"/>
    <x v="103"/>
    <x v="5"/>
    <x v="76"/>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34"/>
    <s v="ACUARIO NACIONAL"/>
    <s v="9995"/>
    <s v="VENTAS DE SERVICIOS"/>
    <s v="30"/>
    <s v="FONDOS PROPIOS"/>
    <s v="0001"/>
    <s v="ACUARIO NACION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44474194"/>
    <n v="44474194"/>
    <n v="4002048.8"/>
    <x v="37"/>
    <x v="157"/>
    <x v="7"/>
    <x v="76"/>
    <x v="0"/>
    <s v="1.5-INGRESOS POR CONTRAPRESTACIÓN"/>
    <s v="1.5.1-VENTAS DE BIENES Y SERVICIOS"/>
    <s v="1.5.1.2-VENTAS SERVICIOS DEL ESTADO"/>
    <x v="48"/>
    <x v="0"/>
    <x v="0"/>
    <x v="1"/>
    <x v="1"/>
    <x v="1"/>
    <s v="No Informado-"/>
    <x v="1"/>
    <x v="30"/>
    <s v="01-Presupuestado"/>
    <x v="1"/>
    <x v="0"/>
  </r>
  <r>
    <s v="5134"/>
    <s v="ACUARIO NACIONAL"/>
    <s v="9995"/>
    <s v="VENTAS DE SERVICIOS"/>
    <s v="30"/>
    <s v="FONDOS PROPIOS"/>
    <s v="0001"/>
    <s v="ACUARIO NACION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3982837.52"/>
    <x v="37"/>
    <x v="157"/>
    <x v="7"/>
    <x v="76"/>
    <x v="0"/>
    <s v="1.5-INGRESOS POR CONTRAPRESTACIÓN"/>
    <s v="1.5.1-VENTAS DE BIENES Y SERVICIOS"/>
    <s v="1.5.1.2-VENTAS SERVICIOS DEL ESTADO"/>
    <x v="48"/>
    <x v="0"/>
    <x v="0"/>
    <x v="1"/>
    <x v="1"/>
    <x v="1"/>
    <s v="No Informado-"/>
    <x v="1"/>
    <x v="30"/>
    <s v="01-Presupuestado"/>
    <x v="2"/>
    <x v="0"/>
  </r>
  <r>
    <s v="5134"/>
    <s v="ACUARIO NACIONAL"/>
    <s v="9995"/>
    <s v="VENTAS DE SERVICIOS"/>
    <s v="30"/>
    <s v="FONDOS PROPIOS"/>
    <s v="0001"/>
    <s v="ACUARIO NACION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6890272.2800000003"/>
    <x v="37"/>
    <x v="157"/>
    <x v="7"/>
    <x v="76"/>
    <x v="0"/>
    <s v="1.5-INGRESOS POR CONTRAPRESTACIÓN"/>
    <s v="1.5.1-VENTAS DE BIENES Y SERVICIOS"/>
    <s v="1.5.1.2-VENTAS SERVICIOS DEL ESTADO"/>
    <x v="48"/>
    <x v="0"/>
    <x v="0"/>
    <x v="1"/>
    <x v="1"/>
    <x v="1"/>
    <s v="No Informado-"/>
    <x v="1"/>
    <x v="30"/>
    <s v="01-Presupuestado"/>
    <x v="0"/>
    <x v="0"/>
  </r>
  <r>
    <s v="5134"/>
    <s v="ACUARIO NACIONAL"/>
    <s v="9995"/>
    <s v="VENTAS DE SERVICIOS"/>
    <s v="30"/>
    <s v="FONDOS PROPIOS"/>
    <s v="0001"/>
    <s v="ACUARIO NACION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0"/>
    <n v="543612.75"/>
    <x v="37"/>
    <x v="157"/>
    <x v="7"/>
    <x v="76"/>
    <x v="0"/>
    <s v="1.5-INGRESOS POR CONTRAPRESTACIÓN"/>
    <s v="1.5.1-VENTAS DE BIENES Y SERVICIOS"/>
    <s v="1.5.1.2-VENTAS SERVICIOS DEL ESTADO"/>
    <x v="4"/>
    <x v="0"/>
    <x v="0"/>
    <x v="1"/>
    <x v="1"/>
    <x v="1"/>
    <s v="No Informado-"/>
    <x v="1"/>
    <x v="30"/>
    <s v="01-Presupuestado"/>
    <x v="1"/>
    <x v="0"/>
  </r>
  <r>
    <s v="5134"/>
    <s v="ACUARIO NACIONAL"/>
    <s v="9995"/>
    <s v="VENTAS DE SERVICIOS"/>
    <s v="30"/>
    <s v="FONDOS PROPIOS"/>
    <s v="0001"/>
    <s v="ACUARIO NACION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179750"/>
    <x v="37"/>
    <x v="157"/>
    <x v="7"/>
    <x v="76"/>
    <x v="0"/>
    <s v="1.5-INGRESOS POR CONTRAPRESTACIÓN"/>
    <s v="1.5.1-VENTAS DE BIENES Y SERVICIOS"/>
    <s v="1.5.1.2-VENTAS SERVICIOS DEL ESTADO"/>
    <x v="4"/>
    <x v="0"/>
    <x v="0"/>
    <x v="1"/>
    <x v="1"/>
    <x v="1"/>
    <s v="No Informado-"/>
    <x v="1"/>
    <x v="30"/>
    <s v="01-Presupuestado"/>
    <x v="2"/>
    <x v="0"/>
  </r>
  <r>
    <s v="5134"/>
    <s v="ACUARIO NACIONAL"/>
    <s v="9995"/>
    <s v="VENTAS DE SERVICIOS"/>
    <s v="30"/>
    <s v="FONDOS PROPIOS"/>
    <s v="0001"/>
    <s v="ACUARIO NACIONA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158050"/>
    <x v="37"/>
    <x v="157"/>
    <x v="7"/>
    <x v="76"/>
    <x v="0"/>
    <s v="1.5-INGRESOS POR CONTRAPRESTACIÓN"/>
    <s v="1.5.1-VENTAS DE BIENES Y SERVICIOS"/>
    <s v="1.5.1.2-VENTAS SERVICIOS DEL ESTADO"/>
    <x v="4"/>
    <x v="0"/>
    <x v="0"/>
    <x v="1"/>
    <x v="1"/>
    <x v="1"/>
    <s v="No Informado-"/>
    <x v="1"/>
    <x v="30"/>
    <s v="01-Presupuestado"/>
    <x v="0"/>
    <x v="0"/>
  </r>
  <r>
    <s v="5135"/>
    <s v="OFICINA NACIONAL DE PROPIEDAD INDUSTRIAL"/>
    <s v="0100"/>
    <s v="FONDO GENERAL"/>
    <s v="10"/>
    <s v="FONDO GENERAL"/>
    <s v="0001"/>
    <s v="OFICINA NACIONAL DE LA PROPIEDAD INDUSTR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2"/>
    <s v="MINISTERIO DE INDUSTRIA, COMERCIO Y MIPYMES (MICM)"/>
    <n v="59100260"/>
    <n v="59100260"/>
    <n v="0"/>
    <x v="38"/>
    <x v="103"/>
    <x v="5"/>
    <x v="77"/>
    <x v="0"/>
    <s v="1.4-TRANSFERENCIAS"/>
    <s v="1.4.1-TRANSFERENCIAS CORRIENTES"/>
    <s v="1.4.1.2-TRANSFERENCIAS/APORTACIONES CORRIENTES RECIBIDAS DEL GOBIERNO CENTRAL"/>
    <x v="155"/>
    <x v="0"/>
    <x v="0"/>
    <x v="0"/>
    <x v="11"/>
    <x v="7"/>
    <s v="1.1.6.2.1.1-Transferencias del gobierno general nacional"/>
    <x v="1"/>
    <x v="5"/>
    <s v="01-Presupuestado"/>
    <x v="1"/>
    <x v="4"/>
  </r>
  <r>
    <s v="5135"/>
    <s v="OFICINA NACIONAL DE PROPIEDAD INDUSTRIAL"/>
    <s v="0100"/>
    <s v="FONDO GENERAL"/>
    <s v="10"/>
    <s v="FONDO GENERAL"/>
    <s v="0001"/>
    <s v="OFICINA NACIONAL DE LA PROPIEDAD INDUSTR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2"/>
    <s v="MINISTERIO DE INDUSTRIA, COMERCIO Y MIPYMES (MICM)"/>
    <n v="0"/>
    <n v="0"/>
    <n v="4546173.84"/>
    <x v="38"/>
    <x v="103"/>
    <x v="5"/>
    <x v="77"/>
    <x v="0"/>
    <s v="1.4-TRANSFERENCIAS"/>
    <s v="1.4.1-TRANSFERENCIAS CORRIENTES"/>
    <s v="1.4.1.2-TRANSFERENCIAS/APORTACIONES CORRIENTES RECIBIDAS DEL GOBIERNO CENTRAL"/>
    <x v="155"/>
    <x v="0"/>
    <x v="0"/>
    <x v="0"/>
    <x v="11"/>
    <x v="7"/>
    <s v="1.1.6.2.1.1-Transferencias del gobierno general nacional"/>
    <x v="1"/>
    <x v="5"/>
    <s v="01-Presupuestado"/>
    <x v="2"/>
    <x v="4"/>
  </r>
  <r>
    <s v="5135"/>
    <s v="OFICINA NACIONAL DE PROPIEDAD INDUSTRIAL"/>
    <s v="0100"/>
    <s v="FONDO GENERAL"/>
    <s v="10"/>
    <s v="FONDO GENERAL"/>
    <s v="0001"/>
    <s v="OFICINA NACIONAL DE LA PROPIEDAD INDUSTR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2"/>
    <s v="MINISTERIO DE INDUSTRIA, COMERCIO Y MIPYMES (MICM)"/>
    <n v="0"/>
    <n v="0"/>
    <n v="4546173.84"/>
    <x v="38"/>
    <x v="103"/>
    <x v="5"/>
    <x v="77"/>
    <x v="0"/>
    <s v="1.4-TRANSFERENCIAS"/>
    <s v="1.4.1-TRANSFERENCIAS CORRIENTES"/>
    <s v="1.4.1.2-TRANSFERENCIAS/APORTACIONES CORRIENTES RECIBIDAS DEL GOBIERNO CENTRAL"/>
    <x v="155"/>
    <x v="0"/>
    <x v="0"/>
    <x v="0"/>
    <x v="11"/>
    <x v="7"/>
    <s v="1.1.6.2.1.1-Transferencias del gobierno general nacional"/>
    <x v="1"/>
    <x v="5"/>
    <s v="01-Presupuestado"/>
    <x v="0"/>
    <x v="4"/>
  </r>
  <r>
    <s v="5135"/>
    <s v="OFICINA NACIONAL DE PROPIEDAD INDUSTRIAL"/>
    <s v="9995"/>
    <s v="VENTAS DE SERVICIOS"/>
    <s v="30"/>
    <s v="FONDOS PROPIOS"/>
    <s v="0001"/>
    <s v="OFICINA NACIONAL DE LA PROPIEDAD INDUSTRI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661065000"/>
    <n v="661065000"/>
    <n v="42613656.630000003"/>
    <x v="38"/>
    <x v="157"/>
    <x v="7"/>
    <x v="77"/>
    <x v="0"/>
    <s v="1.5-INGRESOS POR CONTRAPRESTACIÓN"/>
    <s v="1.5.1-VENTAS DE BIENES Y SERVICIOS"/>
    <s v="1.5.1.2-VENTAS SERVICIOS DEL ESTADO"/>
    <x v="48"/>
    <x v="0"/>
    <x v="0"/>
    <x v="1"/>
    <x v="1"/>
    <x v="1"/>
    <s v="No Informado-"/>
    <x v="1"/>
    <x v="30"/>
    <s v="01-Presupuestado"/>
    <x v="1"/>
    <x v="0"/>
  </r>
  <r>
    <s v="5135"/>
    <s v="OFICINA NACIONAL DE PROPIEDAD INDUSTRIAL"/>
    <s v="9995"/>
    <s v="VENTAS DE SERVICIOS"/>
    <s v="30"/>
    <s v="FONDOS PROPIOS"/>
    <s v="0001"/>
    <s v="OFICINA NACIONAL DE LA PROPIEDAD INDUSTRI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47595656.939999998"/>
    <x v="38"/>
    <x v="157"/>
    <x v="7"/>
    <x v="77"/>
    <x v="0"/>
    <s v="1.5-INGRESOS POR CONTRAPRESTACIÓN"/>
    <s v="1.5.1-VENTAS DE BIENES Y SERVICIOS"/>
    <s v="1.5.1.2-VENTAS SERVICIOS DEL ESTADO"/>
    <x v="48"/>
    <x v="0"/>
    <x v="0"/>
    <x v="1"/>
    <x v="1"/>
    <x v="1"/>
    <s v="No Informado-"/>
    <x v="1"/>
    <x v="30"/>
    <s v="01-Presupuestado"/>
    <x v="2"/>
    <x v="0"/>
  </r>
  <r>
    <s v="5135"/>
    <s v="OFICINA NACIONAL DE PROPIEDAD INDUSTRIAL"/>
    <s v="9995"/>
    <s v="VENTAS DE SERVICIOS"/>
    <s v="30"/>
    <s v="FONDOS PROPIOS"/>
    <s v="0001"/>
    <s v="OFICINA NACIONAL DE LA PROPIEDAD INDUSTRI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52600662.030000001"/>
    <x v="38"/>
    <x v="157"/>
    <x v="7"/>
    <x v="77"/>
    <x v="0"/>
    <s v="1.5-INGRESOS POR CONTRAPRESTACIÓN"/>
    <s v="1.5.1-VENTAS DE BIENES Y SERVICIOS"/>
    <s v="1.5.1.2-VENTAS SERVICIOS DEL ESTADO"/>
    <x v="48"/>
    <x v="0"/>
    <x v="0"/>
    <x v="1"/>
    <x v="1"/>
    <x v="1"/>
    <s v="No Informado-"/>
    <x v="1"/>
    <x v="30"/>
    <s v="01-Presupuestado"/>
    <x v="0"/>
    <x v="0"/>
  </r>
  <r>
    <s v="5136"/>
    <s v="INSTITUTO DOMINICANO DEL CAFÉ"/>
    <s v="0100"/>
    <s v="FONDO GENERAL"/>
    <s v="10"/>
    <s v="FONDO GENERAL"/>
    <s v="0001"/>
    <s v="INSTITUTO DOMINICANO DEL CAFÉ"/>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374522262"/>
    <n v="374522262"/>
    <n v="28424789.379999999"/>
    <x v="39"/>
    <x v="103"/>
    <x v="5"/>
    <x v="78"/>
    <x v="0"/>
    <s v="1.4-TRANSFERENCIAS"/>
    <s v="1.4.1-TRANSFERENCIAS CORRIENTES"/>
    <s v="1.4.1.2-TRANSFERENCIAS/APORTACIONES CORRIENTES RECIBIDAS DEL GOBIERNO CENTRAL"/>
    <x v="155"/>
    <x v="0"/>
    <x v="0"/>
    <x v="0"/>
    <x v="11"/>
    <x v="7"/>
    <s v="1.1.6.2.1.1-Transferencias del gobierno general nacional"/>
    <x v="1"/>
    <x v="5"/>
    <s v="01-Presupuestado"/>
    <x v="1"/>
    <x v="7"/>
  </r>
  <r>
    <s v="5136"/>
    <s v="INSTITUTO DOMINICANO DEL CAFÉ"/>
    <s v="0100"/>
    <s v="FONDO GENERAL"/>
    <s v="10"/>
    <s v="FONDO GENERAL"/>
    <s v="0001"/>
    <s v="INSTITUTO DOMINICANO DEL CAFÉ"/>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0"/>
    <s v="MINISTERIO DE AGRICULTURA"/>
    <n v="0"/>
    <n v="0"/>
    <n v="28424789.379999999"/>
    <x v="39"/>
    <x v="103"/>
    <x v="5"/>
    <x v="78"/>
    <x v="0"/>
    <s v="1.4-TRANSFERENCIAS"/>
    <s v="1.4.1-TRANSFERENCIAS CORRIENTES"/>
    <s v="1.4.1.2-TRANSFERENCIAS/APORTACIONES CORRIENTES RECIBIDAS DEL GOBIERNO CENTRAL"/>
    <x v="155"/>
    <x v="0"/>
    <x v="0"/>
    <x v="0"/>
    <x v="11"/>
    <x v="7"/>
    <s v="1.1.6.2.1.1-Transferencias del gobierno general nacional"/>
    <x v="1"/>
    <x v="5"/>
    <s v="01-Presupuestado"/>
    <x v="2"/>
    <x v="7"/>
  </r>
  <r>
    <s v="5136"/>
    <s v="INSTITUTO DOMINICANO DEL CAFÉ"/>
    <s v="0100"/>
    <s v="FONDO GENERAL"/>
    <s v="10"/>
    <s v="FONDO GENERAL"/>
    <s v="0001"/>
    <s v="INSTITUTO DOMINICANO DEL CAFÉ"/>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0"/>
    <s v="MINISTERIO DE AGRICULTURA"/>
    <n v="0"/>
    <n v="0"/>
    <n v="28424789.379999999"/>
    <x v="39"/>
    <x v="103"/>
    <x v="5"/>
    <x v="78"/>
    <x v="0"/>
    <s v="1.4-TRANSFERENCIAS"/>
    <s v="1.4.1-TRANSFERENCIAS CORRIENTES"/>
    <s v="1.4.1.2-TRANSFERENCIAS/APORTACIONES CORRIENTES RECIBIDAS DEL GOBIERNO CENTRAL"/>
    <x v="155"/>
    <x v="0"/>
    <x v="0"/>
    <x v="0"/>
    <x v="11"/>
    <x v="7"/>
    <s v="1.1.6.2.1.1-Transferencias del gobierno general nacional"/>
    <x v="1"/>
    <x v="5"/>
    <s v="01-Presupuestado"/>
    <x v="0"/>
    <x v="7"/>
  </r>
  <r>
    <s v="5136"/>
    <s v="INSTITUTO DOMINICANO DEL CAFÉ"/>
    <s v="0100"/>
    <s v="FONDO GENERAL"/>
    <s v="10"/>
    <s v="FONDO GENERAL"/>
    <s v="0001"/>
    <s v="INSTITUTO DOMINICANO DEL CAFÉ"/>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0"/>
    <s v="MINISTERIO DE AGRICULTURA"/>
    <n v="0"/>
    <n v="0"/>
    <n v="416666.66"/>
    <x v="39"/>
    <x v="103"/>
    <x v="5"/>
    <x v="78"/>
    <x v="0"/>
    <s v="1.4-TRANSFERENCIAS"/>
    <s v="1.4.2-TRANSFERENCIAS DE CAPITAL"/>
    <s v="1.4.2.2-TRANSFERENCIAS/APORTACIONES DE CAPITAL RECIBIDAS POR EL GOBIERNO CENTRAL"/>
    <x v="157"/>
    <x v="0"/>
    <x v="1"/>
    <x v="3"/>
    <x v="25"/>
    <x v="20"/>
    <s v="1.2.4.2.1.1-Transferencias del gobierno general nacional"/>
    <x v="1"/>
    <x v="5"/>
    <s v="01-Presupuestado"/>
    <x v="1"/>
    <x v="7"/>
  </r>
  <r>
    <s v="5136"/>
    <s v="INSTITUTO DOMINICANO DEL CAFÉ"/>
    <s v="0100"/>
    <s v="FONDO GENERAL"/>
    <s v="10"/>
    <s v="FONDO GENERAL"/>
    <s v="0001"/>
    <s v="INSTITUTO DOMINICANO DEL CAFÉ"/>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000"/>
    <s v="NO APLICA"/>
    <n v="0"/>
    <n v="0"/>
    <n v="416666.66"/>
    <x v="39"/>
    <x v="103"/>
    <x v="5"/>
    <x v="78"/>
    <x v="0"/>
    <s v="1.4-TRANSFERENCIAS"/>
    <s v="1.4.2-TRANSFERENCIAS DE CAPITAL"/>
    <s v="1.4.2.2-TRANSFERENCIAS/APORTACIONES DE CAPITAL RECIBIDAS POR EL GOBIERNO CENTRAL"/>
    <x v="157"/>
    <x v="0"/>
    <x v="1"/>
    <x v="3"/>
    <x v="25"/>
    <x v="20"/>
    <s v="1.2.4.2.1.1-Transferencias del gobierno general nacional"/>
    <x v="1"/>
    <x v="5"/>
    <s v="01-Presupuestado"/>
    <x v="2"/>
    <x v="0"/>
  </r>
  <r>
    <s v="5136"/>
    <s v="INSTITUTO DOMINICANO DEL CAFÉ"/>
    <s v="0100"/>
    <s v="FONDO GENERAL"/>
    <s v="10"/>
    <s v="FONDO GENERAL"/>
    <s v="0001"/>
    <s v="INSTITUTO DOMINICANO DEL CAFÉ"/>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000"/>
    <s v="NO APLICA"/>
    <n v="0"/>
    <n v="0"/>
    <n v="416666.66"/>
    <x v="39"/>
    <x v="103"/>
    <x v="5"/>
    <x v="78"/>
    <x v="0"/>
    <s v="1.4-TRANSFERENCIAS"/>
    <s v="1.4.2-TRANSFERENCIAS DE CAPITAL"/>
    <s v="1.4.2.2-TRANSFERENCIAS/APORTACIONES DE CAPITAL RECIBIDAS POR EL GOBIERNO CENTRAL"/>
    <x v="157"/>
    <x v="0"/>
    <x v="1"/>
    <x v="3"/>
    <x v="25"/>
    <x v="20"/>
    <s v="1.2.4.2.1.1-Transferencias del gobierno general nacional"/>
    <x v="1"/>
    <x v="5"/>
    <s v="01-Presupuestado"/>
    <x v="0"/>
    <x v="0"/>
  </r>
  <r>
    <s v="5136"/>
    <s v="INSTITUTO DOMINICANO DEL CAFÉ"/>
    <s v="0100"/>
    <s v="FONDO GENERAL"/>
    <s v="10"/>
    <s v="FONDO GENERAL"/>
    <s v="0001"/>
    <s v="INSTITUTO DOMINICANO DEL CAFÉ"/>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2500000"/>
    <n v="0"/>
    <x v="39"/>
    <x v="103"/>
    <x v="5"/>
    <x v="78"/>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37"/>
    <s v="INSTITUTO DUARTIANO"/>
    <s v="0100"/>
    <s v="FONDO GENERAL"/>
    <s v="10"/>
    <s v="FONDO GENERAL"/>
    <s v="0001"/>
    <s v="INSTITUTO DUARTIAN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6"/>
    <s v="MINISTERIO DE CULTURA"/>
    <n v="34500000"/>
    <n v="34500000"/>
    <n v="2755712"/>
    <x v="40"/>
    <x v="103"/>
    <x v="5"/>
    <x v="79"/>
    <x v="0"/>
    <s v="1.4-TRANSFERENCIAS"/>
    <s v="1.4.1-TRANSFERENCIAS CORRIENTES"/>
    <s v="1.4.1.2-TRANSFERENCIAS/APORTACIONES CORRIENTES RECIBIDAS DEL GOBIERNO CENTRAL"/>
    <x v="155"/>
    <x v="0"/>
    <x v="0"/>
    <x v="0"/>
    <x v="11"/>
    <x v="7"/>
    <s v="1.1.6.2.1.1-Transferencias del gobierno general nacional"/>
    <x v="1"/>
    <x v="5"/>
    <s v="01-Presupuestado"/>
    <x v="1"/>
    <x v="14"/>
  </r>
  <r>
    <s v="5137"/>
    <s v="INSTITUTO DUARTIANO"/>
    <s v="0100"/>
    <s v="FONDO GENERAL"/>
    <s v="10"/>
    <s v="FONDO GENERAL"/>
    <s v="0001"/>
    <s v="INSTITUTO DUARTIAN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6"/>
    <s v="MINISTERIO DE CULTURA"/>
    <n v="0"/>
    <n v="0"/>
    <n v="2755708"/>
    <x v="40"/>
    <x v="103"/>
    <x v="5"/>
    <x v="79"/>
    <x v="0"/>
    <s v="1.4-TRANSFERENCIAS"/>
    <s v="1.4.1-TRANSFERENCIAS CORRIENTES"/>
    <s v="1.4.1.2-TRANSFERENCIAS/APORTACIONES CORRIENTES RECIBIDAS DEL GOBIERNO CENTRAL"/>
    <x v="155"/>
    <x v="0"/>
    <x v="0"/>
    <x v="0"/>
    <x v="11"/>
    <x v="7"/>
    <s v="1.1.6.2.1.1-Transferencias del gobierno general nacional"/>
    <x v="1"/>
    <x v="5"/>
    <s v="01-Presupuestado"/>
    <x v="2"/>
    <x v="14"/>
  </r>
  <r>
    <s v="5137"/>
    <s v="INSTITUTO DUARTIANO"/>
    <s v="0100"/>
    <s v="FONDO GENERAL"/>
    <s v="10"/>
    <s v="FONDO GENERAL"/>
    <s v="0001"/>
    <s v="INSTITUTO DUARTIAN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6"/>
    <s v="MINISTERIO DE CULTURA"/>
    <n v="0"/>
    <n v="0"/>
    <n v="2755708"/>
    <x v="40"/>
    <x v="103"/>
    <x v="5"/>
    <x v="79"/>
    <x v="0"/>
    <s v="1.4-TRANSFERENCIAS"/>
    <s v="1.4.1-TRANSFERENCIAS CORRIENTES"/>
    <s v="1.4.1.2-TRANSFERENCIAS/APORTACIONES CORRIENTES RECIBIDAS DEL GOBIERNO CENTRAL"/>
    <x v="155"/>
    <x v="0"/>
    <x v="0"/>
    <x v="0"/>
    <x v="11"/>
    <x v="7"/>
    <s v="1.1.6.2.1.1-Transferencias del gobierno general nacional"/>
    <x v="1"/>
    <x v="5"/>
    <s v="01-Presupuestado"/>
    <x v="0"/>
    <x v="14"/>
  </r>
  <r>
    <s v="5137"/>
    <s v="INSTITUTO DUARTIANO"/>
    <s v="0100"/>
    <s v="FONDO GENERAL"/>
    <s v="10"/>
    <s v="FONDO GENERAL"/>
    <s v="0001"/>
    <s v="INSTITUTO DUARTIANO"/>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925307.17"/>
    <n v="0"/>
    <x v="40"/>
    <x v="103"/>
    <x v="5"/>
    <x v="79"/>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38"/>
    <s v="COMISIÓN NACIONAL DE ENERGÍA"/>
    <s v="9995"/>
    <s v="VENTAS DE SERVICIOS"/>
    <s v="30"/>
    <s v="FONDOS PROPIOS"/>
    <s v="0001"/>
    <s v="COMISION NACIONAL DE ENERGI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781654935"/>
    <n v="781654935"/>
    <n v="10000000"/>
    <x v="41"/>
    <x v="157"/>
    <x v="7"/>
    <x v="80"/>
    <x v="0"/>
    <s v="1.5-INGRESOS POR CONTRAPRESTACIÓN"/>
    <s v="1.5.1-VENTAS DE BIENES Y SERVICIOS"/>
    <s v="1.5.1.2-VENTAS SERVICIOS DEL ESTADO"/>
    <x v="48"/>
    <x v="0"/>
    <x v="0"/>
    <x v="1"/>
    <x v="1"/>
    <x v="1"/>
    <s v="No Informado-"/>
    <x v="1"/>
    <x v="30"/>
    <s v="01-Presupuestado"/>
    <x v="1"/>
    <x v="0"/>
  </r>
  <r>
    <s v="5139"/>
    <s v="SUPERINTENDENCIA DE ELECTRICIDAD"/>
    <s v="0100"/>
    <s v="FONDO GENERAL"/>
    <s v="10"/>
    <s v="FONDO GENERAL"/>
    <s v="0001"/>
    <s v="SUPERINTENDENCIA DE ELECTRICIDA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22"/>
    <s v="MINISTERIO DE ENERGIA Y MINAS"/>
    <n v="79000000"/>
    <n v="79000000"/>
    <n v="0"/>
    <x v="42"/>
    <x v="103"/>
    <x v="5"/>
    <x v="81"/>
    <x v="0"/>
    <s v="1.4-TRANSFERENCIAS"/>
    <s v="1.4.1-TRANSFERENCIAS CORRIENTES"/>
    <s v="1.4.1.2-TRANSFERENCIAS/APORTACIONES CORRIENTES RECIBIDAS DEL GOBIERNO CENTRAL"/>
    <x v="155"/>
    <x v="0"/>
    <x v="0"/>
    <x v="0"/>
    <x v="11"/>
    <x v="7"/>
    <s v="1.1.6.2.1.1-Transferencias del gobierno general nacional"/>
    <x v="1"/>
    <x v="5"/>
    <s v="01-Presupuestado"/>
    <x v="1"/>
    <x v="15"/>
  </r>
  <r>
    <s v="5139"/>
    <s v="SUPERINTENDENCIA DE ELECTRICIDAD"/>
    <s v="0100"/>
    <s v="FONDO GENERAL"/>
    <s v="10"/>
    <s v="FONDO GENERAL"/>
    <s v="0001"/>
    <s v="SUPERINTENDENCIA DE ELECTRICIDA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0"/>
    <n v="475030.95"/>
    <x v="42"/>
    <x v="103"/>
    <x v="5"/>
    <x v="81"/>
    <x v="0"/>
    <s v="1.5-INGRESOS POR CONTRAPRESTACIÓN"/>
    <s v="1.5.1-VENTAS DE BIENES Y SERVICIOS"/>
    <s v="1.5.1.2-VENTAS SERVICIOS DEL ESTADO"/>
    <x v="48"/>
    <x v="0"/>
    <x v="0"/>
    <x v="1"/>
    <x v="1"/>
    <x v="1"/>
    <s v="No Informado-"/>
    <x v="1"/>
    <x v="30"/>
    <s v="01-Presupuestado"/>
    <x v="1"/>
    <x v="0"/>
  </r>
  <r>
    <s v="5139"/>
    <s v="SUPERINTENDENCIA DE ELECTRICIDAD"/>
    <s v="0100"/>
    <s v="FONDO GENERAL"/>
    <s v="10"/>
    <s v="FONDO GENERAL"/>
    <s v="0001"/>
    <s v="SUPERINTENDENCIA DE ELECTRICIDA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387908.39"/>
    <x v="42"/>
    <x v="103"/>
    <x v="5"/>
    <x v="81"/>
    <x v="0"/>
    <s v="1.5-INGRESOS POR CONTRAPRESTACIÓN"/>
    <s v="1.5.1-VENTAS DE BIENES Y SERVICIOS"/>
    <s v="1.5.1.2-VENTAS SERVICIOS DEL ESTADO"/>
    <x v="48"/>
    <x v="0"/>
    <x v="0"/>
    <x v="1"/>
    <x v="1"/>
    <x v="1"/>
    <s v="No Informado-"/>
    <x v="1"/>
    <x v="30"/>
    <s v="01-Presupuestado"/>
    <x v="2"/>
    <x v="0"/>
  </r>
  <r>
    <s v="5139"/>
    <s v="SUPERINTENDENCIA DE ELECTRICIDAD"/>
    <s v="0100"/>
    <s v="FONDO GENERAL"/>
    <s v="10"/>
    <s v="FONDO GENERAL"/>
    <s v="0001"/>
    <s v="SUPERINTENDENCIA DE ELECTRICIDA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380472.3"/>
    <x v="42"/>
    <x v="103"/>
    <x v="5"/>
    <x v="81"/>
    <x v="0"/>
    <s v="1.5-INGRESOS POR CONTRAPRESTACIÓN"/>
    <s v="1.5.1-VENTAS DE BIENES Y SERVICIOS"/>
    <s v="1.5.1.2-VENTAS SERVICIOS DEL ESTADO"/>
    <x v="48"/>
    <x v="0"/>
    <x v="0"/>
    <x v="1"/>
    <x v="1"/>
    <x v="1"/>
    <s v="No Informado-"/>
    <x v="1"/>
    <x v="30"/>
    <s v="01-Presupuestado"/>
    <x v="0"/>
    <x v="0"/>
  </r>
  <r>
    <s v="5139"/>
    <s v="SUPERINTENDENCIA DE ELECTRICIDAD"/>
    <s v="9995"/>
    <s v="VENTAS DE SERVICIOS"/>
    <s v="30"/>
    <s v="FONDOS PROPIOS"/>
    <s v="0001"/>
    <s v="SUPERINTENDENCIA DE ELECTRICIDA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1945023339"/>
    <n v="1945023339"/>
    <n v="54389047.899999999"/>
    <x v="42"/>
    <x v="157"/>
    <x v="7"/>
    <x v="81"/>
    <x v="0"/>
    <s v="1.5-INGRESOS POR CONTRAPRESTACIÓN"/>
    <s v="1.5.1-VENTAS DE BIENES Y SERVICIOS"/>
    <s v="1.5.1.2-VENTAS SERVICIOS DEL ESTADO"/>
    <x v="48"/>
    <x v="0"/>
    <x v="0"/>
    <x v="1"/>
    <x v="1"/>
    <x v="1"/>
    <s v="No Informado-"/>
    <x v="1"/>
    <x v="30"/>
    <s v="01-Presupuestado"/>
    <x v="1"/>
    <x v="0"/>
  </r>
  <r>
    <s v="5139"/>
    <s v="SUPERINTENDENCIA DE ELECTRICIDAD"/>
    <s v="9995"/>
    <s v="VENTAS DE SERVICIOS"/>
    <s v="30"/>
    <s v="FONDOS PROPIOS"/>
    <s v="0001"/>
    <s v="SUPERINTENDENCIA DE ELECTRICIDA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55448197.990000002"/>
    <x v="42"/>
    <x v="157"/>
    <x v="7"/>
    <x v="81"/>
    <x v="0"/>
    <s v="1.5-INGRESOS POR CONTRAPRESTACIÓN"/>
    <s v="1.5.1-VENTAS DE BIENES Y SERVICIOS"/>
    <s v="1.5.1.2-VENTAS SERVICIOS DEL ESTADO"/>
    <x v="48"/>
    <x v="0"/>
    <x v="0"/>
    <x v="1"/>
    <x v="1"/>
    <x v="1"/>
    <s v="No Informado-"/>
    <x v="1"/>
    <x v="30"/>
    <s v="01-Presupuestado"/>
    <x v="2"/>
    <x v="0"/>
  </r>
  <r>
    <s v="5139"/>
    <s v="SUPERINTENDENCIA DE ELECTRICIDAD"/>
    <s v="9995"/>
    <s v="VENTAS DE SERVICIOS"/>
    <s v="30"/>
    <s v="FONDOS PROPIOS"/>
    <s v="0001"/>
    <s v="SUPERINTENDENCIA DE ELECTRICIDA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55391878.799999997"/>
    <x v="42"/>
    <x v="157"/>
    <x v="7"/>
    <x v="81"/>
    <x v="0"/>
    <s v="1.5-INGRESOS POR CONTRAPRESTACIÓN"/>
    <s v="1.5.1-VENTAS DE BIENES Y SERVICIOS"/>
    <s v="1.5.1.2-VENTAS SERVICIOS DEL ESTADO"/>
    <x v="48"/>
    <x v="0"/>
    <x v="0"/>
    <x v="1"/>
    <x v="1"/>
    <x v="1"/>
    <s v="No Informado-"/>
    <x v="1"/>
    <x v="30"/>
    <s v="01-Presupuestado"/>
    <x v="0"/>
    <x v="0"/>
  </r>
  <r>
    <s v="5140"/>
    <s v="INSTITUTO DEL TABACO DE LA REPÚBLICA DOMINICANA"/>
    <s v="0100"/>
    <s v="FONDO GENERAL"/>
    <s v="10"/>
    <s v="FONDO GENERAL"/>
    <s v="0001"/>
    <s v="INSTITUTO DEL TABACO DE LA REPÚBLICA DOMINIC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68923683"/>
    <n v="68923683"/>
    <n v="3993640.25"/>
    <x v="43"/>
    <x v="103"/>
    <x v="5"/>
    <x v="82"/>
    <x v="0"/>
    <s v="1.4-TRANSFERENCIAS"/>
    <s v="1.4.1-TRANSFERENCIAS CORRIENTES"/>
    <s v="1.4.1.2-TRANSFERENCIAS/APORTACIONES CORRIENTES RECIBIDAS DEL GOBIERNO CENTRAL"/>
    <x v="155"/>
    <x v="0"/>
    <x v="0"/>
    <x v="0"/>
    <x v="11"/>
    <x v="7"/>
    <s v="1.1.6.2.1.1-Transferencias del gobierno general nacional"/>
    <x v="1"/>
    <x v="5"/>
    <s v="01-Presupuestado"/>
    <x v="1"/>
    <x v="7"/>
  </r>
  <r>
    <s v="5140"/>
    <s v="INSTITUTO DEL TABACO DE LA REPÚBLICA DOMINICANA"/>
    <s v="0100"/>
    <s v="FONDO GENERAL"/>
    <s v="10"/>
    <s v="FONDO GENERAL"/>
    <s v="0001"/>
    <s v="INSTITUTO DEL TABACO DE LA REPÚBLICA DOMINIC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0"/>
    <s v="MINISTERIO DE AGRICULTURA"/>
    <n v="0"/>
    <n v="0"/>
    <n v="750000"/>
    <x v="43"/>
    <x v="103"/>
    <x v="5"/>
    <x v="82"/>
    <x v="0"/>
    <s v="1.4-TRANSFERENCIAS"/>
    <s v="1.4.1-TRANSFERENCIAS CORRIENTES"/>
    <s v="1.4.1.2-TRANSFERENCIAS/APORTACIONES CORRIENTES RECIBIDAS DEL GOBIERNO CENTRAL"/>
    <x v="155"/>
    <x v="0"/>
    <x v="0"/>
    <x v="0"/>
    <x v="11"/>
    <x v="7"/>
    <s v="1.1.6.2.1.1-Transferencias del gobierno general nacional"/>
    <x v="1"/>
    <x v="5"/>
    <s v="01-Presupuestado"/>
    <x v="2"/>
    <x v="7"/>
  </r>
  <r>
    <s v="5140"/>
    <s v="INSTITUTO DEL TABACO DE LA REPÚBLICA DOMINICANA"/>
    <s v="0100"/>
    <s v="FONDO GENERAL"/>
    <s v="10"/>
    <s v="FONDO GENERAL"/>
    <s v="0001"/>
    <s v="INSTITUTO DEL TABACO DE LA REPÚBLICA DOMINIC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0"/>
    <s v="MINISTERIO DE AGRICULTURA"/>
    <n v="0"/>
    <n v="0"/>
    <n v="4324780.51"/>
    <x v="43"/>
    <x v="103"/>
    <x v="5"/>
    <x v="82"/>
    <x v="0"/>
    <s v="1.4-TRANSFERENCIAS"/>
    <s v="1.4.1-TRANSFERENCIAS CORRIENTES"/>
    <s v="1.4.1.2-TRANSFERENCIAS/APORTACIONES CORRIENTES RECIBIDAS DEL GOBIERNO CENTRAL"/>
    <x v="155"/>
    <x v="0"/>
    <x v="0"/>
    <x v="0"/>
    <x v="11"/>
    <x v="7"/>
    <s v="1.1.6.2.1.1-Transferencias del gobierno general nacional"/>
    <x v="1"/>
    <x v="5"/>
    <s v="01-Presupuestado"/>
    <x v="0"/>
    <x v="7"/>
  </r>
  <r>
    <s v="5140"/>
    <s v="INSTITUTO DEL TABACO DE LA REPÚBLICA DOMINICANA"/>
    <s v="0100"/>
    <s v="FONDO GENERAL"/>
    <s v="10"/>
    <s v="FONDO GENERAL"/>
    <s v="0001"/>
    <s v="INSTITUTO DEL TABACO DE LA REPÚBLICA DOMINICAN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12547744.439999999"/>
    <n v="0"/>
    <x v="43"/>
    <x v="103"/>
    <x v="5"/>
    <x v="82"/>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40"/>
    <s v="INSTITUTO DEL TABACO DE LA REPÚBLICA DOMINICANA"/>
    <s v="1972"/>
    <s v="INSTITUTO DEL TABACO DE LA REP. DOM."/>
    <s v="20"/>
    <s v="FONDOS CON DESTINO ESPECÍFICO"/>
    <s v="0001"/>
    <s v="INSTITUTO DEL TABACO DE LA REPÚBLICA DOMINIC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271544267"/>
    <n v="271544267"/>
    <n v="0"/>
    <x v="43"/>
    <x v="112"/>
    <x v="1"/>
    <x v="82"/>
    <x v="0"/>
    <s v="1.4-TRANSFERENCIAS"/>
    <s v="1.4.1-TRANSFERENCIAS CORRIENTES"/>
    <s v="1.4.1.2-TRANSFERENCIAS/APORTACIONES CORRIENTES RECIBIDAS DEL GOBIERNO CENTRAL"/>
    <x v="155"/>
    <x v="0"/>
    <x v="0"/>
    <x v="0"/>
    <x v="11"/>
    <x v="7"/>
    <s v="1.1.6.2.1.1-Transferencias del gobierno general nacional"/>
    <x v="1"/>
    <x v="5"/>
    <s v="01-Presupuestado"/>
    <x v="1"/>
    <x v="7"/>
  </r>
  <r>
    <s v="5140"/>
    <s v="INSTITUTO DEL TABACO DE LA REPÚBLICA DOMINICANA"/>
    <s v="1972"/>
    <s v="INSTITUTO DEL TABACO DE LA REP. DOM."/>
    <s v="20"/>
    <s v="FONDOS CON DESTINO ESPECÍFICO"/>
    <s v="0001"/>
    <s v="INSTITUTO DEL TABACO DE LA REPÚBLICA DOMINIC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0"/>
    <s v="MINISTERIO DE AGRICULTURA"/>
    <n v="0"/>
    <n v="0"/>
    <n v="44893627.840000004"/>
    <x v="43"/>
    <x v="112"/>
    <x v="1"/>
    <x v="82"/>
    <x v="0"/>
    <s v="1.4-TRANSFERENCIAS"/>
    <s v="1.4.1-TRANSFERENCIAS CORRIENTES"/>
    <s v="1.4.1.2-TRANSFERENCIAS/APORTACIONES CORRIENTES RECIBIDAS DEL GOBIERNO CENTRAL"/>
    <x v="155"/>
    <x v="0"/>
    <x v="0"/>
    <x v="0"/>
    <x v="11"/>
    <x v="7"/>
    <s v="1.1.6.2.1.1-Transferencias del gobierno general nacional"/>
    <x v="1"/>
    <x v="5"/>
    <s v="01-Presupuestado"/>
    <x v="2"/>
    <x v="7"/>
  </r>
  <r>
    <s v="5140"/>
    <s v="INSTITUTO DEL TABACO DE LA REPÚBLICA DOMINICANA"/>
    <s v="1972"/>
    <s v="INSTITUTO DEL TABACO DE LA REP. DOM."/>
    <s v="20"/>
    <s v="FONDOS CON DESTINO ESPECÍFICO"/>
    <s v="0001"/>
    <s v="INSTITUTO DEL TABACO DE LA REPÚBLICA DOMINIC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0"/>
    <s v="MINISTERIO DE AGRICULTURA"/>
    <n v="0"/>
    <n v="0"/>
    <n v="22446813.920000002"/>
    <x v="43"/>
    <x v="112"/>
    <x v="1"/>
    <x v="82"/>
    <x v="0"/>
    <s v="1.4-TRANSFERENCIAS"/>
    <s v="1.4.1-TRANSFERENCIAS CORRIENTES"/>
    <s v="1.4.1.2-TRANSFERENCIAS/APORTACIONES CORRIENTES RECIBIDAS DEL GOBIERNO CENTRAL"/>
    <x v="155"/>
    <x v="0"/>
    <x v="0"/>
    <x v="0"/>
    <x v="11"/>
    <x v="7"/>
    <s v="1.1.6.2.1.1-Transferencias del gobierno general nacional"/>
    <x v="1"/>
    <x v="5"/>
    <s v="01-Presupuestado"/>
    <x v="0"/>
    <x v="7"/>
  </r>
  <r>
    <s v="5140"/>
    <s v="INSTITUTO DEL TABACO DE LA REPÚBLICA DOMINICANA"/>
    <s v="1972"/>
    <s v="INSTITUTO DEL TABACO DE LA REP. DOM."/>
    <s v="20"/>
    <s v="FONDOS CON DESTINO ESPECÍFICO"/>
    <s v="0001"/>
    <s v="INSTITUTO DEL TABACO DE LA REPÚBLICA DOMINICANA"/>
    <s v="1"/>
    <s v="INGRESOS"/>
    <s v="1.6"/>
    <s v="OTROS INGRESOS"/>
    <s v="1.6.4"/>
    <s v="INGRESOS DIVERSOS"/>
    <s v="1.6.4.1"/>
    <s v="INGRESOS DIVERSOS"/>
    <s v="1.6.4.1.09"/>
    <s v="Devolución de recursos a la CUT años anteriores"/>
    <s v="1"/>
    <s v="INGRESOS"/>
    <s v="1.1"/>
    <s v="Ingresos Corrientes"/>
    <s v="1.1.9"/>
    <s v="Otros ingresos corrientes"/>
    <x v="14"/>
    <s v="Otros ingresos corrientes"/>
    <x v="1"/>
    <m/>
    <s v="No Informado"/>
    <m/>
    <s v="1.1.1.1.2"/>
    <s v="Instituciones públicas descentralizadas y autónomas no financieras"/>
    <s v="100"/>
    <s v="TESORO NACIONAL"/>
    <s v="01"/>
    <s v="Presupuestado"/>
    <s v="2025/01"/>
    <s v="Enero"/>
    <s v="0000"/>
    <s v="NO APLICA"/>
    <n v="0"/>
    <n v="0"/>
    <n v="83277.36"/>
    <x v="43"/>
    <x v="112"/>
    <x v="1"/>
    <x v="82"/>
    <x v="0"/>
    <s v="1.6-OTROS INGRESOS"/>
    <s v="1.6.4-INGRESOS DIVERSOS"/>
    <s v="1.6.4.1-INGRESOS DIVERSOS"/>
    <x v="31"/>
    <x v="0"/>
    <x v="0"/>
    <x v="8"/>
    <x v="14"/>
    <x v="1"/>
    <s v="No Informado-"/>
    <x v="1"/>
    <x v="5"/>
    <s v="01-Presupuestado"/>
    <x v="1"/>
    <x v="0"/>
  </r>
  <r>
    <s v="5140"/>
    <s v="INSTITUTO DEL TABACO DE LA REPÚBLICA DOMINICANA"/>
    <s v="1972"/>
    <s v="INSTITUTO DEL TABACO DE LA REP. DOM."/>
    <s v="20"/>
    <s v="FONDOS CON DESTINO ESPECÍFICO"/>
    <s v="0001"/>
    <s v="INSTITUTO DEL TABACO DE LA REPÚBLICA DOMINICAN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63155197.759999998"/>
    <n v="0"/>
    <x v="43"/>
    <x v="112"/>
    <x v="1"/>
    <x v="82"/>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40"/>
    <s v="INSTITUTO DEL TABACO DE LA REPÚBLICA DOMINICANA"/>
    <s v="9995"/>
    <s v="VENTAS DE SERVICIOS"/>
    <s v="30"/>
    <s v="FONDOS PROPIOS"/>
    <s v="0001"/>
    <s v="INSTITUTO DEL TABACO DE LA REPÚBLICA DOMINIC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10800000"/>
    <n v="10800000"/>
    <n v="0"/>
    <x v="43"/>
    <x v="157"/>
    <x v="7"/>
    <x v="82"/>
    <x v="0"/>
    <s v="1.5-INGRESOS POR CONTRAPRESTACIÓN"/>
    <s v="1.5.1-VENTAS DE BIENES Y SERVICIOS"/>
    <s v="1.5.1.2-VENTAS SERVICIOS DEL ESTADO"/>
    <x v="48"/>
    <x v="0"/>
    <x v="0"/>
    <x v="1"/>
    <x v="1"/>
    <x v="1"/>
    <s v="No Informado-"/>
    <x v="1"/>
    <x v="30"/>
    <s v="01-Presupuestado"/>
    <x v="1"/>
    <x v="0"/>
  </r>
  <r>
    <s v="5140"/>
    <s v="INSTITUTO DEL TABACO DE LA REPÚBLICA DOMINICANA"/>
    <s v="9995"/>
    <s v="VENTAS DE SERVICIOS"/>
    <s v="30"/>
    <s v="FONDOS PROPIOS"/>
    <s v="0001"/>
    <s v="INSTITUTO DEL TABACO DE LA REPÚBLICA DOMINIC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12"/>
    <s v="RECAUDACIONES DIRECTAS DE LAS INSTITUCIONES"/>
    <s v="01"/>
    <s v="Presupuestado"/>
    <s v="2025/01"/>
    <s v="Enero"/>
    <s v="0000"/>
    <s v="NO APLICA"/>
    <n v="0"/>
    <n v="0"/>
    <n v="1955353.34"/>
    <x v="43"/>
    <x v="157"/>
    <x v="7"/>
    <x v="82"/>
    <x v="0"/>
    <s v="1.5-INGRESOS POR CONTRAPRESTACIÓN"/>
    <s v="1.5.1-VENTAS DE BIENES Y SERVICIOS"/>
    <s v="1.5.1.2-VENTAS SERVICIOS DEL ESTADO"/>
    <x v="48"/>
    <x v="0"/>
    <x v="0"/>
    <x v="1"/>
    <x v="1"/>
    <x v="1"/>
    <s v="No Informado-"/>
    <x v="1"/>
    <x v="1"/>
    <s v="01-Presupuestado"/>
    <x v="1"/>
    <x v="0"/>
  </r>
  <r>
    <s v="5140"/>
    <s v="INSTITUTO DEL TABACO DE LA REPÚBLICA DOMINICANA"/>
    <s v="9995"/>
    <s v="VENTAS DE SERVICIOS"/>
    <s v="30"/>
    <s v="FONDOS PROPIOS"/>
    <s v="0001"/>
    <s v="INSTITUTO DEL TABACO DE LA REPÚBLICA DOMINIC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12"/>
    <s v="RECAUDACIONES DIRECTAS DE LAS INSTITUCIONES"/>
    <s v="01"/>
    <s v="Presupuestado"/>
    <s v="2025/02"/>
    <s v="Febrero"/>
    <s v="0000"/>
    <s v="NO APLICA"/>
    <n v="0"/>
    <n v="0"/>
    <n v="1768585.61"/>
    <x v="43"/>
    <x v="157"/>
    <x v="7"/>
    <x v="82"/>
    <x v="0"/>
    <s v="1.5-INGRESOS POR CONTRAPRESTACIÓN"/>
    <s v="1.5.1-VENTAS DE BIENES Y SERVICIOS"/>
    <s v="1.5.1.2-VENTAS SERVICIOS DEL ESTADO"/>
    <x v="48"/>
    <x v="0"/>
    <x v="0"/>
    <x v="1"/>
    <x v="1"/>
    <x v="1"/>
    <s v="No Informado-"/>
    <x v="1"/>
    <x v="1"/>
    <s v="01-Presupuestado"/>
    <x v="2"/>
    <x v="0"/>
  </r>
  <r>
    <s v="5140"/>
    <s v="INSTITUTO DEL TABACO DE LA REPÚBLICA DOMINICANA"/>
    <s v="9995"/>
    <s v="VENTAS DE SERVICIOS"/>
    <s v="30"/>
    <s v="FONDOS PROPIOS"/>
    <s v="0001"/>
    <s v="INSTITUTO DEL TABACO DE LA REPÚBLICA DOMINIC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12"/>
    <s v="RECAUDACIONES DIRECTAS DE LAS INSTITUCIONES"/>
    <s v="01"/>
    <s v="Presupuestado"/>
    <s v="2025/03"/>
    <s v="Marzo"/>
    <s v="0000"/>
    <s v="NO APLICA"/>
    <n v="0"/>
    <n v="0"/>
    <n v="106411.49"/>
    <x v="43"/>
    <x v="157"/>
    <x v="7"/>
    <x v="82"/>
    <x v="0"/>
    <s v="1.5-INGRESOS POR CONTRAPRESTACIÓN"/>
    <s v="1.5.1-VENTAS DE BIENES Y SERVICIOS"/>
    <s v="1.5.1.2-VENTAS SERVICIOS DEL ESTADO"/>
    <x v="48"/>
    <x v="0"/>
    <x v="0"/>
    <x v="1"/>
    <x v="1"/>
    <x v="1"/>
    <s v="No Informado-"/>
    <x v="1"/>
    <x v="1"/>
    <s v="01-Presupuestado"/>
    <x v="0"/>
    <x v="0"/>
  </r>
  <r>
    <s v="5140"/>
    <s v="INSTITUTO DEL TABACO DE LA REPÚBLICA DOMINICANA"/>
    <s v="9995"/>
    <s v="VENTAS DE SERVICIOS"/>
    <s v="30"/>
    <s v="FONDOS PROPIOS"/>
    <s v="0001"/>
    <s v="INSTITUTO DEL TABACO DE LA REPÚBLICA DOMINICAN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7056271.5999999996"/>
    <n v="0"/>
    <x v="43"/>
    <x v="157"/>
    <x v="7"/>
    <x v="82"/>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42"/>
    <s v="FONDO PATRIMONIAL DE LAS EMPRESAS REFORMADAS"/>
    <s v="9998"/>
    <s v="OTROS FONDOS"/>
    <s v="30"/>
    <s v="FONDOS PROPIOS"/>
    <s v="0001"/>
    <s v="FONDO PATRIMONIAL DE EMPRESAS REFORMADAS"/>
    <s v="1"/>
    <s v="INGRESOS"/>
    <s v="1.6"/>
    <s v="OTROS INGRESOS"/>
    <s v="1.6.1"/>
    <s v="RENTAS DE LA PROPIEDAD"/>
    <s v="1.6.1.1"/>
    <s v="DIVIDENDOS POR INVERSIONES EMPRESARIALES"/>
    <s v="1.6.1.1.01"/>
    <s v="Fondo Patrimonial de Empresas Reformadas (Fonper)"/>
    <s v="1"/>
    <s v="INGRESOS"/>
    <s v="1.1"/>
    <s v="Ingresos Corrientes"/>
    <s v="1.1.4"/>
    <s v="Rentas de la propiedad"/>
    <x v="12"/>
    <s v="Rentas de la propiedad distinta de intereses"/>
    <x v="8"/>
    <s v="Dividendos y retiros de las cuasisociedades"/>
    <s v="No Informado"/>
    <m/>
    <s v="1.1.1.1.2"/>
    <s v="Instituciones públicas descentralizadas y autónomas no financieras"/>
    <s v="102"/>
    <s v="FONDOS PROPIOS"/>
    <s v="01"/>
    <s v="Presupuestado"/>
    <s v="2025/01"/>
    <s v="Enero"/>
    <s v="0000"/>
    <s v="NO APLICA"/>
    <n v="1690411039"/>
    <n v="1690411039"/>
    <n v="0"/>
    <x v="44"/>
    <x v="159"/>
    <x v="7"/>
    <x v="83"/>
    <x v="0"/>
    <s v="1.6-OTROS INGRESOS"/>
    <s v="1.6.1-RENTAS DE LA PROPIEDAD"/>
    <s v="1.6.1.1-DIVIDENDOS POR INVERSIONES EMPRESARIALES"/>
    <x v="26"/>
    <x v="0"/>
    <x v="0"/>
    <x v="7"/>
    <x v="12"/>
    <x v="8"/>
    <s v="No Informado-"/>
    <x v="1"/>
    <x v="30"/>
    <s v="01-Presupuestado"/>
    <x v="1"/>
    <x v="0"/>
  </r>
  <r>
    <s v="5142"/>
    <s v="FONDO PATRIMONIAL DE LAS EMPRESAS REFORMADAS"/>
    <s v="9998"/>
    <s v="OTROS FONDOS"/>
    <s v="30"/>
    <s v="FONDOS PROPIOS"/>
    <s v="0001"/>
    <s v="FONDO PATRIMONIAL DE EMPRESAS REFORMADAS"/>
    <s v="1"/>
    <s v="INGRESOS"/>
    <s v="1.6"/>
    <s v="OTROS INGRESOS"/>
    <s v="1.6.1"/>
    <s v="RENTAS DE LA PROPIEDAD"/>
    <s v="1.6.1.2"/>
    <s v="INTERESES"/>
    <s v="1.6.1.2.02"/>
    <s v="Intereses por colocación de inversiones financieras del mercado interno"/>
    <s v="1"/>
    <s v="INGRESOS"/>
    <s v="1.1"/>
    <s v="Ingresos Corrientes"/>
    <s v="1.1.4"/>
    <s v="Rentas de la propiedad"/>
    <x v="13"/>
    <s v="Intereses"/>
    <x v="9"/>
    <s v="Intereses internos"/>
    <s v="No Informado"/>
    <m/>
    <s v="1.1.1.1.2"/>
    <s v="Instituciones públicas descentralizadas y autónomas no financieras"/>
    <s v="102"/>
    <s v="FONDOS PROPIOS"/>
    <s v="01"/>
    <s v="Presupuestado"/>
    <s v="2025/01"/>
    <s v="Enero"/>
    <s v="0000"/>
    <s v="NO APLICA"/>
    <n v="25000000"/>
    <n v="25000000"/>
    <n v="0"/>
    <x v="44"/>
    <x v="159"/>
    <x v="7"/>
    <x v="83"/>
    <x v="0"/>
    <s v="1.6-OTROS INGRESOS"/>
    <s v="1.6.1-RENTAS DE LA PROPIEDAD"/>
    <s v="1.6.1.2-INTERESES"/>
    <x v="29"/>
    <x v="0"/>
    <x v="0"/>
    <x v="7"/>
    <x v="13"/>
    <x v="9"/>
    <s v="No Informado-"/>
    <x v="1"/>
    <x v="30"/>
    <s v="01-Presupuestado"/>
    <x v="1"/>
    <x v="0"/>
  </r>
  <r>
    <s v="5142"/>
    <s v="FONDO PATRIMONIAL DE LAS EMPRESAS REFORMADAS"/>
    <s v="9998"/>
    <s v="OTROS FONDOS"/>
    <s v="30"/>
    <s v="FONDOS PROPIOS"/>
    <s v="0001"/>
    <s v="FONDO PATRIMONIAL DE EMPRESAS REFORMADAS"/>
    <s v="1"/>
    <s v="INGRESOS"/>
    <s v="1.6"/>
    <s v="OTROS INGRESOS"/>
    <s v="1.6.4"/>
    <s v="INGRESOS DIVERSOS"/>
    <s v="1.6.4.1"/>
    <s v="INGRESOS DIVERSOS"/>
    <s v="1.6.4.1.05"/>
    <s v="Fianzas diversas"/>
    <s v="1"/>
    <s v="INGRESOS"/>
    <s v="1.1"/>
    <s v="Ingresos Corrientes"/>
    <s v="1.1.9"/>
    <s v="Otros ingresos corrientes"/>
    <x v="14"/>
    <s v="Otros ingresos corrientes"/>
    <x v="1"/>
    <m/>
    <s v="No Informado"/>
    <m/>
    <s v="1.1.1.1.2"/>
    <s v="Instituciones públicas descentralizadas y autónomas no financieras"/>
    <s v="102"/>
    <s v="FONDOS PROPIOS"/>
    <s v="01"/>
    <s v="Presupuestado"/>
    <s v="2025/01"/>
    <s v="Enero"/>
    <s v="0000"/>
    <s v="NO APLICA"/>
    <n v="695000000"/>
    <n v="695000000"/>
    <n v="0"/>
    <x v="44"/>
    <x v="159"/>
    <x v="7"/>
    <x v="83"/>
    <x v="0"/>
    <s v="1.6-OTROS INGRESOS"/>
    <s v="1.6.4-INGRESOS DIVERSOS"/>
    <s v="1.6.4.1-INGRESOS DIVERSOS"/>
    <x v="165"/>
    <x v="0"/>
    <x v="0"/>
    <x v="8"/>
    <x v="14"/>
    <x v="1"/>
    <s v="No Informado-"/>
    <x v="1"/>
    <x v="30"/>
    <s v="01-Presupuestado"/>
    <x v="1"/>
    <x v="0"/>
  </r>
  <r>
    <s v="5143"/>
    <s v="INSTITUTO DE DESARROLLO Y CRÉDITO COOPERATIVO"/>
    <s v="0100"/>
    <s v="FONDO GENERAL"/>
    <s v="10"/>
    <s v="FONDO GENERAL"/>
    <s v="0001"/>
    <s v="INSTITUTO DE DESARROLLO Y CREDITO COOPERATIV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326979786"/>
    <n v="326979786"/>
    <n v="0"/>
    <x v="45"/>
    <x v="103"/>
    <x v="5"/>
    <x v="84"/>
    <x v="0"/>
    <s v="1.4-TRANSFERENCIAS"/>
    <s v="1.4.1-TRANSFERENCIAS CORRIENTES"/>
    <s v="1.4.1.2-TRANSFERENCIAS/APORTACIONES CORRIENTES RECIBIDAS DEL GOBIERNO CENTRAL"/>
    <x v="155"/>
    <x v="0"/>
    <x v="0"/>
    <x v="0"/>
    <x v="11"/>
    <x v="7"/>
    <s v="1.1.6.2.1.1-Transferencias del gobierno general nacional"/>
    <x v="1"/>
    <x v="5"/>
    <s v="01-Presupuestado"/>
    <x v="1"/>
    <x v="7"/>
  </r>
  <r>
    <s v="5143"/>
    <s v="INSTITUTO DE DESARROLLO Y CRÉDITO COOPERATIVO"/>
    <s v="0100"/>
    <s v="FONDO GENERAL"/>
    <s v="10"/>
    <s v="FONDO GENERAL"/>
    <s v="0001"/>
    <s v="INSTITUTO DE DESARROLLO Y CREDITO COOPERATIV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0"/>
    <s v="MINISTERIO DE AGRICULTURA"/>
    <n v="0"/>
    <n v="0"/>
    <n v="48930480"/>
    <x v="45"/>
    <x v="103"/>
    <x v="5"/>
    <x v="84"/>
    <x v="0"/>
    <s v="1.4-TRANSFERENCIAS"/>
    <s v="1.4.1-TRANSFERENCIAS CORRIENTES"/>
    <s v="1.4.1.2-TRANSFERENCIAS/APORTACIONES CORRIENTES RECIBIDAS DEL GOBIERNO CENTRAL"/>
    <x v="155"/>
    <x v="0"/>
    <x v="0"/>
    <x v="0"/>
    <x v="11"/>
    <x v="7"/>
    <s v="1.1.6.2.1.1-Transferencias del gobierno general nacional"/>
    <x v="1"/>
    <x v="5"/>
    <s v="01-Presupuestado"/>
    <x v="2"/>
    <x v="7"/>
  </r>
  <r>
    <s v="5143"/>
    <s v="INSTITUTO DE DESARROLLO Y CRÉDITO COOPERATIVO"/>
    <s v="0100"/>
    <s v="FONDO GENERAL"/>
    <s v="10"/>
    <s v="FONDO GENERAL"/>
    <s v="0001"/>
    <s v="INSTITUTO DE DESARROLLO Y CREDITO COOPERATIV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0"/>
    <s v="MINISTERIO DE AGRICULTURA"/>
    <n v="0"/>
    <n v="0"/>
    <n v="24465240"/>
    <x v="45"/>
    <x v="103"/>
    <x v="5"/>
    <x v="84"/>
    <x v="0"/>
    <s v="1.4-TRANSFERENCIAS"/>
    <s v="1.4.1-TRANSFERENCIAS CORRIENTES"/>
    <s v="1.4.1.2-TRANSFERENCIAS/APORTACIONES CORRIENTES RECIBIDAS DEL GOBIERNO CENTRAL"/>
    <x v="155"/>
    <x v="0"/>
    <x v="0"/>
    <x v="0"/>
    <x v="11"/>
    <x v="7"/>
    <s v="1.1.6.2.1.1-Transferencias del gobierno general nacional"/>
    <x v="1"/>
    <x v="5"/>
    <s v="01-Presupuestado"/>
    <x v="0"/>
    <x v="7"/>
  </r>
  <r>
    <s v="5143"/>
    <s v="INSTITUTO DE DESARROLLO Y CRÉDITO COOPERATIVO"/>
    <s v="9995"/>
    <s v="VENTAS DE SERVICIOS"/>
    <s v="30"/>
    <s v="FONDOS PROPIOS"/>
    <s v="0001"/>
    <s v="INSTITUTO DE DESARROLLO Y CREDITO COOPERATIVO"/>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4000000"/>
    <n v="4000000"/>
    <n v="0"/>
    <x v="45"/>
    <x v="157"/>
    <x v="7"/>
    <x v="84"/>
    <x v="0"/>
    <s v="1.5-INGRESOS POR CONTRAPRESTACIÓN"/>
    <s v="1.5.1-VENTAS DE BIENES Y SERVICIOS"/>
    <s v="1.5.1.2-VENTAS SERVICIOS DEL ESTADO"/>
    <x v="48"/>
    <x v="0"/>
    <x v="0"/>
    <x v="1"/>
    <x v="1"/>
    <x v="1"/>
    <s v="No Informado-"/>
    <x v="1"/>
    <x v="30"/>
    <s v="01-Presupuestado"/>
    <x v="1"/>
    <x v="0"/>
  </r>
  <r>
    <s v="5144"/>
    <s v="FONDO ESPECIAL PARA EL DESARROLLO AGROPECUARIO"/>
    <s v="0100"/>
    <s v="FONDO GENERAL"/>
    <s v="10"/>
    <s v="FONDO GENERAL"/>
    <s v="0001"/>
    <s v="FONDO ESPECIAL PARA EL DESARROLLO AGROPECUARI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495445489"/>
    <n v="495445489"/>
    <n v="38131957.5"/>
    <x v="46"/>
    <x v="103"/>
    <x v="5"/>
    <x v="85"/>
    <x v="0"/>
    <s v="1.4-TRANSFERENCIAS"/>
    <s v="1.4.1-TRANSFERENCIAS CORRIENTES"/>
    <s v="1.4.1.2-TRANSFERENCIAS/APORTACIONES CORRIENTES RECIBIDAS DEL GOBIERNO CENTRAL"/>
    <x v="155"/>
    <x v="0"/>
    <x v="0"/>
    <x v="0"/>
    <x v="11"/>
    <x v="7"/>
    <s v="1.1.6.2.1.1-Transferencias del gobierno general nacional"/>
    <x v="1"/>
    <x v="5"/>
    <s v="01-Presupuestado"/>
    <x v="1"/>
    <x v="7"/>
  </r>
  <r>
    <s v="5144"/>
    <s v="FONDO ESPECIAL PARA EL DESARROLLO AGROPECUARIO"/>
    <s v="0100"/>
    <s v="FONDO GENERAL"/>
    <s v="10"/>
    <s v="FONDO GENERAL"/>
    <s v="0001"/>
    <s v="FONDO ESPECIAL PARA EL DESARROLLO AGROPECUARI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0"/>
    <s v="MINISTERIO DE AGRICULTURA"/>
    <n v="0"/>
    <n v="0"/>
    <n v="38111191.460000001"/>
    <x v="46"/>
    <x v="103"/>
    <x v="5"/>
    <x v="85"/>
    <x v="0"/>
    <s v="1.4-TRANSFERENCIAS"/>
    <s v="1.4.1-TRANSFERENCIAS CORRIENTES"/>
    <s v="1.4.1.2-TRANSFERENCIAS/APORTACIONES CORRIENTES RECIBIDAS DEL GOBIERNO CENTRAL"/>
    <x v="155"/>
    <x v="0"/>
    <x v="0"/>
    <x v="0"/>
    <x v="11"/>
    <x v="7"/>
    <s v="1.1.6.2.1.1-Transferencias del gobierno general nacional"/>
    <x v="1"/>
    <x v="5"/>
    <s v="01-Presupuestado"/>
    <x v="2"/>
    <x v="7"/>
  </r>
  <r>
    <s v="5144"/>
    <s v="FONDO ESPECIAL PARA EL DESARROLLO AGROPECUARIO"/>
    <s v="0100"/>
    <s v="FONDO GENERAL"/>
    <s v="10"/>
    <s v="FONDO GENERAL"/>
    <s v="0001"/>
    <s v="FONDO ESPECIAL PARA EL DESARROLLO AGROPECUARI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0"/>
    <s v="MINISTERIO DE AGRICULTURA"/>
    <n v="0"/>
    <n v="0"/>
    <n v="38111191.460000001"/>
    <x v="46"/>
    <x v="103"/>
    <x v="5"/>
    <x v="85"/>
    <x v="0"/>
    <s v="1.4-TRANSFERENCIAS"/>
    <s v="1.4.1-TRANSFERENCIAS CORRIENTES"/>
    <s v="1.4.1.2-TRANSFERENCIAS/APORTACIONES CORRIENTES RECIBIDAS DEL GOBIERNO CENTRAL"/>
    <x v="155"/>
    <x v="0"/>
    <x v="0"/>
    <x v="0"/>
    <x v="11"/>
    <x v="7"/>
    <s v="1.1.6.2.1.1-Transferencias del gobierno general nacional"/>
    <x v="1"/>
    <x v="5"/>
    <s v="01-Presupuestado"/>
    <x v="0"/>
    <x v="7"/>
  </r>
  <r>
    <s v="5144"/>
    <s v="FONDO ESPECIAL PARA EL DESARROLLO AGROPECUARIO"/>
    <s v="0100"/>
    <s v="FONDO GENERAL"/>
    <s v="10"/>
    <s v="FONDO GENERAL"/>
    <s v="0001"/>
    <s v="FONDO ESPECIAL PARA EL DESARROLLO AGROPECUARIO"/>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49462253.200000003"/>
    <n v="0"/>
    <x v="46"/>
    <x v="103"/>
    <x v="5"/>
    <x v="85"/>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47"/>
    <s v="INSTITUTO NACIONAL DE LA UVA"/>
    <s v="0100"/>
    <s v="FONDO GENERAL"/>
    <s v="10"/>
    <s v="FONDO GENERAL"/>
    <s v="0001"/>
    <s v="INSTITUTO NACIONAL DE LA UV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32303900"/>
    <n v="32303900"/>
    <n v="2100300"/>
    <x v="47"/>
    <x v="103"/>
    <x v="5"/>
    <x v="86"/>
    <x v="0"/>
    <s v="1.4-TRANSFERENCIAS"/>
    <s v="1.4.1-TRANSFERENCIAS CORRIENTES"/>
    <s v="1.4.1.2-TRANSFERENCIAS/APORTACIONES CORRIENTES RECIBIDAS DEL GOBIERNO CENTRAL"/>
    <x v="155"/>
    <x v="0"/>
    <x v="0"/>
    <x v="0"/>
    <x v="11"/>
    <x v="7"/>
    <s v="1.1.6.2.1.1-Transferencias del gobierno general nacional"/>
    <x v="1"/>
    <x v="5"/>
    <s v="01-Presupuestado"/>
    <x v="1"/>
    <x v="7"/>
  </r>
  <r>
    <s v="5147"/>
    <s v="INSTITUTO NACIONAL DE LA UVA"/>
    <s v="0100"/>
    <s v="FONDO GENERAL"/>
    <s v="10"/>
    <s v="FONDO GENERAL"/>
    <s v="0001"/>
    <s v="INSTITUTO NACIONAL DE LA UV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0"/>
    <s v="MINISTERIO DE AGRICULTURA"/>
    <n v="0"/>
    <n v="0"/>
    <n v="2100300"/>
    <x v="47"/>
    <x v="103"/>
    <x v="5"/>
    <x v="86"/>
    <x v="0"/>
    <s v="1.4-TRANSFERENCIAS"/>
    <s v="1.4.1-TRANSFERENCIAS CORRIENTES"/>
    <s v="1.4.1.2-TRANSFERENCIAS/APORTACIONES CORRIENTES RECIBIDAS DEL GOBIERNO CENTRAL"/>
    <x v="155"/>
    <x v="0"/>
    <x v="0"/>
    <x v="0"/>
    <x v="11"/>
    <x v="7"/>
    <s v="1.1.6.2.1.1-Transferencias del gobierno general nacional"/>
    <x v="1"/>
    <x v="5"/>
    <s v="01-Presupuestado"/>
    <x v="2"/>
    <x v="7"/>
  </r>
  <r>
    <s v="5150"/>
    <s v="CONSEJO NACIONAL DE ZONAS FRANCAS"/>
    <s v="0100"/>
    <s v="FONDO GENERAL"/>
    <s v="10"/>
    <s v="FONDO GENERAL"/>
    <s v="0001"/>
    <s v="Consejo Nacional de Zonas Franca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2"/>
    <s v="MINISTERIO DE INDUSTRIA, COMERCIO Y MIPYMES (MICM)"/>
    <n v="67478631"/>
    <n v="67478631"/>
    <n v="0"/>
    <x v="48"/>
    <x v="103"/>
    <x v="5"/>
    <x v="87"/>
    <x v="0"/>
    <s v="1.4-TRANSFERENCIAS"/>
    <s v="1.4.1-TRANSFERENCIAS CORRIENTES"/>
    <s v="1.4.1.2-TRANSFERENCIAS/APORTACIONES CORRIENTES RECIBIDAS DEL GOBIERNO CENTRAL"/>
    <x v="155"/>
    <x v="0"/>
    <x v="0"/>
    <x v="0"/>
    <x v="11"/>
    <x v="7"/>
    <s v="1.1.6.2.1.1-Transferencias del gobierno general nacional"/>
    <x v="1"/>
    <x v="5"/>
    <s v="01-Presupuestado"/>
    <x v="1"/>
    <x v="4"/>
  </r>
  <r>
    <s v="5150"/>
    <s v="CONSEJO NACIONAL DE ZONAS FRANCAS"/>
    <s v="0100"/>
    <s v="FONDO GENERAL"/>
    <s v="10"/>
    <s v="FONDO GENERAL"/>
    <s v="0001"/>
    <s v="Consejo Nacional de Zonas Franca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2"/>
    <s v="MINISTERIO DE INDUSTRIA, COMERCIO Y MIPYMES (MICM)"/>
    <n v="0"/>
    <n v="0"/>
    <n v="11246438"/>
    <x v="48"/>
    <x v="103"/>
    <x v="5"/>
    <x v="87"/>
    <x v="0"/>
    <s v="1.4-TRANSFERENCIAS"/>
    <s v="1.4.1-TRANSFERENCIAS CORRIENTES"/>
    <s v="1.4.1.2-TRANSFERENCIAS/APORTACIONES CORRIENTES RECIBIDAS DEL GOBIERNO CENTRAL"/>
    <x v="155"/>
    <x v="0"/>
    <x v="0"/>
    <x v="0"/>
    <x v="11"/>
    <x v="7"/>
    <s v="1.1.6.2.1.1-Transferencias del gobierno general nacional"/>
    <x v="1"/>
    <x v="5"/>
    <s v="01-Presupuestado"/>
    <x v="2"/>
    <x v="4"/>
  </r>
  <r>
    <s v="5150"/>
    <s v="CONSEJO NACIONAL DE ZONAS FRANCAS"/>
    <s v="0100"/>
    <s v="FONDO GENERAL"/>
    <s v="10"/>
    <s v="FONDO GENERAL"/>
    <s v="0001"/>
    <s v="Consejo Nacional de Zonas Franca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2"/>
    <s v="MINISTERIO DE INDUSTRIA, COMERCIO Y MIPYMES (MICM)"/>
    <n v="0"/>
    <n v="0"/>
    <n v="5623219"/>
    <x v="48"/>
    <x v="103"/>
    <x v="5"/>
    <x v="87"/>
    <x v="0"/>
    <s v="1.4-TRANSFERENCIAS"/>
    <s v="1.4.1-TRANSFERENCIAS CORRIENTES"/>
    <s v="1.4.1.2-TRANSFERENCIAS/APORTACIONES CORRIENTES RECIBIDAS DEL GOBIERNO CENTRAL"/>
    <x v="155"/>
    <x v="0"/>
    <x v="0"/>
    <x v="0"/>
    <x v="11"/>
    <x v="7"/>
    <s v="1.1.6.2.1.1-Transferencias del gobierno general nacional"/>
    <x v="1"/>
    <x v="5"/>
    <s v="01-Presupuestado"/>
    <x v="0"/>
    <x v="4"/>
  </r>
  <r>
    <s v="5150"/>
    <s v="CONSEJO NACIONAL DE ZONAS FRANCAS"/>
    <s v="0100"/>
    <s v="FONDO GENERAL"/>
    <s v="10"/>
    <s v="FONDO GENERAL"/>
    <s v="0001"/>
    <s v="Consejo Nacional de Zonas Francas"/>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2"/>
    <s v="MINISTERIO DE INDUSTRIA, COMERCIO Y MIPYMES (MICM)"/>
    <n v="4500000"/>
    <n v="4500000"/>
    <n v="0"/>
    <x v="48"/>
    <x v="103"/>
    <x v="5"/>
    <x v="87"/>
    <x v="0"/>
    <s v="1.4-TRANSFERENCIAS"/>
    <s v="1.4.2-TRANSFERENCIAS DE CAPITAL"/>
    <s v="1.4.2.2-TRANSFERENCIAS/APORTACIONES DE CAPITAL RECIBIDAS POR EL GOBIERNO CENTRAL"/>
    <x v="157"/>
    <x v="0"/>
    <x v="1"/>
    <x v="3"/>
    <x v="25"/>
    <x v="20"/>
    <s v="1.2.4.2.1.1-Transferencias del gobierno general nacional"/>
    <x v="1"/>
    <x v="5"/>
    <s v="01-Presupuestado"/>
    <x v="1"/>
    <x v="4"/>
  </r>
  <r>
    <s v="5150"/>
    <s v="CONSEJO NACIONAL DE ZONAS FRANCAS"/>
    <s v="0100"/>
    <s v="FONDO GENERAL"/>
    <s v="10"/>
    <s v="FONDO GENERAL"/>
    <s v="0001"/>
    <s v="Consejo Nacional de Zonas Francas"/>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212"/>
    <s v="MINISTERIO DE INDUSTRIA, COMERCIO Y MIPYMES (MICM)"/>
    <n v="0"/>
    <n v="0"/>
    <n v="750000"/>
    <x v="48"/>
    <x v="103"/>
    <x v="5"/>
    <x v="87"/>
    <x v="0"/>
    <s v="1.4-TRANSFERENCIAS"/>
    <s v="1.4.2-TRANSFERENCIAS DE CAPITAL"/>
    <s v="1.4.2.2-TRANSFERENCIAS/APORTACIONES DE CAPITAL RECIBIDAS POR EL GOBIERNO CENTRAL"/>
    <x v="157"/>
    <x v="0"/>
    <x v="1"/>
    <x v="3"/>
    <x v="25"/>
    <x v="20"/>
    <s v="1.2.4.2.1.1-Transferencias del gobierno general nacional"/>
    <x v="1"/>
    <x v="5"/>
    <s v="01-Presupuestado"/>
    <x v="2"/>
    <x v="4"/>
  </r>
  <r>
    <s v="5150"/>
    <s v="CONSEJO NACIONAL DE ZONAS FRANCAS"/>
    <s v="0100"/>
    <s v="FONDO GENERAL"/>
    <s v="10"/>
    <s v="FONDO GENERAL"/>
    <s v="0001"/>
    <s v="Consejo Nacional de Zonas Francas"/>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212"/>
    <s v="MINISTERIO DE INDUSTRIA, COMERCIO Y MIPYMES (MICM)"/>
    <n v="0"/>
    <n v="0"/>
    <n v="375000"/>
    <x v="48"/>
    <x v="103"/>
    <x v="5"/>
    <x v="87"/>
    <x v="0"/>
    <s v="1.4-TRANSFERENCIAS"/>
    <s v="1.4.2-TRANSFERENCIAS DE CAPITAL"/>
    <s v="1.4.2.2-TRANSFERENCIAS/APORTACIONES DE CAPITAL RECIBIDAS POR EL GOBIERNO CENTRAL"/>
    <x v="157"/>
    <x v="0"/>
    <x v="1"/>
    <x v="3"/>
    <x v="25"/>
    <x v="20"/>
    <s v="1.2.4.2.1.1-Transferencias del gobierno general nacional"/>
    <x v="1"/>
    <x v="5"/>
    <s v="01-Presupuestado"/>
    <x v="0"/>
    <x v="4"/>
  </r>
  <r>
    <s v="5150"/>
    <s v="CONSEJO NACIONAL DE ZONAS FRANCAS"/>
    <s v="0100"/>
    <s v="FONDO GENERAL"/>
    <s v="10"/>
    <s v="FONDO GENERAL"/>
    <s v="0001"/>
    <s v="Consejo Nacional de Zonas Franca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31234916.7"/>
    <n v="0"/>
    <x v="48"/>
    <x v="103"/>
    <x v="5"/>
    <x v="87"/>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50"/>
    <s v="CONSEJO NACIONAL DE ZONAS FRANCAS"/>
    <s v="9995"/>
    <s v="VENTAS DE SERVICIOS"/>
    <s v="30"/>
    <s v="FONDOS PROPIOS"/>
    <s v="0001"/>
    <s v="Consejo Nacional de Zonas Franca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225000000"/>
    <n v="225000000"/>
    <n v="13064733.619999999"/>
    <x v="48"/>
    <x v="157"/>
    <x v="7"/>
    <x v="87"/>
    <x v="0"/>
    <s v="1.5-INGRESOS POR CONTRAPRESTACIÓN"/>
    <s v="1.5.1-VENTAS DE BIENES Y SERVICIOS"/>
    <s v="1.5.1.2-VENTAS SERVICIOS DEL ESTADO"/>
    <x v="48"/>
    <x v="0"/>
    <x v="0"/>
    <x v="1"/>
    <x v="1"/>
    <x v="1"/>
    <s v="No Informado-"/>
    <x v="1"/>
    <x v="30"/>
    <s v="01-Presupuestado"/>
    <x v="1"/>
    <x v="0"/>
  </r>
  <r>
    <s v="5150"/>
    <s v="CONSEJO NACIONAL DE ZONAS FRANCAS"/>
    <s v="9995"/>
    <s v="VENTAS DE SERVICIOS"/>
    <s v="30"/>
    <s v="FONDOS PROPIOS"/>
    <s v="0001"/>
    <s v="Consejo Nacional de Zonas Franca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13945499.77"/>
    <x v="48"/>
    <x v="157"/>
    <x v="7"/>
    <x v="87"/>
    <x v="0"/>
    <s v="1.5-INGRESOS POR CONTRAPRESTACIÓN"/>
    <s v="1.5.1-VENTAS DE BIENES Y SERVICIOS"/>
    <s v="1.5.1.2-VENTAS SERVICIOS DEL ESTADO"/>
    <x v="48"/>
    <x v="0"/>
    <x v="0"/>
    <x v="1"/>
    <x v="1"/>
    <x v="1"/>
    <s v="No Informado-"/>
    <x v="1"/>
    <x v="30"/>
    <s v="01-Presupuestado"/>
    <x v="2"/>
    <x v="0"/>
  </r>
  <r>
    <s v="5150"/>
    <s v="CONSEJO NACIONAL DE ZONAS FRANCAS"/>
    <s v="9995"/>
    <s v="VENTAS DE SERVICIOS"/>
    <s v="30"/>
    <s v="FONDOS PROPIOS"/>
    <s v="0001"/>
    <s v="Consejo Nacional de Zonas Franca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12443442.689999999"/>
    <x v="48"/>
    <x v="157"/>
    <x v="7"/>
    <x v="87"/>
    <x v="0"/>
    <s v="1.5-INGRESOS POR CONTRAPRESTACIÓN"/>
    <s v="1.5.1-VENTAS DE BIENES Y SERVICIOS"/>
    <s v="1.5.1.2-VENTAS SERVICIOS DEL ESTADO"/>
    <x v="48"/>
    <x v="0"/>
    <x v="0"/>
    <x v="1"/>
    <x v="1"/>
    <x v="1"/>
    <s v="No Informado-"/>
    <x v="1"/>
    <x v="30"/>
    <s v="01-Presupuestado"/>
    <x v="0"/>
    <x v="0"/>
  </r>
  <r>
    <s v="5150"/>
    <s v="CONSEJO NACIONAL DE ZONAS FRANCAS"/>
    <s v="9995"/>
    <s v="VENTAS DE SERVICIOS"/>
    <s v="30"/>
    <s v="FONDOS PROPIOS"/>
    <s v="0001"/>
    <s v="Consejo Nacional de Zonas Francas"/>
    <s v="1"/>
    <s v="INGRESOS"/>
    <s v="1.6"/>
    <s v="OTROS INGRESOS"/>
    <s v="1.6.4"/>
    <s v="INGRESOS DIVERSOS"/>
    <s v="1.6.4.1"/>
    <s v="INGRESOS DIVERSOS"/>
    <s v="1.6.4.1.09"/>
    <s v="Devolución de recursos a la CUT años anteriores"/>
    <s v="1"/>
    <s v="INGRESOS"/>
    <s v="1.1"/>
    <s v="Ingresos Corrientes"/>
    <s v="1.1.9"/>
    <s v="Otros ingresos corrientes"/>
    <x v="14"/>
    <s v="Otros ingresos corrientes"/>
    <x v="1"/>
    <m/>
    <s v="No Informado"/>
    <m/>
    <s v="1.1.1.1.2"/>
    <s v="Instituciones públicas descentralizadas y autónomas no financieras"/>
    <s v="102"/>
    <s v="FONDOS PROPIOS"/>
    <s v="01"/>
    <s v="Presupuestado"/>
    <s v="2025/01"/>
    <s v="Enero"/>
    <s v="0999"/>
    <s v="ADMINISTRACION DE OBLIGACIONES DEL TESORO NACIONAL"/>
    <n v="0"/>
    <n v="0"/>
    <n v="39949.65"/>
    <x v="48"/>
    <x v="157"/>
    <x v="7"/>
    <x v="87"/>
    <x v="0"/>
    <s v="1.6-OTROS INGRESOS"/>
    <s v="1.6.4-INGRESOS DIVERSOS"/>
    <s v="1.6.4.1-INGRESOS DIVERSOS"/>
    <x v="31"/>
    <x v="0"/>
    <x v="0"/>
    <x v="8"/>
    <x v="14"/>
    <x v="1"/>
    <s v="No Informado-"/>
    <x v="1"/>
    <x v="30"/>
    <s v="01-Presupuestado"/>
    <x v="1"/>
    <x v="16"/>
  </r>
  <r>
    <s v="5150"/>
    <s v="CONSEJO NACIONAL DE ZONAS FRANCAS"/>
    <s v="9995"/>
    <s v="VENTAS DE SERVICIOS"/>
    <s v="30"/>
    <s v="FONDOS PROPIOS"/>
    <s v="0001"/>
    <s v="Consejo Nacional de Zonas Franca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5730015.0800000001"/>
    <n v="0"/>
    <x v="48"/>
    <x v="157"/>
    <x v="7"/>
    <x v="87"/>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51"/>
    <s v="CONSEJO NACIONAL PARA LA NIÑEZ Y LA ADOLESCENCIA"/>
    <s v="0100"/>
    <s v="FONDO GENERAL"/>
    <s v="10"/>
    <s v="FONDO GENERAL"/>
    <s v="0001"/>
    <s v="CONSEJO NACIONAL PARA LA NIÑEZ Y LA ADOLESCEN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1"/>
    <s v="PRESIDENCIA DE LA REPÚBLICA"/>
    <n v="1865004141"/>
    <n v="1865004141"/>
    <n v="155611848.09999999"/>
    <x v="49"/>
    <x v="103"/>
    <x v="5"/>
    <x v="88"/>
    <x v="0"/>
    <s v="1.4-TRANSFERENCIAS"/>
    <s v="1.4.1-TRANSFERENCIAS CORRIENTES"/>
    <s v="1.4.1.2-TRANSFERENCIAS/APORTACIONES CORRIENTES RECIBIDAS DEL GOBIERNO CENTRAL"/>
    <x v="155"/>
    <x v="0"/>
    <x v="0"/>
    <x v="0"/>
    <x v="11"/>
    <x v="7"/>
    <s v="1.1.6.2.1.1-Transferencias del gobierno general nacional"/>
    <x v="1"/>
    <x v="5"/>
    <s v="01-Presupuestado"/>
    <x v="1"/>
    <x v="6"/>
  </r>
  <r>
    <s v="5151"/>
    <s v="CONSEJO NACIONAL PARA LA NIÑEZ Y LA ADOLESCENCIA"/>
    <s v="0100"/>
    <s v="FONDO GENERAL"/>
    <s v="10"/>
    <s v="FONDO GENERAL"/>
    <s v="0001"/>
    <s v="CONSEJO NACIONAL PARA LA NIÑEZ Y LA ADOLESCEN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1"/>
    <s v="PRESIDENCIA DE LA REPÚBLICA"/>
    <n v="0"/>
    <n v="0"/>
    <n v="155417011.75"/>
    <x v="49"/>
    <x v="103"/>
    <x v="5"/>
    <x v="88"/>
    <x v="0"/>
    <s v="1.4-TRANSFERENCIAS"/>
    <s v="1.4.1-TRANSFERENCIAS CORRIENTES"/>
    <s v="1.4.1.2-TRANSFERENCIAS/APORTACIONES CORRIENTES RECIBIDAS DEL GOBIERNO CENTRAL"/>
    <x v="155"/>
    <x v="0"/>
    <x v="0"/>
    <x v="0"/>
    <x v="11"/>
    <x v="7"/>
    <s v="1.1.6.2.1.1-Transferencias del gobierno general nacional"/>
    <x v="1"/>
    <x v="5"/>
    <s v="01-Presupuestado"/>
    <x v="2"/>
    <x v="6"/>
  </r>
  <r>
    <s v="5151"/>
    <s v="CONSEJO NACIONAL PARA LA NIÑEZ Y LA ADOLESCENCIA"/>
    <s v="0100"/>
    <s v="FONDO GENERAL"/>
    <s v="10"/>
    <s v="FONDO GENERAL"/>
    <s v="0001"/>
    <s v="CONSEJO NACIONAL PARA LA NIÑEZ Y LA ADOLESCEN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1"/>
    <s v="PRESIDENCIA DE LA REPÚBLICA"/>
    <n v="0"/>
    <n v="0"/>
    <n v="155417011.75"/>
    <x v="49"/>
    <x v="103"/>
    <x v="5"/>
    <x v="88"/>
    <x v="0"/>
    <s v="1.4-TRANSFERENCIAS"/>
    <s v="1.4.1-TRANSFERENCIAS CORRIENTES"/>
    <s v="1.4.1.2-TRANSFERENCIAS/APORTACIONES CORRIENTES RECIBIDAS DEL GOBIERNO CENTRAL"/>
    <x v="155"/>
    <x v="0"/>
    <x v="0"/>
    <x v="0"/>
    <x v="11"/>
    <x v="7"/>
    <s v="1.1.6.2.1.1-Transferencias del gobierno general nacional"/>
    <x v="1"/>
    <x v="5"/>
    <s v="01-Presupuestado"/>
    <x v="0"/>
    <x v="6"/>
  </r>
  <r>
    <s v="5151"/>
    <s v="CONSEJO NACIONAL PARA LA NIÑEZ Y LA ADOLESCENCIA"/>
    <s v="0100"/>
    <s v="FONDO GENERAL"/>
    <s v="10"/>
    <s v="FONDO GENERAL"/>
    <s v="0001"/>
    <s v="CONSEJO NACIONAL PARA LA NIÑEZ Y LA ADOLESCENCI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39394522.700000003"/>
    <n v="0"/>
    <x v="49"/>
    <x v="103"/>
    <x v="5"/>
    <x v="88"/>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51"/>
    <s v="CONSEJO NACIONAL PARA LA NIÑEZ Y LA ADOLESCENCIA"/>
    <s v="2049"/>
    <s v="FONDO DE RECAUDACION DEL 20% DE LAS OPERACIONES DE LAS MAQUINAS TRAGAMONEDAS"/>
    <s v="20"/>
    <s v="FONDOS CON DESTINO ESPECÍFICO"/>
    <s v="0001"/>
    <s v="CONSEJO NACIONAL PARA LA NIÑEZ Y LA ADOLESCEN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1"/>
    <s v="PRESIDENCIA DE LA REPÚBLICA"/>
    <n v="73361802"/>
    <n v="73361802"/>
    <n v="6113483.5"/>
    <x v="49"/>
    <x v="117"/>
    <x v="1"/>
    <x v="88"/>
    <x v="0"/>
    <s v="1.4-TRANSFERENCIAS"/>
    <s v="1.4.1-TRANSFERENCIAS CORRIENTES"/>
    <s v="1.4.1.2-TRANSFERENCIAS/APORTACIONES CORRIENTES RECIBIDAS DEL GOBIERNO CENTRAL"/>
    <x v="155"/>
    <x v="0"/>
    <x v="0"/>
    <x v="0"/>
    <x v="11"/>
    <x v="7"/>
    <s v="1.1.6.2.1.1-Transferencias del gobierno general nacional"/>
    <x v="1"/>
    <x v="5"/>
    <s v="01-Presupuestado"/>
    <x v="1"/>
    <x v="6"/>
  </r>
  <r>
    <s v="5151"/>
    <s v="CONSEJO NACIONAL PARA LA NIÑEZ Y LA ADOLESCENCIA"/>
    <s v="2049"/>
    <s v="FONDO DE RECAUDACION DEL 20% DE LAS OPERACIONES DE LAS MAQUINAS TRAGAMONEDAS"/>
    <s v="20"/>
    <s v="FONDOS CON DESTINO ESPECÍFICO"/>
    <s v="0001"/>
    <s v="CONSEJO NACIONAL PARA LA NIÑEZ Y LA ADOLESCEN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1"/>
    <s v="PRESIDENCIA DE LA REPÚBLICA"/>
    <n v="0"/>
    <n v="0"/>
    <n v="6113483.5"/>
    <x v="49"/>
    <x v="117"/>
    <x v="1"/>
    <x v="88"/>
    <x v="0"/>
    <s v="1.4-TRANSFERENCIAS"/>
    <s v="1.4.1-TRANSFERENCIAS CORRIENTES"/>
    <s v="1.4.1.2-TRANSFERENCIAS/APORTACIONES CORRIENTES RECIBIDAS DEL GOBIERNO CENTRAL"/>
    <x v="155"/>
    <x v="0"/>
    <x v="0"/>
    <x v="0"/>
    <x v="11"/>
    <x v="7"/>
    <s v="1.1.6.2.1.1-Transferencias del gobierno general nacional"/>
    <x v="1"/>
    <x v="5"/>
    <s v="01-Presupuestado"/>
    <x v="2"/>
    <x v="6"/>
  </r>
  <r>
    <s v="5151"/>
    <s v="CONSEJO NACIONAL PARA LA NIÑEZ Y LA ADOLESCENCIA"/>
    <s v="2049"/>
    <s v="FONDO DE RECAUDACION DEL 20% DE LAS OPERACIONES DE LAS MAQUINAS TRAGAMONEDAS"/>
    <s v="20"/>
    <s v="FONDOS CON DESTINO ESPECÍFICO"/>
    <s v="0001"/>
    <s v="CONSEJO NACIONAL PARA LA NIÑEZ Y LA ADOLESCEN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1"/>
    <s v="PRESIDENCIA DE LA REPÚBLICA"/>
    <n v="0"/>
    <n v="0"/>
    <n v="6113483.5"/>
    <x v="49"/>
    <x v="117"/>
    <x v="1"/>
    <x v="88"/>
    <x v="0"/>
    <s v="1.4-TRANSFERENCIAS"/>
    <s v="1.4.1-TRANSFERENCIAS CORRIENTES"/>
    <s v="1.4.1.2-TRANSFERENCIAS/APORTACIONES CORRIENTES RECIBIDAS DEL GOBIERNO CENTRAL"/>
    <x v="155"/>
    <x v="0"/>
    <x v="0"/>
    <x v="0"/>
    <x v="11"/>
    <x v="7"/>
    <s v="1.1.6.2.1.1-Transferencias del gobierno general nacional"/>
    <x v="1"/>
    <x v="5"/>
    <s v="01-Presupuestado"/>
    <x v="0"/>
    <x v="6"/>
  </r>
  <r>
    <s v="5151"/>
    <s v="CONSEJO NACIONAL PARA LA NIÑEZ Y LA ADOLESCENCIA"/>
    <s v="2049"/>
    <s v="FONDO DE RECAUDACION DEL 20% DE LAS OPERACIONES DE LAS MAQUINAS TRAGAMONEDAS"/>
    <s v="20"/>
    <s v="FONDOS CON DESTINO ESPECÍFICO"/>
    <s v="0001"/>
    <s v="CONSEJO NACIONAL PARA LA NIÑEZ Y LA ADOLESCENCI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2285403.7200000002"/>
    <n v="0"/>
    <x v="49"/>
    <x v="117"/>
    <x v="1"/>
    <x v="88"/>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54"/>
    <s v="INSTITUTO DE INNOVACION EN BIOTECNOLOGIA E INDUSTRIAL (IIBI)"/>
    <s v="0100"/>
    <s v="FONDO GENERAL"/>
    <s v="10"/>
    <s v="FONDO GENERAL"/>
    <s v="0001"/>
    <s v="INSTITUTO  DE INNOVACION EN BIOTECNOLOGIA E INDUSTR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9"/>
    <s v="MINISTERIO DE EDUCACIÓN SUPERIOR CIENCIA Y TECNOLOGÍA"/>
    <n v="173671257"/>
    <n v="173671257"/>
    <n v="14489113.210000001"/>
    <x v="50"/>
    <x v="103"/>
    <x v="5"/>
    <x v="89"/>
    <x v="0"/>
    <s v="1.4-TRANSFERENCIAS"/>
    <s v="1.4.1-TRANSFERENCIAS CORRIENTES"/>
    <s v="1.4.1.2-TRANSFERENCIAS/APORTACIONES CORRIENTES RECIBIDAS DEL GOBIERNO CENTRAL"/>
    <x v="155"/>
    <x v="0"/>
    <x v="0"/>
    <x v="0"/>
    <x v="11"/>
    <x v="7"/>
    <s v="1.1.6.2.1.1-Transferencias del gobierno general nacional"/>
    <x v="1"/>
    <x v="5"/>
    <s v="01-Presupuestado"/>
    <x v="1"/>
    <x v="12"/>
  </r>
  <r>
    <s v="5154"/>
    <s v="INSTITUTO DE INNOVACION EN BIOTECNOLOGIA E INDUSTRIAL (IIBI)"/>
    <s v="0100"/>
    <s v="FONDO GENERAL"/>
    <s v="10"/>
    <s v="FONDO GENERAL"/>
    <s v="0001"/>
    <s v="INSTITUTO  DE INNOVACION EN BIOTECNOLOGIA E INDUSTR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9"/>
    <s v="MINISTERIO DE EDUCACIÓN SUPERIOR CIENCIA Y TECNOLOGÍA"/>
    <n v="0"/>
    <n v="0"/>
    <n v="0"/>
    <x v="50"/>
    <x v="103"/>
    <x v="5"/>
    <x v="89"/>
    <x v="0"/>
    <s v="1.4-TRANSFERENCIAS"/>
    <s v="1.4.1-TRANSFERENCIAS CORRIENTES"/>
    <s v="1.4.1.2-TRANSFERENCIAS/APORTACIONES CORRIENTES RECIBIDAS DEL GOBIERNO CENTRAL"/>
    <x v="155"/>
    <x v="0"/>
    <x v="0"/>
    <x v="0"/>
    <x v="11"/>
    <x v="7"/>
    <s v="1.1.6.2.1.1-Transferencias del gobierno general nacional"/>
    <x v="1"/>
    <x v="5"/>
    <s v="01-Presupuestado"/>
    <x v="2"/>
    <x v="12"/>
  </r>
  <r>
    <s v="5154"/>
    <s v="INSTITUTO DE INNOVACION EN BIOTECNOLOGIA E INDUSTRIAL (IIBI)"/>
    <s v="0100"/>
    <s v="FONDO GENERAL"/>
    <s v="10"/>
    <s v="FONDO GENERAL"/>
    <s v="0001"/>
    <s v="INSTITUTO  DE INNOVACION EN BIOTECNOLOGIA E INDUSTR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9"/>
    <s v="MINISTERIO DE EDUCACIÓN SUPERIOR CIENCIA Y TECNOLOGÍA"/>
    <n v="0"/>
    <n v="0"/>
    <n v="0"/>
    <x v="50"/>
    <x v="103"/>
    <x v="5"/>
    <x v="89"/>
    <x v="0"/>
    <s v="1.4-TRANSFERENCIAS"/>
    <s v="1.4.1-TRANSFERENCIAS CORRIENTES"/>
    <s v="1.4.1.2-TRANSFERENCIAS/APORTACIONES CORRIENTES RECIBIDAS DEL GOBIERNO CENTRAL"/>
    <x v="155"/>
    <x v="0"/>
    <x v="0"/>
    <x v="0"/>
    <x v="11"/>
    <x v="7"/>
    <s v="1.1.6.2.1.1-Transferencias del gobierno general nacional"/>
    <x v="1"/>
    <x v="5"/>
    <s v="01-Presupuestado"/>
    <x v="0"/>
    <x v="12"/>
  </r>
  <r>
    <s v="5154"/>
    <s v="INSTITUTO DE INNOVACION EN BIOTECNOLOGIA E INDUSTRIAL (IIBI)"/>
    <s v="0100"/>
    <s v="FONDO GENERAL"/>
    <s v="10"/>
    <s v="FONDO GENERAL"/>
    <s v="0001"/>
    <s v="INSTITUTO  DE INNOVACION EN BIOTECNOLOGIA E INDUSTRI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1394637.640000001"/>
    <n v="0"/>
    <x v="50"/>
    <x v="103"/>
    <x v="5"/>
    <x v="89"/>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54"/>
    <s v="INSTITUTO DE INNOVACION EN BIOTECNOLOGIA E INDUSTRIAL (IIBI)"/>
    <s v="9995"/>
    <s v="VENTAS DE SERVICIOS"/>
    <s v="30"/>
    <s v="FONDOS PROPIOS"/>
    <s v="0001"/>
    <s v="INSTITUTO  DE INNOVACION EN BIOTECNOLOGIA E INDUSTRI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22916192"/>
    <n v="22916192"/>
    <n v="443082.11"/>
    <x v="50"/>
    <x v="157"/>
    <x v="7"/>
    <x v="89"/>
    <x v="0"/>
    <s v="1.5-INGRESOS POR CONTRAPRESTACIÓN"/>
    <s v="1.5.1-VENTAS DE BIENES Y SERVICIOS"/>
    <s v="1.5.1.2-VENTAS SERVICIOS DEL ESTADO"/>
    <x v="48"/>
    <x v="0"/>
    <x v="0"/>
    <x v="1"/>
    <x v="1"/>
    <x v="1"/>
    <s v="No Informado-"/>
    <x v="1"/>
    <x v="30"/>
    <s v="01-Presupuestado"/>
    <x v="1"/>
    <x v="0"/>
  </r>
  <r>
    <s v="5154"/>
    <s v="INSTITUTO DE INNOVACION EN BIOTECNOLOGIA E INDUSTRIAL (IIBI)"/>
    <s v="9995"/>
    <s v="VENTAS DE SERVICIOS"/>
    <s v="30"/>
    <s v="FONDOS PROPIOS"/>
    <s v="0001"/>
    <s v="INSTITUTO  DE INNOVACION EN BIOTECNOLOGIA E INDUSTRI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1390480.57"/>
    <x v="50"/>
    <x v="157"/>
    <x v="7"/>
    <x v="89"/>
    <x v="0"/>
    <s v="1.5-INGRESOS POR CONTRAPRESTACIÓN"/>
    <s v="1.5.1-VENTAS DE BIENES Y SERVICIOS"/>
    <s v="1.5.1.2-VENTAS SERVICIOS DEL ESTADO"/>
    <x v="48"/>
    <x v="0"/>
    <x v="0"/>
    <x v="1"/>
    <x v="1"/>
    <x v="1"/>
    <s v="No Informado-"/>
    <x v="1"/>
    <x v="30"/>
    <s v="01-Presupuestado"/>
    <x v="2"/>
    <x v="0"/>
  </r>
  <r>
    <s v="5154"/>
    <s v="INSTITUTO DE INNOVACION EN BIOTECNOLOGIA E INDUSTRIAL (IIBI)"/>
    <s v="9995"/>
    <s v="VENTAS DE SERVICIOS"/>
    <s v="30"/>
    <s v="FONDOS PROPIOS"/>
    <s v="0001"/>
    <s v="INSTITUTO  DE INNOVACION EN BIOTECNOLOGIA E INDUSTRI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1477648.18"/>
    <x v="50"/>
    <x v="157"/>
    <x v="7"/>
    <x v="89"/>
    <x v="0"/>
    <s v="1.5-INGRESOS POR CONTRAPRESTACIÓN"/>
    <s v="1.5.1-VENTAS DE BIENES Y SERVICIOS"/>
    <s v="1.5.1.2-VENTAS SERVICIOS DEL ESTADO"/>
    <x v="48"/>
    <x v="0"/>
    <x v="0"/>
    <x v="1"/>
    <x v="1"/>
    <x v="1"/>
    <s v="No Informado-"/>
    <x v="1"/>
    <x v="30"/>
    <s v="01-Presupuestado"/>
    <x v="0"/>
    <x v="0"/>
  </r>
  <r>
    <s v="5154"/>
    <s v="INSTITUTO DE INNOVACION EN BIOTECNOLOGIA E INDUSTRIAL (IIBI)"/>
    <s v="9995"/>
    <s v="VENTAS DE SERVICIOS"/>
    <s v="30"/>
    <s v="FONDOS PROPIOS"/>
    <s v="0001"/>
    <s v="INSTITUTO  DE INNOVACION EN BIOTECNOLOGIA E INDUSTRI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742784.49"/>
    <n v="0"/>
    <x v="50"/>
    <x v="157"/>
    <x v="7"/>
    <x v="89"/>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55"/>
    <s v="INSTITUTO DE FORMACIÓN TÉCNICO PROFESIONAL (INFOTEP)"/>
    <s v="0100"/>
    <s v="FONDO GENERAL"/>
    <s v="10"/>
    <s v="FONDO GENERAL"/>
    <s v="0001"/>
    <s v="INSTITUTO NACIONAL DE FORMACION TECNICO PROFESIONAL - INFOTEP"/>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9"/>
    <s v="MINISTERIO DE TRABAJO"/>
    <n v="267271422"/>
    <n v="267271422"/>
    <n v="0"/>
    <x v="51"/>
    <x v="103"/>
    <x v="5"/>
    <x v="90"/>
    <x v="0"/>
    <s v="1.4-TRANSFERENCIAS"/>
    <s v="1.4.1-TRANSFERENCIAS CORRIENTES"/>
    <s v="1.4.1.2-TRANSFERENCIAS/APORTACIONES CORRIENTES RECIBIDAS DEL GOBIERNO CENTRAL"/>
    <x v="155"/>
    <x v="0"/>
    <x v="0"/>
    <x v="0"/>
    <x v="11"/>
    <x v="7"/>
    <s v="1.1.6.2.1.1-Transferencias del gobierno general nacional"/>
    <x v="1"/>
    <x v="5"/>
    <s v="01-Presupuestado"/>
    <x v="1"/>
    <x v="17"/>
  </r>
  <r>
    <s v="5155"/>
    <s v="INSTITUTO DE FORMACIÓN TÉCNICO PROFESIONAL (INFOTEP)"/>
    <s v="0900"/>
    <s v="FONDO PARA  DONACIONES EXTERNAS"/>
    <s v="70"/>
    <s v="DONACION EXTERNA"/>
    <s v="0001"/>
    <s v="INSTITUTO NACIONAL DE FORMACION TECNICO PROFESIONAL - INFOTEP"/>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206"/>
    <s v="AGENCIA ESPAÑOLA DE COOPERACIÓN INTERNACIONAL Y DESARROLLO (AECID)"/>
    <s v="01"/>
    <s v="Presupuestado"/>
    <s v="2025/01"/>
    <s v="Enero"/>
    <s v="0209"/>
    <s v="MINISTERIO DE TRABAJO"/>
    <n v="3623490"/>
    <n v="3623490"/>
    <n v="0"/>
    <x v="51"/>
    <x v="0"/>
    <x v="0"/>
    <x v="90"/>
    <x v="0"/>
    <s v="1.4-TRANSFERENCIAS"/>
    <s v="1.4.1-TRANSFERENCIAS CORRIENTES"/>
    <s v="1.4.1.2-TRANSFERENCIAS/APORTACIONES CORRIENTES RECIBIDAS DEL GOBIERNO CENTRAL"/>
    <x v="155"/>
    <x v="0"/>
    <x v="0"/>
    <x v="0"/>
    <x v="11"/>
    <x v="7"/>
    <s v="1.1.6.2.1.1-Transferencias del gobierno general nacional"/>
    <x v="1"/>
    <x v="4"/>
    <s v="01-Presupuestado"/>
    <x v="1"/>
    <x v="17"/>
  </r>
  <r>
    <s v="5155"/>
    <s v="INSTITUTO DE FORMACIÓN TÉCNICO PROFESIONAL (INFOTEP)"/>
    <s v="0900"/>
    <s v="FONDO PARA  DONACIONES EXTERNAS"/>
    <s v="70"/>
    <s v="DONACION EXTERNA"/>
    <s v="0001"/>
    <s v="INSTITUTO NACIONAL DE FORMACION TECNICO PROFESIONAL - INFOTEP"/>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206"/>
    <s v="AGENCIA ESPAÑOLA DE COOPERACIÓN INTERNACIONAL Y DESARROLLO (AECID)"/>
    <s v="01"/>
    <s v="Presupuestado"/>
    <s v="2025/03"/>
    <s v="Marzo"/>
    <s v="0209"/>
    <s v="MINISTERIO DE TRABAJO"/>
    <n v="0"/>
    <n v="-3623490"/>
    <n v="0"/>
    <x v="51"/>
    <x v="0"/>
    <x v="0"/>
    <x v="90"/>
    <x v="0"/>
    <s v="1.4-TRANSFERENCIAS"/>
    <s v="1.4.1-TRANSFERENCIAS CORRIENTES"/>
    <s v="1.4.1.2-TRANSFERENCIAS/APORTACIONES CORRIENTES RECIBIDAS DEL GOBIERNO CENTRAL"/>
    <x v="155"/>
    <x v="0"/>
    <x v="0"/>
    <x v="0"/>
    <x v="11"/>
    <x v="7"/>
    <s v="1.1.6.2.1.1-Transferencias del gobierno general nacional"/>
    <x v="1"/>
    <x v="4"/>
    <s v="01-Presupuestado"/>
    <x v="0"/>
    <x v="17"/>
  </r>
  <r>
    <s v="5155"/>
    <s v="INSTITUTO DE FORMACIÓN TÉCNICO PROFESIONAL (INFOTEP)"/>
    <s v="7365"/>
    <s v="APOYO A LOS SERVICIOS DE FORMACIÓN OCUPACIONAL DE LA ESCUELA TALLER DE SANTO DOMINGO PARA JÓVENES EN RIESGO DE EXCLUSIÓN"/>
    <s v="70"/>
    <s v="DONACION EXTERNA"/>
    <s v="0001"/>
    <s v="INSTITUTO NACIONAL DE FORMACION TECNICO PROFESIONAL - INFOTEP"/>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206"/>
    <s v="AGENCIA ESPAÑOLA DE COOPERACIÓN INTERNACIONAL Y DESARROLLO (AECID)"/>
    <s v="01"/>
    <s v="Presupuestado"/>
    <s v="2025/03"/>
    <s v="Marzo"/>
    <s v="0209"/>
    <s v="MINISTERIO DE TRABAJO"/>
    <n v="0"/>
    <n v="3623490"/>
    <n v="0"/>
    <x v="51"/>
    <x v="37"/>
    <x v="0"/>
    <x v="90"/>
    <x v="0"/>
    <s v="1.4-TRANSFERENCIAS"/>
    <s v="1.4.1-TRANSFERENCIAS CORRIENTES"/>
    <s v="1.4.1.2-TRANSFERENCIAS/APORTACIONES CORRIENTES RECIBIDAS DEL GOBIERNO CENTRAL"/>
    <x v="155"/>
    <x v="0"/>
    <x v="0"/>
    <x v="0"/>
    <x v="11"/>
    <x v="7"/>
    <s v="1.1.6.2.1.1-Transferencias del gobierno general nacional"/>
    <x v="1"/>
    <x v="4"/>
    <s v="01-Presupuestado"/>
    <x v="0"/>
    <x v="17"/>
  </r>
  <r>
    <s v="5155"/>
    <s v="INSTITUTO DE FORMACIÓN TÉCNICO PROFESIONAL (INFOTEP)"/>
    <s v="9995"/>
    <s v="VENTAS DE SERVICIOS"/>
    <s v="30"/>
    <s v="FONDOS PROPIOS"/>
    <s v="0001"/>
    <s v="INSTITUTO NACIONAL DE FORMACION TECNICO PROFESIONAL - INFOTEP"/>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6808000000"/>
    <n v="6808000000"/>
    <n v="0"/>
    <x v="51"/>
    <x v="157"/>
    <x v="7"/>
    <x v="90"/>
    <x v="0"/>
    <s v="1.5-INGRESOS POR CONTRAPRESTACIÓN"/>
    <s v="1.5.1-VENTAS DE BIENES Y SERVICIOS"/>
    <s v="1.5.1.2-VENTAS SERVICIOS DEL ESTADO"/>
    <x v="48"/>
    <x v="0"/>
    <x v="0"/>
    <x v="1"/>
    <x v="1"/>
    <x v="1"/>
    <s v="No Informado-"/>
    <x v="1"/>
    <x v="30"/>
    <s v="01-Presupuestado"/>
    <x v="1"/>
    <x v="0"/>
  </r>
  <r>
    <s v="5157"/>
    <s v="CORPORACION DOMICANA DE EMPRESAS ESTATALES (CORDE"/>
    <s v="0100"/>
    <s v="FONDO GENERAL"/>
    <s v="10"/>
    <s v="FONDO GENERAL"/>
    <s v="0001"/>
    <s v="CORPORACION DOMICANA DE EMPRESAS ESTATALES (CORDE"/>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5"/>
    <s v="MINISTERIO DE HACIENDA"/>
    <n v="20000000"/>
    <n v="20000000"/>
    <n v="0"/>
    <x v="52"/>
    <x v="103"/>
    <x v="5"/>
    <x v="91"/>
    <x v="0"/>
    <s v="1.4-TRANSFERENCIAS"/>
    <s v="1.4.1-TRANSFERENCIAS CORRIENTES"/>
    <s v="1.4.1.2-TRANSFERENCIAS/APORTACIONES CORRIENTES RECIBIDAS DEL GOBIERNO CENTRAL"/>
    <x v="155"/>
    <x v="0"/>
    <x v="0"/>
    <x v="0"/>
    <x v="11"/>
    <x v="7"/>
    <s v="1.1.6.2.1.1-Transferencias del gobierno general nacional"/>
    <x v="1"/>
    <x v="5"/>
    <s v="01-Presupuestado"/>
    <x v="1"/>
    <x v="11"/>
  </r>
  <r>
    <s v="5158"/>
    <s v="DIRECCION GENERAL DE ADUANAS"/>
    <s v="0100"/>
    <s v="FONDO GENERAL"/>
    <s v="10"/>
    <s v="FONDO GENERAL"/>
    <s v="0001"/>
    <s v="DIRECCION GENERAL DE ADUANA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5"/>
    <s v="MINISTERIO DE HACIENDA"/>
    <n v="3487607347"/>
    <n v="3487607347"/>
    <n v="268277488"/>
    <x v="53"/>
    <x v="103"/>
    <x v="5"/>
    <x v="92"/>
    <x v="0"/>
    <s v="1.4-TRANSFERENCIAS"/>
    <s v="1.4.1-TRANSFERENCIAS CORRIENTES"/>
    <s v="1.4.1.2-TRANSFERENCIAS/APORTACIONES CORRIENTES RECIBIDAS DEL GOBIERNO CENTRAL"/>
    <x v="155"/>
    <x v="0"/>
    <x v="0"/>
    <x v="0"/>
    <x v="11"/>
    <x v="7"/>
    <s v="1.1.6.2.1.1-Transferencias del gobierno general nacional"/>
    <x v="1"/>
    <x v="5"/>
    <s v="01-Presupuestado"/>
    <x v="1"/>
    <x v="11"/>
  </r>
  <r>
    <s v="5158"/>
    <s v="DIRECCION GENERAL DE ADUANAS"/>
    <s v="0100"/>
    <s v="FONDO GENERAL"/>
    <s v="10"/>
    <s v="FONDO GENERAL"/>
    <s v="0001"/>
    <s v="DIRECCION GENERAL DE ADUANA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5"/>
    <s v="MINISTERIO DE HACIENDA"/>
    <n v="0"/>
    <n v="0"/>
    <n v="275538889.64999998"/>
    <x v="53"/>
    <x v="103"/>
    <x v="5"/>
    <x v="92"/>
    <x v="0"/>
    <s v="1.4-TRANSFERENCIAS"/>
    <s v="1.4.1-TRANSFERENCIAS CORRIENTES"/>
    <s v="1.4.1.2-TRANSFERENCIAS/APORTACIONES CORRIENTES RECIBIDAS DEL GOBIERNO CENTRAL"/>
    <x v="155"/>
    <x v="0"/>
    <x v="0"/>
    <x v="0"/>
    <x v="11"/>
    <x v="7"/>
    <s v="1.1.6.2.1.1-Transferencias del gobierno general nacional"/>
    <x v="1"/>
    <x v="5"/>
    <s v="01-Presupuestado"/>
    <x v="2"/>
    <x v="11"/>
  </r>
  <r>
    <s v="5158"/>
    <s v="DIRECCION GENERAL DE ADUANAS"/>
    <s v="0100"/>
    <s v="FONDO GENERAL"/>
    <s v="10"/>
    <s v="FONDO GENERAL"/>
    <s v="0001"/>
    <s v="DIRECCION GENERAL DE ADUANA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5"/>
    <s v="MINISTERIO DE HACIENDA"/>
    <n v="0"/>
    <n v="0"/>
    <n v="272938357.88"/>
    <x v="53"/>
    <x v="103"/>
    <x v="5"/>
    <x v="92"/>
    <x v="0"/>
    <s v="1.4-TRANSFERENCIAS"/>
    <s v="1.4.1-TRANSFERENCIAS CORRIENTES"/>
    <s v="1.4.1.2-TRANSFERENCIAS/APORTACIONES CORRIENTES RECIBIDAS DEL GOBIERNO CENTRAL"/>
    <x v="155"/>
    <x v="0"/>
    <x v="0"/>
    <x v="0"/>
    <x v="11"/>
    <x v="7"/>
    <s v="1.1.6.2.1.1-Transferencias del gobierno general nacional"/>
    <x v="1"/>
    <x v="5"/>
    <s v="01-Presupuestado"/>
    <x v="0"/>
    <x v="11"/>
  </r>
  <r>
    <s v="5158"/>
    <s v="DIRECCION GENERAL DE ADUANAS"/>
    <s v="0100"/>
    <s v="FONDO GENERAL"/>
    <s v="10"/>
    <s v="FONDO GENERAL"/>
    <s v="0001"/>
    <s v="DIRECCION GENERAL DE ADUANA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0"/>
    <n v="1323971.46"/>
    <x v="53"/>
    <x v="103"/>
    <x v="5"/>
    <x v="92"/>
    <x v="0"/>
    <s v="1.5-INGRESOS POR CONTRAPRESTACIÓN"/>
    <s v="1.5.1-VENTAS DE BIENES Y SERVICIOS"/>
    <s v="1.5.1.2-VENTAS SERVICIOS DEL ESTADO"/>
    <x v="48"/>
    <x v="0"/>
    <x v="0"/>
    <x v="1"/>
    <x v="1"/>
    <x v="1"/>
    <s v="No Informado-"/>
    <x v="1"/>
    <x v="30"/>
    <s v="01-Presupuestado"/>
    <x v="1"/>
    <x v="0"/>
  </r>
  <r>
    <s v="5158"/>
    <s v="DIRECCION GENERAL DE ADUANAS"/>
    <s v="0100"/>
    <s v="FONDO GENERAL"/>
    <s v="10"/>
    <s v="FONDO GENERAL"/>
    <s v="0001"/>
    <s v="DIRECCION GENERAL DE ADUANA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685830.31"/>
    <x v="53"/>
    <x v="103"/>
    <x v="5"/>
    <x v="92"/>
    <x v="0"/>
    <s v="1.5-INGRESOS POR CONTRAPRESTACIÓN"/>
    <s v="1.5.1-VENTAS DE BIENES Y SERVICIOS"/>
    <s v="1.5.1.2-VENTAS SERVICIOS DEL ESTADO"/>
    <x v="48"/>
    <x v="0"/>
    <x v="0"/>
    <x v="1"/>
    <x v="1"/>
    <x v="1"/>
    <s v="No Informado-"/>
    <x v="1"/>
    <x v="30"/>
    <s v="01-Presupuestado"/>
    <x v="2"/>
    <x v="0"/>
  </r>
  <r>
    <s v="5158"/>
    <s v="DIRECCION GENERAL DE ADUANAS"/>
    <s v="0100"/>
    <s v="FONDO GENERAL"/>
    <s v="10"/>
    <s v="FONDO GENERAL"/>
    <s v="0001"/>
    <s v="DIRECCION GENERAL DE ADUANA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98978.51"/>
    <x v="53"/>
    <x v="103"/>
    <x v="5"/>
    <x v="92"/>
    <x v="0"/>
    <s v="1.5-INGRESOS POR CONTRAPRESTACIÓN"/>
    <s v="1.5.1-VENTAS DE BIENES Y SERVICIOS"/>
    <s v="1.5.1.2-VENTAS SERVICIOS DEL ESTADO"/>
    <x v="48"/>
    <x v="0"/>
    <x v="0"/>
    <x v="1"/>
    <x v="1"/>
    <x v="1"/>
    <s v="No Informado-"/>
    <x v="1"/>
    <x v="30"/>
    <s v="01-Presupuestado"/>
    <x v="0"/>
    <x v="0"/>
  </r>
  <r>
    <s v="5158"/>
    <s v="DIRECCION GENERAL DE ADUANAS"/>
    <s v="9995"/>
    <s v="VENTAS DE SERVICIOS"/>
    <s v="30"/>
    <s v="FONDOS PROPIOS"/>
    <s v="0001"/>
    <s v="DIRECCION GENERAL DE ADUANAS"/>
    <s v="1"/>
    <s v="INGRESOS"/>
    <s v="1.1"/>
    <s v="IMPUESTOS"/>
    <s v="1.1.5"/>
    <s v="IMPUESTOS SOBRE EL COMERCIO Y LAS TRANSACCIONES COMERCIO EXTERIOR"/>
    <s v="1.1.5.3"/>
    <s v="OTROS IMPUESTOS SOBRE EL COMERCIO EXTERIOR"/>
    <s v="1.1.5.3.99"/>
    <s v="Otros impuestos del comercio exterior"/>
    <s v="1"/>
    <s v="INGRESOS"/>
    <s v="1.1"/>
    <s v="Ingresos Corrientes"/>
    <s v="1.1.1"/>
    <s v="Impuestos"/>
    <x v="8"/>
    <s v="Impuestos sobre el comercio y las transacciones internacionales/comercio exterior"/>
    <x v="1"/>
    <m/>
    <s v="No Informado"/>
    <m/>
    <s v="1.1.1.1.2"/>
    <s v="Instituciones públicas descentralizadas y autónomas no financieras"/>
    <s v="102"/>
    <s v="FONDOS PROPIOS"/>
    <s v="01"/>
    <s v="Presupuestado"/>
    <s v="2025/01"/>
    <s v="Enero"/>
    <s v="0000"/>
    <s v="NO APLICA"/>
    <n v="25500000"/>
    <n v="25500000"/>
    <n v="0"/>
    <x v="53"/>
    <x v="157"/>
    <x v="7"/>
    <x v="92"/>
    <x v="0"/>
    <s v="1.1-IMPUESTOS"/>
    <s v="1.1.5-IMPUESTOS SOBRE EL COMERCIO Y LAS TRANSACCIONES COMERCIO EXTERIOR"/>
    <s v="1.1.5.3-OTROS IMPUESTOS SOBRE EL COMERCIO EXTERIOR"/>
    <x v="166"/>
    <x v="0"/>
    <x v="0"/>
    <x v="2"/>
    <x v="8"/>
    <x v="1"/>
    <s v="No Informado-"/>
    <x v="1"/>
    <x v="30"/>
    <s v="01-Presupuestado"/>
    <x v="1"/>
    <x v="0"/>
  </r>
  <r>
    <s v="5158"/>
    <s v="DIRECCION GENERAL DE ADUANAS"/>
    <s v="9995"/>
    <s v="VENTAS DE SERVICIOS"/>
    <s v="30"/>
    <s v="FONDOS PROPIOS"/>
    <s v="0001"/>
    <s v="DIRECCION GENERAL DE ADUANAS"/>
    <s v="1"/>
    <s v="INGRESOS"/>
    <s v="1.1"/>
    <s v="IMPUESTOS"/>
    <s v="1.1.5"/>
    <s v="IMPUESTOS SOBRE EL COMERCIO Y LAS TRANSACCIONES COMERCIO EXTERIOR"/>
    <s v="1.1.5.4"/>
    <s v="ACCESORIOS DE IMPUESTOS SOBRE EL COMERCIO EXTERIOR"/>
    <s v="1.1.5.4.02"/>
    <s v="Multas por contrabando"/>
    <s v="1"/>
    <s v="INGRESOS"/>
    <s v="1.1"/>
    <s v="Ingresos Corrientes"/>
    <s v="1.1.1"/>
    <s v="Impuestos"/>
    <x v="8"/>
    <s v="Impuestos sobre el comercio y las transacciones internacionales/comercio exterior"/>
    <x v="1"/>
    <m/>
    <s v="No Informado"/>
    <m/>
    <s v="1.1.1.1.2"/>
    <s v="Instituciones públicas descentralizadas y autónomas no financieras"/>
    <s v="102"/>
    <s v="FONDOS PROPIOS"/>
    <s v="01"/>
    <s v="Presupuestado"/>
    <s v="2025/01"/>
    <s v="Enero"/>
    <s v="0000"/>
    <s v="NO APLICA"/>
    <n v="61200000"/>
    <n v="61200000"/>
    <n v="0"/>
    <x v="53"/>
    <x v="157"/>
    <x v="7"/>
    <x v="92"/>
    <x v="0"/>
    <s v="1.1-IMPUESTOS"/>
    <s v="1.1.5-IMPUESTOS SOBRE EL COMERCIO Y LAS TRANSACCIONES COMERCIO EXTERIOR"/>
    <s v="1.1.5.4-ACCESORIOS DE IMPUESTOS SOBRE EL COMERCIO EXTERIOR"/>
    <x v="167"/>
    <x v="0"/>
    <x v="0"/>
    <x v="2"/>
    <x v="8"/>
    <x v="1"/>
    <s v="No Informado-"/>
    <x v="1"/>
    <x v="30"/>
    <s v="01-Presupuestado"/>
    <x v="1"/>
    <x v="0"/>
  </r>
  <r>
    <s v="5158"/>
    <s v="DIRECCION GENERAL DE ADUANAS"/>
    <s v="9995"/>
    <s v="VENTAS DE SERVICIOS"/>
    <s v="30"/>
    <s v="FONDOS PROPIOS"/>
    <s v="0001"/>
    <s v="DIRECCION GENERAL DE ADUANAS"/>
    <s v="1"/>
    <s v="INGRESOS"/>
    <s v="1.1"/>
    <s v="IMPUESTOS"/>
    <s v="1.1.5"/>
    <s v="IMPUESTOS SOBRE EL COMERCIO Y LAS TRANSACCIONES COMERCIO EXTERIOR"/>
    <s v="1.1.5.4"/>
    <s v="ACCESORIOS DE IMPUESTOS SOBRE EL COMERCIO EXTERIOR"/>
    <s v="1.1.5.4.10"/>
    <s v="Recargos por declaración tardía"/>
    <s v="1"/>
    <s v="INGRESOS"/>
    <s v="1.1"/>
    <s v="Ingresos Corrientes"/>
    <s v="1.1.1"/>
    <s v="Impuestos"/>
    <x v="8"/>
    <s v="Impuestos sobre el comercio y las transacciones internacionales/comercio exterior"/>
    <x v="1"/>
    <m/>
    <s v="No Informado"/>
    <m/>
    <s v="1.1.1.1.2"/>
    <s v="Instituciones públicas descentralizadas y autónomas no financieras"/>
    <s v="102"/>
    <s v="FONDOS PROPIOS"/>
    <s v="01"/>
    <s v="Presupuestado"/>
    <s v="2025/01"/>
    <s v="Enero"/>
    <s v="0000"/>
    <s v="NO APLICA"/>
    <n v="22440000"/>
    <n v="22440000"/>
    <n v="0"/>
    <x v="53"/>
    <x v="157"/>
    <x v="7"/>
    <x v="92"/>
    <x v="0"/>
    <s v="1.1-IMPUESTOS"/>
    <s v="1.1.5-IMPUESTOS SOBRE EL COMERCIO Y LAS TRANSACCIONES COMERCIO EXTERIOR"/>
    <s v="1.1.5.4-ACCESORIOS DE IMPUESTOS SOBRE EL COMERCIO EXTERIOR"/>
    <x v="168"/>
    <x v="0"/>
    <x v="0"/>
    <x v="2"/>
    <x v="8"/>
    <x v="1"/>
    <s v="No Informado-"/>
    <x v="1"/>
    <x v="30"/>
    <s v="01-Presupuestado"/>
    <x v="1"/>
    <x v="0"/>
  </r>
  <r>
    <s v="5158"/>
    <s v="DIRECCION GENERAL DE ADUANAS"/>
    <s v="9995"/>
    <s v="VENTAS DE SERVICIOS"/>
    <s v="30"/>
    <s v="FONDOS PROPIOS"/>
    <s v="0001"/>
    <s v="DIRECCION GENERAL DE ADUANAS"/>
    <s v="1"/>
    <s v="INGRESOS"/>
    <s v="1.5"/>
    <s v="INGRESOS POR CONTRAPRESTACIÓN"/>
    <s v="1.5.1"/>
    <s v="VENTAS DE BIENES Y SERVICIOS"/>
    <s v="1.5.1.2"/>
    <s v="VENTAS SERVICIOS DEL ESTADO"/>
    <s v="1.5.1.2.02"/>
    <s v="Venta de formularios de aduan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714000000"/>
    <n v="714000000"/>
    <n v="0"/>
    <x v="53"/>
    <x v="157"/>
    <x v="7"/>
    <x v="92"/>
    <x v="0"/>
    <s v="1.5-INGRESOS POR CONTRAPRESTACIÓN"/>
    <s v="1.5.1-VENTAS DE BIENES Y SERVICIOS"/>
    <s v="1.5.1.2-VENTAS SERVICIOS DEL ESTADO"/>
    <x v="47"/>
    <x v="0"/>
    <x v="0"/>
    <x v="1"/>
    <x v="1"/>
    <x v="1"/>
    <s v="No Informado-"/>
    <x v="1"/>
    <x v="30"/>
    <s v="01-Presupuestado"/>
    <x v="1"/>
    <x v="0"/>
  </r>
  <r>
    <s v="5158"/>
    <s v="DIRECCION GENERAL DE ADUANAS"/>
    <s v="9995"/>
    <s v="VENTAS DE SERVICIOS"/>
    <s v="30"/>
    <s v="FONDOS PROPIOS"/>
    <s v="0001"/>
    <s v="DIRECCION GENERAL DE ADUANA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5526465746"/>
    <n v="5526465746"/>
    <n v="0"/>
    <x v="53"/>
    <x v="157"/>
    <x v="7"/>
    <x v="92"/>
    <x v="0"/>
    <s v="1.5-INGRESOS POR CONTRAPRESTACIÓN"/>
    <s v="1.5.1-VENTAS DE BIENES Y SERVICIOS"/>
    <s v="1.5.1.2-VENTAS SERVICIOS DEL ESTADO"/>
    <x v="48"/>
    <x v="0"/>
    <x v="0"/>
    <x v="1"/>
    <x v="1"/>
    <x v="1"/>
    <s v="No Informado-"/>
    <x v="1"/>
    <x v="30"/>
    <s v="01-Presupuestado"/>
    <x v="1"/>
    <x v="0"/>
  </r>
  <r>
    <s v="5158"/>
    <s v="DIRECCION GENERAL DE ADUANAS"/>
    <s v="9995"/>
    <s v="VENTAS DE SERVICIOS"/>
    <s v="30"/>
    <s v="FONDOS PROPIOS"/>
    <s v="0001"/>
    <s v="DIRECCION GENERAL DE ADUANA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6000"/>
    <x v="53"/>
    <x v="157"/>
    <x v="7"/>
    <x v="92"/>
    <x v="0"/>
    <s v="1.5-INGRESOS POR CONTRAPRESTACIÓN"/>
    <s v="1.5.1-VENTAS DE BIENES Y SERVICIOS"/>
    <s v="1.5.1.2-VENTAS SERVICIOS DEL ESTADO"/>
    <x v="48"/>
    <x v="0"/>
    <x v="0"/>
    <x v="1"/>
    <x v="1"/>
    <x v="1"/>
    <s v="No Informado-"/>
    <x v="1"/>
    <x v="30"/>
    <s v="01-Presupuestado"/>
    <x v="0"/>
    <x v="0"/>
  </r>
  <r>
    <s v="5158"/>
    <s v="DIRECCION GENERAL DE ADUANAS"/>
    <s v="9995"/>
    <s v="VENTAS DE SERVICIOS"/>
    <s v="30"/>
    <s v="FONDOS PROPIOS"/>
    <s v="0001"/>
    <s v="DIRECCION GENERAL DE ADUANAS"/>
    <s v="1"/>
    <s v="INGRESOS"/>
    <s v="1.6"/>
    <s v="OTROS INGRESOS"/>
    <s v="1.6.1"/>
    <s v="RENTAS DE LA PROPIEDAD"/>
    <s v="1.6.1.2"/>
    <s v="INTERESES"/>
    <s v="1.6.1.2.02"/>
    <s v="Intereses por colocación de inversiones financieras del mercado interno"/>
    <s v="1"/>
    <s v="INGRESOS"/>
    <s v="1.1"/>
    <s v="Ingresos Corrientes"/>
    <s v="1.1.4"/>
    <s v="Rentas de la propiedad"/>
    <x v="13"/>
    <s v="Intereses"/>
    <x v="9"/>
    <s v="Intereses internos"/>
    <s v="No Informado"/>
    <m/>
    <s v="1.1.1.1.2"/>
    <s v="Instituciones públicas descentralizadas y autónomas no financieras"/>
    <s v="102"/>
    <s v="FONDOS PROPIOS"/>
    <s v="01"/>
    <s v="Presupuestado"/>
    <s v="2025/01"/>
    <s v="Enero"/>
    <s v="0000"/>
    <s v="NO APLICA"/>
    <n v="35700000"/>
    <n v="35700000"/>
    <n v="0"/>
    <x v="53"/>
    <x v="157"/>
    <x v="7"/>
    <x v="92"/>
    <x v="0"/>
    <s v="1.6-OTROS INGRESOS"/>
    <s v="1.6.1-RENTAS DE LA PROPIEDAD"/>
    <s v="1.6.1.2-INTERESES"/>
    <x v="29"/>
    <x v="0"/>
    <x v="0"/>
    <x v="7"/>
    <x v="13"/>
    <x v="9"/>
    <s v="No Informado-"/>
    <x v="1"/>
    <x v="30"/>
    <s v="01-Presupuestado"/>
    <x v="1"/>
    <x v="0"/>
  </r>
  <r>
    <s v="5159"/>
    <s v="DIRECCION GENERAL DE IMPUESTOS INTERNOS"/>
    <s v="0100"/>
    <s v="FONDO GENERAL"/>
    <s v="10"/>
    <s v="FONDO GENERAL"/>
    <s v="0001"/>
    <s v="DIRECCION GENERAL DE IMPUESTOS INTERN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5"/>
    <s v="MINISTERIO DE HACIENDA"/>
    <n v="6200954671"/>
    <n v="6200954671"/>
    <n v="1427438606"/>
    <x v="54"/>
    <x v="103"/>
    <x v="5"/>
    <x v="93"/>
    <x v="0"/>
    <s v="1.4-TRANSFERENCIAS"/>
    <s v="1.4.1-TRANSFERENCIAS CORRIENTES"/>
    <s v="1.4.1.2-TRANSFERENCIAS/APORTACIONES CORRIENTES RECIBIDAS DEL GOBIERNO CENTRAL"/>
    <x v="155"/>
    <x v="0"/>
    <x v="0"/>
    <x v="0"/>
    <x v="11"/>
    <x v="7"/>
    <s v="1.1.6.2.1.1-Transferencias del gobierno general nacional"/>
    <x v="1"/>
    <x v="5"/>
    <s v="01-Presupuestado"/>
    <x v="1"/>
    <x v="11"/>
  </r>
  <r>
    <s v="5159"/>
    <s v="DIRECCION GENERAL DE IMPUESTOS INTERNOS"/>
    <s v="0100"/>
    <s v="FONDO GENERAL"/>
    <s v="10"/>
    <s v="FONDO GENERAL"/>
    <s v="0001"/>
    <s v="DIRECCION GENERAL DE IMPUESTOS INTERN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5"/>
    <s v="MINISTERIO DE HACIENDA"/>
    <n v="0"/>
    <n v="0"/>
    <n v="627438606"/>
    <x v="54"/>
    <x v="103"/>
    <x v="5"/>
    <x v="93"/>
    <x v="0"/>
    <s v="1.4-TRANSFERENCIAS"/>
    <s v="1.4.1-TRANSFERENCIAS CORRIENTES"/>
    <s v="1.4.1.2-TRANSFERENCIAS/APORTACIONES CORRIENTES RECIBIDAS DEL GOBIERNO CENTRAL"/>
    <x v="155"/>
    <x v="0"/>
    <x v="0"/>
    <x v="0"/>
    <x v="11"/>
    <x v="7"/>
    <s v="1.1.6.2.1.1-Transferencias del gobierno general nacional"/>
    <x v="1"/>
    <x v="5"/>
    <s v="01-Presupuestado"/>
    <x v="2"/>
    <x v="11"/>
  </r>
  <r>
    <s v="5159"/>
    <s v="DIRECCION GENERAL DE IMPUESTOS INTERNOS"/>
    <s v="0100"/>
    <s v="FONDO GENERAL"/>
    <s v="10"/>
    <s v="FONDO GENERAL"/>
    <s v="0001"/>
    <s v="DIRECCION GENERAL DE IMPUESTOS INTERN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5"/>
    <s v="MINISTERIO DE HACIENDA"/>
    <n v="0"/>
    <n v="0"/>
    <n v="627438606"/>
    <x v="54"/>
    <x v="103"/>
    <x v="5"/>
    <x v="93"/>
    <x v="0"/>
    <s v="1.4-TRANSFERENCIAS"/>
    <s v="1.4.1-TRANSFERENCIAS CORRIENTES"/>
    <s v="1.4.1.2-TRANSFERENCIAS/APORTACIONES CORRIENTES RECIBIDAS DEL GOBIERNO CENTRAL"/>
    <x v="155"/>
    <x v="0"/>
    <x v="0"/>
    <x v="0"/>
    <x v="11"/>
    <x v="7"/>
    <s v="1.1.6.2.1.1-Transferencias del gobierno general nacional"/>
    <x v="1"/>
    <x v="5"/>
    <s v="01-Presupuestado"/>
    <x v="0"/>
    <x v="11"/>
  </r>
  <r>
    <s v="5159"/>
    <s v="DIRECCION GENERAL DE IMPUESTOS INTERNOS"/>
    <s v="2043"/>
    <s v="FONDO ESPECIAL REEMBOLSOS TRIBUTARIOS"/>
    <s v="20"/>
    <s v="FONDOS CON DESTINO ESPECÍFICO"/>
    <s v="0001"/>
    <s v="DIRECCION GENERAL DE IMPUESTOS INTERN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5"/>
    <s v="MINISTERIO DE HACIENDA"/>
    <n v="1328308604"/>
    <n v="1328308604"/>
    <n v="0"/>
    <x v="54"/>
    <x v="115"/>
    <x v="1"/>
    <x v="93"/>
    <x v="0"/>
    <s v="1.4-TRANSFERENCIAS"/>
    <s v="1.4.1-TRANSFERENCIAS CORRIENTES"/>
    <s v="1.4.1.2-TRANSFERENCIAS/APORTACIONES CORRIENTES RECIBIDAS DEL GOBIERNO CENTRAL"/>
    <x v="155"/>
    <x v="0"/>
    <x v="0"/>
    <x v="0"/>
    <x v="11"/>
    <x v="7"/>
    <s v="1.1.6.2.1.1-Transferencias del gobierno general nacional"/>
    <x v="1"/>
    <x v="5"/>
    <s v="01-Presupuestado"/>
    <x v="1"/>
    <x v="11"/>
  </r>
  <r>
    <s v="5159"/>
    <s v="DIRECCION GENERAL DE IMPUESTOS INTERNOS"/>
    <s v="6133"/>
    <s v="PROGRAMA DE MEJORA DE EFICIENCIA DE ADMINISTRACIÓN TRIBUTARIA Y GESTIÓN DEL GASTO PUBLICO"/>
    <s v="60"/>
    <s v="CREDITO EXTERNO"/>
    <s v="0001"/>
    <s v="DIRECCION GENERAL DE IMPUESTOS INTERNOS"/>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300"/>
    <s v="BANCO INTERAMERICANO DE DESARROLLO (BID)"/>
    <s v="01"/>
    <s v="Presupuestado"/>
    <s v="2025/01"/>
    <s v="Enero"/>
    <s v="0205"/>
    <s v="MINISTERIO DE HACIENDA"/>
    <n v="36124420"/>
    <n v="36124420"/>
    <n v="0"/>
    <x v="54"/>
    <x v="73"/>
    <x v="3"/>
    <x v="93"/>
    <x v="0"/>
    <s v="1.4-TRANSFERENCIAS"/>
    <s v="1.4.2-TRANSFERENCIAS DE CAPITAL"/>
    <s v="1.4.2.2-TRANSFERENCIAS/APORTACIONES DE CAPITAL RECIBIDAS POR EL GOBIERNO CENTRAL"/>
    <x v="157"/>
    <x v="0"/>
    <x v="1"/>
    <x v="3"/>
    <x v="25"/>
    <x v="20"/>
    <s v="1.2.4.2.1.1-Transferencias del gobierno general nacional"/>
    <x v="1"/>
    <x v="10"/>
    <s v="01-Presupuestado"/>
    <x v="1"/>
    <x v="11"/>
  </r>
  <r>
    <s v="5159"/>
    <s v="DIRECCION GENERAL DE IMPUESTOS INTERNOS"/>
    <s v="9995"/>
    <s v="VENTAS DE SERVICIOS"/>
    <s v="30"/>
    <s v="FONDOS PROPIOS"/>
    <s v="0001"/>
    <s v="DIRECCION GENERAL DE IMPUESTOS INTERNO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300000000"/>
    <n v="300000000"/>
    <n v="-532550"/>
    <x v="54"/>
    <x v="157"/>
    <x v="7"/>
    <x v="93"/>
    <x v="0"/>
    <s v="1.5-INGRESOS POR CONTRAPRESTACIÓN"/>
    <s v="1.5.1-VENTAS DE BIENES Y SERVICIOS"/>
    <s v="1.5.1.2-VENTAS SERVICIOS DEL ESTADO"/>
    <x v="48"/>
    <x v="0"/>
    <x v="0"/>
    <x v="1"/>
    <x v="1"/>
    <x v="1"/>
    <s v="No Informado-"/>
    <x v="1"/>
    <x v="30"/>
    <s v="01-Presupuestado"/>
    <x v="1"/>
    <x v="0"/>
  </r>
  <r>
    <s v="5161"/>
    <s v="INSTITUTO DE PROTECCION DE LOS DERECHOS AL CONSUMIDOR"/>
    <s v="0100"/>
    <s v="FONDO GENERAL"/>
    <s v="10"/>
    <s v="FONDO GENERAL"/>
    <s v="0001"/>
    <s v="INSTITUTO NACIONAL DE PROTECCION DE LOS DERECHOS DEL CONSUMIDOR"/>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2"/>
    <s v="MINISTERIO DE INDUSTRIA, COMERCIO Y MIPYMES (MICM)"/>
    <n v="317955651"/>
    <n v="317955651"/>
    <n v="25044311"/>
    <x v="55"/>
    <x v="103"/>
    <x v="5"/>
    <x v="94"/>
    <x v="0"/>
    <s v="1.4-TRANSFERENCIAS"/>
    <s v="1.4.1-TRANSFERENCIAS CORRIENTES"/>
    <s v="1.4.1.2-TRANSFERENCIAS/APORTACIONES CORRIENTES RECIBIDAS DEL GOBIERNO CENTRAL"/>
    <x v="155"/>
    <x v="0"/>
    <x v="0"/>
    <x v="0"/>
    <x v="11"/>
    <x v="7"/>
    <s v="1.1.6.2.1.1-Transferencias del gobierno general nacional"/>
    <x v="1"/>
    <x v="5"/>
    <s v="01-Presupuestado"/>
    <x v="1"/>
    <x v="4"/>
  </r>
  <r>
    <s v="5161"/>
    <s v="INSTITUTO DE PROTECCION DE LOS DERECHOS AL CONSUMIDOR"/>
    <s v="0100"/>
    <s v="FONDO GENERAL"/>
    <s v="10"/>
    <s v="FONDO GENERAL"/>
    <s v="0001"/>
    <s v="INSTITUTO NACIONAL DE PROTECCION DE LOS DERECHOS DEL CONSUMIDOR"/>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2"/>
    <s v="MINISTERIO DE INDUSTRIA, COMERCIO Y MIPYMES (MICM)"/>
    <n v="0"/>
    <n v="0"/>
    <n v="27883297.670000002"/>
    <x v="55"/>
    <x v="103"/>
    <x v="5"/>
    <x v="94"/>
    <x v="0"/>
    <s v="1.4-TRANSFERENCIAS"/>
    <s v="1.4.1-TRANSFERENCIAS CORRIENTES"/>
    <s v="1.4.1.2-TRANSFERENCIAS/APORTACIONES CORRIENTES RECIBIDAS DEL GOBIERNO CENTRAL"/>
    <x v="155"/>
    <x v="0"/>
    <x v="0"/>
    <x v="0"/>
    <x v="11"/>
    <x v="7"/>
    <s v="1.1.6.2.1.1-Transferencias del gobierno general nacional"/>
    <x v="1"/>
    <x v="5"/>
    <s v="01-Presupuestado"/>
    <x v="2"/>
    <x v="4"/>
  </r>
  <r>
    <s v="5161"/>
    <s v="INSTITUTO DE PROTECCION DE LOS DERECHOS AL CONSUMIDOR"/>
    <s v="0100"/>
    <s v="FONDO GENERAL"/>
    <s v="10"/>
    <s v="FONDO GENERAL"/>
    <s v="0001"/>
    <s v="INSTITUTO NACIONAL DE PROTECCION DE LOS DERECHOS DEL CONSUMIDOR"/>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2"/>
    <s v="MINISTERIO DE INDUSTRIA, COMERCIO Y MIPYMES (MICM)"/>
    <n v="0"/>
    <n v="0"/>
    <n v="29597284.34"/>
    <x v="55"/>
    <x v="103"/>
    <x v="5"/>
    <x v="94"/>
    <x v="0"/>
    <s v="1.4-TRANSFERENCIAS"/>
    <s v="1.4.1-TRANSFERENCIAS CORRIENTES"/>
    <s v="1.4.1.2-TRANSFERENCIAS/APORTACIONES CORRIENTES RECIBIDAS DEL GOBIERNO CENTRAL"/>
    <x v="155"/>
    <x v="0"/>
    <x v="0"/>
    <x v="0"/>
    <x v="11"/>
    <x v="7"/>
    <s v="1.1.6.2.1.1-Transferencias del gobierno general nacional"/>
    <x v="1"/>
    <x v="5"/>
    <s v="01-Presupuestado"/>
    <x v="0"/>
    <x v="4"/>
  </r>
  <r>
    <s v="5161"/>
    <s v="INSTITUTO DE PROTECCION DE LOS DERECHOS AL CONSUMIDOR"/>
    <s v="0100"/>
    <s v="FONDO GENERAL"/>
    <s v="10"/>
    <s v="FONDO GENERAL"/>
    <s v="0001"/>
    <s v="INSTITUTO NACIONAL DE PROTECCION DE LOS DERECHOS DEL CONSUMIDOR"/>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2"/>
    <s v="MINISTERIO DE INDUSTRIA, COMERCIO Y MIPYMES (MICM)"/>
    <n v="4500000"/>
    <n v="4500000"/>
    <n v="0"/>
    <x v="55"/>
    <x v="103"/>
    <x v="5"/>
    <x v="94"/>
    <x v="0"/>
    <s v="1.4-TRANSFERENCIAS"/>
    <s v="1.4.2-TRANSFERENCIAS DE CAPITAL"/>
    <s v="1.4.2.2-TRANSFERENCIAS/APORTACIONES DE CAPITAL RECIBIDAS POR EL GOBIERNO CENTRAL"/>
    <x v="157"/>
    <x v="0"/>
    <x v="1"/>
    <x v="3"/>
    <x v="25"/>
    <x v="20"/>
    <s v="1.2.4.2.1.1-Transferencias del gobierno general nacional"/>
    <x v="1"/>
    <x v="5"/>
    <s v="01-Presupuestado"/>
    <x v="1"/>
    <x v="4"/>
  </r>
  <r>
    <s v="5161"/>
    <s v="INSTITUTO DE PROTECCION DE LOS DERECHOS AL CONSUMIDOR"/>
    <s v="0100"/>
    <s v="FONDO GENERAL"/>
    <s v="10"/>
    <s v="FONDO GENERAL"/>
    <s v="0001"/>
    <s v="INSTITUTO NACIONAL DE PROTECCION DE LOS DERECHOS DEL CONSUMIDOR"/>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6647995.46"/>
    <n v="0"/>
    <x v="55"/>
    <x v="103"/>
    <x v="5"/>
    <x v="94"/>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61"/>
    <s v="INSTITUTO DE PROTECCION DE LOS DERECHOS AL CONSUMIDOR"/>
    <s v="9998"/>
    <s v="OTROS FONDOS"/>
    <s v="30"/>
    <s v="FONDOS PROPIOS"/>
    <s v="0001"/>
    <s v="INSTITUTO NACIONAL DE PROTECCION DE LOS DERECHOS DEL CONSUMIDOR"/>
    <s v="1"/>
    <s v="INGRESOS"/>
    <s v="1.6"/>
    <s v="OTROS INGRESOS"/>
    <s v="1.6.3"/>
    <s v="MULTAS Y SANCIONES"/>
    <s v="1.6.3.1"/>
    <s v="MULTAS Y SANCIONES"/>
    <s v="1.6.3.1.02"/>
    <s v="Multas tribunales"/>
    <s v="1"/>
    <s v="INGRESOS"/>
    <s v="1.1"/>
    <s v="Ingresos Corrientes"/>
    <s v="1.1.7"/>
    <s v="Multas y sanciones pecuniarias"/>
    <x v="6"/>
    <s v="Multas y sanciones Pecuniarias"/>
    <x v="1"/>
    <m/>
    <s v="No Informado"/>
    <m/>
    <s v="1.1.1.1.2"/>
    <s v="Instituciones públicas descentralizadas y autónomas no financieras"/>
    <s v="102"/>
    <s v="FONDOS PROPIOS"/>
    <s v="01"/>
    <s v="Presupuestado"/>
    <s v="2025/01"/>
    <s v="Enero"/>
    <s v="0000"/>
    <s v="NO APLICA"/>
    <n v="0"/>
    <n v="0"/>
    <n v="717350"/>
    <x v="55"/>
    <x v="159"/>
    <x v="7"/>
    <x v="94"/>
    <x v="0"/>
    <s v="1.6-OTROS INGRESOS"/>
    <s v="1.6.3-MULTAS Y SANCIONES"/>
    <s v="1.6.3.1-MULTAS Y SANCIONES"/>
    <x v="169"/>
    <x v="0"/>
    <x v="0"/>
    <x v="4"/>
    <x v="6"/>
    <x v="1"/>
    <s v="No Informado-"/>
    <x v="1"/>
    <x v="30"/>
    <s v="01-Presupuestado"/>
    <x v="1"/>
    <x v="0"/>
  </r>
  <r>
    <s v="5161"/>
    <s v="INSTITUTO DE PROTECCION DE LOS DERECHOS AL CONSUMIDOR"/>
    <s v="9998"/>
    <s v="OTROS FONDOS"/>
    <s v="30"/>
    <s v="FONDOS PROPIOS"/>
    <s v="0001"/>
    <s v="INSTITUTO NACIONAL DE PROTECCION DE LOS DERECHOS DEL CONSUMIDOR"/>
    <s v="1"/>
    <s v="INGRESOS"/>
    <s v="1.6"/>
    <s v="OTROS INGRESOS"/>
    <s v="1.6.3"/>
    <s v="MULTAS Y SANCIONES"/>
    <s v="1.6.3.1"/>
    <s v="MULTAS Y SANCIONES"/>
    <s v="1.6.3.1.02"/>
    <s v="Multas tribunales"/>
    <s v="1"/>
    <s v="INGRESOS"/>
    <s v="1.1"/>
    <s v="Ingresos Corrientes"/>
    <s v="1.1.7"/>
    <s v="Multas y sanciones pecuniarias"/>
    <x v="6"/>
    <s v="Multas y sanciones Pecuniarias"/>
    <x v="1"/>
    <m/>
    <s v="No Informado"/>
    <m/>
    <s v="1.1.1.1.2"/>
    <s v="Instituciones públicas descentralizadas y autónomas no financieras"/>
    <s v="102"/>
    <s v="FONDOS PROPIOS"/>
    <s v="01"/>
    <s v="Presupuestado"/>
    <s v="2025/02"/>
    <s v="Febrero"/>
    <s v="0000"/>
    <s v="NO APLICA"/>
    <n v="0"/>
    <n v="0"/>
    <n v="690447.5"/>
    <x v="55"/>
    <x v="159"/>
    <x v="7"/>
    <x v="94"/>
    <x v="0"/>
    <s v="1.6-OTROS INGRESOS"/>
    <s v="1.6.3-MULTAS Y SANCIONES"/>
    <s v="1.6.3.1-MULTAS Y SANCIONES"/>
    <x v="169"/>
    <x v="0"/>
    <x v="0"/>
    <x v="4"/>
    <x v="6"/>
    <x v="1"/>
    <s v="No Informado-"/>
    <x v="1"/>
    <x v="30"/>
    <s v="01-Presupuestado"/>
    <x v="2"/>
    <x v="0"/>
  </r>
  <r>
    <s v="5161"/>
    <s v="INSTITUTO DE PROTECCION DE LOS DERECHOS AL CONSUMIDOR"/>
    <s v="9998"/>
    <s v="OTROS FONDOS"/>
    <s v="30"/>
    <s v="FONDOS PROPIOS"/>
    <s v="0001"/>
    <s v="INSTITUTO NACIONAL DE PROTECCION DE LOS DERECHOS DEL CONSUMIDOR"/>
    <s v="1"/>
    <s v="INGRESOS"/>
    <s v="1.6"/>
    <s v="OTROS INGRESOS"/>
    <s v="1.6.3"/>
    <s v="MULTAS Y SANCIONES"/>
    <s v="1.6.3.1"/>
    <s v="MULTAS Y SANCIONES"/>
    <s v="1.6.3.1.02"/>
    <s v="Multas tribunales"/>
    <s v="1"/>
    <s v="INGRESOS"/>
    <s v="1.1"/>
    <s v="Ingresos Corrientes"/>
    <s v="1.1.7"/>
    <s v="Multas y sanciones pecuniarias"/>
    <x v="6"/>
    <s v="Multas y sanciones Pecuniarias"/>
    <x v="1"/>
    <m/>
    <s v="No Informado"/>
    <m/>
    <s v="1.1.1.1.2"/>
    <s v="Instituciones públicas descentralizadas y autónomas no financieras"/>
    <s v="102"/>
    <s v="FONDOS PROPIOS"/>
    <s v="01"/>
    <s v="Presupuestado"/>
    <s v="2025/03"/>
    <s v="Marzo"/>
    <s v="0000"/>
    <s v="NO APLICA"/>
    <n v="0"/>
    <n v="0"/>
    <n v="981540"/>
    <x v="55"/>
    <x v="159"/>
    <x v="7"/>
    <x v="94"/>
    <x v="0"/>
    <s v="1.6-OTROS INGRESOS"/>
    <s v="1.6.3-MULTAS Y SANCIONES"/>
    <s v="1.6.3.1-MULTAS Y SANCIONES"/>
    <x v="169"/>
    <x v="0"/>
    <x v="0"/>
    <x v="4"/>
    <x v="6"/>
    <x v="1"/>
    <s v="No Informado-"/>
    <x v="1"/>
    <x v="30"/>
    <s v="01-Presupuestado"/>
    <x v="0"/>
    <x v="0"/>
  </r>
  <r>
    <s v="5161"/>
    <s v="INSTITUTO DE PROTECCION DE LOS DERECHOS AL CONSUMIDOR"/>
    <s v="9998"/>
    <s v="OTROS FONDOS"/>
    <s v="30"/>
    <s v="FONDOS PROPIOS"/>
    <s v="0001"/>
    <s v="INSTITUTO NACIONAL DE PROTECCION DE LOS DERECHOS DEL CONSUMIDOR"/>
    <s v="1"/>
    <s v="INGRESOS"/>
    <s v="1.6"/>
    <s v="OTROS INGRESOS"/>
    <s v="1.6.3"/>
    <s v="MULTAS Y SANCIONES"/>
    <s v="1.6.3.1"/>
    <s v="MULTAS Y SANCIONES"/>
    <s v="1.6.3.1.08"/>
    <s v="Multas diversas"/>
    <s v="1"/>
    <s v="INGRESOS"/>
    <s v="1.1"/>
    <s v="Ingresos Corrientes"/>
    <s v="1.1.7"/>
    <s v="Multas y sanciones pecuniarias"/>
    <x v="6"/>
    <s v="Multas y sanciones Pecuniarias"/>
    <x v="1"/>
    <m/>
    <s v="No Informado"/>
    <m/>
    <s v="1.1.1.1.2"/>
    <s v="Instituciones públicas descentralizadas y autónomas no financieras"/>
    <s v="102"/>
    <s v="FONDOS PROPIOS"/>
    <s v="01"/>
    <s v="Presupuestado"/>
    <s v="2025/01"/>
    <s v="Enero"/>
    <s v="0000"/>
    <s v="NO APLICA"/>
    <n v="12000000"/>
    <n v="12000000"/>
    <n v="0"/>
    <x v="55"/>
    <x v="159"/>
    <x v="7"/>
    <x v="94"/>
    <x v="0"/>
    <s v="1.6-OTROS INGRESOS"/>
    <s v="1.6.3-MULTAS Y SANCIONES"/>
    <s v="1.6.3.1-MULTAS Y SANCIONES"/>
    <x v="170"/>
    <x v="0"/>
    <x v="0"/>
    <x v="4"/>
    <x v="6"/>
    <x v="1"/>
    <s v="No Informado-"/>
    <x v="1"/>
    <x v="30"/>
    <s v="01-Presupuestado"/>
    <x v="1"/>
    <x v="0"/>
  </r>
  <r>
    <s v="5161"/>
    <s v="INSTITUTO DE PROTECCION DE LOS DERECHOS AL CONSUMIDOR"/>
    <s v="9998"/>
    <s v="OTROS FONDOS"/>
    <s v="30"/>
    <s v="FONDOS PROPIOS"/>
    <s v="0001"/>
    <s v="INSTITUTO NACIONAL DE PROTECCION DE LOS DERECHOS DEL CONSUMIDOR"/>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2"/>
    <s v="Instituciones públicas descentralizadas y autónomas no financieras"/>
    <s v="102"/>
    <s v="FONDOS PROPIOS"/>
    <s v="01"/>
    <s v="Presupuestado"/>
    <s v="2025/01"/>
    <s v="Enero"/>
    <s v="0000"/>
    <s v="NO APLICA"/>
    <n v="7000000"/>
    <n v="7000000"/>
    <n v="0"/>
    <x v="55"/>
    <x v="159"/>
    <x v="7"/>
    <x v="94"/>
    <x v="0"/>
    <s v="1.6-OTROS INGRESOS"/>
    <s v="1.6.4-INGRESOS DIVERSOS"/>
    <s v="1.6.4.1-INGRESOS DIVERSOS"/>
    <x v="32"/>
    <x v="0"/>
    <x v="0"/>
    <x v="8"/>
    <x v="14"/>
    <x v="1"/>
    <s v="No Informado-"/>
    <x v="1"/>
    <x v="30"/>
    <s v="01-Presupuestado"/>
    <x v="1"/>
    <x v="0"/>
  </r>
  <r>
    <s v="5161"/>
    <s v="INSTITUTO DE PROTECCION DE LOS DERECHOS AL CONSUMIDOR"/>
    <s v="9998"/>
    <s v="OTROS FONDOS"/>
    <s v="30"/>
    <s v="FONDOS PROPIOS"/>
    <s v="0001"/>
    <s v="INSTITUTO NACIONAL DE PROTECCION DE LOS DERECHOS DEL CONSUMIDOR"/>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2542245.7799999998"/>
    <n v="0"/>
    <x v="55"/>
    <x v="159"/>
    <x v="7"/>
    <x v="94"/>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62"/>
    <s v="INSTITUTO DOMINICANO DE AVIACION CIVIL"/>
    <s v="0100"/>
    <s v="FONDO GENERAL"/>
    <s v="10"/>
    <s v="FONDO GENERAL"/>
    <s v="0001"/>
    <s v="INSTITUTO DOMINICANO DE AVIACION CIVI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2"/>
    <s v="Instituciones públicas descentralizadas y autónomas no financieras"/>
    <s v="100"/>
    <s v="TESORO NACIONAL"/>
    <s v="01"/>
    <s v="Presupuestado"/>
    <s v="2025/03"/>
    <s v="Marzo"/>
    <s v="0000"/>
    <s v="NO APLICA"/>
    <n v="0"/>
    <n v="0"/>
    <n v="-18234053.23"/>
    <x v="56"/>
    <x v="103"/>
    <x v="5"/>
    <x v="95"/>
    <x v="0"/>
    <s v="1.5-INGRESOS POR CONTRAPRESTACIÓN"/>
    <s v="1.5.1-VENTAS DE BIENES Y SERVICIOS"/>
    <s v="1.5.1.2-VENTAS SERVICIOS DEL ESTADO"/>
    <x v="4"/>
    <x v="0"/>
    <x v="0"/>
    <x v="1"/>
    <x v="1"/>
    <x v="1"/>
    <s v="No Informado-"/>
    <x v="1"/>
    <x v="5"/>
    <s v="01-Presupuestado"/>
    <x v="0"/>
    <x v="0"/>
  </r>
  <r>
    <s v="5162"/>
    <s v="INSTITUTO DOMINICANO DE AVIACION CIVIL"/>
    <s v="0100"/>
    <s v="FONDO GENERAL"/>
    <s v="10"/>
    <s v="FONDO GENERAL"/>
    <s v="0001"/>
    <s v="INSTITUTO DOMINICANO DE AVIACION CIVIL"/>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2"/>
    <s v="Instituciones públicas descentralizadas y autónomas no financieras"/>
    <s v="100"/>
    <s v="TESORO NACIONAL"/>
    <s v="01"/>
    <s v="Presupuestado"/>
    <s v="2025/03"/>
    <s v="Marzo"/>
    <s v="0000"/>
    <s v="NO APLICA"/>
    <n v="0"/>
    <n v="0"/>
    <n v="0"/>
    <x v="56"/>
    <x v="103"/>
    <x v="5"/>
    <x v="95"/>
    <x v="0"/>
    <s v="1.6-OTROS INGRESOS"/>
    <s v="1.6.4-INGRESOS DIVERSOS"/>
    <s v="1.6.4.1-INGRESOS DIVERSOS"/>
    <x v="32"/>
    <x v="0"/>
    <x v="0"/>
    <x v="8"/>
    <x v="14"/>
    <x v="1"/>
    <s v="No Informado-"/>
    <x v="1"/>
    <x v="5"/>
    <s v="01-Presupuestado"/>
    <x v="0"/>
    <x v="0"/>
  </r>
  <r>
    <s v="5162"/>
    <s v="INSTITUTO DOMINICANO DE AVIACION CIVIL"/>
    <s v="9995"/>
    <s v="VENTAS DE SERVICIOS"/>
    <s v="30"/>
    <s v="FONDOS PROPIOS"/>
    <s v="0001"/>
    <s v="INSTITUTO DOMINICANO DE AVIACION CIVI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7801269272"/>
    <n v="7801269272"/>
    <n v="296231719.62"/>
    <x v="56"/>
    <x v="157"/>
    <x v="7"/>
    <x v="95"/>
    <x v="0"/>
    <s v="1.5-INGRESOS POR CONTRAPRESTACIÓN"/>
    <s v="1.5.1-VENTAS DE BIENES Y SERVICIOS"/>
    <s v="1.5.1.2-VENTAS SERVICIOS DEL ESTADO"/>
    <x v="4"/>
    <x v="0"/>
    <x v="0"/>
    <x v="1"/>
    <x v="1"/>
    <x v="1"/>
    <s v="No Informado-"/>
    <x v="1"/>
    <x v="30"/>
    <s v="01-Presupuestado"/>
    <x v="1"/>
    <x v="0"/>
  </r>
  <r>
    <s v="5162"/>
    <s v="INSTITUTO DOMINICANO DE AVIACION CIVIL"/>
    <s v="9995"/>
    <s v="VENTAS DE SERVICIOS"/>
    <s v="30"/>
    <s v="FONDOS PROPIOS"/>
    <s v="0001"/>
    <s v="INSTITUTO DOMINICANO DE AVIACION CIVI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350938659.97000003"/>
    <x v="56"/>
    <x v="157"/>
    <x v="7"/>
    <x v="95"/>
    <x v="0"/>
    <s v="1.5-INGRESOS POR CONTRAPRESTACIÓN"/>
    <s v="1.5.1-VENTAS DE BIENES Y SERVICIOS"/>
    <s v="1.5.1.2-VENTAS SERVICIOS DEL ESTADO"/>
    <x v="4"/>
    <x v="0"/>
    <x v="0"/>
    <x v="1"/>
    <x v="1"/>
    <x v="1"/>
    <s v="No Informado-"/>
    <x v="1"/>
    <x v="30"/>
    <s v="01-Presupuestado"/>
    <x v="2"/>
    <x v="0"/>
  </r>
  <r>
    <s v="5162"/>
    <s v="INSTITUTO DOMINICANO DE AVIACION CIVIL"/>
    <s v="9995"/>
    <s v="VENTAS DE SERVICIOS"/>
    <s v="30"/>
    <s v="FONDOS PROPIOS"/>
    <s v="0001"/>
    <s v="INSTITUTO DOMINICANO DE AVIACION CIVIL"/>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363404946.86000001"/>
    <x v="56"/>
    <x v="157"/>
    <x v="7"/>
    <x v="95"/>
    <x v="0"/>
    <s v="1.5-INGRESOS POR CONTRAPRESTACIÓN"/>
    <s v="1.5.1-VENTAS DE BIENES Y SERVICIOS"/>
    <s v="1.5.1.2-VENTAS SERVICIOS DEL ESTADO"/>
    <x v="4"/>
    <x v="0"/>
    <x v="0"/>
    <x v="1"/>
    <x v="1"/>
    <x v="1"/>
    <s v="No Informado-"/>
    <x v="1"/>
    <x v="30"/>
    <s v="01-Presupuestado"/>
    <x v="0"/>
    <x v="0"/>
  </r>
  <r>
    <s v="5163"/>
    <s v="CONSEJO DOMINICANO DE PESCA Y ACUICULTURA"/>
    <s v="0100"/>
    <s v="FONDO GENERAL"/>
    <s v="10"/>
    <s v="FONDO GENERAL"/>
    <s v="0001"/>
    <s v="CONSEJO DOMINICANO DE PESCA Y ACUICULTUR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143925000"/>
    <n v="143925000"/>
    <n v="8834768.1699999999"/>
    <x v="57"/>
    <x v="103"/>
    <x v="5"/>
    <x v="96"/>
    <x v="0"/>
    <s v="1.4-TRANSFERENCIAS"/>
    <s v="1.4.1-TRANSFERENCIAS CORRIENTES"/>
    <s v="1.4.1.2-TRANSFERENCIAS/APORTACIONES CORRIENTES RECIBIDAS DEL GOBIERNO CENTRAL"/>
    <x v="155"/>
    <x v="0"/>
    <x v="0"/>
    <x v="0"/>
    <x v="11"/>
    <x v="7"/>
    <s v="1.1.6.2.1.1-Transferencias del gobierno general nacional"/>
    <x v="1"/>
    <x v="5"/>
    <s v="01-Presupuestado"/>
    <x v="1"/>
    <x v="7"/>
  </r>
  <r>
    <s v="5163"/>
    <s v="CONSEJO DOMINICANO DE PESCA Y ACUICULTURA"/>
    <s v="0100"/>
    <s v="FONDO GENERAL"/>
    <s v="10"/>
    <s v="FONDO GENERAL"/>
    <s v="0001"/>
    <s v="CONSEJO DOMINICANO DE PESCA Y ACUICULTUR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0"/>
    <s v="MINISTERIO DE AGRICULTURA"/>
    <n v="0"/>
    <n v="0"/>
    <n v="14082768.17"/>
    <x v="57"/>
    <x v="103"/>
    <x v="5"/>
    <x v="96"/>
    <x v="0"/>
    <s v="1.4-TRANSFERENCIAS"/>
    <s v="1.4.1-TRANSFERENCIAS CORRIENTES"/>
    <s v="1.4.1.2-TRANSFERENCIAS/APORTACIONES CORRIENTES RECIBIDAS DEL GOBIERNO CENTRAL"/>
    <x v="155"/>
    <x v="0"/>
    <x v="0"/>
    <x v="0"/>
    <x v="11"/>
    <x v="7"/>
    <s v="1.1.6.2.1.1-Transferencias del gobierno general nacional"/>
    <x v="1"/>
    <x v="5"/>
    <s v="01-Presupuestado"/>
    <x v="2"/>
    <x v="7"/>
  </r>
  <r>
    <s v="5163"/>
    <s v="CONSEJO DOMINICANO DE PESCA Y ACUICULTURA"/>
    <s v="0100"/>
    <s v="FONDO GENERAL"/>
    <s v="10"/>
    <s v="FONDO GENERAL"/>
    <s v="0001"/>
    <s v="CONSEJO DOMINICANO DE PESCA Y ACUICULTUR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0"/>
    <s v="MINISTERIO DE AGRICULTURA"/>
    <n v="0"/>
    <n v="0"/>
    <n v="15342894.17"/>
    <x v="57"/>
    <x v="103"/>
    <x v="5"/>
    <x v="96"/>
    <x v="0"/>
    <s v="1.4-TRANSFERENCIAS"/>
    <s v="1.4.1-TRANSFERENCIAS CORRIENTES"/>
    <s v="1.4.1.2-TRANSFERENCIAS/APORTACIONES CORRIENTES RECIBIDAS DEL GOBIERNO CENTRAL"/>
    <x v="155"/>
    <x v="0"/>
    <x v="0"/>
    <x v="0"/>
    <x v="11"/>
    <x v="7"/>
    <s v="1.1.6.2.1.1-Transferencias del gobierno general nacional"/>
    <x v="1"/>
    <x v="5"/>
    <s v="01-Presupuestado"/>
    <x v="0"/>
    <x v="7"/>
  </r>
  <r>
    <s v="5163"/>
    <s v="CONSEJO DOMINICANO DE PESCA Y ACUICULTURA"/>
    <s v="0100"/>
    <s v="FONDO GENERAL"/>
    <s v="10"/>
    <s v="FONDO GENERAL"/>
    <s v="0001"/>
    <s v="CONSEJO DOMINICANO DE PESCA Y ACUICULTUR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6492088.029999999"/>
    <n v="0"/>
    <x v="57"/>
    <x v="103"/>
    <x v="5"/>
    <x v="96"/>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63"/>
    <s v="CONSEJO DOMINICANO DE PESCA Y ACUICULTURA"/>
    <s v="9998"/>
    <s v="OTROS FONDOS"/>
    <s v="30"/>
    <s v="FONDOS PROPIOS"/>
    <s v="0001"/>
    <s v="CONSEJO DOMINICANO DE PESCA Y ACUICULTUR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132300000"/>
    <n v="132300000"/>
    <n v="24139.97"/>
    <x v="57"/>
    <x v="159"/>
    <x v="7"/>
    <x v="96"/>
    <x v="0"/>
    <s v="1.5-INGRESOS POR CONTRAPRESTACIÓN"/>
    <s v="1.5.1-VENTAS DE BIENES Y SERVICIOS"/>
    <s v="1.5.1.2-VENTAS SERVICIOS DEL ESTADO"/>
    <x v="48"/>
    <x v="0"/>
    <x v="0"/>
    <x v="1"/>
    <x v="1"/>
    <x v="1"/>
    <s v="No Informado-"/>
    <x v="1"/>
    <x v="30"/>
    <s v="01-Presupuestado"/>
    <x v="1"/>
    <x v="0"/>
  </r>
  <r>
    <s v="5163"/>
    <s v="CONSEJO DOMINICANO DE PESCA Y ACUICULTURA"/>
    <s v="9998"/>
    <s v="OTROS FONDOS"/>
    <s v="30"/>
    <s v="FONDOS PROPIOS"/>
    <s v="0001"/>
    <s v="CONSEJO DOMINICANO DE PESCA Y ACUICULTUR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28338750.289999999"/>
    <x v="57"/>
    <x v="159"/>
    <x v="7"/>
    <x v="96"/>
    <x v="0"/>
    <s v="1.5-INGRESOS POR CONTRAPRESTACIÓN"/>
    <s v="1.5.1-VENTAS DE BIENES Y SERVICIOS"/>
    <s v="1.5.1.2-VENTAS SERVICIOS DEL ESTADO"/>
    <x v="48"/>
    <x v="0"/>
    <x v="0"/>
    <x v="1"/>
    <x v="1"/>
    <x v="1"/>
    <s v="No Informado-"/>
    <x v="1"/>
    <x v="30"/>
    <s v="01-Presupuestado"/>
    <x v="2"/>
    <x v="0"/>
  </r>
  <r>
    <s v="5163"/>
    <s v="CONSEJO DOMINICANO DE PESCA Y ACUICULTURA"/>
    <s v="9998"/>
    <s v="OTROS FONDOS"/>
    <s v="30"/>
    <s v="FONDOS PROPIOS"/>
    <s v="0001"/>
    <s v="CONSEJO DOMINICANO DE PESCA Y ACUICULTUR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30796"/>
    <x v="57"/>
    <x v="159"/>
    <x v="7"/>
    <x v="96"/>
    <x v="0"/>
    <s v="1.5-INGRESOS POR CONTRAPRESTACIÓN"/>
    <s v="1.5.1-VENTAS DE BIENES Y SERVICIOS"/>
    <s v="1.5.1.2-VENTAS SERVICIOS DEL ESTADO"/>
    <x v="48"/>
    <x v="0"/>
    <x v="0"/>
    <x v="1"/>
    <x v="1"/>
    <x v="1"/>
    <s v="No Informado-"/>
    <x v="1"/>
    <x v="30"/>
    <s v="01-Presupuestado"/>
    <x v="0"/>
    <x v="0"/>
  </r>
  <r>
    <s v="5163"/>
    <s v="CONSEJO DOMINICANO DE PESCA Y ACUICULTURA"/>
    <s v="9998"/>
    <s v="OTROS FONDOS"/>
    <s v="30"/>
    <s v="FONDOS PROPIOS"/>
    <s v="0001"/>
    <s v="CONSEJO DOMINICANO DE PESCA Y ACUICULTUR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3022127.970000001"/>
    <n v="0"/>
    <x v="57"/>
    <x v="159"/>
    <x v="7"/>
    <x v="96"/>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65"/>
    <s v="COMISION REGULADORA DE PRACTICAS DESLEALES"/>
    <s v="0100"/>
    <s v="FONDO GENERAL"/>
    <s v="10"/>
    <s v="FONDO GENERAL"/>
    <s v="0001"/>
    <s v="COMISION REGULADORA DE PRACTICAS DESLEALES EN EL COMERCI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2"/>
    <s v="MINISTERIO DE INDUSTRIA, COMERCIO Y MIPYMES (MICM)"/>
    <n v="102701379"/>
    <n v="102701379"/>
    <n v="8172388"/>
    <x v="58"/>
    <x v="103"/>
    <x v="5"/>
    <x v="97"/>
    <x v="0"/>
    <s v="1.4-TRANSFERENCIAS"/>
    <s v="1.4.1-TRANSFERENCIAS CORRIENTES"/>
    <s v="1.4.1.2-TRANSFERENCIAS/APORTACIONES CORRIENTES RECIBIDAS DEL GOBIERNO CENTRAL"/>
    <x v="155"/>
    <x v="0"/>
    <x v="0"/>
    <x v="0"/>
    <x v="11"/>
    <x v="7"/>
    <s v="1.1.6.2.1.1-Transferencias del gobierno general nacional"/>
    <x v="1"/>
    <x v="5"/>
    <s v="01-Presupuestado"/>
    <x v="1"/>
    <x v="4"/>
  </r>
  <r>
    <s v="5165"/>
    <s v="COMISION REGULADORA DE PRACTICAS DESLEALES"/>
    <s v="0100"/>
    <s v="FONDO GENERAL"/>
    <s v="10"/>
    <s v="FONDO GENERAL"/>
    <s v="0001"/>
    <s v="COMISION REGULADORA DE PRACTICAS DESLEALES EN EL COMERCI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2"/>
    <s v="MINISTERIO DE INDUSTRIA, COMERCIO Y MIPYMES (MICM)"/>
    <n v="0"/>
    <n v="0"/>
    <n v="8172388"/>
    <x v="58"/>
    <x v="103"/>
    <x v="5"/>
    <x v="97"/>
    <x v="0"/>
    <s v="1.4-TRANSFERENCIAS"/>
    <s v="1.4.1-TRANSFERENCIAS CORRIENTES"/>
    <s v="1.4.1.2-TRANSFERENCIAS/APORTACIONES CORRIENTES RECIBIDAS DEL GOBIERNO CENTRAL"/>
    <x v="155"/>
    <x v="0"/>
    <x v="0"/>
    <x v="0"/>
    <x v="11"/>
    <x v="7"/>
    <s v="1.1.6.2.1.1-Transferencias del gobierno general nacional"/>
    <x v="1"/>
    <x v="5"/>
    <s v="01-Presupuestado"/>
    <x v="2"/>
    <x v="4"/>
  </r>
  <r>
    <s v="5166"/>
    <s v="COMISION NACIONAL DE DEFENSA DE LA COMPETENCIA"/>
    <s v="0100"/>
    <s v="FONDO GENERAL"/>
    <s v="10"/>
    <s v="FONDO GENERAL"/>
    <s v="0001"/>
    <s v="COMISION NACIONAL  DE DEFENSA DE LA COMPETEN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2"/>
    <s v="MINISTERIO DE INDUSTRIA, COMERCIO Y MIPYMES (MICM)"/>
    <n v="190360446"/>
    <n v="190360446"/>
    <n v="14146479"/>
    <x v="59"/>
    <x v="103"/>
    <x v="5"/>
    <x v="98"/>
    <x v="0"/>
    <s v="1.4-TRANSFERENCIAS"/>
    <s v="1.4.1-TRANSFERENCIAS CORRIENTES"/>
    <s v="1.4.1.2-TRANSFERENCIAS/APORTACIONES CORRIENTES RECIBIDAS DEL GOBIERNO CENTRAL"/>
    <x v="155"/>
    <x v="0"/>
    <x v="0"/>
    <x v="0"/>
    <x v="11"/>
    <x v="7"/>
    <s v="1.1.6.2.1.1-Transferencias del gobierno general nacional"/>
    <x v="1"/>
    <x v="5"/>
    <s v="01-Presupuestado"/>
    <x v="1"/>
    <x v="4"/>
  </r>
  <r>
    <s v="5166"/>
    <s v="COMISION NACIONAL DE DEFENSA DE LA COMPETENCIA"/>
    <s v="0100"/>
    <s v="FONDO GENERAL"/>
    <s v="10"/>
    <s v="FONDO GENERAL"/>
    <s v="0001"/>
    <s v="COMISION NACIONAL  DE DEFENSA DE LA COMPETEN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2"/>
    <s v="MINISTERIO DE INDUSTRIA, COMERCIO Y MIPYMES (MICM)"/>
    <n v="0"/>
    <n v="0"/>
    <n v="15246262"/>
    <x v="59"/>
    <x v="103"/>
    <x v="5"/>
    <x v="98"/>
    <x v="0"/>
    <s v="1.4-TRANSFERENCIAS"/>
    <s v="1.4.1-TRANSFERENCIAS CORRIENTES"/>
    <s v="1.4.1.2-TRANSFERENCIAS/APORTACIONES CORRIENTES RECIBIDAS DEL GOBIERNO CENTRAL"/>
    <x v="155"/>
    <x v="0"/>
    <x v="0"/>
    <x v="0"/>
    <x v="11"/>
    <x v="7"/>
    <s v="1.1.6.2.1.1-Transferencias del gobierno general nacional"/>
    <x v="1"/>
    <x v="5"/>
    <s v="01-Presupuestado"/>
    <x v="2"/>
    <x v="4"/>
  </r>
  <r>
    <s v="5166"/>
    <s v="COMISION NACIONAL DE DEFENSA DE LA COMPETENCIA"/>
    <s v="0100"/>
    <s v="FONDO GENERAL"/>
    <s v="10"/>
    <s v="FONDO GENERAL"/>
    <s v="0001"/>
    <s v="COMISION NACIONAL  DE DEFENSA DE LA COMPETEN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2"/>
    <s v="MINISTERIO DE INDUSTRIA, COMERCIO Y MIPYMES (MICM)"/>
    <n v="0"/>
    <n v="0"/>
    <n v="15113370.5"/>
    <x v="59"/>
    <x v="103"/>
    <x v="5"/>
    <x v="98"/>
    <x v="0"/>
    <s v="1.4-TRANSFERENCIAS"/>
    <s v="1.4.1-TRANSFERENCIAS CORRIENTES"/>
    <s v="1.4.1.2-TRANSFERENCIAS/APORTACIONES CORRIENTES RECIBIDAS DEL GOBIERNO CENTRAL"/>
    <x v="155"/>
    <x v="0"/>
    <x v="0"/>
    <x v="0"/>
    <x v="11"/>
    <x v="7"/>
    <s v="1.1.6.2.1.1-Transferencias del gobierno general nacional"/>
    <x v="1"/>
    <x v="5"/>
    <s v="01-Presupuestado"/>
    <x v="0"/>
    <x v="4"/>
  </r>
  <r>
    <s v="5166"/>
    <s v="COMISION NACIONAL DE DEFENSA DE LA COMPETENCIA"/>
    <s v="0100"/>
    <s v="FONDO GENERAL"/>
    <s v="10"/>
    <s v="FONDO GENERAL"/>
    <s v="0001"/>
    <s v="COMISION NACIONAL  DE DEFENSA DE LA COMPETENCI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000"/>
    <s v="NO APLICA"/>
    <n v="0"/>
    <n v="0"/>
    <n v="750000"/>
    <x v="59"/>
    <x v="103"/>
    <x v="5"/>
    <x v="98"/>
    <x v="0"/>
    <s v="1.4-TRANSFERENCIAS"/>
    <s v="1.4.2-TRANSFERENCIAS DE CAPITAL"/>
    <s v="1.4.2.2-TRANSFERENCIAS/APORTACIONES DE CAPITAL RECIBIDAS POR EL GOBIERNO CENTRAL"/>
    <x v="157"/>
    <x v="0"/>
    <x v="1"/>
    <x v="3"/>
    <x v="25"/>
    <x v="20"/>
    <s v="1.2.4.2.1.1-Transferencias del gobierno general nacional"/>
    <x v="1"/>
    <x v="5"/>
    <s v="01-Presupuestado"/>
    <x v="1"/>
    <x v="0"/>
  </r>
  <r>
    <s v="5166"/>
    <s v="COMISION NACIONAL DE DEFENSA DE LA COMPETENCIA"/>
    <s v="0100"/>
    <s v="FONDO GENERAL"/>
    <s v="10"/>
    <s v="FONDO GENERAL"/>
    <s v="0001"/>
    <s v="COMISION NACIONAL  DE DEFENSA DE LA COMPETENCI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000"/>
    <s v="NO APLICA"/>
    <n v="0"/>
    <n v="0"/>
    <n v="750000"/>
    <x v="59"/>
    <x v="103"/>
    <x v="5"/>
    <x v="98"/>
    <x v="0"/>
    <s v="1.4-TRANSFERENCIAS"/>
    <s v="1.4.2-TRANSFERENCIAS DE CAPITAL"/>
    <s v="1.4.2.2-TRANSFERENCIAS/APORTACIONES DE CAPITAL RECIBIDAS POR EL GOBIERNO CENTRAL"/>
    <x v="157"/>
    <x v="0"/>
    <x v="1"/>
    <x v="3"/>
    <x v="25"/>
    <x v="20"/>
    <s v="1.2.4.2.1.1-Transferencias del gobierno general nacional"/>
    <x v="1"/>
    <x v="5"/>
    <s v="01-Presupuestado"/>
    <x v="2"/>
    <x v="0"/>
  </r>
  <r>
    <s v="5166"/>
    <s v="COMISION NACIONAL DE DEFENSA DE LA COMPETENCIA"/>
    <s v="0100"/>
    <s v="FONDO GENERAL"/>
    <s v="10"/>
    <s v="FONDO GENERAL"/>
    <s v="0001"/>
    <s v="COMISION NACIONAL  DE DEFENSA DE LA COMPETENCI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000"/>
    <s v="NO APLICA"/>
    <n v="0"/>
    <n v="0"/>
    <n v="750000"/>
    <x v="59"/>
    <x v="103"/>
    <x v="5"/>
    <x v="98"/>
    <x v="0"/>
    <s v="1.4-TRANSFERENCIAS"/>
    <s v="1.4.2-TRANSFERENCIAS DE CAPITAL"/>
    <s v="1.4.2.2-TRANSFERENCIAS/APORTACIONES DE CAPITAL RECIBIDAS POR EL GOBIERNO CENTRAL"/>
    <x v="157"/>
    <x v="0"/>
    <x v="1"/>
    <x v="3"/>
    <x v="25"/>
    <x v="20"/>
    <s v="1.2.4.2.1.1-Transferencias del gobierno general nacional"/>
    <x v="1"/>
    <x v="5"/>
    <s v="01-Presupuestado"/>
    <x v="0"/>
    <x v="0"/>
  </r>
  <r>
    <s v="5166"/>
    <s v="COMISION NACIONAL DE DEFENSA DE LA COMPETENCIA"/>
    <s v="0100"/>
    <s v="FONDO GENERAL"/>
    <s v="10"/>
    <s v="FONDO GENERAL"/>
    <s v="0001"/>
    <s v="COMISION NACIONAL  DE DEFENSA DE LA COMPETENCI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27073837"/>
    <n v="0"/>
    <x v="59"/>
    <x v="103"/>
    <x v="5"/>
    <x v="98"/>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66"/>
    <s v="COMISION NACIONAL DE DEFENSA DE LA COMPETENCIA"/>
    <s v="9995"/>
    <s v="VENTAS DE SERVICIOS"/>
    <s v="30"/>
    <s v="FONDOS PROPIOS"/>
    <s v="0001"/>
    <s v="COMISION NACIONAL  DE DEFENSA DE LA COMPETENCI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1000000"/>
    <n v="1000000"/>
    <n v="0"/>
    <x v="59"/>
    <x v="157"/>
    <x v="7"/>
    <x v="98"/>
    <x v="0"/>
    <s v="1.5-INGRESOS POR CONTRAPRESTACIÓN"/>
    <s v="1.5.1-VENTAS DE BIENES Y SERVICIOS"/>
    <s v="1.5.1.2-VENTAS SERVICIOS DEL ESTADO"/>
    <x v="48"/>
    <x v="0"/>
    <x v="0"/>
    <x v="1"/>
    <x v="1"/>
    <x v="1"/>
    <s v="No Informado-"/>
    <x v="1"/>
    <x v="30"/>
    <s v="01-Presupuestado"/>
    <x v="1"/>
    <x v="0"/>
  </r>
  <r>
    <s v="5168"/>
    <s v="ARCHIVO GENERAL DE LA NACIÓN"/>
    <s v="0100"/>
    <s v="FONDO GENERAL"/>
    <s v="10"/>
    <s v="FONDO GENERAL"/>
    <s v="0001"/>
    <s v="ARCHIVO GENERAL DE LA NACION"/>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6"/>
    <s v="MINISTERIO DE CULTURA"/>
    <n v="345707511"/>
    <n v="345707511"/>
    <n v="28808959.25"/>
    <x v="60"/>
    <x v="103"/>
    <x v="5"/>
    <x v="99"/>
    <x v="0"/>
    <s v="1.4-TRANSFERENCIAS"/>
    <s v="1.4.1-TRANSFERENCIAS CORRIENTES"/>
    <s v="1.4.1.2-TRANSFERENCIAS/APORTACIONES CORRIENTES RECIBIDAS DEL GOBIERNO CENTRAL"/>
    <x v="155"/>
    <x v="0"/>
    <x v="0"/>
    <x v="0"/>
    <x v="11"/>
    <x v="7"/>
    <s v="1.1.6.2.1.1-Transferencias del gobierno general nacional"/>
    <x v="1"/>
    <x v="5"/>
    <s v="01-Presupuestado"/>
    <x v="1"/>
    <x v="14"/>
  </r>
  <r>
    <s v="5168"/>
    <s v="ARCHIVO GENERAL DE LA NACIÓN"/>
    <s v="0100"/>
    <s v="FONDO GENERAL"/>
    <s v="10"/>
    <s v="FONDO GENERAL"/>
    <s v="0001"/>
    <s v="ARCHIVO GENERAL DE LA NACION"/>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6"/>
    <s v="MINISTERIO DE CULTURA"/>
    <n v="0"/>
    <n v="0"/>
    <n v="28808959.25"/>
    <x v="60"/>
    <x v="103"/>
    <x v="5"/>
    <x v="99"/>
    <x v="0"/>
    <s v="1.4-TRANSFERENCIAS"/>
    <s v="1.4.1-TRANSFERENCIAS CORRIENTES"/>
    <s v="1.4.1.2-TRANSFERENCIAS/APORTACIONES CORRIENTES RECIBIDAS DEL GOBIERNO CENTRAL"/>
    <x v="155"/>
    <x v="0"/>
    <x v="0"/>
    <x v="0"/>
    <x v="11"/>
    <x v="7"/>
    <s v="1.1.6.2.1.1-Transferencias del gobierno general nacional"/>
    <x v="1"/>
    <x v="5"/>
    <s v="01-Presupuestado"/>
    <x v="2"/>
    <x v="14"/>
  </r>
  <r>
    <s v="5168"/>
    <s v="ARCHIVO GENERAL DE LA NACIÓN"/>
    <s v="0100"/>
    <s v="FONDO GENERAL"/>
    <s v="10"/>
    <s v="FONDO GENERAL"/>
    <s v="0001"/>
    <s v="ARCHIVO GENERAL DE LA NACION"/>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6"/>
    <s v="MINISTERIO DE CULTURA"/>
    <n v="0"/>
    <n v="0"/>
    <n v="28808959.25"/>
    <x v="60"/>
    <x v="103"/>
    <x v="5"/>
    <x v="99"/>
    <x v="0"/>
    <s v="1.4-TRANSFERENCIAS"/>
    <s v="1.4.1-TRANSFERENCIAS CORRIENTES"/>
    <s v="1.4.1.2-TRANSFERENCIAS/APORTACIONES CORRIENTES RECIBIDAS DEL GOBIERNO CENTRAL"/>
    <x v="155"/>
    <x v="0"/>
    <x v="0"/>
    <x v="0"/>
    <x v="11"/>
    <x v="7"/>
    <s v="1.1.6.2.1.1-Transferencias del gobierno general nacional"/>
    <x v="1"/>
    <x v="5"/>
    <s v="01-Presupuestado"/>
    <x v="0"/>
    <x v="14"/>
  </r>
  <r>
    <s v="5168"/>
    <s v="ARCHIVO GENERAL DE LA NACIÓN"/>
    <s v="0100"/>
    <s v="FONDO GENERAL"/>
    <s v="10"/>
    <s v="FONDO GENERAL"/>
    <s v="0001"/>
    <s v="ARCHIVO GENERAL DE LA NACION"/>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6"/>
    <s v="MINISTERIO DE CULTURA"/>
    <n v="20000000"/>
    <n v="20000000"/>
    <n v="1666666.67"/>
    <x v="60"/>
    <x v="103"/>
    <x v="5"/>
    <x v="99"/>
    <x v="0"/>
    <s v="1.4-TRANSFERENCIAS"/>
    <s v="1.4.2-TRANSFERENCIAS DE CAPITAL"/>
    <s v="1.4.2.2-TRANSFERENCIAS/APORTACIONES DE CAPITAL RECIBIDAS POR EL GOBIERNO CENTRAL"/>
    <x v="157"/>
    <x v="0"/>
    <x v="1"/>
    <x v="3"/>
    <x v="25"/>
    <x v="20"/>
    <s v="1.2.4.2.1.1-Transferencias del gobierno general nacional"/>
    <x v="1"/>
    <x v="5"/>
    <s v="01-Presupuestado"/>
    <x v="1"/>
    <x v="14"/>
  </r>
  <r>
    <s v="5168"/>
    <s v="ARCHIVO GENERAL DE LA NACIÓN"/>
    <s v="0100"/>
    <s v="FONDO GENERAL"/>
    <s v="10"/>
    <s v="FONDO GENERAL"/>
    <s v="0001"/>
    <s v="ARCHIVO GENERAL DE LA NACION"/>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216"/>
    <s v="MINISTERIO DE CULTURA"/>
    <n v="0"/>
    <n v="0"/>
    <n v="1666666.67"/>
    <x v="60"/>
    <x v="103"/>
    <x v="5"/>
    <x v="99"/>
    <x v="0"/>
    <s v="1.4-TRANSFERENCIAS"/>
    <s v="1.4.2-TRANSFERENCIAS DE CAPITAL"/>
    <s v="1.4.2.2-TRANSFERENCIAS/APORTACIONES DE CAPITAL RECIBIDAS POR EL GOBIERNO CENTRAL"/>
    <x v="157"/>
    <x v="0"/>
    <x v="1"/>
    <x v="3"/>
    <x v="25"/>
    <x v="20"/>
    <s v="1.2.4.2.1.1-Transferencias del gobierno general nacional"/>
    <x v="1"/>
    <x v="5"/>
    <s v="01-Presupuestado"/>
    <x v="2"/>
    <x v="14"/>
  </r>
  <r>
    <s v="5168"/>
    <s v="ARCHIVO GENERAL DE LA NACIÓN"/>
    <s v="0100"/>
    <s v="FONDO GENERAL"/>
    <s v="10"/>
    <s v="FONDO GENERAL"/>
    <s v="0001"/>
    <s v="ARCHIVO GENERAL DE LA NACION"/>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216"/>
    <s v="MINISTERIO DE CULTURA"/>
    <n v="0"/>
    <n v="0"/>
    <n v="1666666.67"/>
    <x v="60"/>
    <x v="103"/>
    <x v="5"/>
    <x v="99"/>
    <x v="0"/>
    <s v="1.4-TRANSFERENCIAS"/>
    <s v="1.4.2-TRANSFERENCIAS DE CAPITAL"/>
    <s v="1.4.2.2-TRANSFERENCIAS/APORTACIONES DE CAPITAL RECIBIDAS POR EL GOBIERNO CENTRAL"/>
    <x v="157"/>
    <x v="0"/>
    <x v="1"/>
    <x v="3"/>
    <x v="25"/>
    <x v="20"/>
    <s v="1.2.4.2.1.1-Transferencias del gobierno general nacional"/>
    <x v="1"/>
    <x v="5"/>
    <s v="01-Presupuestado"/>
    <x v="0"/>
    <x v="14"/>
  </r>
  <r>
    <s v="5168"/>
    <s v="ARCHIVO GENERAL DE LA NACIÓN"/>
    <s v="0100"/>
    <s v="FONDO GENERAL"/>
    <s v="10"/>
    <s v="FONDO GENERAL"/>
    <s v="0001"/>
    <s v="ARCHIVO GENERAL DE LA NACION"/>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128331718.42"/>
    <n v="0"/>
    <x v="60"/>
    <x v="103"/>
    <x v="5"/>
    <x v="99"/>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68"/>
    <s v="ARCHIVO GENERAL DE LA NACIÓN"/>
    <s v="9995"/>
    <s v="VENTAS DE SERVICIOS"/>
    <s v="30"/>
    <s v="FONDOS PROPIOS"/>
    <s v="0001"/>
    <s v="ARCHIVO GENERAL DE LA NACION"/>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6000000"/>
    <n v="6000000"/>
    <n v="457599.21"/>
    <x v="60"/>
    <x v="157"/>
    <x v="7"/>
    <x v="99"/>
    <x v="0"/>
    <s v="1.5-INGRESOS POR CONTRAPRESTACIÓN"/>
    <s v="1.5.1-VENTAS DE BIENES Y SERVICIOS"/>
    <s v="1.5.1.2-VENTAS SERVICIOS DEL ESTADO"/>
    <x v="48"/>
    <x v="0"/>
    <x v="0"/>
    <x v="1"/>
    <x v="1"/>
    <x v="1"/>
    <s v="No Informado-"/>
    <x v="1"/>
    <x v="30"/>
    <s v="01-Presupuestado"/>
    <x v="1"/>
    <x v="0"/>
  </r>
  <r>
    <s v="5168"/>
    <s v="ARCHIVO GENERAL DE LA NACIÓN"/>
    <s v="9995"/>
    <s v="VENTAS DE SERVICIOS"/>
    <s v="30"/>
    <s v="FONDOS PROPIOS"/>
    <s v="0001"/>
    <s v="ARCHIVO GENERAL DE LA NACION"/>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72639.25"/>
    <x v="60"/>
    <x v="157"/>
    <x v="7"/>
    <x v="99"/>
    <x v="0"/>
    <s v="1.5-INGRESOS POR CONTRAPRESTACIÓN"/>
    <s v="1.5.1-VENTAS DE BIENES Y SERVICIOS"/>
    <s v="1.5.1.2-VENTAS SERVICIOS DEL ESTADO"/>
    <x v="48"/>
    <x v="0"/>
    <x v="0"/>
    <x v="1"/>
    <x v="1"/>
    <x v="1"/>
    <s v="No Informado-"/>
    <x v="1"/>
    <x v="30"/>
    <s v="01-Presupuestado"/>
    <x v="2"/>
    <x v="0"/>
  </r>
  <r>
    <s v="5168"/>
    <s v="ARCHIVO GENERAL DE LA NACIÓN"/>
    <s v="9995"/>
    <s v="VENTAS DE SERVICIOS"/>
    <s v="30"/>
    <s v="FONDOS PROPIOS"/>
    <s v="0001"/>
    <s v="ARCHIVO GENERAL DE LA NACION"/>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126457"/>
    <x v="60"/>
    <x v="157"/>
    <x v="7"/>
    <x v="99"/>
    <x v="0"/>
    <s v="1.5-INGRESOS POR CONTRAPRESTACIÓN"/>
    <s v="1.5.1-VENTAS DE BIENES Y SERVICIOS"/>
    <s v="1.5.1.2-VENTAS SERVICIOS DEL ESTADO"/>
    <x v="48"/>
    <x v="0"/>
    <x v="0"/>
    <x v="1"/>
    <x v="1"/>
    <x v="1"/>
    <s v="No Informado-"/>
    <x v="1"/>
    <x v="30"/>
    <s v="01-Presupuestado"/>
    <x v="0"/>
    <x v="0"/>
  </r>
  <r>
    <s v="5168"/>
    <s v="ARCHIVO GENERAL DE LA NACIÓN"/>
    <s v="9995"/>
    <s v="VENTAS DE SERVICIOS"/>
    <s v="30"/>
    <s v="FONDOS PROPIOS"/>
    <s v="0001"/>
    <s v="ARCHIVO GENERAL DE LA NACION"/>
    <s v="1"/>
    <s v="INGRESOS"/>
    <s v="1.6"/>
    <s v="OTROS INGRESOS"/>
    <s v="1.6.4"/>
    <s v="INGRESOS DIVERSOS"/>
    <s v="1.6.4.1"/>
    <s v="INGRESOS DIVERSOS"/>
    <s v="1.6.4.1.09"/>
    <s v="Devolución de recursos a la CUT años anteriores"/>
    <s v="1"/>
    <s v="INGRESOS"/>
    <s v="1.1"/>
    <s v="Ingresos Corrientes"/>
    <s v="1.1.9"/>
    <s v="Otros ingresos corrientes"/>
    <x v="14"/>
    <s v="Otros ingresos corrientes"/>
    <x v="1"/>
    <m/>
    <s v="No Informado"/>
    <m/>
    <s v="1.1.1.1.2"/>
    <s v="Instituciones públicas descentralizadas y autónomas no financieras"/>
    <s v="102"/>
    <s v="FONDOS PROPIOS"/>
    <s v="01"/>
    <s v="Presupuestado"/>
    <s v="2025/01"/>
    <s v="Enero"/>
    <s v="0000"/>
    <s v="NO APLICA"/>
    <n v="0"/>
    <n v="0"/>
    <n v="83718"/>
    <x v="60"/>
    <x v="157"/>
    <x v="7"/>
    <x v="99"/>
    <x v="0"/>
    <s v="1.6-OTROS INGRESOS"/>
    <s v="1.6.4-INGRESOS DIVERSOS"/>
    <s v="1.6.4.1-INGRESOS DIVERSOS"/>
    <x v="31"/>
    <x v="0"/>
    <x v="0"/>
    <x v="8"/>
    <x v="14"/>
    <x v="1"/>
    <s v="No Informado-"/>
    <x v="1"/>
    <x v="30"/>
    <s v="01-Presupuestado"/>
    <x v="1"/>
    <x v="0"/>
  </r>
  <r>
    <s v="5168"/>
    <s v="ARCHIVO GENERAL DE LA NACIÓN"/>
    <s v="9995"/>
    <s v="VENTAS DE SERVICIOS"/>
    <s v="30"/>
    <s v="FONDOS PROPIOS"/>
    <s v="0001"/>
    <s v="ARCHIVO GENERAL DE LA NACION"/>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1067490.8899999999"/>
    <n v="0"/>
    <x v="60"/>
    <x v="157"/>
    <x v="7"/>
    <x v="99"/>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69"/>
    <s v="DIRECCIÓN GENERAL DE CINE (DGCINE)"/>
    <s v="0100"/>
    <s v="FONDO GENERAL"/>
    <s v="10"/>
    <s v="FONDO GENERAL"/>
    <s v="0001"/>
    <s v="DIRECCION GENERAL DE CINE (DGCINE)"/>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6"/>
    <s v="MINISTERIO DE CULTURA"/>
    <n v="140648963"/>
    <n v="140648963"/>
    <n v="0"/>
    <x v="61"/>
    <x v="103"/>
    <x v="5"/>
    <x v="100"/>
    <x v="0"/>
    <s v="1.4-TRANSFERENCIAS"/>
    <s v="1.4.1-TRANSFERENCIAS CORRIENTES"/>
    <s v="1.4.1.2-TRANSFERENCIAS/APORTACIONES CORRIENTES RECIBIDAS DEL GOBIERNO CENTRAL"/>
    <x v="155"/>
    <x v="0"/>
    <x v="0"/>
    <x v="0"/>
    <x v="11"/>
    <x v="7"/>
    <s v="1.1.6.2.1.1-Transferencias del gobierno general nacional"/>
    <x v="1"/>
    <x v="5"/>
    <s v="01-Presupuestado"/>
    <x v="1"/>
    <x v="14"/>
  </r>
  <r>
    <s v="5169"/>
    <s v="DIRECCIÓN GENERAL DE CINE (DGCINE)"/>
    <s v="0100"/>
    <s v="FONDO GENERAL"/>
    <s v="10"/>
    <s v="FONDO GENERAL"/>
    <s v="0001"/>
    <s v="DIRECCION GENERAL DE CINE (DGCINE)"/>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2"/>
    <s v="Instituciones públicas descentralizadas y autónomas no financieras"/>
    <s v="100"/>
    <s v="TESORO NACIONAL"/>
    <s v="01"/>
    <s v="Presupuestado"/>
    <s v="2025/01"/>
    <s v="Enero"/>
    <s v="0000"/>
    <s v="NO APLICA"/>
    <n v="0"/>
    <n v="0"/>
    <n v="31032.31"/>
    <x v="61"/>
    <x v="103"/>
    <x v="5"/>
    <x v="100"/>
    <x v="0"/>
    <s v="1.6-OTROS INGRESOS"/>
    <s v="1.6.4-INGRESOS DIVERSOS"/>
    <s v="1.6.4.1-INGRESOS DIVERSOS"/>
    <x v="32"/>
    <x v="0"/>
    <x v="0"/>
    <x v="8"/>
    <x v="14"/>
    <x v="1"/>
    <s v="No Informado-"/>
    <x v="1"/>
    <x v="5"/>
    <s v="01-Presupuestado"/>
    <x v="1"/>
    <x v="0"/>
  </r>
  <r>
    <s v="5169"/>
    <s v="DIRECCIÓN GENERAL DE CINE (DGCINE)"/>
    <s v="0100"/>
    <s v="FONDO GENERAL"/>
    <s v="10"/>
    <s v="FONDO GENERAL"/>
    <s v="0001"/>
    <s v="DIRECCION GENERAL DE CINE (DGCINE)"/>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8971130.1699999999"/>
    <n v="0"/>
    <x v="61"/>
    <x v="103"/>
    <x v="5"/>
    <x v="100"/>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69"/>
    <s v="DIRECCIÓN GENERAL DE CINE (DGCINE)"/>
    <s v="0900"/>
    <s v="FONDO PARA  DONACIONES EXTERNAS"/>
    <s v="70"/>
    <s v="DONACION EXTERNA"/>
    <s v="0001"/>
    <s v="DIRECCION GENERAL DE CINE (DGCINE)"/>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399"/>
    <s v="OTROS ORGANISMOS MULTILATERALES"/>
    <s v="01"/>
    <s v="Presupuestado"/>
    <s v="2025/01"/>
    <s v="Enero"/>
    <s v="0216"/>
    <s v="MINISTERIO DE CULTURA"/>
    <n v="2098250"/>
    <n v="2098250"/>
    <n v="0"/>
    <x v="61"/>
    <x v="0"/>
    <x v="0"/>
    <x v="100"/>
    <x v="0"/>
    <s v="1.4-TRANSFERENCIAS"/>
    <s v="1.4.2-TRANSFERENCIAS DE CAPITAL"/>
    <s v="1.4.2.2-TRANSFERENCIAS/APORTACIONES DE CAPITAL RECIBIDAS POR EL GOBIERNO CENTRAL"/>
    <x v="157"/>
    <x v="0"/>
    <x v="1"/>
    <x v="3"/>
    <x v="25"/>
    <x v="20"/>
    <s v="1.2.4.2.1.1-Transferencias del gobierno general nacional"/>
    <x v="1"/>
    <x v="0"/>
    <s v="01-Presupuestado"/>
    <x v="1"/>
    <x v="14"/>
  </r>
  <r>
    <s v="5169"/>
    <s v="DIRECCIÓN GENERAL DE CINE (DGCINE)"/>
    <s v="7369"/>
    <s v="COOPERACIÓN FRANCO-DOMINICANA EN EL ÁMBITO AUDIOVISUAL"/>
    <s v="70"/>
    <s v="DONACION EXTERNA"/>
    <s v="0001"/>
    <s v="DIRECCION GENERAL DE CINE (DGCINE)"/>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608"/>
    <s v="FRANCIA"/>
    <s v="01"/>
    <s v="Presupuestado"/>
    <s v="2025/02"/>
    <s v="Febrero"/>
    <s v="0000"/>
    <s v="NO APLICA"/>
    <n v="0"/>
    <n v="110520.2"/>
    <n v="0"/>
    <x v="61"/>
    <x v="162"/>
    <x v="0"/>
    <x v="100"/>
    <x v="1"/>
    <s v="3.1-Disminución de activos financieros"/>
    <s v="3.1.1-Disminución de activos financieros corrientes"/>
    <s v="3.1.1.1-Disminución de disponibilidades"/>
    <x v="156"/>
    <x v="1"/>
    <x v="2"/>
    <x v="11"/>
    <x v="24"/>
    <x v="19"/>
    <s v="3.1.1.1.1.3-Disminución de disponibilidades de saldos de periodos anteriores"/>
    <x v="1"/>
    <x v="34"/>
    <s v="01-Presupuestado"/>
    <x v="2"/>
    <x v="0"/>
  </r>
  <r>
    <s v="5169"/>
    <s v="DIRECCIÓN GENERAL DE CINE (DGCINE)"/>
    <s v="9995"/>
    <s v="VENTAS DE SERVICIOS"/>
    <s v="30"/>
    <s v="FONDOS PROPIOS"/>
    <s v="0001"/>
    <s v="DIRECCION GENERAL DE CINE (DGCINE)"/>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12000000"/>
    <n v="12000000"/>
    <n v="991600"/>
    <x v="61"/>
    <x v="157"/>
    <x v="7"/>
    <x v="100"/>
    <x v="0"/>
    <s v="1.5-INGRESOS POR CONTRAPRESTACIÓN"/>
    <s v="1.5.1-VENTAS DE BIENES Y SERVICIOS"/>
    <s v="1.5.1.2-VENTAS SERVICIOS DEL ESTADO"/>
    <x v="48"/>
    <x v="0"/>
    <x v="0"/>
    <x v="1"/>
    <x v="1"/>
    <x v="1"/>
    <s v="No Informado-"/>
    <x v="1"/>
    <x v="30"/>
    <s v="01-Presupuestado"/>
    <x v="1"/>
    <x v="0"/>
  </r>
  <r>
    <s v="5169"/>
    <s v="DIRECCIÓN GENERAL DE CINE (DGCINE)"/>
    <s v="9995"/>
    <s v="VENTAS DE SERVICIOS"/>
    <s v="30"/>
    <s v="FONDOS PROPIOS"/>
    <s v="0001"/>
    <s v="DIRECCION GENERAL DE CINE (DGCINE)"/>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1710796.35"/>
    <x v="61"/>
    <x v="157"/>
    <x v="7"/>
    <x v="100"/>
    <x v="0"/>
    <s v="1.5-INGRESOS POR CONTRAPRESTACIÓN"/>
    <s v="1.5.1-VENTAS DE BIENES Y SERVICIOS"/>
    <s v="1.5.1.2-VENTAS SERVICIOS DEL ESTADO"/>
    <x v="48"/>
    <x v="0"/>
    <x v="0"/>
    <x v="1"/>
    <x v="1"/>
    <x v="1"/>
    <s v="No Informado-"/>
    <x v="1"/>
    <x v="30"/>
    <s v="01-Presupuestado"/>
    <x v="2"/>
    <x v="0"/>
  </r>
  <r>
    <s v="5169"/>
    <s v="DIRECCIÓN GENERAL DE CINE (DGCINE)"/>
    <s v="9995"/>
    <s v="VENTAS DE SERVICIOS"/>
    <s v="30"/>
    <s v="FONDOS PROPIOS"/>
    <s v="0001"/>
    <s v="DIRECCION GENERAL DE CINE (DGCINE)"/>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468415"/>
    <x v="61"/>
    <x v="157"/>
    <x v="7"/>
    <x v="100"/>
    <x v="0"/>
    <s v="1.5-INGRESOS POR CONTRAPRESTACIÓN"/>
    <s v="1.5.1-VENTAS DE BIENES Y SERVICIOS"/>
    <s v="1.5.1.2-VENTAS SERVICIOS DEL ESTADO"/>
    <x v="48"/>
    <x v="0"/>
    <x v="0"/>
    <x v="1"/>
    <x v="1"/>
    <x v="1"/>
    <s v="No Informado-"/>
    <x v="1"/>
    <x v="30"/>
    <s v="01-Presupuestado"/>
    <x v="0"/>
    <x v="0"/>
  </r>
  <r>
    <s v="5169"/>
    <s v="DIRECCIÓN GENERAL DE CINE (DGCINE)"/>
    <s v="9995"/>
    <s v="VENTAS DE SERVICIOS"/>
    <s v="30"/>
    <s v="FONDOS PROPIOS"/>
    <s v="0001"/>
    <s v="DIRECCION GENERAL DE CINE (DGCINE)"/>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5755570.75"/>
    <n v="0"/>
    <x v="61"/>
    <x v="157"/>
    <x v="7"/>
    <x v="100"/>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71"/>
    <s v="INSTITUTO DOMINICANO PARA LA CALIDAD (INDOCAL)"/>
    <s v="0100"/>
    <s v="FONDO GENERAL"/>
    <s v="10"/>
    <s v="FONDO GENERAL"/>
    <s v="0001"/>
    <s v="INSTITUTO DOMINICANO PARA LA CALIDAD (INDOC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2"/>
    <s v="MINISTERIO DE INDUSTRIA, COMERCIO Y MIPYMES (MICM)"/>
    <n v="272091686"/>
    <n v="272091686"/>
    <n v="20008477.989999998"/>
    <x v="62"/>
    <x v="103"/>
    <x v="5"/>
    <x v="101"/>
    <x v="0"/>
    <s v="1.4-TRANSFERENCIAS"/>
    <s v="1.4.1-TRANSFERENCIAS CORRIENTES"/>
    <s v="1.4.1.2-TRANSFERENCIAS/APORTACIONES CORRIENTES RECIBIDAS DEL GOBIERNO CENTRAL"/>
    <x v="155"/>
    <x v="0"/>
    <x v="0"/>
    <x v="0"/>
    <x v="11"/>
    <x v="7"/>
    <s v="1.1.6.2.1.1-Transferencias del gobierno general nacional"/>
    <x v="1"/>
    <x v="5"/>
    <s v="01-Presupuestado"/>
    <x v="1"/>
    <x v="4"/>
  </r>
  <r>
    <s v="5171"/>
    <s v="INSTITUTO DOMINICANO PARA LA CALIDAD (INDOCAL)"/>
    <s v="0100"/>
    <s v="FONDO GENERAL"/>
    <s v="10"/>
    <s v="FONDO GENERAL"/>
    <s v="0001"/>
    <s v="INSTITUTO DOMINICANO PARA LA CALIDAD (INDOC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2"/>
    <s v="MINISTERIO DE INDUSTRIA, COMERCIO Y MIPYMES (MICM)"/>
    <n v="0"/>
    <n v="0"/>
    <n v="21133477.649999999"/>
    <x v="62"/>
    <x v="103"/>
    <x v="5"/>
    <x v="101"/>
    <x v="0"/>
    <s v="1.4-TRANSFERENCIAS"/>
    <s v="1.4.1-TRANSFERENCIAS CORRIENTES"/>
    <s v="1.4.1.2-TRANSFERENCIAS/APORTACIONES CORRIENTES RECIBIDAS DEL GOBIERNO CENTRAL"/>
    <x v="155"/>
    <x v="0"/>
    <x v="0"/>
    <x v="0"/>
    <x v="11"/>
    <x v="7"/>
    <s v="1.1.6.2.1.1-Transferencias del gobierno general nacional"/>
    <x v="1"/>
    <x v="5"/>
    <s v="01-Presupuestado"/>
    <x v="2"/>
    <x v="4"/>
  </r>
  <r>
    <s v="5171"/>
    <s v="INSTITUTO DOMINICANO PARA LA CALIDAD (INDOCAL)"/>
    <s v="0100"/>
    <s v="FONDO GENERAL"/>
    <s v="10"/>
    <s v="FONDO GENERAL"/>
    <s v="0001"/>
    <s v="INSTITUTO DOMINICANO PARA LA CALIDAD (INDOC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2"/>
    <s v="MINISTERIO DE INDUSTRIA, COMERCIO Y MIPYMES (MICM)"/>
    <n v="0"/>
    <n v="0"/>
    <n v="20008477.199999999"/>
    <x v="62"/>
    <x v="103"/>
    <x v="5"/>
    <x v="101"/>
    <x v="0"/>
    <s v="1.4-TRANSFERENCIAS"/>
    <s v="1.4.1-TRANSFERENCIAS CORRIENTES"/>
    <s v="1.4.1.2-TRANSFERENCIAS/APORTACIONES CORRIENTES RECIBIDAS DEL GOBIERNO CENTRAL"/>
    <x v="155"/>
    <x v="0"/>
    <x v="0"/>
    <x v="0"/>
    <x v="11"/>
    <x v="7"/>
    <s v="1.1.6.2.1.1-Transferencias del gobierno general nacional"/>
    <x v="1"/>
    <x v="5"/>
    <s v="01-Presupuestado"/>
    <x v="0"/>
    <x v="4"/>
  </r>
  <r>
    <s v="5171"/>
    <s v="INSTITUTO DOMINICANO PARA LA CALIDAD (INDOCAL)"/>
    <s v="0100"/>
    <s v="FONDO GENERAL"/>
    <s v="10"/>
    <s v="FONDO GENERAL"/>
    <s v="0001"/>
    <s v="INSTITUTO DOMINICANO PARA LA CALIDAD (INDOC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000"/>
    <s v="NO APLICA"/>
    <n v="0"/>
    <n v="0"/>
    <n v="1125000"/>
    <x v="62"/>
    <x v="103"/>
    <x v="5"/>
    <x v="101"/>
    <x v="0"/>
    <s v="1.4-TRANSFERENCIAS"/>
    <s v="1.4.2-TRANSFERENCIAS DE CAPITAL"/>
    <s v="1.4.2.2-TRANSFERENCIAS/APORTACIONES DE CAPITAL RECIBIDAS POR EL GOBIERNO CENTRAL"/>
    <x v="157"/>
    <x v="0"/>
    <x v="1"/>
    <x v="3"/>
    <x v="25"/>
    <x v="20"/>
    <s v="1.2.4.2.1.1-Transferencias del gobierno general nacional"/>
    <x v="1"/>
    <x v="5"/>
    <s v="01-Presupuestado"/>
    <x v="2"/>
    <x v="0"/>
  </r>
  <r>
    <s v="5171"/>
    <s v="INSTITUTO DOMINICANO PARA LA CALIDAD (INDOCAL)"/>
    <s v="0100"/>
    <s v="FONDO GENERAL"/>
    <s v="10"/>
    <s v="FONDO GENERAL"/>
    <s v="0001"/>
    <s v="INSTITUTO DOMINICANO PARA LA CALIDAD (INDOCAL)"/>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000"/>
    <s v="NO APLICA"/>
    <n v="0"/>
    <n v="0"/>
    <n v="1125000"/>
    <x v="62"/>
    <x v="103"/>
    <x v="5"/>
    <x v="101"/>
    <x v="0"/>
    <s v="1.4-TRANSFERENCIAS"/>
    <s v="1.4.2-TRANSFERENCIAS DE CAPITAL"/>
    <s v="1.4.2.2-TRANSFERENCIAS/APORTACIONES DE CAPITAL RECIBIDAS POR EL GOBIERNO CENTRAL"/>
    <x v="157"/>
    <x v="0"/>
    <x v="1"/>
    <x v="3"/>
    <x v="25"/>
    <x v="20"/>
    <s v="1.2.4.2.1.1-Transferencias del gobierno general nacional"/>
    <x v="1"/>
    <x v="5"/>
    <s v="01-Presupuestado"/>
    <x v="0"/>
    <x v="0"/>
  </r>
  <r>
    <s v="5171"/>
    <s v="INSTITUTO DOMINICANO PARA LA CALIDAD (INDOCAL)"/>
    <s v="0100"/>
    <s v="FONDO GENERAL"/>
    <s v="10"/>
    <s v="FONDO GENERAL"/>
    <s v="0001"/>
    <s v="INSTITUTO DOMINICANO PARA LA CALIDAD (INDOCA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46655759.68"/>
    <n v="0"/>
    <x v="62"/>
    <x v="103"/>
    <x v="5"/>
    <x v="101"/>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71"/>
    <s v="INSTITUTO DOMINICANO PARA LA CALIDAD (INDOCAL)"/>
    <s v="9995"/>
    <s v="VENTAS DE SERVICIOS"/>
    <s v="30"/>
    <s v="FONDOS PROPIOS"/>
    <s v="0001"/>
    <s v="INSTITUTO DOMINICANO PARA LA CALIDAD (INDOC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175000000"/>
    <n v="175000000"/>
    <n v="13263399.07"/>
    <x v="62"/>
    <x v="157"/>
    <x v="7"/>
    <x v="101"/>
    <x v="0"/>
    <s v="1.5-INGRESOS POR CONTRAPRESTACIÓN"/>
    <s v="1.5.1-VENTAS DE BIENES Y SERVICIOS"/>
    <s v="1.5.1.2-VENTAS SERVICIOS DEL ESTADO"/>
    <x v="48"/>
    <x v="0"/>
    <x v="0"/>
    <x v="1"/>
    <x v="1"/>
    <x v="1"/>
    <s v="No Informado-"/>
    <x v="1"/>
    <x v="30"/>
    <s v="01-Presupuestado"/>
    <x v="1"/>
    <x v="0"/>
  </r>
  <r>
    <s v="5171"/>
    <s v="INSTITUTO DOMINICANO PARA LA CALIDAD (INDOCAL)"/>
    <s v="9995"/>
    <s v="VENTAS DE SERVICIOS"/>
    <s v="30"/>
    <s v="FONDOS PROPIOS"/>
    <s v="0001"/>
    <s v="INSTITUTO DOMINICANO PARA LA CALIDAD (INDOC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18427476.710000001"/>
    <x v="62"/>
    <x v="157"/>
    <x v="7"/>
    <x v="101"/>
    <x v="0"/>
    <s v="1.5-INGRESOS POR CONTRAPRESTACIÓN"/>
    <s v="1.5.1-VENTAS DE BIENES Y SERVICIOS"/>
    <s v="1.5.1.2-VENTAS SERVICIOS DEL ESTADO"/>
    <x v="48"/>
    <x v="0"/>
    <x v="0"/>
    <x v="1"/>
    <x v="1"/>
    <x v="1"/>
    <s v="No Informado-"/>
    <x v="1"/>
    <x v="30"/>
    <s v="01-Presupuestado"/>
    <x v="2"/>
    <x v="0"/>
  </r>
  <r>
    <s v="5171"/>
    <s v="INSTITUTO DOMINICANO PARA LA CALIDAD (INDOCAL)"/>
    <s v="9995"/>
    <s v="VENTAS DE SERVICIOS"/>
    <s v="30"/>
    <s v="FONDOS PROPIOS"/>
    <s v="0001"/>
    <s v="INSTITUTO DOMINICANO PARA LA CALIDAD (INDOC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10454789.050000001"/>
    <x v="62"/>
    <x v="157"/>
    <x v="7"/>
    <x v="101"/>
    <x v="0"/>
    <s v="1.5-INGRESOS POR CONTRAPRESTACIÓN"/>
    <s v="1.5.1-VENTAS DE BIENES Y SERVICIOS"/>
    <s v="1.5.1.2-VENTAS SERVICIOS DEL ESTADO"/>
    <x v="48"/>
    <x v="0"/>
    <x v="0"/>
    <x v="1"/>
    <x v="1"/>
    <x v="1"/>
    <s v="No Informado-"/>
    <x v="1"/>
    <x v="30"/>
    <s v="01-Presupuestado"/>
    <x v="0"/>
    <x v="0"/>
  </r>
  <r>
    <s v="5171"/>
    <s v="INSTITUTO DOMINICANO PARA LA CALIDAD (INDOCAL)"/>
    <s v="9995"/>
    <s v="VENTAS DE SERVICIOS"/>
    <s v="30"/>
    <s v="FONDOS PROPIOS"/>
    <s v="0001"/>
    <s v="INSTITUTO DOMINICANO PARA LA CALIDAD (INDOCA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25691629.600000001"/>
    <n v="0"/>
    <x v="62"/>
    <x v="157"/>
    <x v="7"/>
    <x v="101"/>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72"/>
    <s v="ORGANISMO DOMINICANO DE ACREDITACION (ODAC)"/>
    <s v="0100"/>
    <s v="FONDO GENERAL"/>
    <s v="10"/>
    <s v="FONDO GENERAL"/>
    <s v="0001"/>
    <s v="ORGANISMO DOMINICANO DE ACREDITACION"/>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2"/>
    <s v="MINISTERIO DE INDUSTRIA, COMERCIO Y MIPYMES (MICM)"/>
    <n v="100000000"/>
    <n v="100000000"/>
    <n v="7922014"/>
    <x v="63"/>
    <x v="103"/>
    <x v="5"/>
    <x v="102"/>
    <x v="0"/>
    <s v="1.4-TRANSFERENCIAS"/>
    <s v="1.4.1-TRANSFERENCIAS CORRIENTES"/>
    <s v="1.4.1.2-TRANSFERENCIAS/APORTACIONES CORRIENTES RECIBIDAS DEL GOBIERNO CENTRAL"/>
    <x v="155"/>
    <x v="0"/>
    <x v="0"/>
    <x v="0"/>
    <x v="11"/>
    <x v="7"/>
    <s v="1.1.6.2.1.1-Transferencias del gobierno general nacional"/>
    <x v="1"/>
    <x v="5"/>
    <s v="01-Presupuestado"/>
    <x v="1"/>
    <x v="4"/>
  </r>
  <r>
    <s v="5172"/>
    <s v="ORGANISMO DOMINICANO DE ACREDITACION (ODAC)"/>
    <s v="0100"/>
    <s v="FONDO GENERAL"/>
    <s v="10"/>
    <s v="FONDO GENERAL"/>
    <s v="0001"/>
    <s v="ORGANISMO DOMINICANO DE ACREDITACION"/>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2"/>
    <s v="MINISTERIO DE INDUSTRIA, COMERCIO Y MIPYMES (MICM)"/>
    <n v="0"/>
    <n v="0"/>
    <n v="7922014"/>
    <x v="63"/>
    <x v="103"/>
    <x v="5"/>
    <x v="102"/>
    <x v="0"/>
    <s v="1.4-TRANSFERENCIAS"/>
    <s v="1.4.1-TRANSFERENCIAS CORRIENTES"/>
    <s v="1.4.1.2-TRANSFERENCIAS/APORTACIONES CORRIENTES RECIBIDAS DEL GOBIERNO CENTRAL"/>
    <x v="155"/>
    <x v="0"/>
    <x v="0"/>
    <x v="0"/>
    <x v="11"/>
    <x v="7"/>
    <s v="1.1.6.2.1.1-Transferencias del gobierno general nacional"/>
    <x v="1"/>
    <x v="5"/>
    <s v="01-Presupuestado"/>
    <x v="2"/>
    <x v="4"/>
  </r>
  <r>
    <s v="5172"/>
    <s v="ORGANISMO DOMINICANO DE ACREDITACION (ODAC)"/>
    <s v="0100"/>
    <s v="FONDO GENERAL"/>
    <s v="10"/>
    <s v="FONDO GENERAL"/>
    <s v="0001"/>
    <s v="ORGANISMO DOMINICANO DE ACREDITACION"/>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2"/>
    <s v="MINISTERIO DE INDUSTRIA, COMERCIO Y MIPYMES (MICM)"/>
    <n v="0"/>
    <n v="0"/>
    <n v="7922014"/>
    <x v="63"/>
    <x v="103"/>
    <x v="5"/>
    <x v="102"/>
    <x v="0"/>
    <s v="1.4-TRANSFERENCIAS"/>
    <s v="1.4.1-TRANSFERENCIAS CORRIENTES"/>
    <s v="1.4.1.2-TRANSFERENCIAS/APORTACIONES CORRIENTES RECIBIDAS DEL GOBIERNO CENTRAL"/>
    <x v="155"/>
    <x v="0"/>
    <x v="0"/>
    <x v="0"/>
    <x v="11"/>
    <x v="7"/>
    <s v="1.1.6.2.1.1-Transferencias del gobierno general nacional"/>
    <x v="1"/>
    <x v="5"/>
    <s v="01-Presupuestado"/>
    <x v="0"/>
    <x v="4"/>
  </r>
  <r>
    <s v="5172"/>
    <s v="ORGANISMO DOMINICANO DE ACREDITACION (ODAC)"/>
    <s v="0100"/>
    <s v="FONDO GENERAL"/>
    <s v="10"/>
    <s v="FONDO GENERAL"/>
    <s v="0001"/>
    <s v="ORGANISMO DOMINICANO DE ACREDITACION"/>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871211.41"/>
    <n v="0"/>
    <x v="63"/>
    <x v="103"/>
    <x v="5"/>
    <x v="102"/>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72"/>
    <s v="ORGANISMO DOMINICANO DE ACREDITACION (ODAC)"/>
    <s v="9995"/>
    <s v="VENTAS DE SERVICIOS"/>
    <s v="30"/>
    <s v="FONDOS PROPIOS"/>
    <s v="0001"/>
    <s v="ORGANISMO DOMINICANO DE ACREDITACION"/>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2500000"/>
    <n v="2500000"/>
    <n v="0"/>
    <x v="63"/>
    <x v="157"/>
    <x v="7"/>
    <x v="102"/>
    <x v="0"/>
    <s v="1.5-INGRESOS POR CONTRAPRESTACIÓN"/>
    <s v="1.5.1-VENTAS DE BIENES Y SERVICIOS"/>
    <s v="1.5.1.2-VENTAS SERVICIOS DEL ESTADO"/>
    <x v="48"/>
    <x v="0"/>
    <x v="0"/>
    <x v="1"/>
    <x v="1"/>
    <x v="1"/>
    <s v="No Informado-"/>
    <x v="1"/>
    <x v="30"/>
    <s v="01-Presupuestado"/>
    <x v="1"/>
    <x v="0"/>
  </r>
  <r>
    <s v="5172"/>
    <s v="ORGANISMO DOMINICANO DE ACREDITACION (ODAC)"/>
    <s v="9995"/>
    <s v="VENTAS DE SERVICIOS"/>
    <s v="30"/>
    <s v="FONDOS PROPIOS"/>
    <s v="0001"/>
    <s v="ORGANISMO DOMINICANO DE ACREDITACION"/>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20000"/>
    <x v="63"/>
    <x v="157"/>
    <x v="7"/>
    <x v="102"/>
    <x v="0"/>
    <s v="1.5-INGRESOS POR CONTRAPRESTACIÓN"/>
    <s v="1.5.1-VENTAS DE BIENES Y SERVICIOS"/>
    <s v="1.5.1.2-VENTAS SERVICIOS DEL ESTADO"/>
    <x v="48"/>
    <x v="0"/>
    <x v="0"/>
    <x v="1"/>
    <x v="1"/>
    <x v="1"/>
    <s v="No Informado-"/>
    <x v="1"/>
    <x v="30"/>
    <s v="01-Presupuestado"/>
    <x v="2"/>
    <x v="0"/>
  </r>
  <r>
    <s v="5172"/>
    <s v="ORGANISMO DOMINICANO DE ACREDITACION (ODAC)"/>
    <s v="9995"/>
    <s v="VENTAS DE SERVICIOS"/>
    <s v="30"/>
    <s v="FONDOS PROPIOS"/>
    <s v="0001"/>
    <s v="ORGANISMO DOMINICANO DE ACREDITACION"/>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295600"/>
    <x v="63"/>
    <x v="157"/>
    <x v="7"/>
    <x v="102"/>
    <x v="0"/>
    <s v="1.5-INGRESOS POR CONTRAPRESTACIÓN"/>
    <s v="1.5.1-VENTAS DE BIENES Y SERVICIOS"/>
    <s v="1.5.1.2-VENTAS SERVICIOS DEL ESTADO"/>
    <x v="48"/>
    <x v="0"/>
    <x v="0"/>
    <x v="1"/>
    <x v="1"/>
    <x v="1"/>
    <s v="No Informado-"/>
    <x v="1"/>
    <x v="30"/>
    <s v="01-Presupuestado"/>
    <x v="0"/>
    <x v="0"/>
  </r>
  <r>
    <s v="5172"/>
    <s v="ORGANISMO DOMINICANO DE ACREDITACION (ODAC)"/>
    <s v="9995"/>
    <s v="VENTAS DE SERVICIOS"/>
    <s v="30"/>
    <s v="FONDOS PROPIOS"/>
    <s v="0001"/>
    <s v="ORGANISMO DOMINICANO DE ACREDITACION"/>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254079.3500000001"/>
    <n v="0"/>
    <x v="63"/>
    <x v="157"/>
    <x v="7"/>
    <x v="102"/>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74"/>
    <s v="MERCADOS DOMINICANOS DE ABASTO AGROPECUARIO"/>
    <s v="0100"/>
    <s v="FONDO GENERAL"/>
    <s v="10"/>
    <s v="FONDO GENERAL"/>
    <s v="0001"/>
    <s v="Mercados Dominicanos de Abasto Agropecuari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189843180"/>
    <n v="189843180"/>
    <n v="13115153.85"/>
    <x v="64"/>
    <x v="103"/>
    <x v="5"/>
    <x v="103"/>
    <x v="0"/>
    <s v="1.4-TRANSFERENCIAS"/>
    <s v="1.4.1-TRANSFERENCIAS CORRIENTES"/>
    <s v="1.4.1.2-TRANSFERENCIAS/APORTACIONES CORRIENTES RECIBIDAS DEL GOBIERNO CENTRAL"/>
    <x v="155"/>
    <x v="0"/>
    <x v="0"/>
    <x v="0"/>
    <x v="11"/>
    <x v="7"/>
    <s v="1.1.6.2.1.1-Transferencias del gobierno general nacional"/>
    <x v="1"/>
    <x v="5"/>
    <s v="01-Presupuestado"/>
    <x v="1"/>
    <x v="7"/>
  </r>
  <r>
    <s v="5174"/>
    <s v="MERCADOS DOMINICANOS DE ABASTO AGROPECUARIO"/>
    <s v="0100"/>
    <s v="FONDO GENERAL"/>
    <s v="10"/>
    <s v="FONDO GENERAL"/>
    <s v="0001"/>
    <s v="Mercados Dominicanos de Abasto Agropecuari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0"/>
    <s v="MINISTERIO DE AGRICULTURA"/>
    <n v="0"/>
    <n v="0"/>
    <n v="14983796.91"/>
    <x v="64"/>
    <x v="103"/>
    <x v="5"/>
    <x v="103"/>
    <x v="0"/>
    <s v="1.4-TRANSFERENCIAS"/>
    <s v="1.4.1-TRANSFERENCIAS CORRIENTES"/>
    <s v="1.4.1.2-TRANSFERENCIAS/APORTACIONES CORRIENTES RECIBIDAS DEL GOBIERNO CENTRAL"/>
    <x v="155"/>
    <x v="0"/>
    <x v="0"/>
    <x v="0"/>
    <x v="11"/>
    <x v="7"/>
    <s v="1.1.6.2.1.1-Transferencias del gobierno general nacional"/>
    <x v="1"/>
    <x v="5"/>
    <s v="01-Presupuestado"/>
    <x v="2"/>
    <x v="7"/>
  </r>
  <r>
    <s v="5174"/>
    <s v="MERCADOS DOMINICANOS DE ABASTO AGROPECUARIO"/>
    <s v="0100"/>
    <s v="FONDO GENERAL"/>
    <s v="10"/>
    <s v="FONDO GENERAL"/>
    <s v="0001"/>
    <s v="Mercados Dominicanos de Abasto Agropecuari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0"/>
    <s v="MINISTERIO DE AGRICULTURA"/>
    <n v="0"/>
    <n v="0"/>
    <n v="14049475.380000001"/>
    <x v="64"/>
    <x v="103"/>
    <x v="5"/>
    <x v="103"/>
    <x v="0"/>
    <s v="1.4-TRANSFERENCIAS"/>
    <s v="1.4.1-TRANSFERENCIAS CORRIENTES"/>
    <s v="1.4.1.2-TRANSFERENCIAS/APORTACIONES CORRIENTES RECIBIDAS DEL GOBIERNO CENTRAL"/>
    <x v="155"/>
    <x v="0"/>
    <x v="0"/>
    <x v="0"/>
    <x v="11"/>
    <x v="7"/>
    <s v="1.1.6.2.1.1-Transferencias del gobierno general nacional"/>
    <x v="1"/>
    <x v="5"/>
    <s v="01-Presupuestado"/>
    <x v="0"/>
    <x v="7"/>
  </r>
  <r>
    <s v="5174"/>
    <s v="MERCADOS DOMINICANOS DE ABASTO AGROPECUARIO"/>
    <s v="0100"/>
    <s v="FONDO GENERAL"/>
    <s v="10"/>
    <s v="FONDO GENERAL"/>
    <s v="0001"/>
    <s v="Mercados Dominicanos de Abasto Agropecuario"/>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5355468.99"/>
    <n v="0"/>
    <x v="64"/>
    <x v="103"/>
    <x v="5"/>
    <x v="103"/>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74"/>
    <s v="MERCADOS DOMINICANOS DE ABASTO AGROPECUARIO"/>
    <s v="9995"/>
    <s v="VENTAS DE SERVICIOS"/>
    <s v="30"/>
    <s v="FONDOS PROPIOS"/>
    <s v="0001"/>
    <s v="Mercados Dominicanos de Abasto Agropecuario"/>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67000000"/>
    <n v="67000000"/>
    <n v="6354051.3300000001"/>
    <x v="64"/>
    <x v="157"/>
    <x v="7"/>
    <x v="103"/>
    <x v="0"/>
    <s v="1.5-INGRESOS POR CONTRAPRESTACIÓN"/>
    <s v="1.5.1-VENTAS DE BIENES Y SERVICIOS"/>
    <s v="1.5.1.2-VENTAS SERVICIOS DEL ESTADO"/>
    <x v="48"/>
    <x v="0"/>
    <x v="0"/>
    <x v="1"/>
    <x v="1"/>
    <x v="1"/>
    <s v="No Informado-"/>
    <x v="1"/>
    <x v="30"/>
    <s v="01-Presupuestado"/>
    <x v="1"/>
    <x v="0"/>
  </r>
  <r>
    <s v="5174"/>
    <s v="MERCADOS DOMINICANOS DE ABASTO AGROPECUARIO"/>
    <s v="9995"/>
    <s v="VENTAS DE SERVICIOS"/>
    <s v="30"/>
    <s v="FONDOS PROPIOS"/>
    <s v="0001"/>
    <s v="Mercados Dominicanos de Abasto Agropecuario"/>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6237704.8300000001"/>
    <x v="64"/>
    <x v="157"/>
    <x v="7"/>
    <x v="103"/>
    <x v="0"/>
    <s v="1.5-INGRESOS POR CONTRAPRESTACIÓN"/>
    <s v="1.5.1-VENTAS DE BIENES Y SERVICIOS"/>
    <s v="1.5.1.2-VENTAS SERVICIOS DEL ESTADO"/>
    <x v="48"/>
    <x v="0"/>
    <x v="0"/>
    <x v="1"/>
    <x v="1"/>
    <x v="1"/>
    <s v="No Informado-"/>
    <x v="1"/>
    <x v="30"/>
    <s v="01-Presupuestado"/>
    <x v="2"/>
    <x v="0"/>
  </r>
  <r>
    <s v="5174"/>
    <s v="MERCADOS DOMINICANOS DE ABASTO AGROPECUARIO"/>
    <s v="9995"/>
    <s v="VENTAS DE SERVICIOS"/>
    <s v="30"/>
    <s v="FONDOS PROPIOS"/>
    <s v="0001"/>
    <s v="Mercados Dominicanos de Abasto Agropecuario"/>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6706765.2599999998"/>
    <x v="64"/>
    <x v="157"/>
    <x v="7"/>
    <x v="103"/>
    <x v="0"/>
    <s v="1.5-INGRESOS POR CONTRAPRESTACIÓN"/>
    <s v="1.5.1-VENTAS DE BIENES Y SERVICIOS"/>
    <s v="1.5.1.2-VENTAS SERVICIOS DEL ESTADO"/>
    <x v="48"/>
    <x v="0"/>
    <x v="0"/>
    <x v="1"/>
    <x v="1"/>
    <x v="1"/>
    <s v="No Informado-"/>
    <x v="1"/>
    <x v="30"/>
    <s v="01-Presupuestado"/>
    <x v="0"/>
    <x v="0"/>
  </r>
  <r>
    <s v="5175"/>
    <s v="CONSEJO NACIONAL DE COMPETITIVIDAD"/>
    <s v="0100"/>
    <s v="FONDO GENERAL"/>
    <s v="10"/>
    <s v="FONDO GENERAL"/>
    <s v="0001"/>
    <s v="CONSEJO NACIONAL DE COMPETITIVIDA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1"/>
    <s v="PRESIDENCIA DE LA REPÚBLICA"/>
    <n v="239353239"/>
    <n v="239353239"/>
    <n v="0"/>
    <x v="65"/>
    <x v="103"/>
    <x v="5"/>
    <x v="104"/>
    <x v="0"/>
    <s v="1.4-TRANSFERENCIAS"/>
    <s v="1.4.1-TRANSFERENCIAS CORRIENTES"/>
    <s v="1.4.1.2-TRANSFERENCIAS/APORTACIONES CORRIENTES RECIBIDAS DEL GOBIERNO CENTRAL"/>
    <x v="155"/>
    <x v="0"/>
    <x v="0"/>
    <x v="0"/>
    <x v="11"/>
    <x v="7"/>
    <s v="1.1.6.2.1.1-Transferencias del gobierno general nacional"/>
    <x v="1"/>
    <x v="5"/>
    <s v="01-Presupuestado"/>
    <x v="1"/>
    <x v="6"/>
  </r>
  <r>
    <s v="5175"/>
    <s v="CONSEJO NACIONAL DE COMPETITIVIDAD"/>
    <s v="0100"/>
    <s v="FONDO GENERAL"/>
    <s v="10"/>
    <s v="FONDO GENERAL"/>
    <s v="0001"/>
    <s v="CONSEJO NACIONAL DE COMPETITIVIDA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1"/>
    <s v="PRESIDENCIA DE LA REPÚBLICA"/>
    <n v="0"/>
    <n v="0"/>
    <n v="35922766.520000003"/>
    <x v="65"/>
    <x v="103"/>
    <x v="5"/>
    <x v="104"/>
    <x v="0"/>
    <s v="1.4-TRANSFERENCIAS"/>
    <s v="1.4.1-TRANSFERENCIAS CORRIENTES"/>
    <s v="1.4.1.2-TRANSFERENCIAS/APORTACIONES CORRIENTES RECIBIDAS DEL GOBIERNO CENTRAL"/>
    <x v="155"/>
    <x v="0"/>
    <x v="0"/>
    <x v="0"/>
    <x v="11"/>
    <x v="7"/>
    <s v="1.1.6.2.1.1-Transferencias del gobierno general nacional"/>
    <x v="1"/>
    <x v="5"/>
    <s v="01-Presupuestado"/>
    <x v="2"/>
    <x v="6"/>
  </r>
  <r>
    <s v="5175"/>
    <s v="CONSEJO NACIONAL DE COMPETITIVIDAD"/>
    <s v="0100"/>
    <s v="FONDO GENERAL"/>
    <s v="10"/>
    <s v="FONDO GENERAL"/>
    <s v="0001"/>
    <s v="CONSEJO NACIONAL DE COMPETITIVIDA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1"/>
    <s v="PRESIDENCIA DE LA REPÚBLICA"/>
    <n v="0"/>
    <n v="0"/>
    <n v="4777498"/>
    <x v="65"/>
    <x v="103"/>
    <x v="5"/>
    <x v="104"/>
    <x v="0"/>
    <s v="1.4-TRANSFERENCIAS"/>
    <s v="1.4.1-TRANSFERENCIAS CORRIENTES"/>
    <s v="1.4.1.2-TRANSFERENCIAS/APORTACIONES CORRIENTES RECIBIDAS DEL GOBIERNO CENTRAL"/>
    <x v="155"/>
    <x v="0"/>
    <x v="0"/>
    <x v="0"/>
    <x v="11"/>
    <x v="7"/>
    <s v="1.1.6.2.1.1-Transferencias del gobierno general nacional"/>
    <x v="1"/>
    <x v="5"/>
    <s v="01-Presupuestado"/>
    <x v="0"/>
    <x v="6"/>
  </r>
  <r>
    <s v="5175"/>
    <s v="CONSEJO NACIONAL DE COMPETITIVIDAD"/>
    <s v="0100"/>
    <s v="FONDO GENERAL"/>
    <s v="10"/>
    <s v="FONDO GENERAL"/>
    <s v="0001"/>
    <s v="CONSEJO NACIONAL DE COMPETITIVIDAD"/>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38340341.270000003"/>
    <n v="0"/>
    <x v="65"/>
    <x v="103"/>
    <x v="5"/>
    <x v="104"/>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76"/>
    <s v="CONSEJO NACIONAL DE DISCAPACIDAD (CONADIS)"/>
    <s v="0100"/>
    <s v="FONDO GENERAL"/>
    <s v="10"/>
    <s v="FONDO GENERAL"/>
    <s v="0001"/>
    <s v="CONSEJO NACIONAL DE DISCAPACITADOS (CONADI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1"/>
    <s v="PRESIDENCIA DE LA REPÚBLICA"/>
    <n v="321708009"/>
    <n v="321708009"/>
    <n v="52676843.270000003"/>
    <x v="66"/>
    <x v="103"/>
    <x v="5"/>
    <x v="105"/>
    <x v="0"/>
    <s v="1.4-TRANSFERENCIAS"/>
    <s v="1.4.1-TRANSFERENCIAS CORRIENTES"/>
    <s v="1.4.1.2-TRANSFERENCIAS/APORTACIONES CORRIENTES RECIBIDAS DEL GOBIERNO CENTRAL"/>
    <x v="155"/>
    <x v="0"/>
    <x v="0"/>
    <x v="0"/>
    <x v="11"/>
    <x v="7"/>
    <s v="1.1.6.2.1.1-Transferencias del gobierno general nacional"/>
    <x v="1"/>
    <x v="5"/>
    <s v="01-Presupuestado"/>
    <x v="1"/>
    <x v="6"/>
  </r>
  <r>
    <s v="5176"/>
    <s v="CONSEJO NACIONAL DE DISCAPACIDAD (CONADIS)"/>
    <s v="0100"/>
    <s v="FONDO GENERAL"/>
    <s v="10"/>
    <s v="FONDO GENERAL"/>
    <s v="0001"/>
    <s v="CONSEJO NACIONAL DE DISCAPACITADOS (CONADI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1"/>
    <s v="PRESIDENCIA DE LA REPÚBLICA"/>
    <n v="0"/>
    <n v="0"/>
    <n v="23248361.870000001"/>
    <x v="66"/>
    <x v="103"/>
    <x v="5"/>
    <x v="105"/>
    <x v="0"/>
    <s v="1.4-TRANSFERENCIAS"/>
    <s v="1.4.1-TRANSFERENCIAS CORRIENTES"/>
    <s v="1.4.1.2-TRANSFERENCIAS/APORTACIONES CORRIENTES RECIBIDAS DEL GOBIERNO CENTRAL"/>
    <x v="155"/>
    <x v="0"/>
    <x v="0"/>
    <x v="0"/>
    <x v="11"/>
    <x v="7"/>
    <s v="1.1.6.2.1.1-Transferencias del gobierno general nacional"/>
    <x v="1"/>
    <x v="5"/>
    <s v="01-Presupuestado"/>
    <x v="2"/>
    <x v="6"/>
  </r>
  <r>
    <s v="5176"/>
    <s v="CONSEJO NACIONAL DE DISCAPACIDAD (CONADIS)"/>
    <s v="0100"/>
    <s v="FONDO GENERAL"/>
    <s v="10"/>
    <s v="FONDO GENERAL"/>
    <s v="0001"/>
    <s v="CONSEJO NACIONAL DE DISCAPACITADOS (CONADI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1"/>
    <s v="PRESIDENCIA DE LA REPÚBLICA"/>
    <n v="0"/>
    <n v="0"/>
    <n v="24271081.989999998"/>
    <x v="66"/>
    <x v="103"/>
    <x v="5"/>
    <x v="105"/>
    <x v="0"/>
    <s v="1.4-TRANSFERENCIAS"/>
    <s v="1.4.1-TRANSFERENCIAS CORRIENTES"/>
    <s v="1.4.1.2-TRANSFERENCIAS/APORTACIONES CORRIENTES RECIBIDAS DEL GOBIERNO CENTRAL"/>
    <x v="155"/>
    <x v="0"/>
    <x v="0"/>
    <x v="0"/>
    <x v="11"/>
    <x v="7"/>
    <s v="1.1.6.2.1.1-Transferencias del gobierno general nacional"/>
    <x v="1"/>
    <x v="5"/>
    <s v="01-Presupuestado"/>
    <x v="0"/>
    <x v="6"/>
  </r>
  <r>
    <s v="5176"/>
    <s v="CONSEJO NACIONAL DE DISCAPACIDAD (CONADIS)"/>
    <s v="0100"/>
    <s v="FONDO GENERAL"/>
    <s v="10"/>
    <s v="FONDO GENERAL"/>
    <s v="0001"/>
    <s v="CONSEJO NACIONAL DE DISCAPACITADOS (CONADI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223452533.38"/>
    <n v="0"/>
    <x v="66"/>
    <x v="103"/>
    <x v="5"/>
    <x v="105"/>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77"/>
    <s v="CONSEJO NAC. DE INVESTIGACIONES AGROPECUARIAS Y FORESTALES (CONIAF)"/>
    <s v="0100"/>
    <s v="FONDO GENERAL"/>
    <s v="10"/>
    <s v="FONDO GENERAL"/>
    <s v="0001"/>
    <s v="CONSEJO NACIONAL DE INVESTIGACIONES AGROPECUARIAS Y FORESTALES (CONIAF)"/>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72826675"/>
    <n v="72826675"/>
    <n v="4813499.43"/>
    <x v="67"/>
    <x v="103"/>
    <x v="5"/>
    <x v="106"/>
    <x v="0"/>
    <s v="1.4-TRANSFERENCIAS"/>
    <s v="1.4.1-TRANSFERENCIAS CORRIENTES"/>
    <s v="1.4.1.2-TRANSFERENCIAS/APORTACIONES CORRIENTES RECIBIDAS DEL GOBIERNO CENTRAL"/>
    <x v="155"/>
    <x v="0"/>
    <x v="0"/>
    <x v="0"/>
    <x v="11"/>
    <x v="7"/>
    <s v="1.1.6.2.1.1-Transferencias del gobierno general nacional"/>
    <x v="1"/>
    <x v="5"/>
    <s v="01-Presupuestado"/>
    <x v="1"/>
    <x v="7"/>
  </r>
  <r>
    <s v="5177"/>
    <s v="CONSEJO NAC. DE INVESTIGACIONES AGROPECUARIAS Y FORESTALES (CONIAF)"/>
    <s v="0100"/>
    <s v="FONDO GENERAL"/>
    <s v="10"/>
    <s v="FONDO GENERAL"/>
    <s v="0001"/>
    <s v="CONSEJO NACIONAL DE INVESTIGACIONES AGROPECUARIAS Y FORESTALES (CONIAF)"/>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0"/>
    <s v="MINISTERIO DE AGRICULTURA"/>
    <n v="0"/>
    <n v="0"/>
    <n v="4813499.43"/>
    <x v="67"/>
    <x v="103"/>
    <x v="5"/>
    <x v="106"/>
    <x v="0"/>
    <s v="1.4-TRANSFERENCIAS"/>
    <s v="1.4.1-TRANSFERENCIAS CORRIENTES"/>
    <s v="1.4.1.2-TRANSFERENCIAS/APORTACIONES CORRIENTES RECIBIDAS DEL GOBIERNO CENTRAL"/>
    <x v="155"/>
    <x v="0"/>
    <x v="0"/>
    <x v="0"/>
    <x v="11"/>
    <x v="7"/>
    <s v="1.1.6.2.1.1-Transferencias del gobierno general nacional"/>
    <x v="1"/>
    <x v="5"/>
    <s v="01-Presupuestado"/>
    <x v="2"/>
    <x v="7"/>
  </r>
  <r>
    <s v="5177"/>
    <s v="CONSEJO NAC. DE INVESTIGACIONES AGROPECUARIAS Y FORESTALES (CONIAF)"/>
    <s v="0100"/>
    <s v="FONDO GENERAL"/>
    <s v="10"/>
    <s v="FONDO GENERAL"/>
    <s v="0001"/>
    <s v="CONSEJO NACIONAL DE INVESTIGACIONES AGROPECUARIAS Y FORESTALES (CONIAF)"/>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0"/>
    <s v="MINISTERIO DE AGRICULTURA"/>
    <n v="0"/>
    <n v="0"/>
    <n v="4813499.43"/>
    <x v="67"/>
    <x v="103"/>
    <x v="5"/>
    <x v="106"/>
    <x v="0"/>
    <s v="1.4-TRANSFERENCIAS"/>
    <s v="1.4.1-TRANSFERENCIAS CORRIENTES"/>
    <s v="1.4.1.2-TRANSFERENCIAS/APORTACIONES CORRIENTES RECIBIDAS DEL GOBIERNO CENTRAL"/>
    <x v="155"/>
    <x v="0"/>
    <x v="0"/>
    <x v="0"/>
    <x v="11"/>
    <x v="7"/>
    <s v="1.1.6.2.1.1-Transferencias del gobierno general nacional"/>
    <x v="1"/>
    <x v="5"/>
    <s v="01-Presupuestado"/>
    <x v="0"/>
    <x v="7"/>
  </r>
  <r>
    <s v="5177"/>
    <s v="CONSEJO NAC. DE INVESTIGACIONES AGROPECUARIAS Y FORESTALES (CONIAF)"/>
    <s v="0100"/>
    <s v="FONDO GENERAL"/>
    <s v="10"/>
    <s v="FONDO GENERAL"/>
    <s v="0001"/>
    <s v="CONSEJO NACIONAL DE INVESTIGACIONES AGROPECUARIAS Y FORESTALES (CONIAF)"/>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0"/>
    <s v="MINISTERIO DE AGRICULTURA"/>
    <n v="0"/>
    <n v="0"/>
    <n v="552817.07999999996"/>
    <x v="67"/>
    <x v="103"/>
    <x v="5"/>
    <x v="106"/>
    <x v="0"/>
    <s v="1.4-TRANSFERENCIAS"/>
    <s v="1.4.2-TRANSFERENCIAS DE CAPITAL"/>
    <s v="1.4.2.2-TRANSFERENCIAS/APORTACIONES DE CAPITAL RECIBIDAS POR EL GOBIERNO CENTRAL"/>
    <x v="157"/>
    <x v="0"/>
    <x v="1"/>
    <x v="3"/>
    <x v="25"/>
    <x v="20"/>
    <s v="1.2.4.2.1.1-Transferencias del gobierno general nacional"/>
    <x v="1"/>
    <x v="5"/>
    <s v="01-Presupuestado"/>
    <x v="1"/>
    <x v="7"/>
  </r>
  <r>
    <s v="5177"/>
    <s v="CONSEJO NAC. DE INVESTIGACIONES AGROPECUARIAS Y FORESTALES (CONIAF)"/>
    <s v="0100"/>
    <s v="FONDO GENERAL"/>
    <s v="10"/>
    <s v="FONDO GENERAL"/>
    <s v="0001"/>
    <s v="CONSEJO NACIONAL DE INVESTIGACIONES AGROPECUARIAS Y FORESTALES (CONIAF)"/>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210"/>
    <s v="MINISTERIO DE AGRICULTURA"/>
    <n v="0"/>
    <n v="0"/>
    <n v="552817.07999999996"/>
    <x v="67"/>
    <x v="103"/>
    <x v="5"/>
    <x v="106"/>
    <x v="0"/>
    <s v="1.4-TRANSFERENCIAS"/>
    <s v="1.4.2-TRANSFERENCIAS DE CAPITAL"/>
    <s v="1.4.2.2-TRANSFERENCIAS/APORTACIONES DE CAPITAL RECIBIDAS POR EL GOBIERNO CENTRAL"/>
    <x v="157"/>
    <x v="0"/>
    <x v="1"/>
    <x v="3"/>
    <x v="25"/>
    <x v="20"/>
    <s v="1.2.4.2.1.1-Transferencias del gobierno general nacional"/>
    <x v="1"/>
    <x v="5"/>
    <s v="01-Presupuestado"/>
    <x v="2"/>
    <x v="7"/>
  </r>
  <r>
    <s v="5177"/>
    <s v="CONSEJO NAC. DE INVESTIGACIONES AGROPECUARIAS Y FORESTALES (CONIAF)"/>
    <s v="0100"/>
    <s v="FONDO GENERAL"/>
    <s v="10"/>
    <s v="FONDO GENERAL"/>
    <s v="0001"/>
    <s v="CONSEJO NACIONAL DE INVESTIGACIONES AGROPECUARIAS Y FORESTALES (CONIAF)"/>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210"/>
    <s v="MINISTERIO DE AGRICULTURA"/>
    <n v="0"/>
    <n v="0"/>
    <n v="552817.07999999996"/>
    <x v="67"/>
    <x v="103"/>
    <x v="5"/>
    <x v="106"/>
    <x v="0"/>
    <s v="1.4-TRANSFERENCIAS"/>
    <s v="1.4.2-TRANSFERENCIAS DE CAPITAL"/>
    <s v="1.4.2.2-TRANSFERENCIAS/APORTACIONES DE CAPITAL RECIBIDAS POR EL GOBIERNO CENTRAL"/>
    <x v="157"/>
    <x v="0"/>
    <x v="1"/>
    <x v="3"/>
    <x v="25"/>
    <x v="20"/>
    <s v="1.2.4.2.1.1-Transferencias del gobierno general nacional"/>
    <x v="1"/>
    <x v="5"/>
    <s v="01-Presupuestado"/>
    <x v="0"/>
    <x v="7"/>
  </r>
  <r>
    <s v="5177"/>
    <s v="CONSEJO NAC. DE INVESTIGACIONES AGROPECUARIAS Y FORESTALES (CONIAF)"/>
    <s v="0100"/>
    <s v="FONDO GENERAL"/>
    <s v="10"/>
    <s v="FONDO GENERAL"/>
    <s v="0001"/>
    <s v="CONSEJO NACIONAL DE INVESTIGACIONES AGROPECUARIAS Y FORESTALES (CONIAF)"/>
    <s v="1"/>
    <s v="INGRESOS"/>
    <s v="1.6"/>
    <s v="OTROS INGRESOS"/>
    <s v="1.6.4"/>
    <s v="INGRESOS DIVERSOS"/>
    <s v="1.6.4.1"/>
    <s v="INGRESOS DIVERSOS"/>
    <s v="1.6.4.1.09"/>
    <s v="Devolución de recursos a la CUT años anteriores"/>
    <s v="1"/>
    <s v="INGRESOS"/>
    <s v="1.1"/>
    <s v="Ingresos Corrientes"/>
    <s v="1.1.9"/>
    <s v="Otros ingresos corrientes"/>
    <x v="14"/>
    <s v="Otros ingresos corrientes"/>
    <x v="1"/>
    <m/>
    <s v="No Informado"/>
    <m/>
    <s v="1.1.1.1.2"/>
    <s v="Instituciones públicas descentralizadas y autónomas no financieras"/>
    <s v="102"/>
    <s v="FONDOS PROPIOS"/>
    <s v="01"/>
    <s v="Presupuestado"/>
    <s v="2025/01"/>
    <s v="Enero"/>
    <s v="0000"/>
    <s v="NO APLICA"/>
    <n v="0"/>
    <n v="0"/>
    <n v="52245.07"/>
    <x v="67"/>
    <x v="103"/>
    <x v="5"/>
    <x v="106"/>
    <x v="0"/>
    <s v="1.6-OTROS INGRESOS"/>
    <s v="1.6.4-INGRESOS DIVERSOS"/>
    <s v="1.6.4.1-INGRESOS DIVERSOS"/>
    <x v="31"/>
    <x v="0"/>
    <x v="0"/>
    <x v="8"/>
    <x v="14"/>
    <x v="1"/>
    <s v="No Informado-"/>
    <x v="1"/>
    <x v="30"/>
    <s v="01-Presupuestado"/>
    <x v="1"/>
    <x v="0"/>
  </r>
  <r>
    <s v="5177"/>
    <s v="CONSEJO NAC. DE INVESTIGACIONES AGROPECUARIAS Y FORESTALES (CONIAF)"/>
    <s v="0100"/>
    <s v="FONDO GENERAL"/>
    <s v="10"/>
    <s v="FONDO GENERAL"/>
    <s v="0001"/>
    <s v="CONSEJO NACIONAL DE INVESTIGACIONES AGROPECUARIAS Y FORESTALES (CONIAF)"/>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7773921"/>
    <n v="0"/>
    <x v="67"/>
    <x v="103"/>
    <x v="5"/>
    <x v="106"/>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78"/>
    <s v="FONDO NACIONAL PARA EL MEDIO AMBIENTE Y RECURSOS NATURALES"/>
    <s v="0100"/>
    <s v="FONDO GENERAL"/>
    <s v="10"/>
    <s v="FONDO GENERAL"/>
    <s v="0001"/>
    <s v="FONDO NACIONAL PARA EL MEDIO AMBIENTE Y RECURSOS NATURALE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8"/>
    <s v="MINISTERIO DE MEDIO AMBIENTE Y RECURSOS NATURALES"/>
    <n v="50000000"/>
    <n v="50000000"/>
    <n v="0"/>
    <x v="68"/>
    <x v="103"/>
    <x v="5"/>
    <x v="107"/>
    <x v="0"/>
    <s v="1.4-TRANSFERENCIAS"/>
    <s v="1.4.1-TRANSFERENCIAS CORRIENTES"/>
    <s v="1.4.1.2-TRANSFERENCIAS/APORTACIONES CORRIENTES RECIBIDAS DEL GOBIERNO CENTRAL"/>
    <x v="155"/>
    <x v="0"/>
    <x v="0"/>
    <x v="0"/>
    <x v="11"/>
    <x v="7"/>
    <s v="1.1.6.2.1.1-Transferencias del gobierno general nacional"/>
    <x v="1"/>
    <x v="5"/>
    <s v="01-Presupuestado"/>
    <x v="1"/>
    <x v="8"/>
  </r>
  <r>
    <s v="5178"/>
    <s v="FONDO NACIONAL PARA EL MEDIO AMBIENTE Y RECURSOS NATURALES"/>
    <s v="0100"/>
    <s v="FONDO GENERAL"/>
    <s v="10"/>
    <s v="FONDO GENERAL"/>
    <s v="0001"/>
    <s v="FONDO NACIONAL PARA EL MEDIO AMBIENTE Y RECURSOS NATURALE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8"/>
    <s v="MINISTERIO DE MEDIO AMBIENTE Y RECURSOS NATURALES"/>
    <n v="0"/>
    <n v="0"/>
    <n v="7269833.3399999999"/>
    <x v="68"/>
    <x v="103"/>
    <x v="5"/>
    <x v="107"/>
    <x v="0"/>
    <s v="1.4-TRANSFERENCIAS"/>
    <s v="1.4.1-TRANSFERENCIAS CORRIENTES"/>
    <s v="1.4.1.2-TRANSFERENCIAS/APORTACIONES CORRIENTES RECIBIDAS DEL GOBIERNO CENTRAL"/>
    <x v="155"/>
    <x v="0"/>
    <x v="0"/>
    <x v="0"/>
    <x v="11"/>
    <x v="7"/>
    <s v="1.1.6.2.1.1-Transferencias del gobierno general nacional"/>
    <x v="1"/>
    <x v="5"/>
    <s v="01-Presupuestado"/>
    <x v="2"/>
    <x v="8"/>
  </r>
  <r>
    <s v="5178"/>
    <s v="FONDO NACIONAL PARA EL MEDIO AMBIENTE Y RECURSOS NATURALES"/>
    <s v="0100"/>
    <s v="FONDO GENERAL"/>
    <s v="10"/>
    <s v="FONDO GENERAL"/>
    <s v="0001"/>
    <s v="FONDO NACIONAL PARA EL MEDIO AMBIENTE Y RECURSOS NATURALE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8"/>
    <s v="MINISTERIO DE MEDIO AMBIENTE Y RECURSOS NATURALES"/>
    <n v="0"/>
    <n v="0"/>
    <n v="5761916.6699999999"/>
    <x v="68"/>
    <x v="103"/>
    <x v="5"/>
    <x v="107"/>
    <x v="0"/>
    <s v="1.4-TRANSFERENCIAS"/>
    <s v="1.4.1-TRANSFERENCIAS CORRIENTES"/>
    <s v="1.4.1.2-TRANSFERENCIAS/APORTACIONES CORRIENTES RECIBIDAS DEL GOBIERNO CENTRAL"/>
    <x v="155"/>
    <x v="0"/>
    <x v="0"/>
    <x v="0"/>
    <x v="11"/>
    <x v="7"/>
    <s v="1.1.6.2.1.1-Transferencias del gobierno general nacional"/>
    <x v="1"/>
    <x v="5"/>
    <s v="01-Presupuestado"/>
    <x v="0"/>
    <x v="8"/>
  </r>
  <r>
    <s v="5178"/>
    <s v="FONDO NACIONAL PARA EL MEDIO AMBIENTE Y RECURSOS NATURALES"/>
    <s v="0100"/>
    <s v="FONDO GENERAL"/>
    <s v="10"/>
    <s v="FONDO GENERAL"/>
    <s v="0001"/>
    <s v="FONDO NACIONAL PARA EL MEDIO AMBIENTE Y RECURSOS NATURALE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4024828.779999999"/>
    <n v="0"/>
    <x v="68"/>
    <x v="103"/>
    <x v="5"/>
    <x v="107"/>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79"/>
    <s v="SERVICIO GEOLOGICO NACIONAL"/>
    <s v="0100"/>
    <s v="FONDO GENERAL"/>
    <s v="10"/>
    <s v="FONDO GENERAL"/>
    <s v="0001"/>
    <s v="SERVICIO GEOLOGICO NACION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22"/>
    <s v="MINISTERIO DE ENERGIA Y MINAS"/>
    <n v="75000000"/>
    <n v="75000000"/>
    <n v="0"/>
    <x v="69"/>
    <x v="103"/>
    <x v="5"/>
    <x v="108"/>
    <x v="0"/>
    <s v="1.4-TRANSFERENCIAS"/>
    <s v="1.4.1-TRANSFERENCIAS CORRIENTES"/>
    <s v="1.4.1.2-TRANSFERENCIAS/APORTACIONES CORRIENTES RECIBIDAS DEL GOBIERNO CENTRAL"/>
    <x v="155"/>
    <x v="0"/>
    <x v="0"/>
    <x v="0"/>
    <x v="11"/>
    <x v="7"/>
    <s v="1.1.6.2.1.1-Transferencias del gobierno general nacional"/>
    <x v="1"/>
    <x v="5"/>
    <s v="01-Presupuestado"/>
    <x v="1"/>
    <x v="15"/>
  </r>
  <r>
    <s v="5179"/>
    <s v="SERVICIO GEOLOGICO NACIONAL"/>
    <s v="0100"/>
    <s v="FONDO GENERAL"/>
    <s v="10"/>
    <s v="FONDO GENERAL"/>
    <s v="0001"/>
    <s v="SERVICIO GEOLOGICO NACION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22"/>
    <s v="MINISTERIO DE ENERGIA Y MINAS"/>
    <n v="0"/>
    <n v="0"/>
    <n v="9993390"/>
    <x v="69"/>
    <x v="103"/>
    <x v="5"/>
    <x v="108"/>
    <x v="0"/>
    <s v="1.4-TRANSFERENCIAS"/>
    <s v="1.4.1-TRANSFERENCIAS CORRIENTES"/>
    <s v="1.4.1.2-TRANSFERENCIAS/APORTACIONES CORRIENTES RECIBIDAS DEL GOBIERNO CENTRAL"/>
    <x v="155"/>
    <x v="0"/>
    <x v="0"/>
    <x v="0"/>
    <x v="11"/>
    <x v="7"/>
    <s v="1.1.6.2.1.1-Transferencias del gobierno general nacional"/>
    <x v="1"/>
    <x v="5"/>
    <s v="01-Presupuestado"/>
    <x v="2"/>
    <x v="15"/>
  </r>
  <r>
    <s v="5180"/>
    <s v="DIRECCION CENTRAL DEL SERVICIO NACIONAL DE SALUD"/>
    <s v="0100"/>
    <s v="FONDO GENERAL"/>
    <s v="10"/>
    <s v="FONDO GENERAL"/>
    <s v="0001"/>
    <s v="DIRECCIÓN CENTRAL DEL SERVICIO NACIONAL DE SALU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62781060786"/>
    <n v="62781060786"/>
    <n v="9546339476.2600002"/>
    <x v="70"/>
    <x v="103"/>
    <x v="5"/>
    <x v="109"/>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01"/>
    <s v="DIRECCIÓN CENTRAL DEL SERVICIO NACIONAL DE SALU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5096001216.8599997"/>
    <x v="70"/>
    <x v="103"/>
    <x v="5"/>
    <x v="109"/>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01"/>
    <s v="DIRECCIÓN CENTRAL DEL SERVICIO NACIONAL DE SALU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36439082.829999998"/>
    <n v="5096005569.1499996"/>
    <x v="70"/>
    <x v="103"/>
    <x v="5"/>
    <x v="109"/>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01"/>
    <s v="DIRECCIÓN CENTRAL DEL SERVICIO NACIONAL DE SALU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28"/>
    <s v="RECURSOS PERCIBIDOS POR OPERACIONES DEL AÑO ANTERIOR"/>
    <s v="01"/>
    <s v="Presupuestado"/>
    <s v="2025/03"/>
    <s v="Marzo"/>
    <s v="0207"/>
    <s v="MINISTERIO DE SALUD PÚBLICA Y ASISTENCIA SOCIAL"/>
    <n v="0"/>
    <n v="678435840.29999995"/>
    <n v="0"/>
    <x v="70"/>
    <x v="103"/>
    <x v="5"/>
    <x v="109"/>
    <x v="0"/>
    <s v="1.4-TRANSFERENCIAS"/>
    <s v="1.4.1-TRANSFERENCIAS CORRIENTES"/>
    <s v="1.4.1.2-TRANSFERENCIAS/APORTACIONES CORRIENTES RECIBIDAS DEL GOBIERNO CENTRAL"/>
    <x v="155"/>
    <x v="0"/>
    <x v="0"/>
    <x v="0"/>
    <x v="11"/>
    <x v="7"/>
    <s v="1.1.6.2.1.1-Transferencias del gobierno general nacional"/>
    <x v="1"/>
    <x v="35"/>
    <s v="01-Presupuestado"/>
    <x v="0"/>
    <x v="5"/>
  </r>
  <r>
    <s v="5180"/>
    <s v="DIRECCION CENTRAL DEL SERVICIO NACIONAL DE SALUD"/>
    <s v="0100"/>
    <s v="FONDO GENERAL"/>
    <s v="10"/>
    <s v="FONDO GENERAL"/>
    <s v="0001"/>
    <s v="DIRECCIÓN CENTRAL DEL SERVICIO NACIONAL DE SALUD"/>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000"/>
    <s v="NO APLICA"/>
    <n v="0"/>
    <n v="0"/>
    <n v="677104123.22000003"/>
    <x v="70"/>
    <x v="103"/>
    <x v="5"/>
    <x v="109"/>
    <x v="0"/>
    <s v="1.4-TRANSFERENCIAS"/>
    <s v="1.4.2-TRANSFERENCIAS DE CAPITAL"/>
    <s v="1.4.2.2-TRANSFERENCIAS/APORTACIONES DE CAPITAL RECIBIDAS POR EL GOBIERNO CENTRAL"/>
    <x v="157"/>
    <x v="0"/>
    <x v="1"/>
    <x v="3"/>
    <x v="25"/>
    <x v="20"/>
    <s v="1.2.4.2.1.1-Transferencias del gobierno general nacional"/>
    <x v="1"/>
    <x v="5"/>
    <s v="01-Presupuestado"/>
    <x v="1"/>
    <x v="0"/>
  </r>
  <r>
    <s v="5180"/>
    <s v="DIRECCION CENTRAL DEL SERVICIO NACIONAL DE SALUD"/>
    <s v="0100"/>
    <s v="FONDO GENERAL"/>
    <s v="10"/>
    <s v="FONDO GENERAL"/>
    <s v="0001"/>
    <s v="DIRECCIÓN CENTRAL DEL SERVICIO NACIONAL DE SALUD"/>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000"/>
    <s v="NO APLICA"/>
    <n v="0"/>
    <n v="0"/>
    <n v="0"/>
    <x v="70"/>
    <x v="103"/>
    <x v="5"/>
    <x v="109"/>
    <x v="0"/>
    <s v="1.4-TRANSFERENCIAS"/>
    <s v="1.4.2-TRANSFERENCIAS DE CAPITAL"/>
    <s v="1.4.2.2-TRANSFERENCIAS/APORTACIONES DE CAPITAL RECIBIDAS POR EL GOBIERNO CENTRAL"/>
    <x v="157"/>
    <x v="0"/>
    <x v="1"/>
    <x v="3"/>
    <x v="25"/>
    <x v="20"/>
    <s v="1.2.4.2.1.1-Transferencias del gobierno general nacional"/>
    <x v="1"/>
    <x v="5"/>
    <s v="01-Presupuestado"/>
    <x v="0"/>
    <x v="0"/>
  </r>
  <r>
    <s v="5180"/>
    <s v="DIRECCION CENTRAL DEL SERVICIO NACIONAL DE SALUD"/>
    <s v="0100"/>
    <s v="FONDO GENERAL"/>
    <s v="10"/>
    <s v="FONDO GENERAL"/>
    <s v="0001"/>
    <s v="DIRECCIÓN CENTRAL DEL SERVICIO NACIONAL DE SALU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0"/>
    <n v="18911"/>
    <x v="70"/>
    <x v="103"/>
    <x v="5"/>
    <x v="109"/>
    <x v="0"/>
    <s v="1.5-INGRESOS POR CONTRAPRESTACIÓN"/>
    <s v="1.5.1-VENTAS DE BIENES Y SERVICIOS"/>
    <s v="1.5.1.2-VENTAS SERVICIOS DEL ESTADO"/>
    <x v="48"/>
    <x v="0"/>
    <x v="0"/>
    <x v="1"/>
    <x v="1"/>
    <x v="1"/>
    <s v="No Informado-"/>
    <x v="1"/>
    <x v="30"/>
    <s v="01-Presupuestado"/>
    <x v="1"/>
    <x v="0"/>
  </r>
  <r>
    <s v="5180"/>
    <s v="DIRECCION CENTRAL DEL SERVICIO NACIONAL DE SALUD"/>
    <s v="0100"/>
    <s v="FONDO GENERAL"/>
    <s v="10"/>
    <s v="FONDO GENERAL"/>
    <s v="0002"/>
    <s v="HOSPITAL GENERAL DR. VINICIO CALVENTI"/>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548069705"/>
    <n v="548069705"/>
    <n v="111966872.34999999"/>
    <x v="70"/>
    <x v="103"/>
    <x v="5"/>
    <x v="110"/>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02"/>
    <s v="HOSPITAL GENERAL DR. VINICIO CALVENTI"/>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49982466.630000003"/>
    <x v="70"/>
    <x v="103"/>
    <x v="5"/>
    <x v="110"/>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02"/>
    <s v="HOSPITAL GENERAL DR. VINICIO CALVENTI"/>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20309091.530000001"/>
    <n v="52886567.93"/>
    <x v="70"/>
    <x v="103"/>
    <x v="5"/>
    <x v="110"/>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02"/>
    <s v="HOSPITAL GENERAL DR. VINICIO CALVENTI"/>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29004920.16"/>
    <n v="0"/>
    <x v="70"/>
    <x v="103"/>
    <x v="5"/>
    <x v="110"/>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0"/>
    <s v="DIRECCION CENTRAL DEL SERVICIO NACIONAL DE SALUD"/>
    <s v="0100"/>
    <s v="FONDO GENERAL"/>
    <s v="10"/>
    <s v="FONDO GENERAL"/>
    <s v="0003"/>
    <s v="HOSPITAL GENERAL DE ESPECIALIDADES DR. NELSON ASTACI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212504665"/>
    <n v="212504665"/>
    <n v="16420330.52"/>
    <x v="70"/>
    <x v="103"/>
    <x v="5"/>
    <x v="111"/>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03"/>
    <s v="HOSPITAL GENERAL DE ESPECIALIDADES DR. NELSON ASTACI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19903833.52"/>
    <x v="70"/>
    <x v="103"/>
    <x v="5"/>
    <x v="111"/>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03"/>
    <s v="HOSPITAL GENERAL DE ESPECIALIDADES DR. NELSON ASTACIO"/>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16420330.52"/>
    <x v="70"/>
    <x v="103"/>
    <x v="5"/>
    <x v="111"/>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04"/>
    <s v="HOSPITAL REGIONAL DR. MARCELINO VELEZ SANT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1004647859"/>
    <n v="1004647859"/>
    <n v="195347205.97"/>
    <x v="70"/>
    <x v="103"/>
    <x v="5"/>
    <x v="112"/>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04"/>
    <s v="HOSPITAL REGIONAL DR. MARCELINO VELEZ SANT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92873063.310000002"/>
    <x v="70"/>
    <x v="103"/>
    <x v="5"/>
    <x v="112"/>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04"/>
    <s v="HOSPITAL REGIONAL DR. MARCELINO VELEZ SANTA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16129991.300000001"/>
    <n v="87047923.049999997"/>
    <x v="70"/>
    <x v="103"/>
    <x v="5"/>
    <x v="112"/>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04"/>
    <s v="HOSPITAL REGIONAL DR. MARCELINO VELEZ SANTAN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2717722.33"/>
    <n v="0"/>
    <x v="70"/>
    <x v="103"/>
    <x v="5"/>
    <x v="112"/>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0"/>
    <s v="DIRECCION CENTRAL DEL SERVICIO NACIONAL DE SALUD"/>
    <s v="0100"/>
    <s v="FONDO GENERAL"/>
    <s v="10"/>
    <s v="FONDO GENERAL"/>
    <s v="0005"/>
    <s v="HOSPITAL TRAUMATOLOGICO QUIRURGICO PROFESOR JUAN BOSCH"/>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414988878"/>
    <n v="414988878"/>
    <n v="76817171.390000001"/>
    <x v="70"/>
    <x v="103"/>
    <x v="5"/>
    <x v="113"/>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05"/>
    <s v="HOSPITAL TRAUMATOLOGICO QUIRURGICO PROFESOR JUAN BOSCH"/>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36246441.259999998"/>
    <x v="70"/>
    <x v="103"/>
    <x v="5"/>
    <x v="113"/>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05"/>
    <s v="HOSPITAL TRAUMATOLOGICO QUIRURGICO PROFESOR JUAN BOSCH"/>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34098502.590000004"/>
    <x v="70"/>
    <x v="103"/>
    <x v="5"/>
    <x v="113"/>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05"/>
    <s v="HOSPITAL TRAUMATOLOGICO QUIRURGICO PROFESOR JUAN BOSCH"/>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30832497.379999999"/>
    <n v="0"/>
    <x v="70"/>
    <x v="103"/>
    <x v="5"/>
    <x v="113"/>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80"/>
    <s v="DIRECCION CENTRAL DEL SERVICIO NACIONAL DE SALUD"/>
    <s v="0100"/>
    <s v="FONDO GENERAL"/>
    <s v="10"/>
    <s v="FONDO GENERAL"/>
    <s v="0006"/>
    <s v="HOSPITAL TRAUMATOLOGICO DR. NEY ARIAS LOR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633744919"/>
    <n v="633744919"/>
    <n v="122345181.09"/>
    <x v="70"/>
    <x v="103"/>
    <x v="5"/>
    <x v="114"/>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06"/>
    <s v="HOSPITAL TRAUMATOLOGICO DR. NEY ARIAS LOR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56856294.25"/>
    <x v="70"/>
    <x v="103"/>
    <x v="5"/>
    <x v="114"/>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06"/>
    <s v="HOSPITAL TRAUMATOLOGICO DR. NEY ARIAS LOR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53206543.700000003"/>
    <x v="70"/>
    <x v="103"/>
    <x v="5"/>
    <x v="114"/>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07"/>
    <s v="INSTITUTO NACIONAL DEL CANCER ROSA EMILIA SANCHEZ PEREZ DE TAVAREZ"/>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762846094"/>
    <n v="762846094"/>
    <n v="128851450.43000001"/>
    <x v="70"/>
    <x v="103"/>
    <x v="5"/>
    <x v="115"/>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07"/>
    <s v="INSTITUTO NACIONAL DEL CANCER ROSA EMILIA SANCHEZ PEREZ DE TAVAREZ"/>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62768443.030000001"/>
    <x v="70"/>
    <x v="103"/>
    <x v="5"/>
    <x v="115"/>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07"/>
    <s v="INSTITUTO NACIONAL DEL CANCER ROSA EMILIA SANCHEZ PEREZ DE TAVAREZ"/>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68657903.599999994"/>
    <x v="70"/>
    <x v="103"/>
    <x v="5"/>
    <x v="115"/>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07"/>
    <s v="INSTITUTO NACIONAL DEL CANCER ROSA EMILIA SANCHEZ PEREZ DE TAVAREZ"/>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3764204.54"/>
    <n v="0"/>
    <x v="70"/>
    <x v="103"/>
    <x v="5"/>
    <x v="115"/>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80"/>
    <s v="DIRECCION CENTRAL DEL SERVICIO NACIONAL DE SALUD"/>
    <s v="0100"/>
    <s v="FONDO GENERAL"/>
    <s v="10"/>
    <s v="FONDO GENERAL"/>
    <s v="0008"/>
    <s v="HOSPITAL PEDIATRICO DR. HUGO MENDOZA, CIUDAD DE LA SALU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522925310"/>
    <n v="522925310"/>
    <n v="110657587.41"/>
    <x v="70"/>
    <x v="103"/>
    <x v="5"/>
    <x v="116"/>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08"/>
    <s v="HOSPITAL PEDIATRICO DR. HUGO MENDOZA, CIUDAD DE LA SALU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40822900"/>
    <x v="70"/>
    <x v="103"/>
    <x v="5"/>
    <x v="116"/>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08"/>
    <s v="HOSPITAL PEDIATRICO DR. HUGO MENDOZA, CIUDAD DE LA SALU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50572900"/>
    <x v="70"/>
    <x v="103"/>
    <x v="5"/>
    <x v="116"/>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09"/>
    <s v="HOSPITAL MATERNO DR. REYNALDO ALMANZAR, CIUDAD DE LA SALU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542356109"/>
    <n v="542356109"/>
    <n v="108270406.65000001"/>
    <x v="70"/>
    <x v="103"/>
    <x v="5"/>
    <x v="117"/>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09"/>
    <s v="HOSPITAL MATERNO DR. REYNALDO ALMANZAR, CIUDAD DE LA SALU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45617318.780000001"/>
    <x v="70"/>
    <x v="103"/>
    <x v="5"/>
    <x v="117"/>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09"/>
    <s v="HOSPITAL MATERNO DR. REYNALDO ALMANZAR, CIUDAD DE LA SALU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48924735.270000003"/>
    <x v="70"/>
    <x v="103"/>
    <x v="5"/>
    <x v="117"/>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09"/>
    <s v="HOSPITAL MATERNO DR. REYNALDO ALMANZAR, CIUDAD DE LA SALUD"/>
    <s v="1"/>
    <s v="INGRESOS"/>
    <s v="1.6"/>
    <s v="OTROS INGRESOS"/>
    <s v="1.6.4"/>
    <s v="INGRESOS DIVERSOS"/>
    <s v="1.6.4.1"/>
    <s v="INGRESOS DIVERSOS"/>
    <s v="1.6.4.1.09"/>
    <s v="Devolución de recursos a la CUT años anteriores"/>
    <s v="1"/>
    <s v="INGRESOS"/>
    <s v="1.1"/>
    <s v="Ingresos Corrientes"/>
    <s v="1.1.9"/>
    <s v="Otros ingresos corrientes"/>
    <x v="14"/>
    <s v="Otros ingresos corrientes"/>
    <x v="1"/>
    <m/>
    <s v="No Informado"/>
    <m/>
    <s v="1.1.1.1.2"/>
    <s v="Instituciones públicas descentralizadas y autónomas no financieras"/>
    <s v="102"/>
    <s v="FONDOS PROPIOS"/>
    <s v="01"/>
    <s v="Presupuestado"/>
    <s v="2025/01"/>
    <s v="Enero"/>
    <s v="0000"/>
    <s v="NO APLICA"/>
    <n v="0"/>
    <n v="0"/>
    <n v="174892.82"/>
    <x v="70"/>
    <x v="103"/>
    <x v="5"/>
    <x v="117"/>
    <x v="0"/>
    <s v="1.6-OTROS INGRESOS"/>
    <s v="1.6.4-INGRESOS DIVERSOS"/>
    <s v="1.6.4.1-INGRESOS DIVERSOS"/>
    <x v="31"/>
    <x v="0"/>
    <x v="0"/>
    <x v="8"/>
    <x v="14"/>
    <x v="1"/>
    <s v="No Informado-"/>
    <x v="1"/>
    <x v="30"/>
    <s v="01-Presupuestado"/>
    <x v="1"/>
    <x v="0"/>
  </r>
  <r>
    <s v="5180"/>
    <s v="DIRECCION CENTRAL DEL SERVICIO NACIONAL DE SALUD"/>
    <s v="0100"/>
    <s v="FONDO GENERAL"/>
    <s v="10"/>
    <s v="FONDO GENERAL"/>
    <s v="0009"/>
    <s v="HOSPITAL MATERNO DR. REYNALDO ALMANZAR, CIUDAD DE LA SALUD"/>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8428614.4700000007"/>
    <n v="0"/>
    <x v="70"/>
    <x v="103"/>
    <x v="5"/>
    <x v="117"/>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80"/>
    <s v="DIRECCION CENTRAL DEL SERVICIO NACIONAL DE SALUD"/>
    <s v="0100"/>
    <s v="FONDO GENERAL"/>
    <s v="10"/>
    <s v="FONDO GENERAL"/>
    <s v="0010"/>
    <s v="CENTRO CARDIO-NEURO OFTALMOLÓGICO Y DE TRASPLANTE (CECANOT)"/>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404156808"/>
    <n v="404156808"/>
    <n v="76114246.189999998"/>
    <x v="70"/>
    <x v="103"/>
    <x v="5"/>
    <x v="118"/>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10"/>
    <s v="CENTRO CARDIO-NEURO OFTALMOLÓGICO Y DE TRASPLANTE (CECANOT)"/>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36201988.350000001"/>
    <x v="70"/>
    <x v="103"/>
    <x v="5"/>
    <x v="118"/>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10"/>
    <s v="CENTRO CARDIO-NEURO OFTALMOLÓGICO Y DE TRASPLANTE (CECANOT)"/>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33645089.549999997"/>
    <x v="70"/>
    <x v="103"/>
    <x v="5"/>
    <x v="118"/>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10"/>
    <s v="CENTRO CARDIO-NEURO OFTALMOLÓGICO Y DE TRASPLANTE (CECANOT)"/>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71480725.239999995"/>
    <n v="0"/>
    <x v="70"/>
    <x v="103"/>
    <x v="5"/>
    <x v="118"/>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80"/>
    <s v="DIRECCION CENTRAL DEL SERVICIO NACIONAL DE SALUD"/>
    <s v="0100"/>
    <s v="FONDO GENERAL"/>
    <s v="10"/>
    <s v="FONDO GENERAL"/>
    <s v="0011"/>
    <s v="CENTRO DE EDUCACIÓN MÉDICA DE AMISTAD DOMINICO-JAPONÉS (CEMADOJ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97617318"/>
    <n v="97617318"/>
    <n v="12543381.619999999"/>
    <x v="70"/>
    <x v="103"/>
    <x v="5"/>
    <x v="119"/>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11"/>
    <s v="CENTRO DE EDUCACIÓN MÉDICA DE AMISTAD DOMINICO-JAPONÉS (CEMADOJ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247001.11"/>
    <x v="70"/>
    <x v="103"/>
    <x v="5"/>
    <x v="119"/>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11"/>
    <s v="CENTRO DE EDUCACIÓN MÉDICA DE AMISTAD DOMINICO-JAPONÉS (CEMADOJ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15481685.9"/>
    <x v="70"/>
    <x v="103"/>
    <x v="5"/>
    <x v="119"/>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12"/>
    <s v="HOSPITAL GENERAL Y DE ESPECIALIDADES NUESTRA SRA. DE LA ALTAGRA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267363450"/>
    <n v="267363450"/>
    <n v="44790369.43"/>
    <x v="70"/>
    <x v="103"/>
    <x v="5"/>
    <x v="120"/>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12"/>
    <s v="HOSPITAL GENERAL Y DE ESPECIALIDADES NUESTRA SRA. DE LA ALTAGRA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21364153.32"/>
    <x v="70"/>
    <x v="103"/>
    <x v="5"/>
    <x v="120"/>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12"/>
    <s v="HOSPITAL GENERAL Y DE ESPECIALIDADES NUESTRA SRA. DE LA ALTAGRACI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31040847.75"/>
    <n v="0"/>
    <x v="70"/>
    <x v="103"/>
    <x v="5"/>
    <x v="120"/>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80"/>
    <s v="DIRECCION CENTRAL DEL SERVICIO NACIONAL DE SALUD"/>
    <s v="0100"/>
    <s v="FONDO GENERAL"/>
    <s v="10"/>
    <s v="FONDO GENERAL"/>
    <s v="0013"/>
    <s v="CIUDAD SANITARIA LUIS EDUARDO AYBAR"/>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944303970"/>
    <n v="944303970"/>
    <n v="75730975.590000004"/>
    <x v="70"/>
    <x v="103"/>
    <x v="5"/>
    <x v="121"/>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13"/>
    <s v="CIUDAD SANITARIA LUIS EDUARDO AYBAR"/>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76126567.840000004"/>
    <x v="70"/>
    <x v="103"/>
    <x v="5"/>
    <x v="121"/>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13"/>
    <s v="CIUDAD SANITARIA LUIS EDUARDO AYBAR"/>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75730975.590000004"/>
    <x v="70"/>
    <x v="103"/>
    <x v="5"/>
    <x v="121"/>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13"/>
    <s v="CIUDAD SANITARIA LUIS EDUARDO AYBAR"/>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07"/>
    <s v="MINISTERIO DE SALUD PÚBLICA Y ASISTENCIA SOCIAL"/>
    <n v="0"/>
    <n v="0"/>
    <n v="395592.25"/>
    <x v="70"/>
    <x v="103"/>
    <x v="5"/>
    <x v="121"/>
    <x v="0"/>
    <s v="1.4-TRANSFERENCIAS"/>
    <s v="1.4.2-TRANSFERENCIAS DE CAPITAL"/>
    <s v="1.4.2.2-TRANSFERENCIAS/APORTACIONES DE CAPITAL RECIBIDAS POR EL GOBIERNO CENTRAL"/>
    <x v="157"/>
    <x v="0"/>
    <x v="1"/>
    <x v="3"/>
    <x v="25"/>
    <x v="20"/>
    <s v="1.2.4.2.1.1-Transferencias del gobierno general nacional"/>
    <x v="1"/>
    <x v="5"/>
    <s v="01-Presupuestado"/>
    <x v="1"/>
    <x v="5"/>
  </r>
  <r>
    <s v="5180"/>
    <s v="DIRECCION CENTRAL DEL SERVICIO NACIONAL DE SALUD"/>
    <s v="0100"/>
    <s v="FONDO GENERAL"/>
    <s v="10"/>
    <s v="FONDO GENERAL"/>
    <s v="0013"/>
    <s v="CIUDAD SANITARIA LUIS EDUARDO AYBAR"/>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207"/>
    <s v="MINISTERIO DE SALUD PÚBLICA Y ASISTENCIA SOCIAL"/>
    <n v="0"/>
    <n v="0"/>
    <n v="395592.25"/>
    <x v="70"/>
    <x v="103"/>
    <x v="5"/>
    <x v="121"/>
    <x v="0"/>
    <s v="1.4-TRANSFERENCIAS"/>
    <s v="1.4.2-TRANSFERENCIAS DE CAPITAL"/>
    <s v="1.4.2.2-TRANSFERENCIAS/APORTACIONES DE CAPITAL RECIBIDAS POR EL GOBIERNO CENTRAL"/>
    <x v="157"/>
    <x v="0"/>
    <x v="1"/>
    <x v="3"/>
    <x v="25"/>
    <x v="20"/>
    <s v="1.2.4.2.1.1-Transferencias del gobierno general nacional"/>
    <x v="1"/>
    <x v="5"/>
    <s v="01-Presupuestado"/>
    <x v="0"/>
    <x v="5"/>
  </r>
  <r>
    <s v="5180"/>
    <s v="DIRECCION CENTRAL DEL SERVICIO NACIONAL DE SALUD"/>
    <s v="0100"/>
    <s v="FONDO GENERAL"/>
    <s v="10"/>
    <s v="FONDO GENERAL"/>
    <s v="0013"/>
    <s v="CIUDAD SANITARIA LUIS EDUARDO AYBAR"/>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228395376.44999999"/>
    <n v="0"/>
    <x v="70"/>
    <x v="103"/>
    <x v="5"/>
    <x v="121"/>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0"/>
    <s v="DIRECCION CENTRAL DEL SERVICIO NACIONAL DE SALUD"/>
    <s v="0100"/>
    <s v="FONDO GENERAL"/>
    <s v="10"/>
    <s v="FONDO GENERAL"/>
    <s v="0014"/>
    <s v="HOSPITAL MATERNO-INFANTIL SAN LORENZO DE LOS MI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1209913196"/>
    <n v="1209913196"/>
    <n v="190565153.31"/>
    <x v="70"/>
    <x v="103"/>
    <x v="5"/>
    <x v="122"/>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14"/>
    <s v="HOSPITAL MATERNO-INFANTIL SAN LORENZO DE LOS MI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22456701.170000002"/>
    <x v="70"/>
    <x v="103"/>
    <x v="5"/>
    <x v="122"/>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14"/>
    <s v="HOSPITAL MATERNO-INFANTIL SAN LORENZO DE LOS MIN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97147163"/>
    <x v="70"/>
    <x v="103"/>
    <x v="5"/>
    <x v="122"/>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14"/>
    <s v="HOSPITAL MATERNO-INFANTIL SAN LORENZO DE LOS MIN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07"/>
    <s v="MINISTERIO DE SALUD PÚBLICA Y ASISTENCIA SOCIAL"/>
    <n v="0"/>
    <n v="0"/>
    <n v="0"/>
    <x v="70"/>
    <x v="103"/>
    <x v="5"/>
    <x v="122"/>
    <x v="0"/>
    <s v="1.4-TRANSFERENCIAS"/>
    <s v="1.4.2-TRANSFERENCIAS DE CAPITAL"/>
    <s v="1.4.2.2-TRANSFERENCIAS/APORTACIONES DE CAPITAL RECIBIDAS POR EL GOBIERNO CENTRAL"/>
    <x v="157"/>
    <x v="0"/>
    <x v="1"/>
    <x v="3"/>
    <x v="25"/>
    <x v="20"/>
    <s v="1.2.4.2.1.1-Transferencias del gobierno general nacional"/>
    <x v="1"/>
    <x v="5"/>
    <s v="01-Presupuestado"/>
    <x v="1"/>
    <x v="5"/>
  </r>
  <r>
    <s v="5180"/>
    <s v="DIRECCION CENTRAL DEL SERVICIO NACIONAL DE SALUD"/>
    <s v="0100"/>
    <s v="FONDO GENERAL"/>
    <s v="10"/>
    <s v="FONDO GENERAL"/>
    <s v="0014"/>
    <s v="HOSPITAL MATERNO-INFANTIL SAN LORENZO DE LOS MIN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207"/>
    <s v="MINISTERIO DE SALUD PÚBLICA Y ASISTENCIA SOCIAL"/>
    <n v="0"/>
    <n v="0"/>
    <n v="79621891.829999998"/>
    <x v="70"/>
    <x v="103"/>
    <x v="5"/>
    <x v="122"/>
    <x v="0"/>
    <s v="1.4-TRANSFERENCIAS"/>
    <s v="1.4.2-TRANSFERENCIAS DE CAPITAL"/>
    <s v="1.4.2.2-TRANSFERENCIAS/APORTACIONES DE CAPITAL RECIBIDAS POR EL GOBIERNO CENTRAL"/>
    <x v="157"/>
    <x v="0"/>
    <x v="1"/>
    <x v="3"/>
    <x v="25"/>
    <x v="20"/>
    <s v="1.2.4.2.1.1-Transferencias del gobierno general nacional"/>
    <x v="1"/>
    <x v="5"/>
    <s v="01-Presupuestado"/>
    <x v="2"/>
    <x v="5"/>
  </r>
  <r>
    <s v="5180"/>
    <s v="DIRECCION CENTRAL DEL SERVICIO NACIONAL DE SALUD"/>
    <s v="0100"/>
    <s v="FONDO GENERAL"/>
    <s v="10"/>
    <s v="FONDO GENERAL"/>
    <s v="0014"/>
    <s v="HOSPITAL MATERNO-INFANTIL SAN LORENZO DE LOS MIN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207"/>
    <s v="MINISTERIO DE SALUD PÚBLICA Y ASISTENCIA SOCIAL"/>
    <n v="0"/>
    <n v="0"/>
    <n v="0"/>
    <x v="70"/>
    <x v="103"/>
    <x v="5"/>
    <x v="122"/>
    <x v="0"/>
    <s v="1.4-TRANSFERENCIAS"/>
    <s v="1.4.2-TRANSFERENCIAS DE CAPITAL"/>
    <s v="1.4.2.2-TRANSFERENCIAS/APORTACIONES DE CAPITAL RECIBIDAS POR EL GOBIERNO CENTRAL"/>
    <x v="157"/>
    <x v="0"/>
    <x v="1"/>
    <x v="3"/>
    <x v="25"/>
    <x v="20"/>
    <s v="1.2.4.2.1.1-Transferencias del gobierno general nacional"/>
    <x v="1"/>
    <x v="5"/>
    <s v="01-Presupuestado"/>
    <x v="0"/>
    <x v="5"/>
  </r>
  <r>
    <s v="5180"/>
    <s v="DIRECCION CENTRAL DEL SERVICIO NACIONAL DE SALUD"/>
    <s v="0100"/>
    <s v="FONDO GENERAL"/>
    <s v="10"/>
    <s v="FONDO GENERAL"/>
    <s v="0014"/>
    <s v="HOSPITAL MATERNO-INFANTIL SAN LORENZO DE LOS MIN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163226793.30000001"/>
    <n v="0"/>
    <x v="70"/>
    <x v="103"/>
    <x v="5"/>
    <x v="122"/>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80"/>
    <s v="DIRECCION CENTRAL DEL SERVICIO NACIONAL DE SALUD"/>
    <s v="0100"/>
    <s v="FONDO GENERAL"/>
    <s v="10"/>
    <s v="FONDO GENERAL"/>
    <s v="0015"/>
    <s v="HOSPITAL UNIVERSITARIO MATERNIDAD NUESTRA SEÑORA DE LA ALTAGRA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826467955"/>
    <n v="826467955"/>
    <n v="176599584.53999999"/>
    <x v="70"/>
    <x v="103"/>
    <x v="5"/>
    <x v="123"/>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15"/>
    <s v="HOSPITAL UNIVERSITARIO MATERNIDAD NUESTRA SEÑORA DE LA ALTAGRA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20058590.66"/>
    <x v="70"/>
    <x v="103"/>
    <x v="5"/>
    <x v="123"/>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15"/>
    <s v="HOSPITAL UNIVERSITARIO MATERNIDAD NUESTRA SEÑORA DE LA ALTAGRACI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75608328.5"/>
    <x v="70"/>
    <x v="103"/>
    <x v="5"/>
    <x v="123"/>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15"/>
    <s v="HOSPITAL UNIVERSITARIO MATERNIDAD NUESTRA SEÑORA DE LA ALTAGRACI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000"/>
    <s v="NO APLICA"/>
    <n v="0"/>
    <n v="0"/>
    <n v="0"/>
    <x v="70"/>
    <x v="103"/>
    <x v="5"/>
    <x v="123"/>
    <x v="0"/>
    <s v="1.4-TRANSFERENCIAS"/>
    <s v="1.4.2-TRANSFERENCIAS DE CAPITAL"/>
    <s v="1.4.2.2-TRANSFERENCIAS/APORTACIONES DE CAPITAL RECIBIDAS POR EL GOBIERNO CENTRAL"/>
    <x v="157"/>
    <x v="0"/>
    <x v="1"/>
    <x v="3"/>
    <x v="25"/>
    <x v="20"/>
    <s v="1.2.4.2.1.1-Transferencias del gobierno general nacional"/>
    <x v="1"/>
    <x v="5"/>
    <s v="01-Presupuestado"/>
    <x v="0"/>
    <x v="0"/>
  </r>
  <r>
    <s v="5180"/>
    <s v="DIRECCION CENTRAL DEL SERVICIO NACIONAL DE SALUD"/>
    <s v="0100"/>
    <s v="FONDO GENERAL"/>
    <s v="10"/>
    <s v="FONDO GENERAL"/>
    <s v="0016"/>
    <s v="DIRECCIÓN DE SERVICIOS DE ATENCIÓN A EMERGENCIAS EXTRAHOSPITALARIA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6583251821"/>
    <n v="6583251821"/>
    <n v="485211457.25"/>
    <x v="70"/>
    <x v="103"/>
    <x v="5"/>
    <x v="124"/>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16"/>
    <s v="DIRECCIÓN DE SERVICIOS DE ATENCIÓN A EMERGENCIAS EXTRAHOSPITALARIA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533101202.05000001"/>
    <x v="70"/>
    <x v="103"/>
    <x v="5"/>
    <x v="124"/>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16"/>
    <s v="DIRECCIÓN DE SERVICIOS DE ATENCIÓN A EMERGENCIAS EXTRAHOSPITALARIA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510173329.64999998"/>
    <x v="70"/>
    <x v="103"/>
    <x v="5"/>
    <x v="124"/>
    <x v="0"/>
    <s v="1.4-TRANSFERENCIAS"/>
    <s v="1.4.1-TRANSFERENCIAS CORRIENTES"/>
    <s v="1.4.1.2-TRANSFERENCIAS/APORTACIONES CORRIENTES RECIBIDAS DEL GOBIERNO CENTRAL"/>
    <x v="155"/>
    <x v="0"/>
    <x v="0"/>
    <x v="0"/>
    <x v="11"/>
    <x v="7"/>
    <s v="1.1.6.2.1.1-Transferencias del gobierno general nacional"/>
    <x v="1"/>
    <x v="5"/>
    <s v="01-Presupuestado"/>
    <x v="0"/>
    <x v="5"/>
  </r>
  <r>
    <s v="5180"/>
    <s v="DIRECCION CENTRAL DEL SERVICIO NACIONAL DE SALUD"/>
    <s v="0100"/>
    <s v="FONDO GENERAL"/>
    <s v="10"/>
    <s v="FONDO GENERAL"/>
    <s v="0016"/>
    <s v="DIRECCIÓN DE SERVICIOS DE ATENCIÓN A EMERGENCIAS EXTRAHOSPITALARIAS"/>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07"/>
    <s v="MINISTERIO DE SALUD PÚBLICA Y ASISTENCIA SOCIAL"/>
    <n v="0"/>
    <n v="0"/>
    <n v="0"/>
    <x v="70"/>
    <x v="103"/>
    <x v="5"/>
    <x v="124"/>
    <x v="0"/>
    <s v="1.4-TRANSFERENCIAS"/>
    <s v="1.4.2-TRANSFERENCIAS DE CAPITAL"/>
    <s v="1.4.2.2-TRANSFERENCIAS/APORTACIONES DE CAPITAL RECIBIDAS POR EL GOBIERNO CENTRAL"/>
    <x v="157"/>
    <x v="0"/>
    <x v="1"/>
    <x v="3"/>
    <x v="25"/>
    <x v="20"/>
    <s v="1.2.4.2.1.1-Transferencias del gobierno general nacional"/>
    <x v="1"/>
    <x v="5"/>
    <s v="01-Presupuestado"/>
    <x v="1"/>
    <x v="5"/>
  </r>
  <r>
    <s v="5180"/>
    <s v="DIRECCION CENTRAL DEL SERVICIO NACIONAL DE SALUD"/>
    <s v="0100"/>
    <s v="FONDO GENERAL"/>
    <s v="10"/>
    <s v="FONDO GENERAL"/>
    <s v="0016"/>
    <s v="DIRECCIÓN DE SERVICIOS DE ATENCIÓN A EMERGENCIAS EXTRAHOSPITALARIAS"/>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207"/>
    <s v="MINISTERIO DE SALUD PÚBLICA Y ASISTENCIA SOCIAL"/>
    <n v="0"/>
    <n v="0"/>
    <n v="56131664.079999998"/>
    <x v="70"/>
    <x v="103"/>
    <x v="5"/>
    <x v="124"/>
    <x v="0"/>
    <s v="1.4-TRANSFERENCIAS"/>
    <s v="1.4.2-TRANSFERENCIAS DE CAPITAL"/>
    <s v="1.4.2.2-TRANSFERENCIAS/APORTACIONES DE CAPITAL RECIBIDAS POR EL GOBIERNO CENTRAL"/>
    <x v="157"/>
    <x v="0"/>
    <x v="1"/>
    <x v="3"/>
    <x v="25"/>
    <x v="20"/>
    <s v="1.2.4.2.1.1-Transferencias del gobierno general nacional"/>
    <x v="1"/>
    <x v="5"/>
    <s v="01-Presupuestado"/>
    <x v="0"/>
    <x v="5"/>
  </r>
  <r>
    <s v="5180"/>
    <s v="DIRECCION CENTRAL DEL SERVICIO NACIONAL DE SALUD"/>
    <s v="0100"/>
    <s v="FONDO GENERAL"/>
    <s v="10"/>
    <s v="FONDO GENERAL"/>
    <s v="0016"/>
    <s v="DIRECCIÓN DE SERVICIOS DE ATENCIÓN A EMERGENCIAS EXTRAHOSPITALARIA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300968680.8699999"/>
    <n v="0"/>
    <x v="70"/>
    <x v="103"/>
    <x v="5"/>
    <x v="124"/>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0"/>
    <s v="DIRECCION CENTRAL DEL SERVICIO NACIONAL DE SALUD"/>
    <s v="0100"/>
    <s v="FONDO GENERAL"/>
    <s v="10"/>
    <s v="FONDO GENERAL"/>
    <s v="0017"/>
    <s v="HOSPITAL GENERAL DE ESPECIALIDADES DOCTOR MARIO TOLENTINO DIPP"/>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489800000"/>
    <n v="489800000"/>
    <n v="39011187"/>
    <x v="70"/>
    <x v="103"/>
    <x v="5"/>
    <x v="125"/>
    <x v="0"/>
    <s v="1.4-TRANSFERENCIAS"/>
    <s v="1.4.1-TRANSFERENCIAS CORRIENTES"/>
    <s v="1.4.1.2-TRANSFERENCIAS/APORTACIONES CORRIENTES RECIBIDAS DEL GOBIERNO CENTRAL"/>
    <x v="155"/>
    <x v="0"/>
    <x v="0"/>
    <x v="0"/>
    <x v="11"/>
    <x v="7"/>
    <s v="1.1.6.2.1.1-Transferencias del gobierno general nacional"/>
    <x v="1"/>
    <x v="5"/>
    <s v="01-Presupuestado"/>
    <x v="1"/>
    <x v="5"/>
  </r>
  <r>
    <s v="5180"/>
    <s v="DIRECCION CENTRAL DEL SERVICIO NACIONAL DE SALUD"/>
    <s v="0100"/>
    <s v="FONDO GENERAL"/>
    <s v="10"/>
    <s v="FONDO GENERAL"/>
    <s v="0017"/>
    <s v="HOSPITAL GENERAL DE ESPECIALIDADES DOCTOR MARIO TOLENTINO DIPP"/>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39011187"/>
    <x v="70"/>
    <x v="103"/>
    <x v="5"/>
    <x v="125"/>
    <x v="0"/>
    <s v="1.4-TRANSFERENCIAS"/>
    <s v="1.4.1-TRANSFERENCIAS CORRIENTES"/>
    <s v="1.4.1.2-TRANSFERENCIAS/APORTACIONES CORRIENTES RECIBIDAS DEL GOBIERNO CENTRAL"/>
    <x v="155"/>
    <x v="0"/>
    <x v="0"/>
    <x v="0"/>
    <x v="11"/>
    <x v="7"/>
    <s v="1.1.6.2.1.1-Transferencias del gobierno general nacional"/>
    <x v="1"/>
    <x v="5"/>
    <s v="01-Presupuestado"/>
    <x v="2"/>
    <x v="5"/>
  </r>
  <r>
    <s v="5180"/>
    <s v="DIRECCION CENTRAL DEL SERVICIO NACIONAL DE SALUD"/>
    <s v="0100"/>
    <s v="FONDO GENERAL"/>
    <s v="10"/>
    <s v="FONDO GENERAL"/>
    <s v="0017"/>
    <s v="HOSPITAL GENERAL DE ESPECIALIDADES DOCTOR MARIO TOLENTINO DIPP"/>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000"/>
    <s v="NO APLICA"/>
    <n v="0"/>
    <n v="0"/>
    <n v="39011187"/>
    <x v="70"/>
    <x v="103"/>
    <x v="5"/>
    <x v="125"/>
    <x v="0"/>
    <s v="1.4-TRANSFERENCIAS"/>
    <s v="1.4.1-TRANSFERENCIAS CORRIENTES"/>
    <s v="1.4.1.2-TRANSFERENCIAS/APORTACIONES CORRIENTES RECIBIDAS DEL GOBIERNO CENTRAL"/>
    <x v="155"/>
    <x v="0"/>
    <x v="0"/>
    <x v="0"/>
    <x v="11"/>
    <x v="7"/>
    <s v="1.1.6.2.1.1-Transferencias del gobierno general nacional"/>
    <x v="1"/>
    <x v="5"/>
    <s v="01-Presupuestado"/>
    <x v="0"/>
    <x v="0"/>
  </r>
  <r>
    <s v="5180"/>
    <s v="DIRECCION CENTRAL DEL SERVICIO NACIONAL DE SALUD"/>
    <s v="0100"/>
    <s v="FONDO GENERAL"/>
    <s v="10"/>
    <s v="FONDO GENERAL"/>
    <s v="0017"/>
    <s v="HOSPITAL GENERAL DE ESPECIALIDADES DOCTOR MARIO TOLENTINO DIPP"/>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000"/>
    <s v="NO APLICA"/>
    <n v="0"/>
    <n v="0"/>
    <n v="0"/>
    <x v="70"/>
    <x v="103"/>
    <x v="5"/>
    <x v="125"/>
    <x v="0"/>
    <s v="1.4-TRANSFERENCIAS"/>
    <s v="1.4.2-TRANSFERENCIAS DE CAPITAL"/>
    <s v="1.4.2.2-TRANSFERENCIAS/APORTACIONES DE CAPITAL RECIBIDAS POR EL GOBIERNO CENTRAL"/>
    <x v="157"/>
    <x v="0"/>
    <x v="1"/>
    <x v="3"/>
    <x v="25"/>
    <x v="20"/>
    <s v="1.2.4.2.1.1-Transferencias del gobierno general nacional"/>
    <x v="1"/>
    <x v="5"/>
    <s v="01-Presupuestado"/>
    <x v="2"/>
    <x v="0"/>
  </r>
  <r>
    <s v="5180"/>
    <s v="DIRECCION CENTRAL DEL SERVICIO NACIONAL DE SALUD"/>
    <s v="0100"/>
    <s v="FONDO GENERAL"/>
    <s v="10"/>
    <s v="FONDO GENERAL"/>
    <s v="0017"/>
    <s v="HOSPITAL GENERAL DE ESPECIALIDADES DOCTOR MARIO TOLENTINO DIPP"/>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000"/>
    <s v="NO APLICA"/>
    <n v="0"/>
    <n v="0"/>
    <n v="0"/>
    <x v="70"/>
    <x v="103"/>
    <x v="5"/>
    <x v="125"/>
    <x v="0"/>
    <s v="1.4-TRANSFERENCIAS"/>
    <s v="1.4.2-TRANSFERENCIAS DE CAPITAL"/>
    <s v="1.4.2.2-TRANSFERENCIAS/APORTACIONES DE CAPITAL RECIBIDAS POR EL GOBIERNO CENTRAL"/>
    <x v="157"/>
    <x v="0"/>
    <x v="1"/>
    <x v="3"/>
    <x v="25"/>
    <x v="20"/>
    <s v="1.2.4.2.1.1-Transferencias del gobierno general nacional"/>
    <x v="1"/>
    <x v="5"/>
    <s v="01-Presupuestado"/>
    <x v="0"/>
    <x v="0"/>
  </r>
  <r>
    <s v="5180"/>
    <s v="DIRECCION CENTRAL DEL SERVICIO NACIONAL DE SALUD"/>
    <s v="0100"/>
    <s v="FONDO GENERAL"/>
    <s v="10"/>
    <s v="FONDO GENERAL"/>
    <s v="0017"/>
    <s v="HOSPITAL GENERAL DE ESPECIALIDADES DOCTOR MARIO TOLENTINO DIPP"/>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275033701.79000002"/>
    <n v="0"/>
    <x v="70"/>
    <x v="103"/>
    <x v="5"/>
    <x v="125"/>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0"/>
    <s v="DIRECCION CENTRAL DEL SERVICIO NACIONAL DE SALUD"/>
    <s v="4002"/>
    <s v="TRANSFERENCIAS INTERNAS"/>
    <s v="40"/>
    <s v="TRANSFERENCIAS"/>
    <s v="0007"/>
    <s v="INSTITUTO NACIONAL DEL CANCER ROSA EMILIA SANCHEZ PEREZ DE TAVAREZ"/>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0"/>
    <s v="TRANSFERENCIAS DE INSTITUCIONES DEL SECTOR PRIVADO"/>
    <s v="01"/>
    <s v="Presupuestado"/>
    <s v="2025/02"/>
    <s v="Febrero"/>
    <s v="0000"/>
    <s v="NO APLICA"/>
    <n v="0"/>
    <n v="980606.4"/>
    <n v="0"/>
    <x v="70"/>
    <x v="2"/>
    <x v="2"/>
    <x v="115"/>
    <x v="1"/>
    <s v="3.1-Disminución de activos financieros"/>
    <s v="3.1.1-Disminución de activos financieros corrientes"/>
    <s v="3.1.1.1-Disminución de disponibilidades"/>
    <x v="156"/>
    <x v="1"/>
    <x v="2"/>
    <x v="11"/>
    <x v="24"/>
    <x v="19"/>
    <s v="3.1.1.1.1.3-Disminución de disponibilidades de saldos de periodos anteriores"/>
    <x v="1"/>
    <x v="2"/>
    <s v="01-Presupuestado"/>
    <x v="2"/>
    <x v="0"/>
  </r>
  <r>
    <s v="5180"/>
    <s v="DIRECCION CENTRAL DEL SERVICIO NACIONAL DE SALUD"/>
    <s v="5011"/>
    <s v="FONDO DE CALAMIDADES Y EMERGENCIAS PÚBLICAS"/>
    <s v="50"/>
    <s v="CRÉDITO INTERNO"/>
    <s v="0001"/>
    <s v="DIRECCIÓN CENTRAL DEL SERVICIO NACIONAL DE SALUD"/>
    <s v="3"/>
    <s v="Fuentes financieras"/>
    <s v="3.2"/>
    <s v="Incremento de pasivos"/>
    <s v="3.2.2"/>
    <s v="Incremento de pasivos no corrientes"/>
    <s v="3.2.2.4"/>
    <s v="Obtención de préstamos de la deuda pública de largo plazo"/>
    <s v="3.2.2.4.01"/>
    <s v="Obtención de préstamos de la deuda pública interna de largo plazo"/>
    <s v="3"/>
    <s v="FINANCIAMIENTO"/>
    <s v="3.1"/>
    <s v="Fuentes financieras"/>
    <s v="3.1.2"/>
    <s v="Incremento de pasivos"/>
    <x v="7"/>
    <s v="Incremento de pasivos no corrientes"/>
    <x v="3"/>
    <s v="Obtención de préstamos de la deuda pública de largo plazo"/>
    <s v="3.1.2.2.4.1"/>
    <s v="Obtención de préstamos de la deuda pública interna de largo plazo"/>
    <s v="1.1.1.1.2"/>
    <s v="Instituciones públicas descentralizadas y autónomas no financieras"/>
    <s v="006"/>
    <s v="SALDOS DISPONIBLES DE AÑOS ANTERIORES POR CREDITO INTERNOS PARA EMERGENCIAS Y CALAMIDADES"/>
    <s v="01"/>
    <s v="Presupuestado"/>
    <s v="2025/03"/>
    <s v="Marzo"/>
    <s v="0000"/>
    <s v="NO APLICA"/>
    <n v="0"/>
    <n v="27984366.43"/>
    <n v="0"/>
    <x v="70"/>
    <x v="128"/>
    <x v="4"/>
    <x v="109"/>
    <x v="1"/>
    <s v="3.2-Incremento de pasivos"/>
    <s v="3.2.2-Incremento de pasivos no corrientes"/>
    <s v="3.2.2.4-Obtención de préstamos de la deuda pública de largo plazo"/>
    <x v="171"/>
    <x v="1"/>
    <x v="2"/>
    <x v="5"/>
    <x v="7"/>
    <x v="3"/>
    <s v="3.1.2.2.4.1-Obtención de préstamos de la deuda pública interna de largo plazo"/>
    <x v="1"/>
    <x v="36"/>
    <s v="01-Presupuestado"/>
    <x v="0"/>
    <x v="0"/>
  </r>
  <r>
    <s v="5180"/>
    <s v="DIRECCION CENTRAL DEL SERVICIO NACIONAL DE SALUD"/>
    <s v="6025"/>
    <s v="BONOS GLOBALES EXTERNOS"/>
    <s v="60"/>
    <s v="CREDITO EXTERNO"/>
    <s v="0001"/>
    <s v="DIRECCIÓN CENTRAL DEL SERVICIO NACIONAL DE SALU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426"/>
    <s v="BONOS GLOBALES EXTERNOS"/>
    <s v="01"/>
    <s v="Presupuestado"/>
    <s v="2025/02"/>
    <s v="Febrero"/>
    <s v="0000"/>
    <s v="NO APLICA"/>
    <n v="0"/>
    <n v="0"/>
    <n v="136172534.83000001"/>
    <x v="70"/>
    <x v="70"/>
    <x v="3"/>
    <x v="109"/>
    <x v="0"/>
    <s v="1.4-TRANSFERENCIAS"/>
    <s v="1.4.1-TRANSFERENCIAS CORRIENTES"/>
    <s v="1.4.1.2-TRANSFERENCIAS/APORTACIONES CORRIENTES RECIBIDAS DEL GOBIERNO CENTRAL"/>
    <x v="155"/>
    <x v="0"/>
    <x v="0"/>
    <x v="0"/>
    <x v="11"/>
    <x v="7"/>
    <s v="1.1.6.2.1.1-Transferencias del gobierno general nacional"/>
    <x v="1"/>
    <x v="17"/>
    <s v="01-Presupuestado"/>
    <x v="2"/>
    <x v="0"/>
  </r>
  <r>
    <s v="5180"/>
    <s v="DIRECCION CENTRAL DEL SERVICIO NACIONAL DE SALUD"/>
    <s v="6025"/>
    <s v="BONOS GLOBALES EXTERNOS"/>
    <s v="60"/>
    <s v="CREDITO EXTERNO"/>
    <s v="0001"/>
    <s v="DIRECCIÓN CENTRAL DEL SERVICIO NACIONAL DE SALUD"/>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426"/>
    <s v="BONOS GLOBALES EXTERNOS"/>
    <s v="01"/>
    <s v="Presupuestado"/>
    <s v="2025/01"/>
    <s v="Enero"/>
    <s v="0207"/>
    <s v="MINISTERIO DE SALUD PÚBLICA Y ASISTENCIA SOCIAL"/>
    <n v="1634070418"/>
    <n v="1634070418"/>
    <n v="136172534.83000001"/>
    <x v="70"/>
    <x v="70"/>
    <x v="3"/>
    <x v="109"/>
    <x v="0"/>
    <s v="1.4-TRANSFERENCIAS"/>
    <s v="1.4.2-TRANSFERENCIAS DE CAPITAL"/>
    <s v="1.4.2.2-TRANSFERENCIAS/APORTACIONES DE CAPITAL RECIBIDAS POR EL GOBIERNO CENTRAL"/>
    <x v="157"/>
    <x v="0"/>
    <x v="1"/>
    <x v="3"/>
    <x v="25"/>
    <x v="20"/>
    <s v="1.2.4.2.1.1-Transferencias del gobierno general nacional"/>
    <x v="1"/>
    <x v="17"/>
    <s v="01-Presupuestado"/>
    <x v="1"/>
    <x v="5"/>
  </r>
  <r>
    <s v="5180"/>
    <s v="DIRECCION CENTRAL DEL SERVICIO NACIONAL DE SALUD"/>
    <s v="6025"/>
    <s v="BONOS GLOBALES EXTERNOS"/>
    <s v="60"/>
    <s v="CREDITO EXTERNO"/>
    <s v="0001"/>
    <s v="DIRECCIÓN CENTRAL DEL SERVICIO NACIONAL DE SALUD"/>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426"/>
    <s v="BONOS GLOBALES EXTERNOS"/>
    <s v="01"/>
    <s v="Presupuestado"/>
    <s v="2025/03"/>
    <s v="Marzo"/>
    <s v="0207"/>
    <s v="MINISTERIO DE SALUD PÚBLICA Y ASISTENCIA SOCIAL"/>
    <n v="0"/>
    <n v="0"/>
    <n v="136172534.83000001"/>
    <x v="70"/>
    <x v="70"/>
    <x v="3"/>
    <x v="109"/>
    <x v="0"/>
    <s v="1.4-TRANSFERENCIAS"/>
    <s v="1.4.2-TRANSFERENCIAS DE CAPITAL"/>
    <s v="1.4.2.2-TRANSFERENCIAS/APORTACIONES DE CAPITAL RECIBIDAS POR EL GOBIERNO CENTRAL"/>
    <x v="157"/>
    <x v="0"/>
    <x v="1"/>
    <x v="3"/>
    <x v="25"/>
    <x v="20"/>
    <s v="1.2.4.2.1.1-Transferencias del gobierno general nacional"/>
    <x v="1"/>
    <x v="17"/>
    <s v="01-Presupuestado"/>
    <x v="0"/>
    <x v="5"/>
  </r>
  <r>
    <s v="5180"/>
    <s v="DIRECCION CENTRAL DEL SERVICIO NACIONAL DE SALUD"/>
    <s v="6025"/>
    <s v="BONOS GLOBALES EXTERNOS"/>
    <s v="60"/>
    <s v="CREDITO EXTERNO"/>
    <s v="0013"/>
    <s v="CIUDAD SANITARIA LUIS EDUARDO AYBAR"/>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426"/>
    <s v="BONOS GLOBALES EXTERNOS"/>
    <s v="01"/>
    <s v="Presupuestado"/>
    <s v="2025/01"/>
    <s v="Enero"/>
    <s v="0207"/>
    <s v="MINISTERIO DE SALUD PÚBLICA Y ASISTENCIA SOCIAL"/>
    <n v="4747107"/>
    <n v="4747107"/>
    <n v="0"/>
    <x v="70"/>
    <x v="70"/>
    <x v="3"/>
    <x v="121"/>
    <x v="0"/>
    <s v="1.4-TRANSFERENCIAS"/>
    <s v="1.4.2-TRANSFERENCIAS DE CAPITAL"/>
    <s v="1.4.2.2-TRANSFERENCIAS/APORTACIONES DE CAPITAL RECIBIDAS POR EL GOBIERNO CENTRAL"/>
    <x v="157"/>
    <x v="0"/>
    <x v="1"/>
    <x v="3"/>
    <x v="25"/>
    <x v="20"/>
    <s v="1.2.4.2.1.1-Transferencias del gobierno general nacional"/>
    <x v="1"/>
    <x v="17"/>
    <s v="01-Presupuestado"/>
    <x v="1"/>
    <x v="5"/>
  </r>
  <r>
    <s v="5180"/>
    <s v="DIRECCION CENTRAL DEL SERVICIO NACIONAL DE SALUD"/>
    <s v="6025"/>
    <s v="BONOS GLOBALES EXTERNOS"/>
    <s v="60"/>
    <s v="CREDITO EXTERNO"/>
    <s v="0014"/>
    <s v="HOSPITAL MATERNO-INFANTIL SAN LORENZO DE LOS MIN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426"/>
    <s v="BONOS GLOBALES EXTERNOS"/>
    <s v="01"/>
    <s v="Presupuestado"/>
    <s v="2025/01"/>
    <s v="Enero"/>
    <s v="0207"/>
    <s v="MINISTERIO DE SALUD PÚBLICA Y ASISTENCIA SOCIAL"/>
    <n v="38035585"/>
    <n v="38035585"/>
    <n v="6747018.7400000002"/>
    <x v="70"/>
    <x v="70"/>
    <x v="3"/>
    <x v="122"/>
    <x v="0"/>
    <s v="1.4-TRANSFERENCIAS"/>
    <s v="1.4.2-TRANSFERENCIAS DE CAPITAL"/>
    <s v="1.4.2.2-TRANSFERENCIAS/APORTACIONES DE CAPITAL RECIBIDAS POR EL GOBIERNO CENTRAL"/>
    <x v="157"/>
    <x v="0"/>
    <x v="1"/>
    <x v="3"/>
    <x v="25"/>
    <x v="20"/>
    <s v="1.2.4.2.1.1-Transferencias del gobierno general nacional"/>
    <x v="1"/>
    <x v="17"/>
    <s v="01-Presupuestado"/>
    <x v="1"/>
    <x v="5"/>
  </r>
  <r>
    <s v="5180"/>
    <s v="DIRECCION CENTRAL DEL SERVICIO NACIONAL DE SALUD"/>
    <s v="6025"/>
    <s v="BONOS GLOBALES EXTERNOS"/>
    <s v="60"/>
    <s v="CREDITO EXTERNO"/>
    <s v="0014"/>
    <s v="HOSPITAL MATERNO-INFANTIL SAN LORENZO DE LOS MIN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426"/>
    <s v="BONOS GLOBALES EXTERNOS"/>
    <s v="01"/>
    <s v="Presupuestado"/>
    <s v="2025/02"/>
    <s v="Febrero"/>
    <s v="0207"/>
    <s v="MINISTERIO DE SALUD PÚBLICA Y ASISTENCIA SOCIAL"/>
    <n v="0"/>
    <n v="0"/>
    <n v="3169632.08"/>
    <x v="70"/>
    <x v="70"/>
    <x v="3"/>
    <x v="122"/>
    <x v="0"/>
    <s v="1.4-TRANSFERENCIAS"/>
    <s v="1.4.2-TRANSFERENCIAS DE CAPITAL"/>
    <s v="1.4.2.2-TRANSFERENCIAS/APORTACIONES DE CAPITAL RECIBIDAS POR EL GOBIERNO CENTRAL"/>
    <x v="157"/>
    <x v="0"/>
    <x v="1"/>
    <x v="3"/>
    <x v="25"/>
    <x v="20"/>
    <s v="1.2.4.2.1.1-Transferencias del gobierno general nacional"/>
    <x v="1"/>
    <x v="17"/>
    <s v="01-Presupuestado"/>
    <x v="2"/>
    <x v="5"/>
  </r>
  <r>
    <s v="5180"/>
    <s v="DIRECCION CENTRAL DEL SERVICIO NACIONAL DE SALUD"/>
    <s v="6025"/>
    <s v="BONOS GLOBALES EXTERNOS"/>
    <s v="60"/>
    <s v="CREDITO EXTERNO"/>
    <s v="0014"/>
    <s v="HOSPITAL MATERNO-INFANTIL SAN LORENZO DE LOS MIN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426"/>
    <s v="BONOS GLOBALES EXTERNOS"/>
    <s v="01"/>
    <s v="Presupuestado"/>
    <s v="2025/03"/>
    <s v="Marzo"/>
    <s v="0207"/>
    <s v="MINISTERIO DE SALUD PÚBLICA Y ASISTENCIA SOCIAL"/>
    <n v="0"/>
    <n v="0"/>
    <n v="3169632.08"/>
    <x v="70"/>
    <x v="70"/>
    <x v="3"/>
    <x v="122"/>
    <x v="0"/>
    <s v="1.4-TRANSFERENCIAS"/>
    <s v="1.4.2-TRANSFERENCIAS DE CAPITAL"/>
    <s v="1.4.2.2-TRANSFERENCIAS/APORTACIONES DE CAPITAL RECIBIDAS POR EL GOBIERNO CENTRAL"/>
    <x v="157"/>
    <x v="0"/>
    <x v="1"/>
    <x v="3"/>
    <x v="25"/>
    <x v="20"/>
    <s v="1.2.4.2.1.1-Transferencias del gobierno general nacional"/>
    <x v="1"/>
    <x v="17"/>
    <s v="01-Presupuestado"/>
    <x v="0"/>
    <x v="5"/>
  </r>
  <r>
    <s v="5180"/>
    <s v="DIRECCION CENTRAL DEL SERVICIO NACIONAL DE SALUD"/>
    <s v="6025"/>
    <s v="BONOS GLOBALES EXTERNOS"/>
    <s v="60"/>
    <s v="CREDITO EXTERNO"/>
    <s v="0015"/>
    <s v="HOSPITAL UNIVERSITARIO MATERNIDAD NUESTRA SEÑORA DE LA ALTAGRACI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426"/>
    <s v="BONOS GLOBALES EXTERNOS"/>
    <s v="01"/>
    <s v="Presupuestado"/>
    <s v="2025/01"/>
    <s v="Enero"/>
    <s v="0207"/>
    <s v="MINISTERIO DE SALUD PÚBLICA Y ASISTENCIA SOCIAL"/>
    <n v="13081041"/>
    <n v="13081041"/>
    <n v="0"/>
    <x v="70"/>
    <x v="70"/>
    <x v="3"/>
    <x v="123"/>
    <x v="0"/>
    <s v="1.4-TRANSFERENCIAS"/>
    <s v="1.4.2-TRANSFERENCIAS DE CAPITAL"/>
    <s v="1.4.2.2-TRANSFERENCIAS/APORTACIONES DE CAPITAL RECIBIDAS POR EL GOBIERNO CENTRAL"/>
    <x v="157"/>
    <x v="0"/>
    <x v="1"/>
    <x v="3"/>
    <x v="25"/>
    <x v="20"/>
    <s v="1.2.4.2.1.1-Transferencias del gobierno general nacional"/>
    <x v="1"/>
    <x v="17"/>
    <s v="01-Presupuestado"/>
    <x v="1"/>
    <x v="5"/>
  </r>
  <r>
    <s v="5180"/>
    <s v="DIRECCION CENTRAL DEL SERVICIO NACIONAL DE SALUD"/>
    <s v="6025"/>
    <s v="BONOS GLOBALES EXTERNOS"/>
    <s v="60"/>
    <s v="CREDITO EXTERNO"/>
    <s v="0015"/>
    <s v="HOSPITAL UNIVERSITARIO MATERNIDAD NUESTRA SEÑORA DE LA ALTAGRACIA"/>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426"/>
    <s v="BONOS GLOBALES EXTERNOS"/>
    <s v="01"/>
    <s v="Presupuestado"/>
    <s v="2025/03"/>
    <s v="Marzo"/>
    <s v="0207"/>
    <s v="MINISTERIO DE SALUD PÚBLICA Y ASISTENCIA SOCIAL"/>
    <n v="0"/>
    <n v="0"/>
    <n v="3270258"/>
    <x v="70"/>
    <x v="70"/>
    <x v="3"/>
    <x v="123"/>
    <x v="0"/>
    <s v="1.4-TRANSFERENCIAS"/>
    <s v="1.4.2-TRANSFERENCIAS DE CAPITAL"/>
    <s v="1.4.2.2-TRANSFERENCIAS/APORTACIONES DE CAPITAL RECIBIDAS POR EL GOBIERNO CENTRAL"/>
    <x v="157"/>
    <x v="0"/>
    <x v="1"/>
    <x v="3"/>
    <x v="25"/>
    <x v="20"/>
    <s v="1.2.4.2.1.1-Transferencias del gobierno general nacional"/>
    <x v="1"/>
    <x v="17"/>
    <s v="01-Presupuestado"/>
    <x v="0"/>
    <x v="5"/>
  </r>
  <r>
    <s v="5180"/>
    <s v="DIRECCION CENTRAL DEL SERVICIO NACIONAL DE SALUD"/>
    <s v="6025"/>
    <s v="BONOS GLOBALES EXTERNOS"/>
    <s v="60"/>
    <s v="CREDITO EXTERNO"/>
    <s v="0016"/>
    <s v="DIRECCIÓN DE SERVICIOS DE ATENCIÓN A EMERGENCIAS EXTRAHOSPITALARIAS"/>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426"/>
    <s v="BONOS GLOBALES EXTERNOS"/>
    <s v="01"/>
    <s v="Presupuestado"/>
    <s v="2025/01"/>
    <s v="Enero"/>
    <s v="0207"/>
    <s v="MINISTERIO DE SALUD PÚBLICA Y ASISTENCIA SOCIAL"/>
    <n v="673579969"/>
    <n v="673579969"/>
    <n v="56131664.079999998"/>
    <x v="70"/>
    <x v="70"/>
    <x v="3"/>
    <x v="124"/>
    <x v="0"/>
    <s v="1.4-TRANSFERENCIAS"/>
    <s v="1.4.2-TRANSFERENCIAS DE CAPITAL"/>
    <s v="1.4.2.2-TRANSFERENCIAS/APORTACIONES DE CAPITAL RECIBIDAS POR EL GOBIERNO CENTRAL"/>
    <x v="157"/>
    <x v="0"/>
    <x v="1"/>
    <x v="3"/>
    <x v="25"/>
    <x v="20"/>
    <s v="1.2.4.2.1.1-Transferencias del gobierno general nacional"/>
    <x v="1"/>
    <x v="17"/>
    <s v="01-Presupuestado"/>
    <x v="1"/>
    <x v="5"/>
  </r>
  <r>
    <s v="5180"/>
    <s v="DIRECCION CENTRAL DEL SERVICIO NACIONAL DE SALUD"/>
    <s v="6025"/>
    <s v="BONOS GLOBALES EXTERNOS"/>
    <s v="60"/>
    <s v="CREDITO EXTERNO"/>
    <s v="0017"/>
    <s v="HOSPITAL GENERAL DE ESPECIALIDADES DOCTOR MARIO TOLENTINO DIPP"/>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426"/>
    <s v="BONOS GLOBALES EXTERNOS"/>
    <s v="01"/>
    <s v="Presupuestado"/>
    <s v="2025/01"/>
    <s v="Enero"/>
    <s v="0207"/>
    <s v="MINISTERIO DE SALUD PÚBLICA Y ASISTENCIA SOCIAL"/>
    <n v="5200000"/>
    <n v="5200000"/>
    <n v="0"/>
    <x v="70"/>
    <x v="70"/>
    <x v="3"/>
    <x v="125"/>
    <x v="0"/>
    <s v="1.4-TRANSFERENCIAS"/>
    <s v="1.4.2-TRANSFERENCIAS DE CAPITAL"/>
    <s v="1.4.2.2-TRANSFERENCIAS/APORTACIONES DE CAPITAL RECIBIDAS POR EL GOBIERNO CENTRAL"/>
    <x v="157"/>
    <x v="0"/>
    <x v="1"/>
    <x v="3"/>
    <x v="25"/>
    <x v="20"/>
    <s v="1.2.4.2.1.1-Transferencias del gobierno general nacional"/>
    <x v="1"/>
    <x v="17"/>
    <s v="01-Presupuestado"/>
    <x v="1"/>
    <x v="5"/>
  </r>
  <r>
    <s v="5180"/>
    <s v="DIRECCION CENTRAL DEL SERVICIO NACIONAL DE SALUD"/>
    <s v="6025"/>
    <s v="BONOS GLOBALES EXTERNOS"/>
    <s v="60"/>
    <s v="CREDITO EXTERNO"/>
    <s v="0017"/>
    <s v="HOSPITAL GENERAL DE ESPECIALIDADES DOCTOR MARIO TOLENTINO DIPP"/>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426"/>
    <s v="BONOS GLOBALES EXTERNOS"/>
    <s v="01"/>
    <s v="Presupuestado"/>
    <s v="2025/02"/>
    <s v="Febrero"/>
    <s v="0207"/>
    <s v="MINISTERIO DE SALUD PÚBLICA Y ASISTENCIA SOCIAL"/>
    <n v="0"/>
    <n v="0"/>
    <n v="866666"/>
    <x v="70"/>
    <x v="70"/>
    <x v="3"/>
    <x v="125"/>
    <x v="0"/>
    <s v="1.4-TRANSFERENCIAS"/>
    <s v="1.4.2-TRANSFERENCIAS DE CAPITAL"/>
    <s v="1.4.2.2-TRANSFERENCIAS/APORTACIONES DE CAPITAL RECIBIDAS POR EL GOBIERNO CENTRAL"/>
    <x v="157"/>
    <x v="0"/>
    <x v="1"/>
    <x v="3"/>
    <x v="25"/>
    <x v="20"/>
    <s v="1.2.4.2.1.1-Transferencias del gobierno general nacional"/>
    <x v="1"/>
    <x v="17"/>
    <s v="01-Presupuestado"/>
    <x v="2"/>
    <x v="5"/>
  </r>
  <r>
    <s v="5180"/>
    <s v="DIRECCION CENTRAL DEL SERVICIO NACIONAL DE SALUD"/>
    <s v="6025"/>
    <s v="BONOS GLOBALES EXTERNOS"/>
    <s v="60"/>
    <s v="CREDITO EXTERNO"/>
    <s v="0017"/>
    <s v="HOSPITAL GENERAL DE ESPECIALIDADES DOCTOR MARIO TOLENTINO DIPP"/>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426"/>
    <s v="BONOS GLOBALES EXTERNOS"/>
    <s v="01"/>
    <s v="Presupuestado"/>
    <s v="2025/03"/>
    <s v="Marzo"/>
    <s v="0207"/>
    <s v="MINISTERIO DE SALUD PÚBLICA Y ASISTENCIA SOCIAL"/>
    <n v="0"/>
    <n v="0"/>
    <n v="433333"/>
    <x v="70"/>
    <x v="70"/>
    <x v="3"/>
    <x v="125"/>
    <x v="0"/>
    <s v="1.4-TRANSFERENCIAS"/>
    <s v="1.4.2-TRANSFERENCIAS DE CAPITAL"/>
    <s v="1.4.2.2-TRANSFERENCIAS/APORTACIONES DE CAPITAL RECIBIDAS POR EL GOBIERNO CENTRAL"/>
    <x v="157"/>
    <x v="0"/>
    <x v="1"/>
    <x v="3"/>
    <x v="25"/>
    <x v="20"/>
    <s v="1.2.4.2.1.1-Transferencias del gobierno general nacional"/>
    <x v="1"/>
    <x v="17"/>
    <s v="01-Presupuestado"/>
    <x v="0"/>
    <x v="5"/>
  </r>
  <r>
    <s v="5180"/>
    <s v="DIRECCION CENTRAL DEL SERVICIO NACIONAL DE SALUD"/>
    <s v="9995"/>
    <s v="VENTAS DE SERVICIOS"/>
    <s v="30"/>
    <s v="FONDOS PROPIOS"/>
    <s v="0001"/>
    <s v="DIRECCIÓN CENTRAL DEL SERVICIO NACIONAL DE SALU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0"/>
    <n v="11956.09"/>
    <x v="70"/>
    <x v="157"/>
    <x v="7"/>
    <x v="109"/>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01"/>
    <s v="DIRECCIÓN CENTRAL DEL SERVICIO NACIONAL DE SALUD"/>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6649741.619999999"/>
    <n v="0"/>
    <x v="70"/>
    <x v="157"/>
    <x v="7"/>
    <x v="109"/>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0"/>
    <s v="DIRECCION CENTRAL DEL SERVICIO NACIONAL DE SALUD"/>
    <s v="9995"/>
    <s v="VENTAS DE SERVICIOS"/>
    <s v="30"/>
    <s v="FONDOS PROPIOS"/>
    <s v="0002"/>
    <s v="HOSPITAL GENERAL DR. VINICIO CALVENTI"/>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221453743"/>
    <n v="221453743"/>
    <n v="16913391.989999998"/>
    <x v="70"/>
    <x v="157"/>
    <x v="7"/>
    <x v="110"/>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02"/>
    <s v="HOSPITAL GENERAL DR. VINICIO CALVENTI"/>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13555828.65"/>
    <x v="70"/>
    <x v="157"/>
    <x v="7"/>
    <x v="110"/>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02"/>
    <s v="HOSPITAL GENERAL DR. VINICIO CALVENTI"/>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17142890.600000001"/>
    <x v="70"/>
    <x v="157"/>
    <x v="7"/>
    <x v="110"/>
    <x v="0"/>
    <s v="1.5-INGRESOS POR CONTRAPRESTACIÓN"/>
    <s v="1.5.1-VENTAS DE BIENES Y SERVICIOS"/>
    <s v="1.5.1.2-VENTAS SERVICIOS DEL ESTADO"/>
    <x v="48"/>
    <x v="0"/>
    <x v="0"/>
    <x v="1"/>
    <x v="1"/>
    <x v="1"/>
    <s v="No Informado-"/>
    <x v="1"/>
    <x v="30"/>
    <s v="01-Presupuestado"/>
    <x v="0"/>
    <x v="0"/>
  </r>
  <r>
    <s v="5180"/>
    <s v="DIRECCION CENTRAL DEL SERVICIO NACIONAL DE SALUD"/>
    <s v="9995"/>
    <s v="VENTAS DE SERVICIOS"/>
    <s v="30"/>
    <s v="FONDOS PROPIOS"/>
    <s v="0004"/>
    <s v="HOSPITAL REGIONAL DR. MARCELINO VELEZ SANT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309635084"/>
    <n v="309635084"/>
    <n v="20812477.41"/>
    <x v="70"/>
    <x v="157"/>
    <x v="7"/>
    <x v="112"/>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04"/>
    <s v="HOSPITAL REGIONAL DR. MARCELINO VELEZ SANT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35087710.32"/>
    <x v="70"/>
    <x v="157"/>
    <x v="7"/>
    <x v="112"/>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04"/>
    <s v="HOSPITAL REGIONAL DR. MARCELINO VELEZ SANTA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17731162.690000001"/>
    <x v="70"/>
    <x v="157"/>
    <x v="7"/>
    <x v="112"/>
    <x v="0"/>
    <s v="1.5-INGRESOS POR CONTRAPRESTACIÓN"/>
    <s v="1.5.1-VENTAS DE BIENES Y SERVICIOS"/>
    <s v="1.5.1.2-VENTAS SERVICIOS DEL ESTADO"/>
    <x v="48"/>
    <x v="0"/>
    <x v="0"/>
    <x v="1"/>
    <x v="1"/>
    <x v="1"/>
    <s v="No Informado-"/>
    <x v="1"/>
    <x v="30"/>
    <s v="01-Presupuestado"/>
    <x v="0"/>
    <x v="0"/>
  </r>
  <r>
    <s v="5180"/>
    <s v="DIRECCION CENTRAL DEL SERVICIO NACIONAL DE SALUD"/>
    <s v="9995"/>
    <s v="VENTAS DE SERVICIOS"/>
    <s v="30"/>
    <s v="FONDOS PROPIOS"/>
    <s v="0005"/>
    <s v="HOSPITAL TRAUMATOLOGICO QUIRURGICO PROFESOR JUAN BOSCH"/>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174716243"/>
    <n v="174716243"/>
    <n v="14861446.42"/>
    <x v="70"/>
    <x v="157"/>
    <x v="7"/>
    <x v="113"/>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05"/>
    <s v="HOSPITAL TRAUMATOLOGICO QUIRURGICO PROFESOR JUAN BOSCH"/>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14920434.4"/>
    <x v="70"/>
    <x v="157"/>
    <x v="7"/>
    <x v="113"/>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05"/>
    <s v="HOSPITAL TRAUMATOLOGICO QUIRURGICO PROFESOR JUAN BOSCH"/>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16282319.539999999"/>
    <x v="70"/>
    <x v="157"/>
    <x v="7"/>
    <x v="113"/>
    <x v="0"/>
    <s v="1.5-INGRESOS POR CONTRAPRESTACIÓN"/>
    <s v="1.5.1-VENTAS DE BIENES Y SERVICIOS"/>
    <s v="1.5.1.2-VENTAS SERVICIOS DEL ESTADO"/>
    <x v="48"/>
    <x v="0"/>
    <x v="0"/>
    <x v="1"/>
    <x v="1"/>
    <x v="1"/>
    <s v="No Informado-"/>
    <x v="1"/>
    <x v="30"/>
    <s v="01-Presupuestado"/>
    <x v="0"/>
    <x v="0"/>
  </r>
  <r>
    <s v="5180"/>
    <s v="DIRECCION CENTRAL DEL SERVICIO NACIONAL DE SALUD"/>
    <s v="9995"/>
    <s v="VENTAS DE SERVICIOS"/>
    <s v="30"/>
    <s v="FONDOS PROPIOS"/>
    <s v="0005"/>
    <s v="HOSPITAL TRAUMATOLOGICO QUIRURGICO PROFESOR JUAN BOSCH"/>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445650.36"/>
    <n v="0"/>
    <x v="70"/>
    <x v="157"/>
    <x v="7"/>
    <x v="113"/>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80"/>
    <s v="DIRECCION CENTRAL DEL SERVICIO NACIONAL DE SALUD"/>
    <s v="9995"/>
    <s v="VENTAS DE SERVICIOS"/>
    <s v="30"/>
    <s v="FONDOS PROPIOS"/>
    <s v="0006"/>
    <s v="HOSPITAL TRAUMATOLOGICO DR. NEY ARIAS LOR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535709733"/>
    <n v="535709733"/>
    <n v="42128911.859999999"/>
    <x v="70"/>
    <x v="157"/>
    <x v="7"/>
    <x v="114"/>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06"/>
    <s v="HOSPITAL TRAUMATOLOGICO DR. NEY ARIAS LOR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43008846.75"/>
    <x v="70"/>
    <x v="157"/>
    <x v="7"/>
    <x v="114"/>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06"/>
    <s v="HOSPITAL TRAUMATOLOGICO DR. NEY ARIAS LOR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56908519.109999999"/>
    <x v="70"/>
    <x v="157"/>
    <x v="7"/>
    <x v="114"/>
    <x v="0"/>
    <s v="1.5-INGRESOS POR CONTRAPRESTACIÓN"/>
    <s v="1.5.1-VENTAS DE BIENES Y SERVICIOS"/>
    <s v="1.5.1.2-VENTAS SERVICIOS DEL ESTADO"/>
    <x v="48"/>
    <x v="0"/>
    <x v="0"/>
    <x v="1"/>
    <x v="1"/>
    <x v="1"/>
    <s v="No Informado-"/>
    <x v="1"/>
    <x v="30"/>
    <s v="01-Presupuestado"/>
    <x v="0"/>
    <x v="0"/>
  </r>
  <r>
    <s v="5180"/>
    <s v="DIRECCION CENTRAL DEL SERVICIO NACIONAL DE SALUD"/>
    <s v="9995"/>
    <s v="VENTAS DE SERVICIOS"/>
    <s v="30"/>
    <s v="FONDOS PROPIOS"/>
    <s v="0007"/>
    <s v="INSTITUTO NACIONAL DEL CANCER ROSA EMILIA SANCHEZ PEREZ DE TAVAREZ"/>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856955382"/>
    <n v="856955382"/>
    <n v="41104055.219999999"/>
    <x v="70"/>
    <x v="157"/>
    <x v="7"/>
    <x v="115"/>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07"/>
    <s v="INSTITUTO NACIONAL DEL CANCER ROSA EMILIA SANCHEZ PEREZ DE TAVAREZ"/>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52185514.159999996"/>
    <x v="70"/>
    <x v="157"/>
    <x v="7"/>
    <x v="115"/>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07"/>
    <s v="INSTITUTO NACIONAL DEL CANCER ROSA EMILIA SANCHEZ PEREZ DE TAVAREZ"/>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55929261.25"/>
    <x v="70"/>
    <x v="157"/>
    <x v="7"/>
    <x v="115"/>
    <x v="0"/>
    <s v="1.5-INGRESOS POR CONTRAPRESTACIÓN"/>
    <s v="1.5.1-VENTAS DE BIENES Y SERVICIOS"/>
    <s v="1.5.1.2-VENTAS SERVICIOS DEL ESTADO"/>
    <x v="48"/>
    <x v="0"/>
    <x v="0"/>
    <x v="1"/>
    <x v="1"/>
    <x v="1"/>
    <s v="No Informado-"/>
    <x v="1"/>
    <x v="30"/>
    <s v="01-Presupuestado"/>
    <x v="0"/>
    <x v="0"/>
  </r>
  <r>
    <s v="5180"/>
    <s v="DIRECCION CENTRAL DEL SERVICIO NACIONAL DE SALUD"/>
    <s v="9995"/>
    <s v="VENTAS DE SERVICIOS"/>
    <s v="30"/>
    <s v="FONDOS PROPIOS"/>
    <s v="0007"/>
    <s v="INSTITUTO NACIONAL DEL CANCER ROSA EMILIA SANCHEZ PEREZ DE TAVAREZ"/>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070087.3999999999"/>
    <n v="0"/>
    <x v="70"/>
    <x v="157"/>
    <x v="7"/>
    <x v="115"/>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0"/>
    <s v="DIRECCION CENTRAL DEL SERVICIO NACIONAL DE SALUD"/>
    <s v="9995"/>
    <s v="VENTAS DE SERVICIOS"/>
    <s v="30"/>
    <s v="FONDOS PROPIOS"/>
    <s v="0008"/>
    <s v="HOSPITAL PEDIATRICO DR. HUGO MENDOZA, CIUDAD DE LA SALU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366456765"/>
    <n v="366456765"/>
    <n v="26224456.59"/>
    <x v="70"/>
    <x v="157"/>
    <x v="7"/>
    <x v="116"/>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08"/>
    <s v="HOSPITAL PEDIATRICO DR. HUGO MENDOZA, CIUDAD DE LA SALU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25849297.73"/>
    <x v="70"/>
    <x v="157"/>
    <x v="7"/>
    <x v="116"/>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08"/>
    <s v="HOSPITAL PEDIATRICO DR. HUGO MENDOZA, CIUDAD DE LA SALU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27036856.210000001"/>
    <x v="70"/>
    <x v="157"/>
    <x v="7"/>
    <x v="116"/>
    <x v="0"/>
    <s v="1.5-INGRESOS POR CONTRAPRESTACIÓN"/>
    <s v="1.5.1-VENTAS DE BIENES Y SERVICIOS"/>
    <s v="1.5.1.2-VENTAS SERVICIOS DEL ESTADO"/>
    <x v="48"/>
    <x v="0"/>
    <x v="0"/>
    <x v="1"/>
    <x v="1"/>
    <x v="1"/>
    <s v="No Informado-"/>
    <x v="1"/>
    <x v="30"/>
    <s v="01-Presupuestado"/>
    <x v="0"/>
    <x v="0"/>
  </r>
  <r>
    <s v="5180"/>
    <s v="DIRECCION CENTRAL DEL SERVICIO NACIONAL DE SALUD"/>
    <s v="9995"/>
    <s v="VENTAS DE SERVICIOS"/>
    <s v="30"/>
    <s v="FONDOS PROPIOS"/>
    <s v="0009"/>
    <s v="HOSPITAL MATERNO DR. REYNALDO ALMANZAR, CIUDAD DE LA SALU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604912699"/>
    <n v="604912699"/>
    <n v="30664398.300000001"/>
    <x v="70"/>
    <x v="157"/>
    <x v="7"/>
    <x v="117"/>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09"/>
    <s v="HOSPITAL MATERNO DR. REYNALDO ALMANZAR, CIUDAD DE LA SALU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35223369.079999998"/>
    <x v="70"/>
    <x v="157"/>
    <x v="7"/>
    <x v="117"/>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09"/>
    <s v="HOSPITAL MATERNO DR. REYNALDO ALMANZAR, CIUDAD DE LA SALUD"/>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28064947.34"/>
    <x v="70"/>
    <x v="157"/>
    <x v="7"/>
    <x v="117"/>
    <x v="0"/>
    <s v="1.5-INGRESOS POR CONTRAPRESTACIÓN"/>
    <s v="1.5.1-VENTAS DE BIENES Y SERVICIOS"/>
    <s v="1.5.1.2-VENTAS SERVICIOS DEL ESTADO"/>
    <x v="48"/>
    <x v="0"/>
    <x v="0"/>
    <x v="1"/>
    <x v="1"/>
    <x v="1"/>
    <s v="No Informado-"/>
    <x v="1"/>
    <x v="30"/>
    <s v="01-Presupuestado"/>
    <x v="0"/>
    <x v="0"/>
  </r>
  <r>
    <s v="5180"/>
    <s v="DIRECCION CENTRAL DEL SERVICIO NACIONAL DE SALUD"/>
    <s v="9995"/>
    <s v="VENTAS DE SERVICIOS"/>
    <s v="30"/>
    <s v="FONDOS PROPIOS"/>
    <s v="0009"/>
    <s v="HOSPITAL MATERNO DR. REYNALDO ALMANZAR, CIUDAD DE LA SALUD"/>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17065732.91"/>
    <n v="0"/>
    <x v="70"/>
    <x v="157"/>
    <x v="7"/>
    <x v="117"/>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80"/>
    <s v="DIRECCION CENTRAL DEL SERVICIO NACIONAL DE SALUD"/>
    <s v="9995"/>
    <s v="VENTAS DE SERVICIOS"/>
    <s v="30"/>
    <s v="FONDOS PROPIOS"/>
    <s v="0010"/>
    <s v="CENTRO CARDIO-NEURO OFTALMOLÓGICO Y DE TRASPLANTE (CECANOT)"/>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728929079"/>
    <n v="728929079"/>
    <n v="62435651.240000002"/>
    <x v="70"/>
    <x v="157"/>
    <x v="7"/>
    <x v="118"/>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10"/>
    <s v="CENTRO CARDIO-NEURO OFTALMOLÓGICO Y DE TRASPLANTE (CECANOT)"/>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77639068.400000006"/>
    <x v="70"/>
    <x v="157"/>
    <x v="7"/>
    <x v="118"/>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10"/>
    <s v="CENTRO CARDIO-NEURO OFTALMOLÓGICO Y DE TRASPLANTE (CECANOT)"/>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26579566.760000002"/>
    <x v="70"/>
    <x v="157"/>
    <x v="7"/>
    <x v="118"/>
    <x v="0"/>
    <s v="1.5-INGRESOS POR CONTRAPRESTACIÓN"/>
    <s v="1.5.1-VENTAS DE BIENES Y SERVICIOS"/>
    <s v="1.5.1.2-VENTAS SERVICIOS DEL ESTADO"/>
    <x v="48"/>
    <x v="0"/>
    <x v="0"/>
    <x v="1"/>
    <x v="1"/>
    <x v="1"/>
    <s v="No Informado-"/>
    <x v="1"/>
    <x v="30"/>
    <s v="01-Presupuestado"/>
    <x v="0"/>
    <x v="0"/>
  </r>
  <r>
    <s v="5180"/>
    <s v="DIRECCION CENTRAL DEL SERVICIO NACIONAL DE SALUD"/>
    <s v="9995"/>
    <s v="VENTAS DE SERVICIOS"/>
    <s v="30"/>
    <s v="FONDOS PROPIOS"/>
    <s v="0011"/>
    <s v="CENTRO DE EDUCACIÓN MÉDICA DE AMISTAD DOMINICO-JAPONÉS (CEMADOJ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125751433"/>
    <n v="125751433"/>
    <n v="8910873.8599999994"/>
    <x v="70"/>
    <x v="157"/>
    <x v="7"/>
    <x v="119"/>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11"/>
    <s v="CENTRO DE EDUCACIÓN MÉDICA DE AMISTAD DOMINICO-JAPONÉS (CEMADOJ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6476231.8700000001"/>
    <x v="70"/>
    <x v="157"/>
    <x v="7"/>
    <x v="119"/>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11"/>
    <s v="CENTRO DE EDUCACIÓN MÉDICA DE AMISTAD DOMINICO-JAPONÉS (CEMADOJ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9676621.8699999992"/>
    <x v="70"/>
    <x v="157"/>
    <x v="7"/>
    <x v="119"/>
    <x v="0"/>
    <s v="1.5-INGRESOS POR CONTRAPRESTACIÓN"/>
    <s v="1.5.1-VENTAS DE BIENES Y SERVICIOS"/>
    <s v="1.5.1.2-VENTAS SERVICIOS DEL ESTADO"/>
    <x v="48"/>
    <x v="0"/>
    <x v="0"/>
    <x v="1"/>
    <x v="1"/>
    <x v="1"/>
    <s v="No Informado-"/>
    <x v="1"/>
    <x v="30"/>
    <s v="01-Presupuestado"/>
    <x v="0"/>
    <x v="0"/>
  </r>
  <r>
    <s v="5180"/>
    <s v="DIRECCION CENTRAL DEL SERVICIO NACIONAL DE SALUD"/>
    <s v="9995"/>
    <s v="VENTAS DE SERVICIOS"/>
    <s v="30"/>
    <s v="FONDOS PROPIOS"/>
    <s v="0012"/>
    <s v="HOSPITAL GENERAL Y DE ESPECIALIDADES NUESTRA SRA. DE LA ALTAGRACI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63139802"/>
    <n v="63139802"/>
    <n v="4920745.2699999996"/>
    <x v="70"/>
    <x v="157"/>
    <x v="7"/>
    <x v="120"/>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12"/>
    <s v="HOSPITAL GENERAL Y DE ESPECIALIDADES NUESTRA SRA. DE LA ALTAGRACI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6926071.0800000001"/>
    <x v="70"/>
    <x v="157"/>
    <x v="7"/>
    <x v="120"/>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12"/>
    <s v="HOSPITAL GENERAL Y DE ESPECIALIDADES NUESTRA SRA. DE LA ALTAGRACI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3968598.85"/>
    <x v="70"/>
    <x v="157"/>
    <x v="7"/>
    <x v="120"/>
    <x v="0"/>
    <s v="1.5-INGRESOS POR CONTRAPRESTACIÓN"/>
    <s v="1.5.1-VENTAS DE BIENES Y SERVICIOS"/>
    <s v="1.5.1.2-VENTAS SERVICIOS DEL ESTADO"/>
    <x v="48"/>
    <x v="0"/>
    <x v="0"/>
    <x v="1"/>
    <x v="1"/>
    <x v="1"/>
    <s v="No Informado-"/>
    <x v="1"/>
    <x v="30"/>
    <s v="01-Presupuestado"/>
    <x v="0"/>
    <x v="0"/>
  </r>
  <r>
    <s v="5180"/>
    <s v="DIRECCION CENTRAL DEL SERVICIO NACIONAL DE SALUD"/>
    <s v="9995"/>
    <s v="VENTAS DE SERVICIOS"/>
    <s v="30"/>
    <s v="FONDOS PROPIOS"/>
    <s v="0012"/>
    <s v="HOSPITAL GENERAL Y DE ESPECIALIDADES NUESTRA SRA. DE LA ALTAGRACIA"/>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5128074.74"/>
    <n v="0"/>
    <x v="70"/>
    <x v="157"/>
    <x v="7"/>
    <x v="120"/>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80"/>
    <s v="DIRECCION CENTRAL DEL SERVICIO NACIONAL DE SALUD"/>
    <s v="9995"/>
    <s v="VENTAS DE SERVICIOS"/>
    <s v="30"/>
    <s v="FONDOS PROPIOS"/>
    <s v="0014"/>
    <s v="HOSPITAL MATERNO-INFANTIL SAN LORENZO DE LOS MI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92836447"/>
    <n v="92836447"/>
    <n v="6032481.21"/>
    <x v="70"/>
    <x v="157"/>
    <x v="7"/>
    <x v="122"/>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14"/>
    <s v="HOSPITAL MATERNO-INFANTIL SAN LORENZO DE LOS MI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9549024.6199999992"/>
    <x v="70"/>
    <x v="157"/>
    <x v="7"/>
    <x v="122"/>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14"/>
    <s v="HOSPITAL MATERNO-INFANTIL SAN LORENZO DE LOS MIN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8048905.6500000004"/>
    <x v="70"/>
    <x v="157"/>
    <x v="7"/>
    <x v="122"/>
    <x v="0"/>
    <s v="1.5-INGRESOS POR CONTRAPRESTACIÓN"/>
    <s v="1.5.1-VENTAS DE BIENES Y SERVICIOS"/>
    <s v="1.5.1.2-VENTAS SERVICIOS DEL ESTADO"/>
    <x v="48"/>
    <x v="0"/>
    <x v="0"/>
    <x v="1"/>
    <x v="1"/>
    <x v="1"/>
    <s v="No Informado-"/>
    <x v="1"/>
    <x v="30"/>
    <s v="01-Presupuestado"/>
    <x v="0"/>
    <x v="0"/>
  </r>
  <r>
    <s v="5180"/>
    <s v="DIRECCION CENTRAL DEL SERVICIO NACIONAL DE SALUD"/>
    <s v="9995"/>
    <s v="VENTAS DE SERVICIOS"/>
    <s v="30"/>
    <s v="FONDOS PROPIOS"/>
    <s v="0015"/>
    <s v="HOSPITAL UNIVERSITARIO MATERNIDAD NUESTRA SEÑORA DE LA ALTAGRACI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0"/>
    <n v="0"/>
    <n v="8011084.8300000001"/>
    <x v="70"/>
    <x v="157"/>
    <x v="7"/>
    <x v="123"/>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15"/>
    <s v="HOSPITAL UNIVERSITARIO MATERNIDAD NUESTRA SEÑORA DE LA ALTAGRACI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8268854.75"/>
    <x v="70"/>
    <x v="157"/>
    <x v="7"/>
    <x v="123"/>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15"/>
    <s v="HOSPITAL UNIVERSITARIO MATERNIDAD NUESTRA SEÑORA DE LA ALTAGRACIA"/>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7498007.3399999999"/>
    <x v="70"/>
    <x v="157"/>
    <x v="7"/>
    <x v="123"/>
    <x v="0"/>
    <s v="1.5-INGRESOS POR CONTRAPRESTACIÓN"/>
    <s v="1.5.1-VENTAS DE BIENES Y SERVICIOS"/>
    <s v="1.5.1.2-VENTAS SERVICIOS DEL ESTADO"/>
    <x v="48"/>
    <x v="0"/>
    <x v="0"/>
    <x v="1"/>
    <x v="1"/>
    <x v="1"/>
    <s v="No Informado-"/>
    <x v="1"/>
    <x v="30"/>
    <s v="01-Presupuestado"/>
    <x v="0"/>
    <x v="0"/>
  </r>
  <r>
    <s v="5180"/>
    <s v="DIRECCION CENTRAL DEL SERVICIO NACIONAL DE SALUD"/>
    <s v="9995"/>
    <s v="VENTAS DE SERVICIOS"/>
    <s v="30"/>
    <s v="FONDOS PROPIOS"/>
    <s v="0017"/>
    <s v="HOSPITAL GENERAL DE ESPECIALIDADES DOCTOR MARIO TOLENTINO DIPP"/>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180000000"/>
    <n v="180000000"/>
    <n v="11828531.25"/>
    <x v="70"/>
    <x v="157"/>
    <x v="7"/>
    <x v="125"/>
    <x v="0"/>
    <s v="1.5-INGRESOS POR CONTRAPRESTACIÓN"/>
    <s v="1.5.1-VENTAS DE BIENES Y SERVICIOS"/>
    <s v="1.5.1.2-VENTAS SERVICIOS DEL ESTADO"/>
    <x v="48"/>
    <x v="0"/>
    <x v="0"/>
    <x v="1"/>
    <x v="1"/>
    <x v="1"/>
    <s v="No Informado-"/>
    <x v="1"/>
    <x v="30"/>
    <s v="01-Presupuestado"/>
    <x v="1"/>
    <x v="0"/>
  </r>
  <r>
    <s v="5180"/>
    <s v="DIRECCION CENTRAL DEL SERVICIO NACIONAL DE SALUD"/>
    <s v="9995"/>
    <s v="VENTAS DE SERVICIOS"/>
    <s v="30"/>
    <s v="FONDOS PROPIOS"/>
    <s v="0017"/>
    <s v="HOSPITAL GENERAL DE ESPECIALIDADES DOCTOR MARIO TOLENTINO DIPP"/>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10103586.68"/>
    <x v="70"/>
    <x v="157"/>
    <x v="7"/>
    <x v="125"/>
    <x v="0"/>
    <s v="1.5-INGRESOS POR CONTRAPRESTACIÓN"/>
    <s v="1.5.1-VENTAS DE BIENES Y SERVICIOS"/>
    <s v="1.5.1.2-VENTAS SERVICIOS DEL ESTADO"/>
    <x v="48"/>
    <x v="0"/>
    <x v="0"/>
    <x v="1"/>
    <x v="1"/>
    <x v="1"/>
    <s v="No Informado-"/>
    <x v="1"/>
    <x v="30"/>
    <s v="01-Presupuestado"/>
    <x v="2"/>
    <x v="0"/>
  </r>
  <r>
    <s v="5180"/>
    <s v="DIRECCION CENTRAL DEL SERVICIO NACIONAL DE SALUD"/>
    <s v="9995"/>
    <s v="VENTAS DE SERVICIOS"/>
    <s v="30"/>
    <s v="FONDOS PROPIOS"/>
    <s v="0017"/>
    <s v="HOSPITAL GENERAL DE ESPECIALIDADES DOCTOR MARIO TOLENTINO DIPP"/>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8477371"/>
    <x v="70"/>
    <x v="157"/>
    <x v="7"/>
    <x v="125"/>
    <x v="0"/>
    <s v="1.5-INGRESOS POR CONTRAPRESTACIÓN"/>
    <s v="1.5.1-VENTAS DE BIENES Y SERVICIOS"/>
    <s v="1.5.1.2-VENTAS SERVICIOS DEL ESTADO"/>
    <x v="48"/>
    <x v="0"/>
    <x v="0"/>
    <x v="1"/>
    <x v="1"/>
    <x v="1"/>
    <s v="No Informado-"/>
    <x v="1"/>
    <x v="30"/>
    <s v="01-Presupuestado"/>
    <x v="0"/>
    <x v="0"/>
  </r>
  <r>
    <s v="5180"/>
    <s v="DIRECCION CENTRAL DEL SERVICIO NACIONAL DE SALUD"/>
    <s v="9998"/>
    <s v="OTROS FONDOS"/>
    <s v="30"/>
    <s v="FONDOS PROPIOS"/>
    <s v="0001"/>
    <s v="DIRECCIÓN CENTRAL DEL SERVICIO NACIONAL DE SALUD"/>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39030489.670000002"/>
    <n v="0"/>
    <x v="70"/>
    <x v="159"/>
    <x v="7"/>
    <x v="109"/>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1"/>
    <s v="INSTITUTO GEOGRÁFICO NACIONAL JOSÉ JOAQUÍN HUNGRÍA MORELL"/>
    <s v="0100"/>
    <s v="FONDO GENERAL"/>
    <s v="10"/>
    <s v="FONDO GENERAL"/>
    <s v="0001"/>
    <s v="INSTITUTO GEOGRÁFICO NACIONAL JOSÉ JOAQUÍN HUNGRÍA MOREL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20"/>
    <s v="MINISTERIO DE ECONOMÍA, PLANIFICACIÓN Y DESARROLLO"/>
    <n v="78594062"/>
    <n v="78594062"/>
    <n v="4253932.8"/>
    <x v="71"/>
    <x v="103"/>
    <x v="5"/>
    <x v="126"/>
    <x v="0"/>
    <s v="1.4-TRANSFERENCIAS"/>
    <s v="1.4.1-TRANSFERENCIAS CORRIENTES"/>
    <s v="1.4.1.2-TRANSFERENCIAS/APORTACIONES CORRIENTES RECIBIDAS DEL GOBIERNO CENTRAL"/>
    <x v="155"/>
    <x v="0"/>
    <x v="0"/>
    <x v="0"/>
    <x v="11"/>
    <x v="7"/>
    <s v="1.1.6.2.1.1-Transferencias del gobierno general nacional"/>
    <x v="1"/>
    <x v="5"/>
    <s v="01-Presupuestado"/>
    <x v="1"/>
    <x v="9"/>
  </r>
  <r>
    <s v="5181"/>
    <s v="INSTITUTO GEOGRÁFICO NACIONAL JOSÉ JOAQUÍN HUNGRÍA MORELL"/>
    <s v="0100"/>
    <s v="FONDO GENERAL"/>
    <s v="10"/>
    <s v="FONDO GENERAL"/>
    <s v="0001"/>
    <s v="INSTITUTO GEOGRÁFICO NACIONAL JOSÉ JOAQUÍN HUNGRÍA MOREL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20"/>
    <s v="MINISTERIO DE ECONOMÍA, PLANIFICACIÓN Y DESARROLLO"/>
    <n v="0"/>
    <n v="0"/>
    <n v="1303072.3700000001"/>
    <x v="71"/>
    <x v="103"/>
    <x v="5"/>
    <x v="126"/>
    <x v="0"/>
    <s v="1.4-TRANSFERENCIAS"/>
    <s v="1.4.1-TRANSFERENCIAS CORRIENTES"/>
    <s v="1.4.1.2-TRANSFERENCIAS/APORTACIONES CORRIENTES RECIBIDAS DEL GOBIERNO CENTRAL"/>
    <x v="155"/>
    <x v="0"/>
    <x v="0"/>
    <x v="0"/>
    <x v="11"/>
    <x v="7"/>
    <s v="1.1.6.2.1.1-Transferencias del gobierno general nacional"/>
    <x v="1"/>
    <x v="5"/>
    <s v="01-Presupuestado"/>
    <x v="2"/>
    <x v="9"/>
  </r>
  <r>
    <s v="5181"/>
    <s v="INSTITUTO GEOGRÁFICO NACIONAL JOSÉ JOAQUÍN HUNGRÍA MORELL"/>
    <s v="0100"/>
    <s v="FONDO GENERAL"/>
    <s v="10"/>
    <s v="FONDO GENERAL"/>
    <s v="0001"/>
    <s v="INSTITUTO GEOGRÁFICO NACIONAL JOSÉ JOAQUÍN HUNGRÍA MOREL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20"/>
    <s v="MINISTERIO DE ECONOMÍA, PLANIFICACIÓN Y DESARROLLO"/>
    <n v="0"/>
    <n v="0"/>
    <n v="5557005.1699999999"/>
    <x v="71"/>
    <x v="103"/>
    <x v="5"/>
    <x v="126"/>
    <x v="0"/>
    <s v="1.4-TRANSFERENCIAS"/>
    <s v="1.4.1-TRANSFERENCIAS CORRIENTES"/>
    <s v="1.4.1.2-TRANSFERENCIAS/APORTACIONES CORRIENTES RECIBIDAS DEL GOBIERNO CENTRAL"/>
    <x v="155"/>
    <x v="0"/>
    <x v="0"/>
    <x v="0"/>
    <x v="11"/>
    <x v="7"/>
    <s v="1.1.6.2.1.1-Transferencias del gobierno general nacional"/>
    <x v="1"/>
    <x v="5"/>
    <s v="01-Presupuestado"/>
    <x v="0"/>
    <x v="9"/>
  </r>
  <r>
    <s v="5181"/>
    <s v="INSTITUTO GEOGRÁFICO NACIONAL JOSÉ JOAQUÍN HUNGRÍA MORELL"/>
    <s v="0100"/>
    <s v="FONDO GENERAL"/>
    <s v="10"/>
    <s v="FONDO GENERAL"/>
    <s v="0001"/>
    <s v="INSTITUTO GEOGRÁFICO NACIONAL JOSÉ JOAQUÍN HUNGRÍA MOREL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34856769.619999997"/>
    <n v="0"/>
    <x v="71"/>
    <x v="103"/>
    <x v="5"/>
    <x v="126"/>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2"/>
    <s v="INSTITUTO NACIONAL DE TRÁNSITO Y TRANSPORTE TERRESTRE"/>
    <s v="0100"/>
    <s v="FONDO GENERAL"/>
    <s v="10"/>
    <s v="FONDO GENERAL"/>
    <s v="0001"/>
    <s v="INSTITUTO NACIONAL DE TRÁNSITO Y TRANSPORTE TERRESTRE"/>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1"/>
    <s v="MINISTERIO DE OBRAS PÚBLICAS Y COMUNICACIONES"/>
    <n v="0"/>
    <n v="0"/>
    <n v="63124650.200000003"/>
    <x v="72"/>
    <x v="103"/>
    <x v="5"/>
    <x v="127"/>
    <x v="0"/>
    <s v="1.4-TRANSFERENCIAS"/>
    <s v="1.4.1-TRANSFERENCIAS CORRIENTES"/>
    <s v="1.4.1.2-TRANSFERENCIAS/APORTACIONES CORRIENTES RECIBIDAS DEL GOBIERNO CENTRAL"/>
    <x v="155"/>
    <x v="0"/>
    <x v="0"/>
    <x v="0"/>
    <x v="11"/>
    <x v="7"/>
    <s v="1.1.6.2.1.1-Transferencias del gobierno general nacional"/>
    <x v="1"/>
    <x v="5"/>
    <s v="01-Presupuestado"/>
    <x v="1"/>
    <x v="13"/>
  </r>
  <r>
    <s v="5182"/>
    <s v="INSTITUTO NACIONAL DE TRÁNSITO Y TRANSPORTE TERRESTRE"/>
    <s v="0100"/>
    <s v="FONDO GENERAL"/>
    <s v="10"/>
    <s v="FONDO GENERAL"/>
    <s v="0001"/>
    <s v="INSTITUTO NACIONAL DE TRÁNSITO Y TRANSPORTE TERRESTRE"/>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1"/>
    <s v="MINISTERIO DE OBRAS PÚBLICAS Y COMUNICACIONES"/>
    <n v="0"/>
    <n v="0"/>
    <n v="63072552"/>
    <x v="72"/>
    <x v="103"/>
    <x v="5"/>
    <x v="127"/>
    <x v="0"/>
    <s v="1.4-TRANSFERENCIAS"/>
    <s v="1.4.1-TRANSFERENCIAS CORRIENTES"/>
    <s v="1.4.1.2-TRANSFERENCIAS/APORTACIONES CORRIENTES RECIBIDAS DEL GOBIERNO CENTRAL"/>
    <x v="155"/>
    <x v="0"/>
    <x v="0"/>
    <x v="0"/>
    <x v="11"/>
    <x v="7"/>
    <s v="1.1.6.2.1.1-Transferencias del gobierno general nacional"/>
    <x v="1"/>
    <x v="5"/>
    <s v="01-Presupuestado"/>
    <x v="2"/>
    <x v="13"/>
  </r>
  <r>
    <s v="5182"/>
    <s v="INSTITUTO NACIONAL DE TRÁNSITO Y TRANSPORTE TERRESTRE"/>
    <s v="0100"/>
    <s v="FONDO GENERAL"/>
    <s v="10"/>
    <s v="FONDO GENERAL"/>
    <s v="0001"/>
    <s v="INSTITUTO NACIONAL DE TRÁNSITO Y TRANSPORTE TERRESTRE"/>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1"/>
    <s v="MINISTERIO DE OBRAS PÚBLICAS Y COMUNICACIONES"/>
    <n v="0"/>
    <n v="0"/>
    <n v="63072552"/>
    <x v="72"/>
    <x v="103"/>
    <x v="5"/>
    <x v="127"/>
    <x v="0"/>
    <s v="1.4-TRANSFERENCIAS"/>
    <s v="1.4.1-TRANSFERENCIAS CORRIENTES"/>
    <s v="1.4.1.2-TRANSFERENCIAS/APORTACIONES CORRIENTES RECIBIDAS DEL GOBIERNO CENTRAL"/>
    <x v="155"/>
    <x v="0"/>
    <x v="0"/>
    <x v="0"/>
    <x v="11"/>
    <x v="7"/>
    <s v="1.1.6.2.1.1-Transferencias del gobierno general nacional"/>
    <x v="1"/>
    <x v="5"/>
    <s v="01-Presupuestado"/>
    <x v="0"/>
    <x v="13"/>
  </r>
  <r>
    <s v="5182"/>
    <s v="INSTITUTO NACIONAL DE TRÁNSITO Y TRANSPORTE TERRESTRE"/>
    <s v="0100"/>
    <s v="FONDO GENERAL"/>
    <s v="10"/>
    <s v="FONDO GENERAL"/>
    <s v="0001"/>
    <s v="INSTITUTO NACIONAL DE TRÁNSITO Y TRANSPORTE TERRESTRE"/>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1"/>
    <s v="MINISTERIO DE OBRAS PÚBLICAS Y COMUNICACIONES"/>
    <n v="819943180"/>
    <n v="819943180"/>
    <n v="0"/>
    <x v="72"/>
    <x v="103"/>
    <x v="5"/>
    <x v="127"/>
    <x v="0"/>
    <s v="1.4-TRANSFERENCIAS"/>
    <s v="1.4.2-TRANSFERENCIAS DE CAPITAL"/>
    <s v="1.4.2.2-TRANSFERENCIAS/APORTACIONES DE CAPITAL RECIBIDAS POR EL GOBIERNO CENTRAL"/>
    <x v="157"/>
    <x v="0"/>
    <x v="1"/>
    <x v="3"/>
    <x v="25"/>
    <x v="20"/>
    <s v="1.2.4.2.1.1-Transferencias del gobierno general nacional"/>
    <x v="1"/>
    <x v="5"/>
    <s v="01-Presupuestado"/>
    <x v="1"/>
    <x v="13"/>
  </r>
  <r>
    <s v="5182"/>
    <s v="INSTITUTO NACIONAL DE TRÁNSITO Y TRANSPORTE TERRESTRE"/>
    <s v="2073"/>
    <s v="PROGRAMA DE RENOVACION VEHICULAR DEL TRANSPORTE PUBLICO, PASAJEROS Y CARGA"/>
    <s v="20"/>
    <s v="FONDOS CON DESTINO ESPECÍFICO"/>
    <s v="0001"/>
    <s v="INSTITUTO NACIONAL DE TRÁNSITO Y TRANSPORTE TERRESTRE"/>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11"/>
    <s v="MINISTERIO DE OBRAS PÚBLICAS Y COMUNICACIONES"/>
    <n v="500000000"/>
    <n v="500000000"/>
    <n v="0"/>
    <x v="72"/>
    <x v="119"/>
    <x v="1"/>
    <x v="127"/>
    <x v="0"/>
    <s v="1.4-TRANSFERENCIAS"/>
    <s v="1.4.2-TRANSFERENCIAS DE CAPITAL"/>
    <s v="1.4.2.2-TRANSFERENCIAS/APORTACIONES DE CAPITAL RECIBIDAS POR EL GOBIERNO CENTRAL"/>
    <x v="157"/>
    <x v="0"/>
    <x v="1"/>
    <x v="3"/>
    <x v="25"/>
    <x v="20"/>
    <s v="1.2.4.2.1.1-Transferencias del gobierno general nacional"/>
    <x v="1"/>
    <x v="5"/>
    <s v="01-Presupuestado"/>
    <x v="1"/>
    <x v="13"/>
  </r>
  <r>
    <s v="5182"/>
    <s v="INSTITUTO NACIONAL DE TRÁNSITO Y TRANSPORTE TERRESTRE"/>
    <s v="2073"/>
    <s v="PROGRAMA DE RENOVACION VEHICULAR DEL TRANSPORTE PUBLICO, PASAJEROS Y CARGA"/>
    <s v="20"/>
    <s v="FONDOS CON DESTINO ESPECÍFICO"/>
    <s v="0001"/>
    <s v="INSTITUTO NACIONAL DE TRÁNSITO Y TRANSPORTE TERRESTRE"/>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25000000"/>
    <n v="0"/>
    <x v="72"/>
    <x v="119"/>
    <x v="1"/>
    <x v="127"/>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2"/>
    <s v="INSTITUTO NACIONAL DE TRÁNSITO Y TRANSPORTE TERRESTRE"/>
    <s v="9995"/>
    <s v="VENTAS DE SERVICIOS"/>
    <s v="30"/>
    <s v="FONDOS PROPIOS"/>
    <s v="0001"/>
    <s v="INSTITUTO NACIONAL DE TRÁNSITO Y TRANSPORTE TERRESTRE"/>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2926515000"/>
    <n v="2926515000"/>
    <n v="47665709.909999996"/>
    <x v="72"/>
    <x v="157"/>
    <x v="7"/>
    <x v="127"/>
    <x v="0"/>
    <s v="1.5-INGRESOS POR CONTRAPRESTACIÓN"/>
    <s v="1.5.1-VENTAS DE BIENES Y SERVICIOS"/>
    <s v="1.5.1.2-VENTAS SERVICIOS DEL ESTADO"/>
    <x v="48"/>
    <x v="0"/>
    <x v="0"/>
    <x v="1"/>
    <x v="1"/>
    <x v="1"/>
    <s v="No Informado-"/>
    <x v="1"/>
    <x v="30"/>
    <s v="01-Presupuestado"/>
    <x v="1"/>
    <x v="0"/>
  </r>
  <r>
    <s v="5182"/>
    <s v="INSTITUTO NACIONAL DE TRÁNSITO Y TRANSPORTE TERRESTRE"/>
    <s v="9995"/>
    <s v="VENTAS DE SERVICIOS"/>
    <s v="30"/>
    <s v="FONDOS PROPIOS"/>
    <s v="0001"/>
    <s v="INSTITUTO NACIONAL DE TRÁNSITO Y TRANSPORTE TERRESTRE"/>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39002545.969999999"/>
    <x v="72"/>
    <x v="157"/>
    <x v="7"/>
    <x v="127"/>
    <x v="0"/>
    <s v="1.5-INGRESOS POR CONTRAPRESTACIÓN"/>
    <s v="1.5.1-VENTAS DE BIENES Y SERVICIOS"/>
    <s v="1.5.1.2-VENTAS SERVICIOS DEL ESTADO"/>
    <x v="48"/>
    <x v="0"/>
    <x v="0"/>
    <x v="1"/>
    <x v="1"/>
    <x v="1"/>
    <s v="No Informado-"/>
    <x v="1"/>
    <x v="30"/>
    <s v="01-Presupuestado"/>
    <x v="2"/>
    <x v="0"/>
  </r>
  <r>
    <s v="5182"/>
    <s v="INSTITUTO NACIONAL DE TRÁNSITO Y TRANSPORTE TERRESTRE"/>
    <s v="9995"/>
    <s v="VENTAS DE SERVICIOS"/>
    <s v="30"/>
    <s v="FONDOS PROPIOS"/>
    <s v="0001"/>
    <s v="INSTITUTO NACIONAL DE TRÁNSITO Y TRANSPORTE TERRESTRE"/>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434857807.18000001"/>
    <x v="72"/>
    <x v="157"/>
    <x v="7"/>
    <x v="127"/>
    <x v="0"/>
    <s v="1.5-INGRESOS POR CONTRAPRESTACIÓN"/>
    <s v="1.5.1-VENTAS DE BIENES Y SERVICIOS"/>
    <s v="1.5.1.2-VENTAS SERVICIOS DEL ESTADO"/>
    <x v="48"/>
    <x v="0"/>
    <x v="0"/>
    <x v="1"/>
    <x v="1"/>
    <x v="1"/>
    <s v="No Informado-"/>
    <x v="1"/>
    <x v="30"/>
    <s v="01-Presupuestado"/>
    <x v="0"/>
    <x v="0"/>
  </r>
  <r>
    <s v="5182"/>
    <s v="INSTITUTO NACIONAL DE TRÁNSITO Y TRANSPORTE TERRESTRE"/>
    <s v="9995"/>
    <s v="VENTAS DE SERVICIOS"/>
    <s v="30"/>
    <s v="FONDOS PROPIOS"/>
    <s v="0001"/>
    <s v="INSTITUTO NACIONAL DE TRÁNSITO Y TRANSPORTE TERRESTRE"/>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12729262.81"/>
    <n v="0"/>
    <x v="72"/>
    <x v="157"/>
    <x v="7"/>
    <x v="127"/>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3"/>
    <s v="UNIDAD DE ANÁLISIS FINANCIERO (UAF)"/>
    <s v="0100"/>
    <s v="FONDO GENERAL"/>
    <s v="10"/>
    <s v="FONDO GENERAL"/>
    <s v="0001"/>
    <s v="UNIDAD DE ANÁLISIS FINANCIERO (UAF)"/>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5"/>
    <s v="MINISTERIO DE HACIENDA"/>
    <n v="277317150"/>
    <n v="277317150"/>
    <n v="0"/>
    <x v="73"/>
    <x v="103"/>
    <x v="5"/>
    <x v="128"/>
    <x v="0"/>
    <s v="1.4-TRANSFERENCIAS"/>
    <s v="1.4.1-TRANSFERENCIAS CORRIENTES"/>
    <s v="1.4.1.2-TRANSFERENCIAS/APORTACIONES CORRIENTES RECIBIDAS DEL GOBIERNO CENTRAL"/>
    <x v="155"/>
    <x v="0"/>
    <x v="0"/>
    <x v="0"/>
    <x v="11"/>
    <x v="7"/>
    <s v="1.1.6.2.1.1-Transferencias del gobierno general nacional"/>
    <x v="1"/>
    <x v="5"/>
    <s v="01-Presupuestado"/>
    <x v="1"/>
    <x v="11"/>
  </r>
  <r>
    <s v="5183"/>
    <s v="UNIDAD DE ANÁLISIS FINANCIERO (UAF)"/>
    <s v="0100"/>
    <s v="FONDO GENERAL"/>
    <s v="10"/>
    <s v="FONDO GENERAL"/>
    <s v="0001"/>
    <s v="UNIDAD DE ANÁLISIS FINANCIERO (UAF)"/>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188283605.74000001"/>
    <n v="0"/>
    <x v="73"/>
    <x v="103"/>
    <x v="5"/>
    <x v="128"/>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4"/>
    <s v="DIRECCIÓN GENERAL DE ALIANZAS PÚBLICO-PRIVADAS"/>
    <s v="0100"/>
    <s v="FONDO GENERAL"/>
    <s v="10"/>
    <s v="FONDO GENERAL"/>
    <s v="0001"/>
    <s v="DIRECCIÓN GENERAL DE ALIANZAS PÚBLICO-PRIVADA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1"/>
    <s v="PRESIDENCIA DE LA REPÚBLICA"/>
    <n v="350000000"/>
    <n v="350000000"/>
    <n v="28136500"/>
    <x v="74"/>
    <x v="103"/>
    <x v="5"/>
    <x v="129"/>
    <x v="0"/>
    <s v="1.4-TRANSFERENCIAS"/>
    <s v="1.4.1-TRANSFERENCIAS CORRIENTES"/>
    <s v="1.4.1.2-TRANSFERENCIAS/APORTACIONES CORRIENTES RECIBIDAS DEL GOBIERNO CENTRAL"/>
    <x v="155"/>
    <x v="0"/>
    <x v="0"/>
    <x v="0"/>
    <x v="11"/>
    <x v="7"/>
    <s v="1.1.6.2.1.1-Transferencias del gobierno general nacional"/>
    <x v="1"/>
    <x v="5"/>
    <s v="01-Presupuestado"/>
    <x v="1"/>
    <x v="6"/>
  </r>
  <r>
    <s v="5184"/>
    <s v="DIRECCIÓN GENERAL DE ALIANZAS PÚBLICO-PRIVADAS"/>
    <s v="0100"/>
    <s v="FONDO GENERAL"/>
    <s v="10"/>
    <s v="FONDO GENERAL"/>
    <s v="0001"/>
    <s v="DIRECCIÓN GENERAL DE ALIANZAS PÚBLICO-PRIVADA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1"/>
    <s v="PRESIDENCIA DE LA REPÚBLICA"/>
    <n v="0"/>
    <n v="0"/>
    <n v="28136500"/>
    <x v="74"/>
    <x v="103"/>
    <x v="5"/>
    <x v="129"/>
    <x v="0"/>
    <s v="1.4-TRANSFERENCIAS"/>
    <s v="1.4.1-TRANSFERENCIAS CORRIENTES"/>
    <s v="1.4.1.2-TRANSFERENCIAS/APORTACIONES CORRIENTES RECIBIDAS DEL GOBIERNO CENTRAL"/>
    <x v="155"/>
    <x v="0"/>
    <x v="0"/>
    <x v="0"/>
    <x v="11"/>
    <x v="7"/>
    <s v="1.1.6.2.1.1-Transferencias del gobierno general nacional"/>
    <x v="1"/>
    <x v="5"/>
    <s v="01-Presupuestado"/>
    <x v="2"/>
    <x v="6"/>
  </r>
  <r>
    <s v="5184"/>
    <s v="DIRECCIÓN GENERAL DE ALIANZAS PÚBLICO-PRIVADAS"/>
    <s v="0100"/>
    <s v="FONDO GENERAL"/>
    <s v="10"/>
    <s v="FONDO GENERAL"/>
    <s v="0001"/>
    <s v="DIRECCIÓN GENERAL DE ALIANZAS PÚBLICO-PRIVADA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1"/>
    <s v="PRESIDENCIA DE LA REPÚBLICA"/>
    <n v="0"/>
    <n v="0"/>
    <n v="28136500"/>
    <x v="74"/>
    <x v="103"/>
    <x v="5"/>
    <x v="129"/>
    <x v="0"/>
    <s v="1.4-TRANSFERENCIAS"/>
    <s v="1.4.1-TRANSFERENCIAS CORRIENTES"/>
    <s v="1.4.1.2-TRANSFERENCIAS/APORTACIONES CORRIENTES RECIBIDAS DEL GOBIERNO CENTRAL"/>
    <x v="155"/>
    <x v="0"/>
    <x v="0"/>
    <x v="0"/>
    <x v="11"/>
    <x v="7"/>
    <s v="1.1.6.2.1.1-Transferencias del gobierno general nacional"/>
    <x v="1"/>
    <x v="5"/>
    <s v="01-Presupuestado"/>
    <x v="0"/>
    <x v="6"/>
  </r>
  <r>
    <s v="5184"/>
    <s v="DIRECCIÓN GENERAL DE ALIANZAS PÚBLICO-PRIVADAS"/>
    <s v="0100"/>
    <s v="FONDO GENERAL"/>
    <s v="10"/>
    <s v="FONDO GENERAL"/>
    <s v="0001"/>
    <s v="DIRECCIÓN GENERAL DE ALIANZAS PÚBLICO-PRIVADA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2"/>
    <s v="Febrero"/>
    <s v="0000"/>
    <s v="NO APLICA"/>
    <n v="0"/>
    <n v="117119128.91"/>
    <n v="0"/>
    <x v="74"/>
    <x v="103"/>
    <x v="5"/>
    <x v="129"/>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2"/>
    <x v="0"/>
  </r>
  <r>
    <s v="5184"/>
    <s v="DIRECCIÓN GENERAL DE ALIANZAS PÚBLICO-PRIVADAS"/>
    <s v="9995"/>
    <s v="VENTAS DE SERVICIOS"/>
    <s v="30"/>
    <s v="FONDOS PROPIOS"/>
    <s v="0001"/>
    <s v="DIRECCIÓN GENERAL DE ALIANZAS PÚBLICO-PRIVADA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1"/>
    <s v="Enero"/>
    <s v="0000"/>
    <s v="NO APLICA"/>
    <n v="4000000"/>
    <n v="4000000"/>
    <n v="0"/>
    <x v="74"/>
    <x v="157"/>
    <x v="7"/>
    <x v="129"/>
    <x v="0"/>
    <s v="1.5-INGRESOS POR CONTRAPRESTACIÓN"/>
    <s v="1.5.1-VENTAS DE BIENES Y SERVICIOS"/>
    <s v="1.5.1.2-VENTAS SERVICIOS DEL ESTADO"/>
    <x v="48"/>
    <x v="0"/>
    <x v="0"/>
    <x v="1"/>
    <x v="1"/>
    <x v="1"/>
    <s v="No Informado-"/>
    <x v="1"/>
    <x v="30"/>
    <s v="01-Presupuestado"/>
    <x v="1"/>
    <x v="0"/>
  </r>
  <r>
    <s v="5186"/>
    <s v="INSTITUTO PARA EL FOMENTO, ACCESO Y GARANTIA PARA MI CASA (INFAMICASA)"/>
    <s v="0100"/>
    <s v="FONDO GENERAL"/>
    <s v="10"/>
    <s v="FONDO GENERAL"/>
    <s v="0001"/>
    <s v="INSTITUTO PARA EL FOMENTO, ACCESO Y  GARANTÍA PARA MI CASA (INFAMICASA)"/>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23"/>
    <s v="MINISTERIO DE LA VIVIENDA, HABITAT Y EDIFICACIONES (MIVHED)"/>
    <n v="5000000"/>
    <n v="5000000"/>
    <n v="0"/>
    <x v="75"/>
    <x v="103"/>
    <x v="5"/>
    <x v="130"/>
    <x v="0"/>
    <s v="1.4-TRANSFERENCIAS"/>
    <s v="1.4.1-TRANSFERENCIAS CORRIENTES"/>
    <s v="1.4.1.2-TRANSFERENCIAS/APORTACIONES CORRIENTES RECIBIDAS DEL GOBIERNO CENTRAL"/>
    <x v="155"/>
    <x v="0"/>
    <x v="0"/>
    <x v="0"/>
    <x v="11"/>
    <x v="7"/>
    <s v="1.1.6.2.1.1-Transferencias del gobierno general nacional"/>
    <x v="1"/>
    <x v="5"/>
    <s v="01-Presupuestado"/>
    <x v="1"/>
    <x v="18"/>
  </r>
  <r>
    <s v="5187"/>
    <s v="DIRECCIÓN GENERAL DE RIESGOS AGROPECUARIOS"/>
    <s v="0100"/>
    <s v="FONDO GENERAL"/>
    <s v="10"/>
    <s v="FONDO GENERAL"/>
    <s v="0001"/>
    <s v="DIRECCIÓN GENERAL DE RIESGOS AGROPECUARI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0"/>
    <s v="MINISTERIO DE AGRICULTURA"/>
    <n v="162500000"/>
    <n v="162500000"/>
    <n v="13252833.33"/>
    <x v="76"/>
    <x v="103"/>
    <x v="5"/>
    <x v="131"/>
    <x v="0"/>
    <s v="1.4-TRANSFERENCIAS"/>
    <s v="1.4.1-TRANSFERENCIAS CORRIENTES"/>
    <s v="1.4.1.2-TRANSFERENCIAS/APORTACIONES CORRIENTES RECIBIDAS DEL GOBIERNO CENTRAL"/>
    <x v="155"/>
    <x v="0"/>
    <x v="0"/>
    <x v="0"/>
    <x v="11"/>
    <x v="7"/>
    <s v="1.1.6.2.1.1-Transferencias del gobierno general nacional"/>
    <x v="1"/>
    <x v="5"/>
    <s v="01-Presupuestado"/>
    <x v="1"/>
    <x v="7"/>
  </r>
  <r>
    <s v="5187"/>
    <s v="DIRECCIÓN GENERAL DE RIESGOS AGROPECUARIOS"/>
    <s v="0100"/>
    <s v="FONDO GENERAL"/>
    <s v="10"/>
    <s v="FONDO GENERAL"/>
    <s v="0001"/>
    <s v="DIRECCIÓN GENERAL DE RIESGOS AGROPECUARI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0"/>
    <s v="MINISTERIO DE AGRICULTURA"/>
    <n v="0"/>
    <n v="0"/>
    <n v="13252833.33"/>
    <x v="76"/>
    <x v="103"/>
    <x v="5"/>
    <x v="131"/>
    <x v="0"/>
    <s v="1.4-TRANSFERENCIAS"/>
    <s v="1.4.1-TRANSFERENCIAS CORRIENTES"/>
    <s v="1.4.1.2-TRANSFERENCIAS/APORTACIONES CORRIENTES RECIBIDAS DEL GOBIERNO CENTRAL"/>
    <x v="155"/>
    <x v="0"/>
    <x v="0"/>
    <x v="0"/>
    <x v="11"/>
    <x v="7"/>
    <s v="1.1.6.2.1.1-Transferencias del gobierno general nacional"/>
    <x v="1"/>
    <x v="5"/>
    <s v="01-Presupuestado"/>
    <x v="2"/>
    <x v="7"/>
  </r>
  <r>
    <s v="5187"/>
    <s v="DIRECCIÓN GENERAL DE RIESGOS AGROPECUARIOS"/>
    <s v="0100"/>
    <s v="FONDO GENERAL"/>
    <s v="10"/>
    <s v="FONDO GENERAL"/>
    <s v="0001"/>
    <s v="DIRECCIÓN GENERAL DE RIESGOS AGROPECUARI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0"/>
    <s v="MINISTERIO DE AGRICULTURA"/>
    <n v="0"/>
    <n v="0"/>
    <n v="13252833.33"/>
    <x v="76"/>
    <x v="103"/>
    <x v="5"/>
    <x v="131"/>
    <x v="0"/>
    <s v="1.4-TRANSFERENCIAS"/>
    <s v="1.4.1-TRANSFERENCIAS CORRIENTES"/>
    <s v="1.4.1.2-TRANSFERENCIAS/APORTACIONES CORRIENTES RECIBIDAS DEL GOBIERNO CENTRAL"/>
    <x v="155"/>
    <x v="0"/>
    <x v="0"/>
    <x v="0"/>
    <x v="11"/>
    <x v="7"/>
    <s v="1.1.6.2.1.1-Transferencias del gobierno general nacional"/>
    <x v="1"/>
    <x v="5"/>
    <s v="01-Presupuestado"/>
    <x v="0"/>
    <x v="7"/>
  </r>
  <r>
    <s v="5187"/>
    <s v="DIRECCIÓN GENERAL DE RIESGOS AGROPECUARIOS"/>
    <s v="0100"/>
    <s v="FONDO GENERAL"/>
    <s v="10"/>
    <s v="FONDO GENERAL"/>
    <s v="0001"/>
    <s v="DIRECCIÓN GENERAL DE RIESGOS AGROPECUARIO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6441770.04"/>
    <n v="0"/>
    <x v="76"/>
    <x v="103"/>
    <x v="5"/>
    <x v="131"/>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8"/>
    <s v="INSTITUTO NACIONAL DE ATENCIÓN INTEGRAL A LA PRIMERA INFANCIA (INAIPI)"/>
    <s v="0100"/>
    <s v="FONDO GENERAL"/>
    <s v="10"/>
    <s v="FONDO GENERAL"/>
    <s v="0001"/>
    <s v="INSTITUTO NACIONAL DE ATENCIÓN INTEGRAL A LA PRIMERA INFANCIA (INAIPI)"/>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6"/>
    <s v="MINISTERIO DE EDUCACIÓN"/>
    <n v="10770275416"/>
    <n v="10770275416"/>
    <n v="744589638.08000004"/>
    <x v="77"/>
    <x v="103"/>
    <x v="5"/>
    <x v="132"/>
    <x v="0"/>
    <s v="1.4-TRANSFERENCIAS"/>
    <s v="1.4.1-TRANSFERENCIAS CORRIENTES"/>
    <s v="1.4.1.2-TRANSFERENCIAS/APORTACIONES CORRIENTES RECIBIDAS DEL GOBIERNO CENTRAL"/>
    <x v="155"/>
    <x v="0"/>
    <x v="0"/>
    <x v="0"/>
    <x v="11"/>
    <x v="7"/>
    <s v="1.1.6.2.1.1-Transferencias del gobierno general nacional"/>
    <x v="1"/>
    <x v="5"/>
    <s v="01-Presupuestado"/>
    <x v="1"/>
    <x v="19"/>
  </r>
  <r>
    <s v="5188"/>
    <s v="INSTITUTO NACIONAL DE ATENCIÓN INTEGRAL A LA PRIMERA INFANCIA (INAIPI)"/>
    <s v="0100"/>
    <s v="FONDO GENERAL"/>
    <s v="10"/>
    <s v="FONDO GENERAL"/>
    <s v="0001"/>
    <s v="INSTITUTO NACIONAL DE ATENCIÓN INTEGRAL A LA PRIMERA INFANCIA (INAIPI)"/>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6"/>
    <s v="MINISTERIO DE EDUCACIÓN"/>
    <n v="0"/>
    <n v="0"/>
    <n v="744589638.08000004"/>
    <x v="77"/>
    <x v="103"/>
    <x v="5"/>
    <x v="132"/>
    <x v="0"/>
    <s v="1.4-TRANSFERENCIAS"/>
    <s v="1.4.1-TRANSFERENCIAS CORRIENTES"/>
    <s v="1.4.1.2-TRANSFERENCIAS/APORTACIONES CORRIENTES RECIBIDAS DEL GOBIERNO CENTRAL"/>
    <x v="155"/>
    <x v="0"/>
    <x v="0"/>
    <x v="0"/>
    <x v="11"/>
    <x v="7"/>
    <s v="1.1.6.2.1.1-Transferencias del gobierno general nacional"/>
    <x v="1"/>
    <x v="5"/>
    <s v="01-Presupuestado"/>
    <x v="2"/>
    <x v="19"/>
  </r>
  <r>
    <s v="5188"/>
    <s v="INSTITUTO NACIONAL DE ATENCIÓN INTEGRAL A LA PRIMERA INFANCIA (INAIPI)"/>
    <s v="0100"/>
    <s v="FONDO GENERAL"/>
    <s v="10"/>
    <s v="FONDO GENERAL"/>
    <s v="0001"/>
    <s v="INSTITUTO NACIONAL DE ATENCIÓN INTEGRAL A LA PRIMERA INFANCIA (INAIPI)"/>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6"/>
    <s v="MINISTERIO DE EDUCACIÓN"/>
    <n v="0"/>
    <n v="0"/>
    <n v="730517476.41999996"/>
    <x v="77"/>
    <x v="103"/>
    <x v="5"/>
    <x v="132"/>
    <x v="0"/>
    <s v="1.4-TRANSFERENCIAS"/>
    <s v="1.4.1-TRANSFERENCIAS CORRIENTES"/>
    <s v="1.4.1.2-TRANSFERENCIAS/APORTACIONES CORRIENTES RECIBIDAS DEL GOBIERNO CENTRAL"/>
    <x v="155"/>
    <x v="0"/>
    <x v="0"/>
    <x v="0"/>
    <x v="11"/>
    <x v="7"/>
    <s v="1.1.6.2.1.1-Transferencias del gobierno general nacional"/>
    <x v="1"/>
    <x v="5"/>
    <s v="01-Presupuestado"/>
    <x v="0"/>
    <x v="19"/>
  </r>
  <r>
    <s v="5188"/>
    <s v="INSTITUTO NACIONAL DE ATENCIÓN INTEGRAL A LA PRIMERA INFANCIA (INAIPI)"/>
    <s v="0100"/>
    <s v="FONDO GENERAL"/>
    <s v="10"/>
    <s v="FONDO GENERAL"/>
    <s v="0001"/>
    <s v="INSTITUTO NACIONAL DE ATENCIÓN INTEGRAL A LA PRIMERA INFANCIA (INAIPI)"/>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449335616.42000002"/>
    <n v="0"/>
    <x v="77"/>
    <x v="103"/>
    <x v="5"/>
    <x v="132"/>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88"/>
    <s v="INSTITUTO NACIONAL DE ATENCIÓN INTEGRAL A LA PRIMERA INFANCIA (INAIPI)"/>
    <s v="9995"/>
    <s v="VENTAS DE SERVICIOS"/>
    <s v="30"/>
    <s v="FONDOS PROPIOS"/>
    <s v="0001"/>
    <s v="INSTITUTO NACIONAL DE ATENCIÓN INTEGRAL A LA PRIMERA INFANCIA (INAIPI)"/>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2"/>
    <s v="Febrero"/>
    <s v="0000"/>
    <s v="NO APLICA"/>
    <n v="0"/>
    <n v="0"/>
    <n v="676.18"/>
    <x v="77"/>
    <x v="157"/>
    <x v="7"/>
    <x v="132"/>
    <x v="0"/>
    <s v="1.5-INGRESOS POR CONTRAPRESTACIÓN"/>
    <s v="1.5.1-VENTAS DE BIENES Y SERVICIOS"/>
    <s v="1.5.1.2-VENTAS SERVICIOS DEL ESTADO"/>
    <x v="48"/>
    <x v="0"/>
    <x v="0"/>
    <x v="1"/>
    <x v="1"/>
    <x v="1"/>
    <s v="No Informado-"/>
    <x v="1"/>
    <x v="30"/>
    <s v="01-Presupuestado"/>
    <x v="2"/>
    <x v="0"/>
  </r>
  <r>
    <s v="5188"/>
    <s v="INSTITUTO NACIONAL DE ATENCIÓN INTEGRAL A LA PRIMERA INFANCIA (INAIPI)"/>
    <s v="9995"/>
    <s v="VENTAS DE SERVICIOS"/>
    <s v="30"/>
    <s v="FONDOS PROPIOS"/>
    <s v="0001"/>
    <s v="INSTITUTO NACIONAL DE ATENCIÓN INTEGRAL A LA PRIMERA INFANCIA (INAIPI)"/>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2"/>
    <s v="Instituciones públicas descentralizadas y autónomas no financieras"/>
    <s v="102"/>
    <s v="FONDOS PROPIOS"/>
    <s v="01"/>
    <s v="Presupuestado"/>
    <s v="2025/03"/>
    <s v="Marzo"/>
    <s v="0000"/>
    <s v="NO APLICA"/>
    <n v="0"/>
    <n v="0"/>
    <n v="432.45"/>
    <x v="77"/>
    <x v="157"/>
    <x v="7"/>
    <x v="132"/>
    <x v="0"/>
    <s v="1.5-INGRESOS POR CONTRAPRESTACIÓN"/>
    <s v="1.5.1-VENTAS DE BIENES Y SERVICIOS"/>
    <s v="1.5.1.2-VENTAS SERVICIOS DEL ESTADO"/>
    <x v="48"/>
    <x v="0"/>
    <x v="0"/>
    <x v="1"/>
    <x v="1"/>
    <x v="1"/>
    <s v="No Informado-"/>
    <x v="1"/>
    <x v="30"/>
    <s v="01-Presupuestado"/>
    <x v="0"/>
    <x v="0"/>
  </r>
  <r>
    <s v="5188"/>
    <s v="INSTITUTO NACIONAL DE ATENCIÓN INTEGRAL A LA PRIMERA INFANCIA (INAIPI)"/>
    <s v="9995"/>
    <s v="VENTAS DE SERVICIOS"/>
    <s v="30"/>
    <s v="FONDOS PROPIOS"/>
    <s v="0001"/>
    <s v="INSTITUTO NACIONAL DE ATENCIÓN INTEGRAL A LA PRIMERA INFANCIA (INAIPI)"/>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2"/>
    <s v="Instituciones públicas descentralizadas y autónomas no financieras"/>
    <s v="102"/>
    <s v="FONDOS PROPIOS"/>
    <s v="01"/>
    <s v="Presupuestado"/>
    <s v="2025/01"/>
    <s v="Enero"/>
    <s v="0000"/>
    <s v="NO APLICA"/>
    <n v="0"/>
    <n v="0"/>
    <n v="88195.94"/>
    <x v="77"/>
    <x v="157"/>
    <x v="7"/>
    <x v="132"/>
    <x v="0"/>
    <s v="1.6-OTROS INGRESOS"/>
    <s v="1.6.4-INGRESOS DIVERSOS"/>
    <s v="1.6.4.1-INGRESOS DIVERSOS"/>
    <x v="32"/>
    <x v="0"/>
    <x v="0"/>
    <x v="8"/>
    <x v="14"/>
    <x v="1"/>
    <s v="No Informado-"/>
    <x v="1"/>
    <x v="30"/>
    <s v="01-Presupuestado"/>
    <x v="1"/>
    <x v="0"/>
  </r>
  <r>
    <s v="5189"/>
    <s v="DIRECCION GENERAL DE MECENAZGO (DGM)"/>
    <s v="0100"/>
    <s v="FONDO GENERAL"/>
    <s v="10"/>
    <s v="FONDO GENERAL"/>
    <s v="0001"/>
    <s v="DIRECCION GENERAL DE MECENAZGO (DGM)"/>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6"/>
    <s v="MINISTERIO DE CULTURA"/>
    <n v="50000000"/>
    <n v="50000000"/>
    <n v="11166666.67"/>
    <x v="78"/>
    <x v="103"/>
    <x v="5"/>
    <x v="133"/>
    <x v="0"/>
    <s v="1.4-TRANSFERENCIAS"/>
    <s v="1.4.1-TRANSFERENCIAS CORRIENTES"/>
    <s v="1.4.1.2-TRANSFERENCIAS/APORTACIONES CORRIENTES RECIBIDAS DEL GOBIERNO CENTRAL"/>
    <x v="155"/>
    <x v="0"/>
    <x v="0"/>
    <x v="0"/>
    <x v="11"/>
    <x v="7"/>
    <s v="1.1.6.2.1.1-Transferencias del gobierno general nacional"/>
    <x v="1"/>
    <x v="5"/>
    <s v="01-Presupuestado"/>
    <x v="1"/>
    <x v="14"/>
  </r>
  <r>
    <s v="5189"/>
    <s v="DIRECCION GENERAL DE MECENAZGO (DGM)"/>
    <s v="0100"/>
    <s v="FONDO GENERAL"/>
    <s v="10"/>
    <s v="FONDO GENERAL"/>
    <s v="0001"/>
    <s v="DIRECCION GENERAL DE MECENAZGO (DGM)"/>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6"/>
    <s v="MINISTERIO DE CULTURA"/>
    <n v="0"/>
    <n v="0"/>
    <n v="4166666.66"/>
    <x v="78"/>
    <x v="103"/>
    <x v="5"/>
    <x v="133"/>
    <x v="0"/>
    <s v="1.4-TRANSFERENCIAS"/>
    <s v="1.4.1-TRANSFERENCIAS CORRIENTES"/>
    <s v="1.4.1.2-TRANSFERENCIAS/APORTACIONES CORRIENTES RECIBIDAS DEL GOBIERNO CENTRAL"/>
    <x v="155"/>
    <x v="0"/>
    <x v="0"/>
    <x v="0"/>
    <x v="11"/>
    <x v="7"/>
    <s v="1.1.6.2.1.1-Transferencias del gobierno general nacional"/>
    <x v="1"/>
    <x v="5"/>
    <s v="01-Presupuestado"/>
    <x v="2"/>
    <x v="14"/>
  </r>
  <r>
    <s v="5189"/>
    <s v="DIRECCION GENERAL DE MECENAZGO (DGM)"/>
    <s v="0100"/>
    <s v="FONDO GENERAL"/>
    <s v="10"/>
    <s v="FONDO GENERAL"/>
    <s v="0001"/>
    <s v="DIRECCION GENERAL DE MECENAZGO (DGM)"/>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6"/>
    <s v="MINISTERIO DE CULTURA"/>
    <n v="0"/>
    <n v="0"/>
    <n v="4166666.66"/>
    <x v="78"/>
    <x v="103"/>
    <x v="5"/>
    <x v="133"/>
    <x v="0"/>
    <s v="1.4-TRANSFERENCIAS"/>
    <s v="1.4.1-TRANSFERENCIAS CORRIENTES"/>
    <s v="1.4.1.2-TRANSFERENCIAS/APORTACIONES CORRIENTES RECIBIDAS DEL GOBIERNO CENTRAL"/>
    <x v="155"/>
    <x v="0"/>
    <x v="0"/>
    <x v="0"/>
    <x v="11"/>
    <x v="7"/>
    <s v="1.1.6.2.1.1-Transferencias del gobierno general nacional"/>
    <x v="1"/>
    <x v="5"/>
    <s v="01-Presupuestado"/>
    <x v="0"/>
    <x v="14"/>
  </r>
  <r>
    <s v="5189"/>
    <s v="DIRECCION GENERAL DE MECENAZGO (DGM)"/>
    <s v="0100"/>
    <s v="FONDO GENERAL"/>
    <s v="10"/>
    <s v="FONDO GENERAL"/>
    <s v="0001"/>
    <s v="DIRECCION GENERAL DE MECENAZGO (DGM)"/>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2"/>
    <s v="Instituciones públicas descentralizadas y autónomas no financieras"/>
    <s v="121"/>
    <s v="SALDOS DISPONIBLES DE PERIODOS ANTERIORES"/>
    <s v="01"/>
    <s v="Presupuestado"/>
    <s v="2025/03"/>
    <s v="Marzo"/>
    <s v="0000"/>
    <s v="NO APLICA"/>
    <n v="0"/>
    <n v="8844458.4399999995"/>
    <n v="0"/>
    <x v="78"/>
    <x v="103"/>
    <x v="5"/>
    <x v="133"/>
    <x v="1"/>
    <s v="3.1-Disminución de activos financieros"/>
    <s v="3.1.1-Disminución de activos financieros corrientes"/>
    <s v="3.1.1.1-Disminución de disponibilidades"/>
    <x v="156"/>
    <x v="1"/>
    <x v="2"/>
    <x v="11"/>
    <x v="24"/>
    <x v="19"/>
    <s v="3.1.1.1.1.3-Disminución de disponibilidades de saldos de periodos anteriores"/>
    <x v="1"/>
    <x v="29"/>
    <s v="01-Presupuestado"/>
    <x v="0"/>
    <x v="0"/>
  </r>
  <r>
    <s v="5190"/>
    <s v="INSTITUTO NACIONAL DE COORDINACIÓN DE TRASPLANTE (INCORT)"/>
    <s v="0100"/>
    <s v="FONDO GENERAL"/>
    <s v="10"/>
    <s v="FONDO GENERAL"/>
    <s v="0001"/>
    <s v="INSTITUTO NACIONAL DE COORDINACIÓN DE TRASPLANTE (INCORT)"/>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7"/>
    <s v="MINISTERIO DE SALUD PÚBLICA Y ASISTENCIA SOCIAL"/>
    <n v="58850000"/>
    <n v="58850000"/>
    <n v="12759737.130000001"/>
    <x v="79"/>
    <x v="103"/>
    <x v="5"/>
    <x v="134"/>
    <x v="0"/>
    <s v="1.4-TRANSFERENCIAS"/>
    <s v="1.4.1-TRANSFERENCIAS CORRIENTES"/>
    <s v="1.4.1.2-TRANSFERENCIAS/APORTACIONES CORRIENTES RECIBIDAS DEL GOBIERNO CENTRAL"/>
    <x v="155"/>
    <x v="0"/>
    <x v="0"/>
    <x v="0"/>
    <x v="11"/>
    <x v="7"/>
    <s v="1.1.6.2.1.1-Transferencias del gobierno general nacional"/>
    <x v="1"/>
    <x v="5"/>
    <s v="01-Presupuestado"/>
    <x v="1"/>
    <x v="5"/>
  </r>
  <r>
    <s v="5190"/>
    <s v="INSTITUTO NACIONAL DE COORDINACIÓN DE TRASPLANTE (INCORT)"/>
    <s v="0100"/>
    <s v="FONDO GENERAL"/>
    <s v="10"/>
    <s v="FONDO GENERAL"/>
    <s v="0001"/>
    <s v="INSTITUTO NACIONAL DE COORDINACIÓN DE TRASPLANTE (INCORT)"/>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7"/>
    <s v="MINISTERIO DE SALUD PÚBLICA Y ASISTENCIA SOCIAL"/>
    <n v="0"/>
    <n v="0"/>
    <n v="4331127.13"/>
    <x v="79"/>
    <x v="103"/>
    <x v="5"/>
    <x v="134"/>
    <x v="0"/>
    <s v="1.4-TRANSFERENCIAS"/>
    <s v="1.4.1-TRANSFERENCIAS CORRIENTES"/>
    <s v="1.4.1.2-TRANSFERENCIAS/APORTACIONES CORRIENTES RECIBIDAS DEL GOBIERNO CENTRAL"/>
    <x v="155"/>
    <x v="0"/>
    <x v="0"/>
    <x v="0"/>
    <x v="11"/>
    <x v="7"/>
    <s v="1.1.6.2.1.1-Transferencias del gobierno general nacional"/>
    <x v="1"/>
    <x v="5"/>
    <s v="01-Presupuestado"/>
    <x v="2"/>
    <x v="5"/>
  </r>
  <r>
    <s v="5190"/>
    <s v="INSTITUTO NACIONAL DE COORDINACIÓN DE TRASPLANTE (INCORT)"/>
    <s v="0100"/>
    <s v="FONDO GENERAL"/>
    <s v="10"/>
    <s v="FONDO GENERAL"/>
    <s v="0001"/>
    <s v="INSTITUTO NACIONAL DE COORDINACIÓN DE TRASPLANTE (INCORT)"/>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7"/>
    <s v="MINISTERIO DE SALUD PÚBLICA Y ASISTENCIA SOCIAL"/>
    <n v="0"/>
    <n v="0"/>
    <n v="4331127.13"/>
    <x v="79"/>
    <x v="103"/>
    <x v="5"/>
    <x v="134"/>
    <x v="0"/>
    <s v="1.4-TRANSFERENCIAS"/>
    <s v="1.4.1-TRANSFERENCIAS CORRIENTES"/>
    <s v="1.4.1.2-TRANSFERENCIAS/APORTACIONES CORRIENTES RECIBIDAS DEL GOBIERNO CENTRAL"/>
    <x v="155"/>
    <x v="0"/>
    <x v="0"/>
    <x v="0"/>
    <x v="11"/>
    <x v="7"/>
    <s v="1.1.6.2.1.1-Transferencias del gobierno general nacional"/>
    <x v="1"/>
    <x v="5"/>
    <s v="01-Presupuestado"/>
    <x v="0"/>
    <x v="5"/>
  </r>
  <r>
    <s v="5190"/>
    <s v="INSTITUTO NACIONAL DE COORDINACIÓN DE TRASPLANTE (INCORT)"/>
    <s v="0100"/>
    <s v="FONDO GENERAL"/>
    <s v="10"/>
    <s v="FONDO GENERAL"/>
    <s v="0001"/>
    <s v="INSTITUTO NACIONAL DE COORDINACIÓN DE TRASPLANTE (INCORT)"/>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1"/>
    <s v="Enero"/>
    <s v="0207"/>
    <s v="MINISTERIO DE SALUD PÚBLICA Y ASISTENCIA SOCIAL"/>
    <n v="1150000"/>
    <n v="1150000"/>
    <n v="45833.33"/>
    <x v="79"/>
    <x v="103"/>
    <x v="5"/>
    <x v="134"/>
    <x v="0"/>
    <s v="1.4-TRANSFERENCIAS"/>
    <s v="1.4.2-TRANSFERENCIAS DE CAPITAL"/>
    <s v="1.4.2.2-TRANSFERENCIAS/APORTACIONES DE CAPITAL RECIBIDAS POR EL GOBIERNO CENTRAL"/>
    <x v="157"/>
    <x v="0"/>
    <x v="1"/>
    <x v="3"/>
    <x v="25"/>
    <x v="20"/>
    <s v="1.2.4.2.1.1-Transferencias del gobierno general nacional"/>
    <x v="1"/>
    <x v="5"/>
    <s v="01-Presupuestado"/>
    <x v="1"/>
    <x v="5"/>
  </r>
  <r>
    <s v="5190"/>
    <s v="INSTITUTO NACIONAL DE COORDINACIÓN DE TRASPLANTE (INCORT)"/>
    <s v="0100"/>
    <s v="FONDO GENERAL"/>
    <s v="10"/>
    <s v="FONDO GENERAL"/>
    <s v="0001"/>
    <s v="INSTITUTO NACIONAL DE COORDINACIÓN DE TRASPLANTE (INCORT)"/>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2"/>
    <s v="Febrero"/>
    <s v="0207"/>
    <s v="MINISTERIO DE SALUD PÚBLICA Y ASISTENCIA SOCIAL"/>
    <n v="0"/>
    <n v="0"/>
    <n v="45833.33"/>
    <x v="79"/>
    <x v="103"/>
    <x v="5"/>
    <x v="134"/>
    <x v="0"/>
    <s v="1.4-TRANSFERENCIAS"/>
    <s v="1.4.2-TRANSFERENCIAS DE CAPITAL"/>
    <s v="1.4.2.2-TRANSFERENCIAS/APORTACIONES DE CAPITAL RECIBIDAS POR EL GOBIERNO CENTRAL"/>
    <x v="157"/>
    <x v="0"/>
    <x v="1"/>
    <x v="3"/>
    <x v="25"/>
    <x v="20"/>
    <s v="1.2.4.2.1.1-Transferencias del gobierno general nacional"/>
    <x v="1"/>
    <x v="5"/>
    <s v="01-Presupuestado"/>
    <x v="2"/>
    <x v="5"/>
  </r>
  <r>
    <s v="5190"/>
    <s v="INSTITUTO NACIONAL DE COORDINACIÓN DE TRASPLANTE (INCORT)"/>
    <s v="0100"/>
    <s v="FONDO GENERAL"/>
    <s v="10"/>
    <s v="FONDO GENERAL"/>
    <s v="0001"/>
    <s v="INSTITUTO NACIONAL DE COORDINACIÓN DE TRASPLANTE (INCORT)"/>
    <s v="1"/>
    <s v="INGRESOS"/>
    <s v="1.4"/>
    <s v="TRANSFERENCIAS"/>
    <s v="1.4.2"/>
    <s v="TRANSFERENCIAS DE CAPITAL"/>
    <s v="1.4.2.2"/>
    <s v="TRANSFERENCIAS/APORTACIONES DE CAPITAL RECIBIDAS POR EL GOBIERNO CENTRAL"/>
    <s v="1.4.2.2.01"/>
    <s v="Del gobierno central"/>
    <s v="1"/>
    <s v="INGRESOS"/>
    <s v="1.2"/>
    <s v="Ingresos de capital"/>
    <s v="1.2.4"/>
    <s v="Transferencias de capital recibidas"/>
    <x v="25"/>
    <s v="Transferencias del sector publico"/>
    <x v="20"/>
    <s v="Transferencias del gobierno general"/>
    <s v="1.2.4.2.1.1"/>
    <s v="Transferencias del gobierno general nacional"/>
    <s v="1.1.1.1.2"/>
    <s v="Instituciones públicas descentralizadas y autónomas no financieras"/>
    <s v="100"/>
    <s v="TESORO NACIONAL"/>
    <s v="01"/>
    <s v="Presupuestado"/>
    <s v="2025/03"/>
    <s v="Marzo"/>
    <s v="0207"/>
    <s v="MINISTERIO DE SALUD PÚBLICA Y ASISTENCIA SOCIAL"/>
    <n v="0"/>
    <n v="0"/>
    <n v="45833.33"/>
    <x v="79"/>
    <x v="103"/>
    <x v="5"/>
    <x v="134"/>
    <x v="0"/>
    <s v="1.4-TRANSFERENCIAS"/>
    <s v="1.4.2-TRANSFERENCIAS DE CAPITAL"/>
    <s v="1.4.2.2-TRANSFERENCIAS/APORTACIONES DE CAPITAL RECIBIDAS POR EL GOBIERNO CENTRAL"/>
    <x v="157"/>
    <x v="0"/>
    <x v="1"/>
    <x v="3"/>
    <x v="25"/>
    <x v="20"/>
    <s v="1.2.4.2.1.1-Transferencias del gobierno general nacional"/>
    <x v="1"/>
    <x v="5"/>
    <s v="01-Presupuestado"/>
    <x v="0"/>
    <x v="5"/>
  </r>
  <r>
    <s v="5191"/>
    <s v="INSTITUTO NACIONAL DE CUSTODIA Y ADMINISTRACION DE BIENES INCAUTADOS, DECOMISADOS Y EN EXTINCION DE DOMINIO (INCABIDE)"/>
    <s v="0100"/>
    <s v="FONDO GENERAL"/>
    <s v="10"/>
    <s v="FONDO GENERAL"/>
    <s v="0001"/>
    <s v="INSTITUTO NACIONAL DE CUSTODIA Y ADMINISTRACION DE BIENES INCAUTADOS, DECOMISADOS Y EN EXTINCION DE DOMINIO (INCABIDE)"/>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05"/>
    <s v="MINISTERIO DE HACIENDA"/>
    <n v="125561245"/>
    <n v="125561245"/>
    <n v="0"/>
    <x v="80"/>
    <x v="103"/>
    <x v="5"/>
    <x v="135"/>
    <x v="0"/>
    <s v="1.4-TRANSFERENCIAS"/>
    <s v="1.4.1-TRANSFERENCIAS CORRIENTES"/>
    <s v="1.4.1.2-TRANSFERENCIAS/APORTACIONES CORRIENTES RECIBIDAS DEL GOBIERNO CENTRAL"/>
    <x v="155"/>
    <x v="0"/>
    <x v="0"/>
    <x v="0"/>
    <x v="11"/>
    <x v="7"/>
    <s v="1.1.6.2.1.1-Transferencias del gobierno general nacional"/>
    <x v="1"/>
    <x v="5"/>
    <s v="01-Presupuestado"/>
    <x v="1"/>
    <x v="11"/>
  </r>
  <r>
    <s v="5191"/>
    <s v="INSTITUTO NACIONAL DE CUSTODIA Y ADMINISTRACION DE BIENES INCAUTADOS, DECOMISADOS Y EN EXTINCION DE DOMINIO (INCABIDE)"/>
    <s v="0100"/>
    <s v="FONDO GENERAL"/>
    <s v="10"/>
    <s v="FONDO GENERAL"/>
    <s v="0001"/>
    <s v="INSTITUTO NACIONAL DE CUSTODIA Y ADMINISTRACION DE BIENES INCAUTADOS, DECOMISADOS Y EN EXTINCION DE DOMINIO (INCABIDE)"/>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05"/>
    <s v="MINISTERIO DE HACIENDA"/>
    <n v="0"/>
    <n v="0"/>
    <n v="19317114.620000001"/>
    <x v="80"/>
    <x v="103"/>
    <x v="5"/>
    <x v="135"/>
    <x v="0"/>
    <s v="1.4-TRANSFERENCIAS"/>
    <s v="1.4.1-TRANSFERENCIAS CORRIENTES"/>
    <s v="1.4.1.2-TRANSFERENCIAS/APORTACIONES CORRIENTES RECIBIDAS DEL GOBIERNO CENTRAL"/>
    <x v="155"/>
    <x v="0"/>
    <x v="0"/>
    <x v="0"/>
    <x v="11"/>
    <x v="7"/>
    <s v="1.1.6.2.1.1-Transferencias del gobierno general nacional"/>
    <x v="1"/>
    <x v="5"/>
    <s v="01-Presupuestado"/>
    <x v="2"/>
    <x v="11"/>
  </r>
  <r>
    <s v="5191"/>
    <s v="INSTITUTO NACIONAL DE CUSTODIA Y ADMINISTRACION DE BIENES INCAUTADOS, DECOMISADOS Y EN EXTINCION DE DOMINIO (INCABIDE)"/>
    <s v="0100"/>
    <s v="FONDO GENERAL"/>
    <s v="10"/>
    <s v="FONDO GENERAL"/>
    <s v="0001"/>
    <s v="INSTITUTO NACIONAL DE CUSTODIA Y ADMINISTRACION DE BIENES INCAUTADOS, DECOMISADOS Y EN EXTINCION DE DOMINIO (INCABIDE)"/>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05"/>
    <s v="MINISTERIO DE HACIENDA"/>
    <n v="0"/>
    <n v="0"/>
    <n v="9658557.3100000005"/>
    <x v="80"/>
    <x v="103"/>
    <x v="5"/>
    <x v="135"/>
    <x v="0"/>
    <s v="1.4-TRANSFERENCIAS"/>
    <s v="1.4.1-TRANSFERENCIAS CORRIENTES"/>
    <s v="1.4.1.2-TRANSFERENCIAS/APORTACIONES CORRIENTES RECIBIDAS DEL GOBIERNO CENTRAL"/>
    <x v="155"/>
    <x v="0"/>
    <x v="0"/>
    <x v="0"/>
    <x v="11"/>
    <x v="7"/>
    <s v="1.1.6.2.1.1-Transferencias del gobierno general nacional"/>
    <x v="1"/>
    <x v="5"/>
    <s v="01-Presupuestado"/>
    <x v="0"/>
    <x v="11"/>
  </r>
  <r>
    <s v="5193"/>
    <s v="INSTITUTO DOMINICANO DE METEOROLOGÍA (INDOMET)"/>
    <s v="0100"/>
    <s v="FONDO GENERAL"/>
    <s v="10"/>
    <s v="FONDO GENERAL"/>
    <s v="0001"/>
    <s v="INSTITUTO DOMINICANO DE METEOROLOGÍA (INDOMET)"/>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1"/>
    <s v="Enero"/>
    <s v="0218"/>
    <s v="MINISTERIO DE MEDIO AMBIENTE Y RECURSOS NATURALES"/>
    <n v="266985449"/>
    <n v="266985449"/>
    <n v="0"/>
    <x v="81"/>
    <x v="103"/>
    <x v="5"/>
    <x v="136"/>
    <x v="0"/>
    <s v="1.4-TRANSFERENCIAS"/>
    <s v="1.4.1-TRANSFERENCIAS CORRIENTES"/>
    <s v="1.4.1.2-TRANSFERENCIAS/APORTACIONES CORRIENTES RECIBIDAS DEL GOBIERNO CENTRAL"/>
    <x v="155"/>
    <x v="0"/>
    <x v="0"/>
    <x v="0"/>
    <x v="11"/>
    <x v="7"/>
    <s v="1.1.6.2.1.1-Transferencias del gobierno general nacional"/>
    <x v="1"/>
    <x v="5"/>
    <s v="01-Presupuestado"/>
    <x v="1"/>
    <x v="8"/>
  </r>
  <r>
    <s v="5193"/>
    <s v="INSTITUTO DOMINICANO DE METEOROLOGÍA (INDOMET)"/>
    <s v="0100"/>
    <s v="FONDO GENERAL"/>
    <s v="10"/>
    <s v="FONDO GENERAL"/>
    <s v="0001"/>
    <s v="INSTITUTO DOMINICANO DE METEOROLOGÍA (INDOMET)"/>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2"/>
    <s v="Febrero"/>
    <s v="0218"/>
    <s v="MINISTERIO DE MEDIO AMBIENTE Y RECURSOS NATURALES"/>
    <n v="0"/>
    <n v="0"/>
    <n v="39906241.5"/>
    <x v="81"/>
    <x v="103"/>
    <x v="5"/>
    <x v="136"/>
    <x v="0"/>
    <s v="1.4-TRANSFERENCIAS"/>
    <s v="1.4.1-TRANSFERENCIAS CORRIENTES"/>
    <s v="1.4.1.2-TRANSFERENCIAS/APORTACIONES CORRIENTES RECIBIDAS DEL GOBIERNO CENTRAL"/>
    <x v="155"/>
    <x v="0"/>
    <x v="0"/>
    <x v="0"/>
    <x v="11"/>
    <x v="7"/>
    <s v="1.1.6.2.1.1-Transferencias del gobierno general nacional"/>
    <x v="1"/>
    <x v="5"/>
    <s v="01-Presupuestado"/>
    <x v="2"/>
    <x v="8"/>
  </r>
  <r>
    <s v="5193"/>
    <s v="INSTITUTO DOMINICANO DE METEOROLOGÍA (INDOMET)"/>
    <s v="0100"/>
    <s v="FONDO GENERAL"/>
    <s v="10"/>
    <s v="FONDO GENERAL"/>
    <s v="0001"/>
    <s v="INSTITUTO DOMINICANO DE METEOROLOGÍA (INDOMET)"/>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2"/>
    <s v="Instituciones públicas descentralizadas y autónomas no financieras"/>
    <s v="100"/>
    <s v="TESORO NACIONAL"/>
    <s v="01"/>
    <s v="Presupuestado"/>
    <s v="2025/03"/>
    <s v="Marzo"/>
    <s v="0218"/>
    <s v="MINISTERIO DE MEDIO AMBIENTE Y RECURSOS NATURALES"/>
    <n v="0"/>
    <n v="0"/>
    <n v="30953120.75"/>
    <x v="81"/>
    <x v="103"/>
    <x v="5"/>
    <x v="136"/>
    <x v="0"/>
    <s v="1.4-TRANSFERENCIAS"/>
    <s v="1.4.1-TRANSFERENCIAS CORRIENTES"/>
    <s v="1.4.1.2-TRANSFERENCIAS/APORTACIONES CORRIENTES RECIBIDAS DEL GOBIERNO CENTRAL"/>
    <x v="155"/>
    <x v="0"/>
    <x v="0"/>
    <x v="0"/>
    <x v="11"/>
    <x v="7"/>
    <s v="1.1.6.2.1.1-Transferencias del gobierno general nacional"/>
    <x v="1"/>
    <x v="5"/>
    <s v="01-Presupuestado"/>
    <x v="0"/>
    <x v="8"/>
  </r>
  <r>
    <s v="5202"/>
    <s v="INSTITUTO DE AUXILIOS"/>
    <s v="0100"/>
    <s v="FONDO GENERAL"/>
    <s v="10"/>
    <s v="FONDO GENERAL"/>
    <s v="0001"/>
    <s v="INSTITUTO DE AUXILI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1"/>
    <s v="Enero"/>
    <s v="0211"/>
    <s v="MINISTERIO DE OBRAS PÚBLICAS Y COMUNICACIONES"/>
    <n v="285346590"/>
    <n v="285346590"/>
    <n v="21949737"/>
    <x v="82"/>
    <x v="103"/>
    <x v="5"/>
    <x v="137"/>
    <x v="0"/>
    <s v="1.4-TRANSFERENCIAS"/>
    <s v="1.4.1-TRANSFERENCIAS CORRIENTES"/>
    <s v="1.4.1.2-TRANSFERENCIAS/APORTACIONES CORRIENTES RECIBIDAS DEL GOBIERNO CENTRAL"/>
    <x v="155"/>
    <x v="0"/>
    <x v="0"/>
    <x v="0"/>
    <x v="11"/>
    <x v="7"/>
    <s v="1.1.6.2.1.1-Transferencias del gobierno general nacional"/>
    <x v="2"/>
    <x v="5"/>
    <s v="01-Presupuestado"/>
    <x v="1"/>
    <x v="13"/>
  </r>
  <r>
    <s v="5202"/>
    <s v="INSTITUTO DE AUXILIOS"/>
    <s v="0100"/>
    <s v="FONDO GENERAL"/>
    <s v="10"/>
    <s v="FONDO GENERAL"/>
    <s v="0001"/>
    <s v="INSTITUTO DE AUXILI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2"/>
    <s v="Febrero"/>
    <s v="0211"/>
    <s v="MINISTERIO DE OBRAS PÚBLICAS Y COMUNICACIONES"/>
    <n v="0"/>
    <n v="0"/>
    <n v="22006337"/>
    <x v="82"/>
    <x v="103"/>
    <x v="5"/>
    <x v="137"/>
    <x v="0"/>
    <s v="1.4-TRANSFERENCIAS"/>
    <s v="1.4.1-TRANSFERENCIAS CORRIENTES"/>
    <s v="1.4.1.2-TRANSFERENCIAS/APORTACIONES CORRIENTES RECIBIDAS DEL GOBIERNO CENTRAL"/>
    <x v="155"/>
    <x v="0"/>
    <x v="0"/>
    <x v="0"/>
    <x v="11"/>
    <x v="7"/>
    <s v="1.1.6.2.1.1-Transferencias del gobierno general nacional"/>
    <x v="2"/>
    <x v="5"/>
    <s v="01-Presupuestado"/>
    <x v="2"/>
    <x v="13"/>
  </r>
  <r>
    <s v="5202"/>
    <s v="INSTITUTO DE AUXILIOS"/>
    <s v="0100"/>
    <s v="FONDO GENERAL"/>
    <s v="10"/>
    <s v="FONDO GENERAL"/>
    <s v="0001"/>
    <s v="INSTITUTO DE AUXILI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3"/>
    <s v="Marzo"/>
    <s v="0211"/>
    <s v="MINISTERIO DE OBRAS PÚBLICAS Y COMUNICACIONES"/>
    <n v="0"/>
    <n v="0"/>
    <n v="21960852"/>
    <x v="82"/>
    <x v="103"/>
    <x v="5"/>
    <x v="137"/>
    <x v="0"/>
    <s v="1.4-TRANSFERENCIAS"/>
    <s v="1.4.1-TRANSFERENCIAS CORRIENTES"/>
    <s v="1.4.1.2-TRANSFERENCIAS/APORTACIONES CORRIENTES RECIBIDAS DEL GOBIERNO CENTRAL"/>
    <x v="155"/>
    <x v="0"/>
    <x v="0"/>
    <x v="0"/>
    <x v="11"/>
    <x v="7"/>
    <s v="1.1.6.2.1.1-Transferencias del gobierno general nacional"/>
    <x v="2"/>
    <x v="5"/>
    <s v="01-Presupuestado"/>
    <x v="0"/>
    <x v="13"/>
  </r>
  <r>
    <s v="5202"/>
    <s v="INSTITUTO DE AUXILIOS"/>
    <s v="0100"/>
    <s v="FONDO GENERAL"/>
    <s v="10"/>
    <s v="FONDO GENERAL"/>
    <s v="0001"/>
    <s v="INSTITUTO DE AUXILIO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3"/>
    <s v="Instituciones de la seguridad social"/>
    <s v="121"/>
    <s v="SALDOS DISPONIBLES DE PERIODOS ANTERIORES"/>
    <s v="01"/>
    <s v="Presupuestado"/>
    <s v="2025/02"/>
    <s v="Febrero"/>
    <s v="0000"/>
    <s v="NO APLICA"/>
    <n v="0"/>
    <n v="11559309.59"/>
    <n v="0"/>
    <x v="82"/>
    <x v="103"/>
    <x v="5"/>
    <x v="137"/>
    <x v="1"/>
    <s v="3.1-Disminución de activos financieros"/>
    <s v="3.1.1-Disminución de activos financieros corrientes"/>
    <s v="3.1.1.1-Disminución de disponibilidades"/>
    <x v="156"/>
    <x v="1"/>
    <x v="2"/>
    <x v="11"/>
    <x v="24"/>
    <x v="19"/>
    <s v="3.1.1.1.1.3-Disminución de disponibilidades de saldos de periodos anteriores"/>
    <x v="2"/>
    <x v="29"/>
    <s v="01-Presupuestado"/>
    <x v="2"/>
    <x v="0"/>
  </r>
  <r>
    <s v="5202"/>
    <s v="INSTITUTO DE AUXILIOS"/>
    <s v="9995"/>
    <s v="VENTAS DE SERVICIOS"/>
    <s v="30"/>
    <s v="FONDOS PROPIOS"/>
    <s v="0001"/>
    <s v="INSTITUTO DE AUXILIOS"/>
    <s v="1"/>
    <s v="INGRESOS"/>
    <s v="1.5"/>
    <s v="INGRESOS POR CONTRAPRESTACIÓN"/>
    <s v="1.5.1"/>
    <s v="VENTAS DE BIENES Y SERVICIOS"/>
    <s v="1.5.1.1"/>
    <s v="VENTAS DE MERCANCÍAS DEL ESTADO"/>
    <s v="1.5.1.1.23"/>
    <s v="Otras ventas de mercancía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1"/>
    <s v="Enero"/>
    <s v="0000"/>
    <s v="NO APLICA"/>
    <n v="86083978"/>
    <n v="86083978"/>
    <n v="0"/>
    <x v="82"/>
    <x v="157"/>
    <x v="7"/>
    <x v="137"/>
    <x v="0"/>
    <s v="1.5-INGRESOS POR CONTRAPRESTACIÓN"/>
    <s v="1.5.1-VENTAS DE BIENES Y SERVICIOS"/>
    <s v="1.5.1.1-VENTAS DE MERCANCÍAS DEL ESTADO"/>
    <x v="161"/>
    <x v="0"/>
    <x v="0"/>
    <x v="1"/>
    <x v="1"/>
    <x v="1"/>
    <s v="No Informado-"/>
    <x v="2"/>
    <x v="30"/>
    <s v="01-Presupuestado"/>
    <x v="1"/>
    <x v="0"/>
  </r>
  <r>
    <s v="5202"/>
    <s v="INSTITUTO DE AUXILIOS"/>
    <s v="9995"/>
    <s v="VENTAS DE SERVICIOS"/>
    <s v="30"/>
    <s v="FONDOS PROPIOS"/>
    <s v="0001"/>
    <s v="INSTITUTO DE AUXILIO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1"/>
    <s v="Enero"/>
    <s v="0000"/>
    <s v="NO APLICA"/>
    <n v="0"/>
    <n v="0"/>
    <n v="10725356.57"/>
    <x v="82"/>
    <x v="157"/>
    <x v="7"/>
    <x v="137"/>
    <x v="0"/>
    <s v="1.5-INGRESOS POR CONTRAPRESTACIÓN"/>
    <s v="1.5.1-VENTAS DE BIENES Y SERVICIOS"/>
    <s v="1.5.1.2-VENTAS SERVICIOS DEL ESTADO"/>
    <x v="48"/>
    <x v="0"/>
    <x v="0"/>
    <x v="1"/>
    <x v="1"/>
    <x v="1"/>
    <s v="No Informado-"/>
    <x v="2"/>
    <x v="30"/>
    <s v="01-Presupuestado"/>
    <x v="1"/>
    <x v="0"/>
  </r>
  <r>
    <s v="5202"/>
    <s v="INSTITUTO DE AUXILIOS"/>
    <s v="9995"/>
    <s v="VENTAS DE SERVICIOS"/>
    <s v="30"/>
    <s v="FONDOS PROPIOS"/>
    <s v="0001"/>
    <s v="INSTITUTO DE AUXILIO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2"/>
    <s v="Febrero"/>
    <s v="0000"/>
    <s v="NO APLICA"/>
    <n v="0"/>
    <n v="0"/>
    <n v="5211436.8499999996"/>
    <x v="82"/>
    <x v="157"/>
    <x v="7"/>
    <x v="137"/>
    <x v="0"/>
    <s v="1.5-INGRESOS POR CONTRAPRESTACIÓN"/>
    <s v="1.5.1-VENTAS DE BIENES Y SERVICIOS"/>
    <s v="1.5.1.2-VENTAS SERVICIOS DEL ESTADO"/>
    <x v="48"/>
    <x v="0"/>
    <x v="0"/>
    <x v="1"/>
    <x v="1"/>
    <x v="1"/>
    <s v="No Informado-"/>
    <x v="2"/>
    <x v="30"/>
    <s v="01-Presupuestado"/>
    <x v="2"/>
    <x v="0"/>
  </r>
  <r>
    <s v="5202"/>
    <s v="INSTITUTO DE AUXILIOS"/>
    <s v="9995"/>
    <s v="VENTAS DE SERVICIOS"/>
    <s v="30"/>
    <s v="FONDOS PROPIOS"/>
    <s v="0001"/>
    <s v="INSTITUTO DE AUXILIO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3"/>
    <s v="Marzo"/>
    <s v="0000"/>
    <s v="NO APLICA"/>
    <n v="0"/>
    <n v="0"/>
    <n v="7094658"/>
    <x v="82"/>
    <x v="157"/>
    <x v="7"/>
    <x v="137"/>
    <x v="0"/>
    <s v="1.5-INGRESOS POR CONTRAPRESTACIÓN"/>
    <s v="1.5.1-VENTAS DE BIENES Y SERVICIOS"/>
    <s v="1.5.1.2-VENTAS SERVICIOS DEL ESTADO"/>
    <x v="48"/>
    <x v="0"/>
    <x v="0"/>
    <x v="1"/>
    <x v="1"/>
    <x v="1"/>
    <s v="No Informado-"/>
    <x v="2"/>
    <x v="30"/>
    <s v="01-Presupuestado"/>
    <x v="0"/>
    <x v="0"/>
  </r>
  <r>
    <s v="5202"/>
    <s v="INSTITUTO DE AUXILIOS"/>
    <s v="9995"/>
    <s v="VENTAS DE SERVICIOS"/>
    <s v="30"/>
    <s v="FONDOS PROPIOS"/>
    <s v="0001"/>
    <s v="INSTITUTO DE AUXILIO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3"/>
    <s v="Instituciones de la seguridad social"/>
    <s v="121"/>
    <s v="SALDOS DISPONIBLES DE PERIODOS ANTERIORES"/>
    <s v="01"/>
    <s v="Presupuestado"/>
    <s v="2025/02"/>
    <s v="Febrero"/>
    <s v="0000"/>
    <s v="NO APLICA"/>
    <n v="0"/>
    <n v="14631505.52"/>
    <n v="0"/>
    <x v="82"/>
    <x v="157"/>
    <x v="7"/>
    <x v="137"/>
    <x v="1"/>
    <s v="3.1-Disminución de activos financieros"/>
    <s v="3.1.1-Disminución de activos financieros corrientes"/>
    <s v="3.1.1.1-Disminución de disponibilidades"/>
    <x v="156"/>
    <x v="1"/>
    <x v="2"/>
    <x v="11"/>
    <x v="24"/>
    <x v="19"/>
    <s v="3.1.1.1.1.3-Disminución de disponibilidades de saldos de periodos anteriores"/>
    <x v="2"/>
    <x v="29"/>
    <s v="01-Presupuestado"/>
    <x v="2"/>
    <x v="0"/>
  </r>
  <r>
    <s v="5202"/>
    <s v="INSTITUTO DE AUXILIOS"/>
    <s v="9998"/>
    <s v="OTROS FONDOS"/>
    <s v="30"/>
    <s v="FONDOS PROPIOS"/>
    <s v="0001"/>
    <s v="INSTITUTO DE AUXILIOS"/>
    <s v="1"/>
    <s v="INGRESOS"/>
    <s v="1.2"/>
    <s v="CONTRIBUCIONES SOCIALES"/>
    <s v="1.2.2"/>
    <s v="SEGURO DE PENSIONES"/>
    <s v="1.2.2.2"/>
    <s v="CONTRIBUCIÓN DE EMPLEADOS"/>
    <s v="1.2.2.2.02"/>
    <s v="Contribución de empleados del sector público"/>
    <s v="1"/>
    <s v="INGRESOS"/>
    <s v="1.1"/>
    <s v="Ingresos Corrientes"/>
    <s v="1.1.2"/>
    <s v="Contribuciones a la seguridad social"/>
    <x v="9"/>
    <s v="Contribuciones de los empleados"/>
    <x v="5"/>
    <s v="Contribuciones de empleados del sector público"/>
    <s v="No Informado"/>
    <m/>
    <s v="1.1.1.1.3"/>
    <s v="Instituciones de la seguridad social"/>
    <s v="102"/>
    <s v="FONDOS PROPIOS"/>
    <s v="01"/>
    <s v="Presupuestado"/>
    <s v="2025/01"/>
    <s v="Enero"/>
    <s v="0000"/>
    <s v="NO APLICA"/>
    <n v="61800000"/>
    <n v="61800000"/>
    <n v="2975"/>
    <x v="82"/>
    <x v="159"/>
    <x v="7"/>
    <x v="137"/>
    <x v="0"/>
    <s v="1.2-CONTRIBUCIONES SOCIALES"/>
    <s v="1.2.2-SEGURO DE PENSIONES"/>
    <s v="1.2.2.2-CONTRIBUCIÓN DE EMPLEADOS"/>
    <x v="22"/>
    <x v="0"/>
    <x v="0"/>
    <x v="6"/>
    <x v="9"/>
    <x v="5"/>
    <s v="No Informado-"/>
    <x v="2"/>
    <x v="30"/>
    <s v="01-Presupuestado"/>
    <x v="1"/>
    <x v="0"/>
  </r>
  <r>
    <s v="5202"/>
    <s v="INSTITUTO DE AUXILIOS"/>
    <s v="9998"/>
    <s v="OTROS FONDOS"/>
    <s v="30"/>
    <s v="FONDOS PROPIOS"/>
    <s v="0001"/>
    <s v="INSTITUTO DE AUXILIOS"/>
    <s v="1"/>
    <s v="INGRESOS"/>
    <s v="1.2"/>
    <s v="CONTRIBUCIONES SOCIALES"/>
    <s v="1.2.2"/>
    <s v="SEGURO DE PENSIONES"/>
    <s v="1.2.2.2"/>
    <s v="CONTRIBUCIÓN DE EMPLEADOS"/>
    <s v="1.2.2.2.02"/>
    <s v="Contribución de empleados del sector público"/>
    <s v="1"/>
    <s v="INGRESOS"/>
    <s v="1.1"/>
    <s v="Ingresos Corrientes"/>
    <s v="1.1.2"/>
    <s v="Contribuciones a la seguridad social"/>
    <x v="9"/>
    <s v="Contribuciones de los empleados"/>
    <x v="5"/>
    <s v="Contribuciones de empleados del sector público"/>
    <s v="No Informado"/>
    <m/>
    <s v="1.1.1.1.3"/>
    <s v="Instituciones de la seguridad social"/>
    <s v="102"/>
    <s v="FONDOS PROPIOS"/>
    <s v="01"/>
    <s v="Presupuestado"/>
    <s v="2025/02"/>
    <s v="Febrero"/>
    <s v="0000"/>
    <s v="NO APLICA"/>
    <n v="0"/>
    <n v="0"/>
    <n v="1325"/>
    <x v="82"/>
    <x v="159"/>
    <x v="7"/>
    <x v="137"/>
    <x v="0"/>
    <s v="1.2-CONTRIBUCIONES SOCIALES"/>
    <s v="1.2.2-SEGURO DE PENSIONES"/>
    <s v="1.2.2.2-CONTRIBUCIÓN DE EMPLEADOS"/>
    <x v="22"/>
    <x v="0"/>
    <x v="0"/>
    <x v="6"/>
    <x v="9"/>
    <x v="5"/>
    <s v="No Informado-"/>
    <x v="2"/>
    <x v="30"/>
    <s v="01-Presupuestado"/>
    <x v="2"/>
    <x v="0"/>
  </r>
  <r>
    <s v="5202"/>
    <s v="INSTITUTO DE AUXILIOS"/>
    <s v="9998"/>
    <s v="OTROS FONDOS"/>
    <s v="30"/>
    <s v="FONDOS PROPIOS"/>
    <s v="0001"/>
    <s v="INSTITUTO DE AUXILIO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1"/>
    <s v="Enero"/>
    <s v="0000"/>
    <s v="NO APLICA"/>
    <n v="0"/>
    <n v="0"/>
    <n v="4572407.29"/>
    <x v="82"/>
    <x v="159"/>
    <x v="7"/>
    <x v="137"/>
    <x v="0"/>
    <s v="1.5-INGRESOS POR CONTRAPRESTACIÓN"/>
    <s v="1.5.1-VENTAS DE BIENES Y SERVICIOS"/>
    <s v="1.5.1.2-VENTAS SERVICIOS DEL ESTADO"/>
    <x v="48"/>
    <x v="0"/>
    <x v="0"/>
    <x v="1"/>
    <x v="1"/>
    <x v="1"/>
    <s v="No Informado-"/>
    <x v="2"/>
    <x v="30"/>
    <s v="01-Presupuestado"/>
    <x v="1"/>
    <x v="0"/>
  </r>
  <r>
    <s v="5202"/>
    <s v="INSTITUTO DE AUXILIOS"/>
    <s v="9998"/>
    <s v="OTROS FONDOS"/>
    <s v="30"/>
    <s v="FONDOS PROPIOS"/>
    <s v="0001"/>
    <s v="INSTITUTO DE AUXILIO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2"/>
    <s v="Febrero"/>
    <s v="0000"/>
    <s v="NO APLICA"/>
    <n v="0"/>
    <n v="0"/>
    <n v="5687380.25"/>
    <x v="82"/>
    <x v="159"/>
    <x v="7"/>
    <x v="137"/>
    <x v="0"/>
    <s v="1.5-INGRESOS POR CONTRAPRESTACIÓN"/>
    <s v="1.5.1-VENTAS DE BIENES Y SERVICIOS"/>
    <s v="1.5.1.2-VENTAS SERVICIOS DEL ESTADO"/>
    <x v="48"/>
    <x v="0"/>
    <x v="0"/>
    <x v="1"/>
    <x v="1"/>
    <x v="1"/>
    <s v="No Informado-"/>
    <x v="2"/>
    <x v="30"/>
    <s v="01-Presupuestado"/>
    <x v="2"/>
    <x v="0"/>
  </r>
  <r>
    <s v="5202"/>
    <s v="INSTITUTO DE AUXILIOS"/>
    <s v="9998"/>
    <s v="OTROS FONDOS"/>
    <s v="30"/>
    <s v="FONDOS PROPIOS"/>
    <s v="0001"/>
    <s v="INSTITUTO DE AUXILIO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3"/>
    <s v="Marzo"/>
    <s v="0000"/>
    <s v="NO APLICA"/>
    <n v="0"/>
    <n v="0"/>
    <n v="4733502.1399999997"/>
    <x v="82"/>
    <x v="159"/>
    <x v="7"/>
    <x v="137"/>
    <x v="0"/>
    <s v="1.5-INGRESOS POR CONTRAPRESTACIÓN"/>
    <s v="1.5.1-VENTAS DE BIENES Y SERVICIOS"/>
    <s v="1.5.1.2-VENTAS SERVICIOS DEL ESTADO"/>
    <x v="48"/>
    <x v="0"/>
    <x v="0"/>
    <x v="1"/>
    <x v="1"/>
    <x v="1"/>
    <s v="No Informado-"/>
    <x v="2"/>
    <x v="30"/>
    <s v="01-Presupuestado"/>
    <x v="0"/>
    <x v="0"/>
  </r>
  <r>
    <s v="5202"/>
    <s v="INSTITUTO DE AUXILIOS"/>
    <s v="9998"/>
    <s v="OTROS FONDOS"/>
    <s v="30"/>
    <s v="FONDOS PROPIOS"/>
    <s v="0001"/>
    <s v="INSTITUTO DE AUXILIOS"/>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3"/>
    <s v="Instituciones de la seguridad social"/>
    <s v="102"/>
    <s v="FONDOS PROPIOS"/>
    <s v="01"/>
    <s v="Presupuestado"/>
    <s v="2025/01"/>
    <s v="Enero"/>
    <s v="0000"/>
    <s v="NO APLICA"/>
    <n v="197374"/>
    <n v="197374"/>
    <n v="0"/>
    <x v="82"/>
    <x v="159"/>
    <x v="7"/>
    <x v="137"/>
    <x v="0"/>
    <s v="1.6-OTROS INGRESOS"/>
    <s v="1.6.4-INGRESOS DIVERSOS"/>
    <s v="1.6.4.1-INGRESOS DIVERSOS"/>
    <x v="32"/>
    <x v="0"/>
    <x v="0"/>
    <x v="8"/>
    <x v="14"/>
    <x v="1"/>
    <s v="No Informado-"/>
    <x v="2"/>
    <x v="30"/>
    <s v="01-Presupuestado"/>
    <x v="1"/>
    <x v="0"/>
  </r>
  <r>
    <s v="5202"/>
    <s v="INSTITUTO DE AUXILIOS"/>
    <s v="9998"/>
    <s v="OTROS FONDOS"/>
    <s v="30"/>
    <s v="FONDOS PROPIOS"/>
    <s v="0001"/>
    <s v="INSTITUTO DE AUXILIOS"/>
    <s v="1"/>
    <s v="INGRESOS"/>
    <s v="1.7"/>
    <s v="VENTA DE ACTIVOS NO FINANCIEROS"/>
    <s v="1.7.1"/>
    <s v="VENTA DE  ACTIVOS FIJOS"/>
    <s v="1.7.1.1"/>
    <s v="VENTA DE EDIFICIOS"/>
    <s v="1.7.1.1.01"/>
    <s v="Edificios residenciales (viviendas)"/>
    <s v="1"/>
    <s v="INGRESOS"/>
    <s v="1.2"/>
    <s v="Ingresos de capital"/>
    <s v="1.2.1"/>
    <s v="Venta (disposición) de activos no financieros (a valores brutos)"/>
    <x v="15"/>
    <s v="Venta de activos fijos"/>
    <x v="21"/>
    <s v="Viviendas, edificios y estructuras"/>
    <s v="No Informado"/>
    <m/>
    <s v="1.1.1.1.3"/>
    <s v="Instituciones de la seguridad social"/>
    <s v="102"/>
    <s v="FONDOS PROPIOS"/>
    <s v="01"/>
    <s v="Presupuestado"/>
    <s v="2025/01"/>
    <s v="Enero"/>
    <s v="0000"/>
    <s v="NO APLICA"/>
    <n v="1090000"/>
    <n v="1090000"/>
    <n v="0"/>
    <x v="82"/>
    <x v="159"/>
    <x v="7"/>
    <x v="137"/>
    <x v="0"/>
    <s v="1.7-VENTA DE ACTIVOS NO FINANCIEROS"/>
    <s v="1.7.1-VENTA DE  ACTIVOS FIJOS"/>
    <s v="1.7.1.1-VENTA DE EDIFICIOS"/>
    <x v="172"/>
    <x v="0"/>
    <x v="1"/>
    <x v="9"/>
    <x v="15"/>
    <x v="21"/>
    <s v="No Informado-"/>
    <x v="2"/>
    <x v="30"/>
    <s v="01-Presupuestado"/>
    <x v="1"/>
    <x v="0"/>
  </r>
  <r>
    <s v="5202"/>
    <s v="INSTITUTO DE AUXILIOS"/>
    <s v="9998"/>
    <s v="OTROS FONDOS"/>
    <s v="30"/>
    <s v="FONDOS PROPIOS"/>
    <s v="0001"/>
    <s v="INSTITUTO DE AUXILIOS"/>
    <s v="1"/>
    <s v="INGRESOS"/>
    <s v="1.8"/>
    <s v="ACTIVOS FINANCIEROS (CON FINES DE POLÍTICA)"/>
    <s v="1.8.1"/>
    <s v="RECUPERACIÓN DE PRÉSTAMOS INTERNOS"/>
    <s v="1.8.1.1"/>
    <s v="RECUPERACIÓN DE PRÉSTAMOS DE CORTO PLAZO DEL SECTOR PRIVADO"/>
    <s v="1.8.1.1.01"/>
    <s v="Recuperación de préstamos de corto plazo del sector privado"/>
    <s v="1"/>
    <s v="INGRESOS"/>
    <s v="1.2"/>
    <s v="Ingresos de capital"/>
    <s v="1.2.5"/>
    <s v="Recuperación de inversiones financieras realizadas con fines de política"/>
    <x v="16"/>
    <s v="Recuperación de préstamos realizados con fines de política"/>
    <x v="1"/>
    <m/>
    <s v="No Informado"/>
    <m/>
    <s v="1.1.1.1.3"/>
    <s v="Instituciones de la seguridad social"/>
    <s v="102"/>
    <s v="FONDOS PROPIOS"/>
    <s v="01"/>
    <s v="Presupuestado"/>
    <s v="2025/01"/>
    <s v="Enero"/>
    <s v="0000"/>
    <s v="NO APLICA"/>
    <n v="327000"/>
    <n v="327000"/>
    <n v="0"/>
    <x v="82"/>
    <x v="159"/>
    <x v="7"/>
    <x v="137"/>
    <x v="0"/>
    <s v="1.8-ACTIVOS FINANCIEROS (CON FINES DE POLÍTICA)"/>
    <s v="1.8.1-RECUPERACIÓN DE PRÉSTAMOS INTERNOS"/>
    <s v="1.8.1.1-RECUPERACIÓN DE PRÉSTAMOS DE CORTO PLAZO DEL SECTOR PRIVADO"/>
    <x v="173"/>
    <x v="0"/>
    <x v="1"/>
    <x v="10"/>
    <x v="16"/>
    <x v="1"/>
    <s v="No Informado-"/>
    <x v="2"/>
    <x v="30"/>
    <s v="01-Presupuestado"/>
    <x v="1"/>
    <x v="0"/>
  </r>
  <r>
    <s v="5202"/>
    <s v="INSTITUTO DE AUXILIOS"/>
    <s v="9998"/>
    <s v="OTROS FONDOS"/>
    <s v="30"/>
    <s v="FONDOS PROPIOS"/>
    <s v="0001"/>
    <s v="INSTITUTO DE AUXILIOS"/>
    <s v="1"/>
    <s v="INGRESOS"/>
    <s v="1.8"/>
    <s v="ACTIVOS FINANCIEROS (CON FINES DE POLÍTICA)"/>
    <s v="1.8.1"/>
    <s v="RECUPERACIÓN DE PRÉSTAMOS INTERNOS"/>
    <s v="1.8.1.1"/>
    <s v="RECUPERACIÓN DE PRÉSTAMOS DE CORTO PLAZO DEL SECTOR PRIVADO"/>
    <s v="1.8.1.1.01"/>
    <s v="Recuperación de préstamos de corto plazo del sector privado"/>
    <s v="1"/>
    <s v="INGRESOS"/>
    <s v="1.2"/>
    <s v="Ingresos de capital"/>
    <s v="1.2.5"/>
    <s v="Recuperación de inversiones financieras realizadas con fines de política"/>
    <x v="16"/>
    <s v="Recuperación de préstamos realizados con fines de política"/>
    <x v="1"/>
    <m/>
    <s v="No Informado"/>
    <m/>
    <s v="1.1.1.1.3"/>
    <s v="Instituciones de la seguridad social"/>
    <s v="102"/>
    <s v="FONDOS PROPIOS"/>
    <s v="01"/>
    <s v="Presupuestado"/>
    <s v="2025/02"/>
    <s v="Febrero"/>
    <s v="0000"/>
    <s v="NO APLICA"/>
    <n v="0"/>
    <n v="0"/>
    <n v="75"/>
    <x v="82"/>
    <x v="159"/>
    <x v="7"/>
    <x v="137"/>
    <x v="0"/>
    <s v="1.8-ACTIVOS FINANCIEROS (CON FINES DE POLÍTICA)"/>
    <s v="1.8.1-RECUPERACIÓN DE PRÉSTAMOS INTERNOS"/>
    <s v="1.8.1.1-RECUPERACIÓN DE PRÉSTAMOS DE CORTO PLAZO DEL SECTOR PRIVADO"/>
    <x v="173"/>
    <x v="0"/>
    <x v="1"/>
    <x v="10"/>
    <x v="16"/>
    <x v="1"/>
    <s v="No Informado-"/>
    <x v="2"/>
    <x v="30"/>
    <s v="01-Presupuestado"/>
    <x v="2"/>
    <x v="0"/>
  </r>
  <r>
    <s v="5202"/>
    <s v="INSTITUTO DE AUXILIOS"/>
    <s v="9998"/>
    <s v="OTROS FONDOS"/>
    <s v="30"/>
    <s v="FONDOS PROPIOS"/>
    <s v="0001"/>
    <s v="INSTITUTO DE AUXILIO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3"/>
    <s v="Instituciones de la seguridad social"/>
    <s v="121"/>
    <s v="SALDOS DISPONIBLES DE PERIODOS ANTERIORES"/>
    <s v="01"/>
    <s v="Presupuestado"/>
    <s v="2025/02"/>
    <s v="Febrero"/>
    <s v="0000"/>
    <s v="NO APLICA"/>
    <n v="0"/>
    <n v="624209.73"/>
    <n v="1050"/>
    <x v="82"/>
    <x v="159"/>
    <x v="7"/>
    <x v="137"/>
    <x v="1"/>
    <s v="3.1-Disminución de activos financieros"/>
    <s v="3.1.1-Disminución de activos financieros corrientes"/>
    <s v="3.1.1.1-Disminución de disponibilidades"/>
    <x v="156"/>
    <x v="1"/>
    <x v="2"/>
    <x v="11"/>
    <x v="24"/>
    <x v="19"/>
    <s v="3.1.1.1.1.3-Disminución de disponibilidades de saldos de periodos anteriores"/>
    <x v="2"/>
    <x v="29"/>
    <s v="01-Presupuestado"/>
    <x v="2"/>
    <x v="0"/>
  </r>
  <r>
    <s v="5205"/>
    <s v="SUPERINTENDENCIA DE PENSIONES"/>
    <s v="9998"/>
    <s v="OTROS FONDOS"/>
    <s v="30"/>
    <s v="FONDOS PROPIOS"/>
    <s v="0001"/>
    <s v="SUPERINTENDENCIA DE PENSIONES"/>
    <s v="1"/>
    <s v="INGRESOS"/>
    <s v="1.2"/>
    <s v="CONTRIBUCIONES SOCIALES"/>
    <s v="1.2.1"/>
    <s v="SEGURO DE SALUD Y RIESGO LABORAL"/>
    <s v="1.2.1.1"/>
    <s v="CONTRIBUCIÓN PATRONAL"/>
    <s v="1.2.1.1.02"/>
    <s v="Contribución patronal del sector público"/>
    <s v="1"/>
    <s v="INGRESOS"/>
    <s v="1.1"/>
    <s v="Ingresos Corrientes"/>
    <s v="1.1.2"/>
    <s v="Contribuciones a la seguridad social"/>
    <x v="10"/>
    <s v="Contribuciones de los empleadores"/>
    <x v="6"/>
    <s v="Contribuciones de empleadores del sector público"/>
    <s v="No Informado"/>
    <m/>
    <s v="1.1.1.1.3"/>
    <s v="Instituciones de la seguridad social"/>
    <s v="102"/>
    <s v="FONDOS PROPIOS"/>
    <s v="01"/>
    <s v="Presupuestado"/>
    <s v="2025/01"/>
    <s v="Enero"/>
    <s v="0000"/>
    <s v="NO APLICA"/>
    <n v="491374122"/>
    <n v="491374122"/>
    <n v="0"/>
    <x v="83"/>
    <x v="159"/>
    <x v="7"/>
    <x v="138"/>
    <x v="0"/>
    <s v="1.2-CONTRIBUCIONES SOCIALES"/>
    <s v="1.2.1-SEGURO DE SALUD Y RIESGO LABORAL"/>
    <s v="1.2.1.1-CONTRIBUCIÓN PATRONAL"/>
    <x v="174"/>
    <x v="0"/>
    <x v="0"/>
    <x v="6"/>
    <x v="10"/>
    <x v="6"/>
    <s v="No Informado-"/>
    <x v="2"/>
    <x v="30"/>
    <s v="01-Presupuestado"/>
    <x v="1"/>
    <x v="0"/>
  </r>
  <r>
    <s v="5205"/>
    <s v="SUPERINTENDENCIA DE PENSIONES"/>
    <s v="9998"/>
    <s v="OTROS FONDOS"/>
    <s v="30"/>
    <s v="FONDOS PROPIOS"/>
    <s v="0001"/>
    <s v="SUPERINTENDENCIA DE PENSIONES"/>
    <s v="1"/>
    <s v="INGRESOS"/>
    <s v="1.2"/>
    <s v="CONTRIBUCIONES SOCIALES"/>
    <s v="1.2.2"/>
    <s v="SEGURO DE PENSIONES"/>
    <s v="1.2.2.2"/>
    <s v="CONTRIBUCIÓN DE EMPLEADOS"/>
    <s v="1.2.2.2.02"/>
    <s v="Contribución de empleados del sector público"/>
    <s v="1"/>
    <s v="INGRESOS"/>
    <s v="1.1"/>
    <s v="Ingresos Corrientes"/>
    <s v="1.1.2"/>
    <s v="Contribuciones a la seguridad social"/>
    <x v="9"/>
    <s v="Contribuciones de los empleados"/>
    <x v="5"/>
    <s v="Contribuciones de empleados del sector público"/>
    <s v="No Informado"/>
    <m/>
    <s v="1.1.1.1.3"/>
    <s v="Instituciones de la seguridad social"/>
    <s v="102"/>
    <s v="FONDOS PROPIOS"/>
    <s v="01"/>
    <s v="Presupuestado"/>
    <s v="2025/01"/>
    <s v="Enero"/>
    <s v="0000"/>
    <s v="NO APLICA"/>
    <n v="198625878"/>
    <n v="198625878"/>
    <n v="0"/>
    <x v="83"/>
    <x v="159"/>
    <x v="7"/>
    <x v="138"/>
    <x v="0"/>
    <s v="1.2-CONTRIBUCIONES SOCIALES"/>
    <s v="1.2.2-SEGURO DE PENSIONES"/>
    <s v="1.2.2.2-CONTRIBUCIÓN DE EMPLEADOS"/>
    <x v="22"/>
    <x v="0"/>
    <x v="0"/>
    <x v="6"/>
    <x v="9"/>
    <x v="5"/>
    <s v="No Informado-"/>
    <x v="2"/>
    <x v="30"/>
    <s v="01-Presupuestado"/>
    <x v="1"/>
    <x v="0"/>
  </r>
  <r>
    <s v="5205"/>
    <s v="SUPERINTENDENCIA DE PENSIONES"/>
    <s v="9998"/>
    <s v="OTROS FONDOS"/>
    <s v="30"/>
    <s v="FONDOS PROPIOS"/>
    <s v="0001"/>
    <s v="SUPERINTENDENCIA DE PENSIONES"/>
    <s v="1"/>
    <s v="INGRESOS"/>
    <s v="1.6"/>
    <s v="OTROS INGRESOS"/>
    <s v="1.6.1"/>
    <s v="RENTAS DE LA PROPIEDAD"/>
    <s v="1.6.1.2"/>
    <s v="INTERESES"/>
    <s v="1.6.1.2.02"/>
    <s v="Intereses por colocación de inversiones financieras del mercado interno"/>
    <s v="1"/>
    <s v="INGRESOS"/>
    <s v="1.1"/>
    <s v="Ingresos Corrientes"/>
    <s v="1.1.4"/>
    <s v="Rentas de la propiedad"/>
    <x v="13"/>
    <s v="Intereses"/>
    <x v="9"/>
    <s v="Intereses internos"/>
    <s v="No Informado"/>
    <m/>
    <s v="1.1.1.1.3"/>
    <s v="Instituciones de la seguridad social"/>
    <s v="102"/>
    <s v="FONDOS PROPIOS"/>
    <s v="01"/>
    <s v="Presupuestado"/>
    <s v="2025/01"/>
    <s v="Enero"/>
    <s v="0000"/>
    <s v="NO APLICA"/>
    <n v="2400000"/>
    <n v="2400000"/>
    <n v="0"/>
    <x v="83"/>
    <x v="159"/>
    <x v="7"/>
    <x v="138"/>
    <x v="0"/>
    <s v="1.6-OTROS INGRESOS"/>
    <s v="1.6.1-RENTAS DE LA PROPIEDAD"/>
    <s v="1.6.1.2-INTERESES"/>
    <x v="29"/>
    <x v="0"/>
    <x v="0"/>
    <x v="7"/>
    <x v="13"/>
    <x v="9"/>
    <s v="No Informado-"/>
    <x v="2"/>
    <x v="30"/>
    <s v="01-Presupuestado"/>
    <x v="1"/>
    <x v="0"/>
  </r>
  <r>
    <s v="5205"/>
    <s v="SUPERINTENDENCIA DE PENSIONES"/>
    <s v="9998"/>
    <s v="OTROS FONDOS"/>
    <s v="30"/>
    <s v="FONDOS PROPIOS"/>
    <s v="0001"/>
    <s v="SUPERINTENDENCIA DE PENSIONES"/>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3"/>
    <s v="Instituciones de la seguridad social"/>
    <s v="102"/>
    <s v="FONDOS PROPIOS"/>
    <s v="01"/>
    <s v="Presupuestado"/>
    <s v="2025/01"/>
    <s v="Enero"/>
    <s v="0000"/>
    <s v="NO APLICA"/>
    <n v="360000"/>
    <n v="360000"/>
    <n v="0"/>
    <x v="83"/>
    <x v="159"/>
    <x v="7"/>
    <x v="138"/>
    <x v="0"/>
    <s v="1.6-OTROS INGRESOS"/>
    <s v="1.6.4-INGRESOS DIVERSOS"/>
    <s v="1.6.4.1-INGRESOS DIVERSOS"/>
    <x v="32"/>
    <x v="0"/>
    <x v="0"/>
    <x v="8"/>
    <x v="14"/>
    <x v="1"/>
    <s v="No Informado-"/>
    <x v="2"/>
    <x v="30"/>
    <s v="01-Presupuestado"/>
    <x v="1"/>
    <x v="0"/>
  </r>
  <r>
    <s v="5206"/>
    <s v="SUPERINTENDENCIA DE SALUD Y RIESGO LABORAL"/>
    <s v="9998"/>
    <s v="OTROS FONDOS"/>
    <s v="30"/>
    <s v="FONDOS PROPIOS"/>
    <s v="0001"/>
    <s v="SUPERINTENDENCIA DE SALUD Y RIESGO LABORAL"/>
    <s v="1"/>
    <s v="INGRESOS"/>
    <s v="1.2"/>
    <s v="CONTRIBUCIONES SOCIALES"/>
    <s v="1.2.1"/>
    <s v="SEGURO DE SALUD Y RIESGO LABORAL"/>
    <s v="1.2.1.1"/>
    <s v="CONTRIBUCIÓN PATRONAL"/>
    <s v="1.2.1.1.01"/>
    <s v="Contribución patronal del sector privado"/>
    <s v="1"/>
    <s v="INGRESOS"/>
    <s v="1.1"/>
    <s v="Ingresos Corrientes"/>
    <s v="1.1.2"/>
    <s v="Contribuciones a la seguridad social"/>
    <x v="10"/>
    <s v="Contribuciones de los empleadores"/>
    <x v="22"/>
    <s v="Contribuciones de empleadores del sector privado"/>
    <s v="No Informado"/>
    <m/>
    <s v="1.1.1.1.3"/>
    <s v="Instituciones de la seguridad social"/>
    <s v="102"/>
    <s v="FONDOS PROPIOS"/>
    <s v="01"/>
    <s v="Presupuestado"/>
    <s v="2025/01"/>
    <s v="Enero"/>
    <s v="0000"/>
    <s v="NO APLICA"/>
    <n v="398327118"/>
    <n v="398327118"/>
    <n v="0"/>
    <x v="84"/>
    <x v="159"/>
    <x v="7"/>
    <x v="139"/>
    <x v="0"/>
    <s v="1.2-CONTRIBUCIONES SOCIALES"/>
    <s v="1.2.1-SEGURO DE SALUD Y RIESGO LABORAL"/>
    <s v="1.2.1.1-CONTRIBUCIÓN PATRONAL"/>
    <x v="175"/>
    <x v="0"/>
    <x v="0"/>
    <x v="6"/>
    <x v="10"/>
    <x v="22"/>
    <s v="No Informado-"/>
    <x v="2"/>
    <x v="30"/>
    <s v="01-Presupuestado"/>
    <x v="1"/>
    <x v="0"/>
  </r>
  <r>
    <s v="5206"/>
    <s v="SUPERINTENDENCIA DE SALUD Y RIESGO LABORAL"/>
    <s v="9998"/>
    <s v="OTROS FONDOS"/>
    <s v="30"/>
    <s v="FONDOS PROPIOS"/>
    <s v="0001"/>
    <s v="SUPERINTENDENCIA DE SALUD Y RIESGO LABORAL"/>
    <s v="1"/>
    <s v="INGRESOS"/>
    <s v="1.2"/>
    <s v="CONTRIBUCIONES SOCIALES"/>
    <s v="1.2.1"/>
    <s v="SEGURO DE SALUD Y RIESGO LABORAL"/>
    <s v="1.2.1.1"/>
    <s v="CONTRIBUCIÓN PATRONAL"/>
    <s v="1.2.1.1.02"/>
    <s v="Contribución patronal del sector público"/>
    <s v="1"/>
    <s v="INGRESOS"/>
    <s v="1.1"/>
    <s v="Ingresos Corrientes"/>
    <s v="1.1.2"/>
    <s v="Contribuciones a la seguridad social"/>
    <x v="10"/>
    <s v="Contribuciones de los empleadores"/>
    <x v="6"/>
    <s v="Contribuciones de empleadores del sector público"/>
    <s v="No Informado"/>
    <m/>
    <s v="1.1.1.1.3"/>
    <s v="Instituciones de la seguridad social"/>
    <s v="102"/>
    <s v="FONDOS PROPIOS"/>
    <s v="01"/>
    <s v="Presupuestado"/>
    <s v="2025/01"/>
    <s v="Enero"/>
    <s v="0000"/>
    <s v="NO APLICA"/>
    <n v="398327118"/>
    <n v="398327118"/>
    <n v="0"/>
    <x v="84"/>
    <x v="159"/>
    <x v="7"/>
    <x v="139"/>
    <x v="0"/>
    <s v="1.2-CONTRIBUCIONES SOCIALES"/>
    <s v="1.2.1-SEGURO DE SALUD Y RIESGO LABORAL"/>
    <s v="1.2.1.1-CONTRIBUCIÓN PATRONAL"/>
    <x v="174"/>
    <x v="0"/>
    <x v="0"/>
    <x v="6"/>
    <x v="10"/>
    <x v="6"/>
    <s v="No Informado-"/>
    <x v="2"/>
    <x v="30"/>
    <s v="01-Presupuestado"/>
    <x v="1"/>
    <x v="0"/>
  </r>
  <r>
    <s v="5206"/>
    <s v="SUPERINTENDENCIA DE SALUD Y RIESGO LABORAL"/>
    <s v="9998"/>
    <s v="OTROS FONDOS"/>
    <s v="30"/>
    <s v="FONDOS PROPIOS"/>
    <s v="0001"/>
    <s v="SUPERINTENDENCIA DE SALUD Y RIESGO LABORAL"/>
    <s v="1"/>
    <s v="INGRESOS"/>
    <s v="1.2"/>
    <s v="CONTRIBUCIONES SOCIALES"/>
    <s v="1.2.1"/>
    <s v="SEGURO DE SALUD Y RIESGO LABORAL"/>
    <s v="1.2.1.2"/>
    <s v="CONTRIBUCIÓN DE EMPLEADOS"/>
    <s v="1.2.1.2.01"/>
    <s v="Contribución de empleados del sector privado"/>
    <s v="1"/>
    <s v="INGRESOS"/>
    <s v="1.1"/>
    <s v="Ingresos Corrientes"/>
    <s v="1.1.2"/>
    <s v="Contribuciones a la seguridad social"/>
    <x v="10"/>
    <s v="Contribuciones de los empleadores"/>
    <x v="22"/>
    <s v="Contribuciones de empleadores del sector privado"/>
    <s v="No Informado"/>
    <m/>
    <s v="1.1.1.1.3"/>
    <s v="Instituciones de la seguridad social"/>
    <s v="102"/>
    <s v="FONDOS PROPIOS"/>
    <s v="01"/>
    <s v="Presupuestado"/>
    <s v="2025/01"/>
    <s v="Enero"/>
    <s v="0000"/>
    <s v="NO APLICA"/>
    <n v="259538065"/>
    <n v="259538065"/>
    <n v="0"/>
    <x v="84"/>
    <x v="159"/>
    <x v="7"/>
    <x v="139"/>
    <x v="0"/>
    <s v="1.2-CONTRIBUCIONES SOCIALES"/>
    <s v="1.2.1-SEGURO DE SALUD Y RIESGO LABORAL"/>
    <s v="1.2.1.2-CONTRIBUCIÓN DE EMPLEADOS"/>
    <x v="176"/>
    <x v="0"/>
    <x v="0"/>
    <x v="6"/>
    <x v="10"/>
    <x v="22"/>
    <s v="No Informado-"/>
    <x v="2"/>
    <x v="30"/>
    <s v="01-Presupuestado"/>
    <x v="1"/>
    <x v="0"/>
  </r>
  <r>
    <s v="5206"/>
    <s v="SUPERINTENDENCIA DE SALUD Y RIESGO LABORAL"/>
    <s v="9998"/>
    <s v="OTROS FONDOS"/>
    <s v="30"/>
    <s v="FONDOS PROPIOS"/>
    <s v="0001"/>
    <s v="SUPERINTENDENCIA DE SALUD Y RIESGO LABORAL"/>
    <s v="1"/>
    <s v="INGRESOS"/>
    <s v="1.2"/>
    <s v="CONTRIBUCIONES SOCIALES"/>
    <s v="1.2.1"/>
    <s v="SEGURO DE SALUD Y RIESGO LABORAL"/>
    <s v="1.2.1.2"/>
    <s v="CONTRIBUCIÓN DE EMPLEADOS"/>
    <s v="1.2.1.2.02"/>
    <s v="Contribución de empleados del sector público"/>
    <s v="1"/>
    <s v="INGRESOS"/>
    <s v="1.1"/>
    <s v="Ingresos Corrientes"/>
    <s v="1.1.2"/>
    <s v="Contribuciones a la seguridad social"/>
    <x v="9"/>
    <s v="Contribuciones de los empleados"/>
    <x v="5"/>
    <s v="Contribuciones de empleados del sector público"/>
    <s v="No Informado"/>
    <m/>
    <s v="1.1.1.1.3"/>
    <s v="Instituciones de la seguridad social"/>
    <s v="102"/>
    <s v="FONDOS PROPIOS"/>
    <s v="01"/>
    <s v="Presupuestado"/>
    <s v="2025/01"/>
    <s v="Enero"/>
    <s v="0000"/>
    <s v="NO APLICA"/>
    <n v="259538065"/>
    <n v="259538065"/>
    <n v="0"/>
    <x v="84"/>
    <x v="159"/>
    <x v="7"/>
    <x v="139"/>
    <x v="0"/>
    <s v="1.2-CONTRIBUCIONES SOCIALES"/>
    <s v="1.2.1-SEGURO DE SALUD Y RIESGO LABORAL"/>
    <s v="1.2.1.2-CONTRIBUCIÓN DE EMPLEADOS"/>
    <x v="20"/>
    <x v="0"/>
    <x v="0"/>
    <x v="6"/>
    <x v="9"/>
    <x v="5"/>
    <s v="No Informado-"/>
    <x v="2"/>
    <x v="30"/>
    <s v="01-Presupuestado"/>
    <x v="1"/>
    <x v="0"/>
  </r>
  <r>
    <s v="5206"/>
    <s v="SUPERINTENDENCIA DE SALUD Y RIESGO LABORAL"/>
    <s v="9998"/>
    <s v="OTROS FONDOS"/>
    <s v="30"/>
    <s v="FONDOS PROPIOS"/>
    <s v="0001"/>
    <s v="SUPERINTENDENCIA DE SALUD Y RIESGO LABORAL"/>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3"/>
    <s v="Instituciones de la seguridad social"/>
    <s v="102"/>
    <s v="FONDOS PROPIOS"/>
    <s v="01"/>
    <s v="Presupuestado"/>
    <s v="2025/01"/>
    <s v="Enero"/>
    <s v="0000"/>
    <s v="NO APLICA"/>
    <n v="58515665"/>
    <n v="58515665"/>
    <n v="0"/>
    <x v="84"/>
    <x v="159"/>
    <x v="7"/>
    <x v="139"/>
    <x v="0"/>
    <s v="1.6-OTROS INGRESOS"/>
    <s v="1.6.4-INGRESOS DIVERSOS"/>
    <s v="1.6.4.1-INGRESOS DIVERSOS"/>
    <x v="32"/>
    <x v="0"/>
    <x v="0"/>
    <x v="8"/>
    <x v="14"/>
    <x v="1"/>
    <s v="No Informado-"/>
    <x v="2"/>
    <x v="30"/>
    <s v="01-Presupuestado"/>
    <x v="1"/>
    <x v="0"/>
  </r>
  <r>
    <s v="5207"/>
    <s v="CONSEJO NACIONAL DE SEGURIDAD SOCIAL"/>
    <s v="0100"/>
    <s v="FONDO GENERAL"/>
    <s v="10"/>
    <s v="FONDO GENERAL"/>
    <s v="0001"/>
    <s v="CONSEJO NACIONAL DE LA SEGURIDAD SOCIAL -CNS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1"/>
    <s v="Enero"/>
    <s v="0209"/>
    <s v="MINISTERIO DE TRABAJO"/>
    <n v="325000000"/>
    <n v="325000000"/>
    <n v="31280012.670000002"/>
    <x v="85"/>
    <x v="103"/>
    <x v="5"/>
    <x v="140"/>
    <x v="0"/>
    <s v="1.4-TRANSFERENCIAS"/>
    <s v="1.4.1-TRANSFERENCIAS CORRIENTES"/>
    <s v="1.4.1.2-TRANSFERENCIAS/APORTACIONES CORRIENTES RECIBIDAS DEL GOBIERNO CENTRAL"/>
    <x v="155"/>
    <x v="0"/>
    <x v="0"/>
    <x v="0"/>
    <x v="11"/>
    <x v="7"/>
    <s v="1.1.6.2.1.1-Transferencias del gobierno general nacional"/>
    <x v="2"/>
    <x v="5"/>
    <s v="01-Presupuestado"/>
    <x v="1"/>
    <x v="17"/>
  </r>
  <r>
    <s v="5207"/>
    <s v="CONSEJO NACIONAL DE SEGURIDAD SOCIAL"/>
    <s v="0100"/>
    <s v="FONDO GENERAL"/>
    <s v="10"/>
    <s v="FONDO GENERAL"/>
    <s v="0001"/>
    <s v="CONSEJO NACIONAL DE LA SEGURIDAD SOCIAL -CNS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2"/>
    <s v="Febrero"/>
    <s v="0209"/>
    <s v="MINISTERIO DE TRABAJO"/>
    <n v="0"/>
    <n v="0"/>
    <n v="31261696.41"/>
    <x v="85"/>
    <x v="103"/>
    <x v="5"/>
    <x v="140"/>
    <x v="0"/>
    <s v="1.4-TRANSFERENCIAS"/>
    <s v="1.4.1-TRANSFERENCIAS CORRIENTES"/>
    <s v="1.4.1.2-TRANSFERENCIAS/APORTACIONES CORRIENTES RECIBIDAS DEL GOBIERNO CENTRAL"/>
    <x v="155"/>
    <x v="0"/>
    <x v="0"/>
    <x v="0"/>
    <x v="11"/>
    <x v="7"/>
    <s v="1.1.6.2.1.1-Transferencias del gobierno general nacional"/>
    <x v="2"/>
    <x v="5"/>
    <s v="01-Presupuestado"/>
    <x v="2"/>
    <x v="17"/>
  </r>
  <r>
    <s v="5207"/>
    <s v="CONSEJO NACIONAL DE SEGURIDAD SOCIAL"/>
    <s v="0100"/>
    <s v="FONDO GENERAL"/>
    <s v="10"/>
    <s v="FONDO GENERAL"/>
    <s v="0001"/>
    <s v="CONSEJO NACIONAL DE LA SEGURIDAD SOCIAL -CNS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3"/>
    <s v="Marzo"/>
    <s v="0209"/>
    <s v="MINISTERIO DE TRABAJO"/>
    <n v="0"/>
    <n v="0"/>
    <n v="4132103.12"/>
    <x v="85"/>
    <x v="103"/>
    <x v="5"/>
    <x v="140"/>
    <x v="0"/>
    <s v="1.4-TRANSFERENCIAS"/>
    <s v="1.4.1-TRANSFERENCIAS CORRIENTES"/>
    <s v="1.4.1.2-TRANSFERENCIAS/APORTACIONES CORRIENTES RECIBIDAS DEL GOBIERNO CENTRAL"/>
    <x v="155"/>
    <x v="0"/>
    <x v="0"/>
    <x v="0"/>
    <x v="11"/>
    <x v="7"/>
    <s v="1.1.6.2.1.1-Transferencias del gobierno general nacional"/>
    <x v="2"/>
    <x v="5"/>
    <s v="01-Presupuestado"/>
    <x v="0"/>
    <x v="17"/>
  </r>
  <r>
    <s v="5207"/>
    <s v="CONSEJO NACIONAL DE SEGURIDAD SOCIAL"/>
    <s v="0100"/>
    <s v="FONDO GENERAL"/>
    <s v="10"/>
    <s v="FONDO GENERAL"/>
    <s v="0001"/>
    <s v="CONSEJO NACIONAL DE LA SEGURIDAD SOCIAL -CNS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3"/>
    <s v="Instituciones de la seguridad social"/>
    <s v="121"/>
    <s v="SALDOS DISPONIBLES DE PERIODOS ANTERIORES"/>
    <s v="01"/>
    <s v="Presupuestado"/>
    <s v="2025/02"/>
    <s v="Febrero"/>
    <s v="0000"/>
    <s v="NO APLICA"/>
    <n v="0"/>
    <n v="55491004.100000001"/>
    <n v="0"/>
    <x v="85"/>
    <x v="103"/>
    <x v="5"/>
    <x v="140"/>
    <x v="1"/>
    <s v="3.1-Disminución de activos financieros"/>
    <s v="3.1.1-Disminución de activos financieros corrientes"/>
    <s v="3.1.1.1-Disminución de disponibilidades"/>
    <x v="156"/>
    <x v="1"/>
    <x v="2"/>
    <x v="11"/>
    <x v="24"/>
    <x v="19"/>
    <s v="3.1.1.1.1.3-Disminución de disponibilidades de saldos de periodos anteriores"/>
    <x v="2"/>
    <x v="29"/>
    <s v="01-Presupuestado"/>
    <x v="2"/>
    <x v="0"/>
  </r>
  <r>
    <s v="5207"/>
    <s v="CONSEJO NACIONAL DE SEGURIDAD SOCIAL"/>
    <s v="9995"/>
    <s v="VENTAS DE SERVICIOS"/>
    <s v="30"/>
    <s v="FONDOS PROPIOS"/>
    <s v="0001"/>
    <s v="CONSEJO NACIONAL DE LA SEGURIDAD SOCIAL -CNS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1"/>
    <s v="Enero"/>
    <s v="0000"/>
    <s v="NO APLICA"/>
    <n v="15000000"/>
    <n v="15000000"/>
    <n v="1890000"/>
    <x v="85"/>
    <x v="157"/>
    <x v="7"/>
    <x v="140"/>
    <x v="0"/>
    <s v="1.5-INGRESOS POR CONTRAPRESTACIÓN"/>
    <s v="1.5.1-VENTAS DE BIENES Y SERVICIOS"/>
    <s v="1.5.1.2-VENTAS SERVICIOS DEL ESTADO"/>
    <x v="48"/>
    <x v="0"/>
    <x v="0"/>
    <x v="1"/>
    <x v="1"/>
    <x v="1"/>
    <s v="No Informado-"/>
    <x v="2"/>
    <x v="30"/>
    <s v="01-Presupuestado"/>
    <x v="1"/>
    <x v="0"/>
  </r>
  <r>
    <s v="5207"/>
    <s v="CONSEJO NACIONAL DE SEGURIDAD SOCIAL"/>
    <s v="9995"/>
    <s v="VENTAS DE SERVICIOS"/>
    <s v="30"/>
    <s v="FONDOS PROPIOS"/>
    <s v="0001"/>
    <s v="CONSEJO NACIONAL DE LA SEGURIDAD SOCIAL -CNS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2"/>
    <s v="Febrero"/>
    <s v="0000"/>
    <s v="NO APLICA"/>
    <n v="0"/>
    <n v="0"/>
    <n v="1080000"/>
    <x v="85"/>
    <x v="157"/>
    <x v="7"/>
    <x v="140"/>
    <x v="0"/>
    <s v="1.5-INGRESOS POR CONTRAPRESTACIÓN"/>
    <s v="1.5.1-VENTAS DE BIENES Y SERVICIOS"/>
    <s v="1.5.1.2-VENTAS SERVICIOS DEL ESTADO"/>
    <x v="48"/>
    <x v="0"/>
    <x v="0"/>
    <x v="1"/>
    <x v="1"/>
    <x v="1"/>
    <s v="No Informado-"/>
    <x v="2"/>
    <x v="30"/>
    <s v="01-Presupuestado"/>
    <x v="2"/>
    <x v="0"/>
  </r>
  <r>
    <s v="5207"/>
    <s v="CONSEJO NACIONAL DE SEGURIDAD SOCIAL"/>
    <s v="9995"/>
    <s v="VENTAS DE SERVICIOS"/>
    <s v="30"/>
    <s v="FONDOS PROPIOS"/>
    <s v="0001"/>
    <s v="CONSEJO NACIONAL DE LA SEGURIDAD SOCIAL -CNS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3"/>
    <s v="Marzo"/>
    <s v="0000"/>
    <s v="NO APLICA"/>
    <n v="0"/>
    <n v="0"/>
    <n v="1595059.56"/>
    <x v="85"/>
    <x v="157"/>
    <x v="7"/>
    <x v="140"/>
    <x v="0"/>
    <s v="1.5-INGRESOS POR CONTRAPRESTACIÓN"/>
    <s v="1.5.1-VENTAS DE BIENES Y SERVICIOS"/>
    <s v="1.5.1.2-VENTAS SERVICIOS DEL ESTADO"/>
    <x v="48"/>
    <x v="0"/>
    <x v="0"/>
    <x v="1"/>
    <x v="1"/>
    <x v="1"/>
    <s v="No Informado-"/>
    <x v="2"/>
    <x v="30"/>
    <s v="01-Presupuestado"/>
    <x v="0"/>
    <x v="0"/>
  </r>
  <r>
    <s v="5207"/>
    <s v="CONSEJO NACIONAL DE SEGURIDAD SOCIAL"/>
    <s v="9995"/>
    <s v="VENTAS DE SERVICIOS"/>
    <s v="30"/>
    <s v="FONDOS PROPIOS"/>
    <s v="0001"/>
    <s v="CONSEJO NACIONAL DE LA SEGURIDAD SOCIAL -CNS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3"/>
    <s v="Instituciones de la seguridad social"/>
    <s v="121"/>
    <s v="SALDOS DISPONIBLES DE PERIODOS ANTERIORES"/>
    <s v="01"/>
    <s v="Presupuestado"/>
    <s v="2025/02"/>
    <s v="Febrero"/>
    <s v="0000"/>
    <s v="NO APLICA"/>
    <n v="0"/>
    <n v="2499215.5099999998"/>
    <n v="0"/>
    <x v="85"/>
    <x v="157"/>
    <x v="7"/>
    <x v="140"/>
    <x v="1"/>
    <s v="3.1-Disminución de activos financieros"/>
    <s v="3.1.1-Disminución de activos financieros corrientes"/>
    <s v="3.1.1.1-Disminución de disponibilidades"/>
    <x v="156"/>
    <x v="1"/>
    <x v="2"/>
    <x v="11"/>
    <x v="24"/>
    <x v="19"/>
    <s v="3.1.1.1.1.3-Disminución de disponibilidades de saldos de periodos anteriores"/>
    <x v="2"/>
    <x v="29"/>
    <s v="01-Presupuestado"/>
    <x v="2"/>
    <x v="0"/>
  </r>
  <r>
    <s v="5207"/>
    <s v="CONSEJO NACIONAL DE SEGURIDAD SOCIAL"/>
    <s v="9998"/>
    <s v="OTROS FONDOS"/>
    <s v="30"/>
    <s v="FONDOS PROPIOS"/>
    <s v="0001"/>
    <s v="CONSEJO NACIONAL DE LA SEGURIDAD SOCIAL -CNSS-"/>
    <s v="1"/>
    <s v="INGRESOS"/>
    <s v="1.6"/>
    <s v="OTROS INGRESOS"/>
    <s v="1.6.4"/>
    <s v="INGRESOS DIVERSOS"/>
    <s v="1.6.4.1"/>
    <s v="INGRESOS DIVERSOS"/>
    <s v="1.6.4.1.02"/>
    <s v="Miscelaneos"/>
    <s v="1"/>
    <s v="INGRESOS"/>
    <s v="1.1"/>
    <s v="Ingresos Corrientes"/>
    <s v="1.1.9"/>
    <s v="Otros ingresos corrientes"/>
    <x v="14"/>
    <s v="Otros ingresos corrientes"/>
    <x v="1"/>
    <m/>
    <s v="No Informado"/>
    <m/>
    <s v="1.1.1.1.3"/>
    <s v="Instituciones de la seguridad social"/>
    <s v="102"/>
    <s v="FONDOS PROPIOS"/>
    <s v="01"/>
    <s v="Presupuestado"/>
    <s v="2025/01"/>
    <s v="Enero"/>
    <s v="0000"/>
    <s v="NO APLICA"/>
    <n v="288000"/>
    <n v="288000"/>
    <n v="2124900"/>
    <x v="85"/>
    <x v="159"/>
    <x v="7"/>
    <x v="140"/>
    <x v="0"/>
    <s v="1.6-OTROS INGRESOS"/>
    <s v="1.6.4-INGRESOS DIVERSOS"/>
    <s v="1.6.4.1-INGRESOS DIVERSOS"/>
    <x v="147"/>
    <x v="0"/>
    <x v="0"/>
    <x v="8"/>
    <x v="14"/>
    <x v="1"/>
    <s v="No Informado-"/>
    <x v="2"/>
    <x v="30"/>
    <s v="01-Presupuestado"/>
    <x v="1"/>
    <x v="0"/>
  </r>
  <r>
    <s v="5207"/>
    <s v="CONSEJO NACIONAL DE SEGURIDAD SOCIAL"/>
    <s v="9998"/>
    <s v="OTROS FONDOS"/>
    <s v="30"/>
    <s v="FONDOS PROPIOS"/>
    <s v="0001"/>
    <s v="CONSEJO NACIONAL DE LA SEGURIDAD SOCIAL -CNSS-"/>
    <s v="1"/>
    <s v="INGRESOS"/>
    <s v="1.6"/>
    <s v="OTROS INGRESOS"/>
    <s v="1.6.4"/>
    <s v="INGRESOS DIVERSOS"/>
    <s v="1.6.4.1"/>
    <s v="INGRESOS DIVERSOS"/>
    <s v="1.6.4.1.02"/>
    <s v="Miscelaneos"/>
    <s v="1"/>
    <s v="INGRESOS"/>
    <s v="1.1"/>
    <s v="Ingresos Corrientes"/>
    <s v="1.1.9"/>
    <s v="Otros ingresos corrientes"/>
    <x v="14"/>
    <s v="Otros ingresos corrientes"/>
    <x v="1"/>
    <m/>
    <s v="No Informado"/>
    <m/>
    <s v="1.1.1.1.3"/>
    <s v="Instituciones de la seguridad social"/>
    <s v="102"/>
    <s v="FONDOS PROPIOS"/>
    <s v="01"/>
    <s v="Presupuestado"/>
    <s v="2025/02"/>
    <s v="Febrero"/>
    <s v="0000"/>
    <s v="NO APLICA"/>
    <n v="0"/>
    <n v="0"/>
    <n v="1504068.6"/>
    <x v="85"/>
    <x v="159"/>
    <x v="7"/>
    <x v="140"/>
    <x v="0"/>
    <s v="1.6-OTROS INGRESOS"/>
    <s v="1.6.4-INGRESOS DIVERSOS"/>
    <s v="1.6.4.1-INGRESOS DIVERSOS"/>
    <x v="147"/>
    <x v="0"/>
    <x v="0"/>
    <x v="8"/>
    <x v="14"/>
    <x v="1"/>
    <s v="No Informado-"/>
    <x v="2"/>
    <x v="30"/>
    <s v="01-Presupuestado"/>
    <x v="2"/>
    <x v="0"/>
  </r>
  <r>
    <s v="5207"/>
    <s v="CONSEJO NACIONAL DE SEGURIDAD SOCIAL"/>
    <s v="9998"/>
    <s v="OTROS FONDOS"/>
    <s v="30"/>
    <s v="FONDOS PROPIOS"/>
    <s v="0001"/>
    <s v="CONSEJO NACIONAL DE LA SEGURIDAD SOCIAL -CNSS-"/>
    <s v="1"/>
    <s v="INGRESOS"/>
    <s v="1.6"/>
    <s v="OTROS INGRESOS"/>
    <s v="1.6.4"/>
    <s v="INGRESOS DIVERSOS"/>
    <s v="1.6.4.1"/>
    <s v="INGRESOS DIVERSOS"/>
    <s v="1.6.4.1.02"/>
    <s v="Miscelaneos"/>
    <s v="1"/>
    <s v="INGRESOS"/>
    <s v="1.1"/>
    <s v="Ingresos Corrientes"/>
    <s v="1.1.9"/>
    <s v="Otros ingresos corrientes"/>
    <x v="14"/>
    <s v="Otros ingresos corrientes"/>
    <x v="1"/>
    <m/>
    <s v="No Informado"/>
    <m/>
    <s v="1.1.1.1.3"/>
    <s v="Instituciones de la seguridad social"/>
    <s v="102"/>
    <s v="FONDOS PROPIOS"/>
    <s v="01"/>
    <s v="Presupuestado"/>
    <s v="2025/03"/>
    <s v="Marzo"/>
    <s v="0000"/>
    <s v="NO APLICA"/>
    <n v="0"/>
    <n v="0"/>
    <n v="2862573.94"/>
    <x v="85"/>
    <x v="159"/>
    <x v="7"/>
    <x v="140"/>
    <x v="0"/>
    <s v="1.6-OTROS INGRESOS"/>
    <s v="1.6.4-INGRESOS DIVERSOS"/>
    <s v="1.6.4.1-INGRESOS DIVERSOS"/>
    <x v="147"/>
    <x v="0"/>
    <x v="0"/>
    <x v="8"/>
    <x v="14"/>
    <x v="1"/>
    <s v="No Informado-"/>
    <x v="2"/>
    <x v="30"/>
    <s v="01-Presupuestado"/>
    <x v="0"/>
    <x v="0"/>
  </r>
  <r>
    <s v="5207"/>
    <s v="CONSEJO NACIONAL DE SEGURIDAD SOCIAL"/>
    <s v="9998"/>
    <s v="OTROS FONDOS"/>
    <s v="30"/>
    <s v="FONDOS PROPIOS"/>
    <s v="0001"/>
    <s v="CONSEJO NACIONAL DE LA SEGURIDAD SOCIAL -CNS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3"/>
    <s v="Instituciones de la seguridad social"/>
    <s v="121"/>
    <s v="SALDOS DISPONIBLES DE PERIODOS ANTERIORES"/>
    <s v="01"/>
    <s v="Presupuestado"/>
    <s v="2025/02"/>
    <s v="Febrero"/>
    <s v="0000"/>
    <s v="NO APLICA"/>
    <n v="0"/>
    <n v="13037607.779999999"/>
    <n v="0"/>
    <x v="85"/>
    <x v="159"/>
    <x v="7"/>
    <x v="140"/>
    <x v="1"/>
    <s v="3.1-Disminución de activos financieros"/>
    <s v="3.1.1-Disminución de activos financieros corrientes"/>
    <s v="3.1.1.1-Disminución de disponibilidades"/>
    <x v="156"/>
    <x v="1"/>
    <x v="2"/>
    <x v="11"/>
    <x v="24"/>
    <x v="19"/>
    <s v="3.1.1.1.1.3-Disminución de disponibilidades de saldos de periodos anteriores"/>
    <x v="2"/>
    <x v="29"/>
    <s v="01-Presupuestado"/>
    <x v="2"/>
    <x v="0"/>
  </r>
  <r>
    <s v="5208"/>
    <s v="SEGURO NACIONAL DE SALUD"/>
    <s v="0100"/>
    <s v="FONDO GENERAL"/>
    <s v="10"/>
    <s v="FONDO GENERAL"/>
    <s v="0001"/>
    <s v="SEGURO NACIONAL DE SALUD"/>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1"/>
    <s v="Enero"/>
    <s v="0207"/>
    <s v="MINISTERIO DE SALUD PÚBLICA Y ASISTENCIA SOCIAL"/>
    <n v="1000000000"/>
    <n v="1000000000"/>
    <n v="0"/>
    <x v="86"/>
    <x v="103"/>
    <x v="5"/>
    <x v="141"/>
    <x v="0"/>
    <s v="1.4-TRANSFERENCIAS"/>
    <s v="1.4.1-TRANSFERENCIAS CORRIENTES"/>
    <s v="1.4.1.2-TRANSFERENCIAS/APORTACIONES CORRIENTES RECIBIDAS DEL GOBIERNO CENTRAL"/>
    <x v="155"/>
    <x v="0"/>
    <x v="0"/>
    <x v="0"/>
    <x v="11"/>
    <x v="7"/>
    <s v="1.1.6.2.1.1-Transferencias del gobierno general nacional"/>
    <x v="2"/>
    <x v="5"/>
    <s v="01-Presupuestado"/>
    <x v="1"/>
    <x v="5"/>
  </r>
  <r>
    <s v="5208"/>
    <s v="SEGURO NACIONAL DE SALUD"/>
    <s v="0100"/>
    <s v="FONDO GENERAL"/>
    <s v="10"/>
    <s v="FONDO GENERAL"/>
    <s v="0001"/>
    <s v="SEGURO NACIONAL DE SALUD"/>
    <s v="1"/>
    <s v="INGRESOS"/>
    <s v="1.4"/>
    <s v="TRANSFERENCIAS"/>
    <s v="1.4.1"/>
    <s v="TRANSFERENCIAS CORRIENTES"/>
    <s v="1.4.1.4"/>
    <s v="TRANSFERENCIAS CORRIENTES RECIBIDAS DE INSTITUCIONES PÚBLICAS DE LA SEGURIDAD SOCIAL"/>
    <s v="1.4.1.4.01"/>
    <s v="Transferencias corrientes recibidas de instituciones públicas de la seg. soc."/>
    <s v="1"/>
    <s v="INGRESOS"/>
    <s v="1.1"/>
    <s v="Ingresos Corrientes"/>
    <s v="1.1.6"/>
    <s v="Transferencias y donaciones corrientes recibidas"/>
    <x v="11"/>
    <s v="Transferencias del sector público"/>
    <x v="7"/>
    <s v="Transferencias del gobierno general"/>
    <s v="1.1.6.2.1.3"/>
    <s v="Transferencias de fondos de la seguridad social"/>
    <s v="1.1.1.1.3"/>
    <s v="Instituciones de la seguridad social"/>
    <s v="100"/>
    <s v="TESORO NACIONAL"/>
    <s v="01"/>
    <s v="Presupuestado"/>
    <s v="2025/01"/>
    <s v="Enero"/>
    <s v="5211"/>
    <s v="TESORERÍA DE LA SEGURIDAD SOCIAL"/>
    <n v="8595222000"/>
    <n v="8595222000"/>
    <n v="0"/>
    <x v="86"/>
    <x v="103"/>
    <x v="5"/>
    <x v="141"/>
    <x v="0"/>
    <s v="1.4-TRANSFERENCIAS"/>
    <s v="1.4.1-TRANSFERENCIAS CORRIENTES"/>
    <s v="1.4.1.4-TRANSFERENCIAS CORRIENTES RECIBIDAS DE INSTITUCIONES PÚBLICAS DE LA SEGURIDAD SOCIAL"/>
    <x v="177"/>
    <x v="0"/>
    <x v="0"/>
    <x v="0"/>
    <x v="11"/>
    <x v="7"/>
    <s v="1.1.6.2.1.3-Transferencias de fondos de la seguridad social"/>
    <x v="2"/>
    <x v="5"/>
    <s v="01-Presupuestado"/>
    <x v="1"/>
    <x v="20"/>
  </r>
  <r>
    <s v="5208"/>
    <s v="SEGURO NACIONAL DE SALUD"/>
    <s v="0814"/>
    <s v="APOYO PRESUPUESTARIO (RECURSOS EXTERNOS)"/>
    <s v="60"/>
    <s v="CREDITO EXTERNO"/>
    <s v="0001"/>
    <s v="SEGURO NACIONAL DE SALUD"/>
    <s v="1"/>
    <s v="INGRESOS"/>
    <s v="1.4"/>
    <s v="TRANSFERENCIAS"/>
    <s v="1.4.1"/>
    <s v="TRANSFERENCIAS CORRIENTES"/>
    <s v="1.4.1.4"/>
    <s v="TRANSFERENCIAS CORRIENTES RECIBIDAS DE INSTITUCIONES PÚBLICAS DE LA SEGURIDAD SOCIAL"/>
    <s v="1.4.1.4.01"/>
    <s v="Transferencias corrientes recibidas de instituciones públicas de la seg. soc."/>
    <s v="1"/>
    <s v="INGRESOS"/>
    <s v="1.1"/>
    <s v="Ingresos Corrientes"/>
    <s v="1.1.6"/>
    <s v="Transferencias y donaciones corrientes recibidas"/>
    <x v="11"/>
    <s v="Transferencias del sector público"/>
    <x v="7"/>
    <s v="Transferencias del gobierno general"/>
    <s v="1.1.6.2.1.3"/>
    <s v="Transferencias de fondos de la seguridad social"/>
    <s v="1.1.1.1.3"/>
    <s v="Instituciones de la seguridad social"/>
    <s v="399"/>
    <s v="OTROS ORGANISMOS MULTILATERALES"/>
    <s v="01"/>
    <s v="Presupuestado"/>
    <s v="2025/01"/>
    <s v="Enero"/>
    <s v="5211"/>
    <s v="TESORERÍA DE LA SEGURIDAD SOCIAL"/>
    <n v="10000000000"/>
    <n v="10000000000"/>
    <n v="0"/>
    <x v="86"/>
    <x v="68"/>
    <x v="3"/>
    <x v="141"/>
    <x v="0"/>
    <s v="1.4-TRANSFERENCIAS"/>
    <s v="1.4.1-TRANSFERENCIAS CORRIENTES"/>
    <s v="1.4.1.4-TRANSFERENCIAS CORRIENTES RECIBIDAS DE INSTITUCIONES PÚBLICAS DE LA SEGURIDAD SOCIAL"/>
    <x v="177"/>
    <x v="0"/>
    <x v="0"/>
    <x v="0"/>
    <x v="11"/>
    <x v="7"/>
    <s v="1.1.6.2.1.3-Transferencias de fondos de la seguridad social"/>
    <x v="2"/>
    <x v="0"/>
    <s v="01-Presupuestado"/>
    <x v="1"/>
    <x v="20"/>
  </r>
  <r>
    <s v="5208"/>
    <s v="SEGURO NACIONAL DE SALUD"/>
    <s v="9995"/>
    <s v="VENTAS DE SERVICIOS"/>
    <s v="30"/>
    <s v="FONDOS PROPIOS"/>
    <s v="0001"/>
    <s v="SEGURO NACIONAL DE SALUD"/>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3"/>
    <s v="Instituciones de la seguridad social"/>
    <s v="102"/>
    <s v="FONDOS PROPIOS"/>
    <s v="01"/>
    <s v="Presupuestado"/>
    <s v="2025/01"/>
    <s v="Enero"/>
    <s v="0000"/>
    <s v="NO APLICA"/>
    <n v="40617370169"/>
    <n v="40617370169"/>
    <n v="0"/>
    <x v="86"/>
    <x v="157"/>
    <x v="7"/>
    <x v="141"/>
    <x v="0"/>
    <s v="1.5-INGRESOS POR CONTRAPRESTACIÓN"/>
    <s v="1.5.1-VENTAS DE BIENES Y SERVICIOS"/>
    <s v="1.5.1.2-VENTAS SERVICIOS DEL ESTADO"/>
    <x v="4"/>
    <x v="0"/>
    <x v="0"/>
    <x v="1"/>
    <x v="1"/>
    <x v="1"/>
    <s v="No Informado-"/>
    <x v="2"/>
    <x v="30"/>
    <s v="01-Presupuestado"/>
    <x v="1"/>
    <x v="0"/>
  </r>
  <r>
    <s v="5208"/>
    <s v="SEGURO NACIONAL DE SALUD"/>
    <s v="9998"/>
    <s v="OTROS FONDOS"/>
    <s v="30"/>
    <s v="FONDOS PROPIOS"/>
    <s v="0001"/>
    <s v="SEGURO NACIONAL DE SALUD"/>
    <s v="1"/>
    <s v="INGRESOS"/>
    <s v="1.5"/>
    <s v="INGRESOS POR CONTRAPRESTACIÓN"/>
    <s v="1.5.1"/>
    <s v="VENTAS DE BIENES Y SERVICIOS"/>
    <s v="1.5.1.2"/>
    <s v="VENTAS SERVICIOS DEL ESTADO"/>
    <s v="1.5.1.2.99"/>
    <s v="Otras ventas de servicios"/>
    <s v="1"/>
    <s v="INGRESOS"/>
    <s v="1.1"/>
    <s v="Ingresos Corrientes"/>
    <s v="1.1.3"/>
    <s v="Ventas de bienes y servicios"/>
    <x v="1"/>
    <s v="Ventas de establecimientos no de mercado"/>
    <x v="1"/>
    <m/>
    <s v="No Informado"/>
    <m/>
    <s v="1.1.1.1.3"/>
    <s v="Instituciones de la seguridad social"/>
    <s v="102"/>
    <s v="FONDOS PROPIOS"/>
    <s v="01"/>
    <s v="Presupuestado"/>
    <s v="2025/01"/>
    <s v="Enero"/>
    <s v="0000"/>
    <s v="NO APLICA"/>
    <n v="619999996"/>
    <n v="619999996"/>
    <n v="0"/>
    <x v="86"/>
    <x v="159"/>
    <x v="7"/>
    <x v="141"/>
    <x v="0"/>
    <s v="1.5-INGRESOS POR CONTRAPRESTACIÓN"/>
    <s v="1.5.1-VENTAS DE BIENES Y SERVICIOS"/>
    <s v="1.5.1.2-VENTAS SERVICIOS DEL ESTADO"/>
    <x v="4"/>
    <x v="0"/>
    <x v="0"/>
    <x v="1"/>
    <x v="1"/>
    <x v="1"/>
    <s v="No Informado-"/>
    <x v="2"/>
    <x v="30"/>
    <s v="01-Presupuestado"/>
    <x v="1"/>
    <x v="0"/>
  </r>
  <r>
    <s v="5209"/>
    <s v="DIRECCIÓN GENERAL DE INFORMACIÓN Y DEFENSA DE LOS AFILIADOS"/>
    <s v="0100"/>
    <s v="FONDO GENERAL"/>
    <s v="10"/>
    <s v="FONDO GENERAL"/>
    <s v="0001"/>
    <s v="DIRECCIÓN GENERAL DE INFORMACIÓN Y DEFENSA DE LOS AFILIAD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1"/>
    <s v="Enero"/>
    <s v="0209"/>
    <s v="MINISTERIO DE TRABAJO"/>
    <n v="80217337"/>
    <n v="80217337"/>
    <n v="0"/>
    <x v="87"/>
    <x v="103"/>
    <x v="5"/>
    <x v="142"/>
    <x v="0"/>
    <s v="1.4-TRANSFERENCIAS"/>
    <s v="1.4.1-TRANSFERENCIAS CORRIENTES"/>
    <s v="1.4.1.2-TRANSFERENCIAS/APORTACIONES CORRIENTES RECIBIDAS DEL GOBIERNO CENTRAL"/>
    <x v="155"/>
    <x v="0"/>
    <x v="0"/>
    <x v="0"/>
    <x v="11"/>
    <x v="7"/>
    <s v="1.1.6.2.1.1-Transferencias del gobierno general nacional"/>
    <x v="2"/>
    <x v="5"/>
    <s v="01-Presupuestado"/>
    <x v="1"/>
    <x v="17"/>
  </r>
  <r>
    <s v="5209"/>
    <s v="DIRECCIÓN GENERAL DE INFORMACIÓN Y DEFENSA DE LOS AFILIADOS"/>
    <s v="0100"/>
    <s v="FONDO GENERAL"/>
    <s v="10"/>
    <s v="FONDO GENERAL"/>
    <s v="0001"/>
    <s v="DIRECCIÓN GENERAL DE INFORMACIÓN Y DEFENSA DE LOS AFILIAD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2"/>
    <s v="Febrero"/>
    <s v="0209"/>
    <s v="MINISTERIO DE TRABAJO"/>
    <n v="0"/>
    <n v="0"/>
    <n v="13369556.16"/>
    <x v="87"/>
    <x v="103"/>
    <x v="5"/>
    <x v="142"/>
    <x v="0"/>
    <s v="1.4-TRANSFERENCIAS"/>
    <s v="1.4.1-TRANSFERENCIAS CORRIENTES"/>
    <s v="1.4.1.2-TRANSFERENCIAS/APORTACIONES CORRIENTES RECIBIDAS DEL GOBIERNO CENTRAL"/>
    <x v="155"/>
    <x v="0"/>
    <x v="0"/>
    <x v="0"/>
    <x v="11"/>
    <x v="7"/>
    <s v="1.1.6.2.1.1-Transferencias del gobierno general nacional"/>
    <x v="2"/>
    <x v="5"/>
    <s v="01-Presupuestado"/>
    <x v="2"/>
    <x v="17"/>
  </r>
  <r>
    <s v="5209"/>
    <s v="DIRECCIÓN GENERAL DE INFORMACIÓN Y DEFENSA DE LOS AFILIADOS"/>
    <s v="0100"/>
    <s v="FONDO GENERAL"/>
    <s v="10"/>
    <s v="FONDO GENERAL"/>
    <s v="0001"/>
    <s v="DIRECCIÓN GENERAL DE INFORMACIÓN Y DEFENSA DE LOS AFILIADOS"/>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3"/>
    <s v="Marzo"/>
    <s v="0209"/>
    <s v="MINISTERIO DE TRABAJO"/>
    <n v="0"/>
    <n v="0"/>
    <n v="6684778.0800000001"/>
    <x v="87"/>
    <x v="103"/>
    <x v="5"/>
    <x v="142"/>
    <x v="0"/>
    <s v="1.4-TRANSFERENCIAS"/>
    <s v="1.4.1-TRANSFERENCIAS CORRIENTES"/>
    <s v="1.4.1.2-TRANSFERENCIAS/APORTACIONES CORRIENTES RECIBIDAS DEL GOBIERNO CENTRAL"/>
    <x v="155"/>
    <x v="0"/>
    <x v="0"/>
    <x v="0"/>
    <x v="11"/>
    <x v="7"/>
    <s v="1.1.6.2.1.1-Transferencias del gobierno general nacional"/>
    <x v="2"/>
    <x v="5"/>
    <s v="01-Presupuestado"/>
    <x v="0"/>
    <x v="17"/>
  </r>
  <r>
    <s v="5209"/>
    <s v="DIRECCIÓN GENERAL DE INFORMACIÓN Y DEFENSA DE LOS AFILIADOS"/>
    <s v="3002"/>
    <s v="RECURSOS SEGURIDAD SOCIAL LEY 13-20"/>
    <s v="30"/>
    <s v="FONDOS PROPIOS"/>
    <s v="0001"/>
    <s v="DIRECCIÓN GENERAL DE INFORMACIÓN Y DEFENSA DE LOS AFILIADOS"/>
    <s v="1"/>
    <s v="INGRESOS"/>
    <s v="1.2"/>
    <s v="CONTRIBUCIONES SOCIALES"/>
    <s v="1.2.3"/>
    <s v="CONTRIBUCIONES VARIAS"/>
    <s v="1.2.3.1"/>
    <s v="CONTRIBUCIONES VARIAS"/>
    <s v="1.2.3.1.07"/>
    <s v="Comisión Dirección General de Información y Defensa de los Afiliados (DIDA) - (Art. 5, Ley 13-20)"/>
    <s v="1"/>
    <s v="INGRESOS"/>
    <s v="1.1"/>
    <s v="Ingresos Corrientes"/>
    <s v="1.1.2"/>
    <s v="Contribuciones a la seguridad social"/>
    <x v="23"/>
    <s v="Contribuciones no clasificables"/>
    <x v="1"/>
    <m/>
    <s v="No Informado"/>
    <m/>
    <s v="1.1.1.1.3"/>
    <s v="Instituciones de la seguridad social"/>
    <s v="102"/>
    <s v="FONDOS PROPIOS"/>
    <s v="01"/>
    <s v="Presupuestado"/>
    <s v="2025/01"/>
    <s v="Enero"/>
    <s v="0000"/>
    <s v="NO APLICA"/>
    <n v="420000000"/>
    <n v="420000000"/>
    <n v="36055300.310000002"/>
    <x v="87"/>
    <x v="163"/>
    <x v="7"/>
    <x v="142"/>
    <x v="0"/>
    <s v="1.2-CONTRIBUCIONES SOCIALES"/>
    <s v="1.2.3-CONTRIBUCIONES VARIAS"/>
    <s v="1.2.3.1-CONTRIBUCIONES VARIAS"/>
    <x v="178"/>
    <x v="0"/>
    <x v="0"/>
    <x v="6"/>
    <x v="23"/>
    <x v="1"/>
    <s v="No Informado-"/>
    <x v="2"/>
    <x v="30"/>
    <s v="01-Presupuestado"/>
    <x v="1"/>
    <x v="0"/>
  </r>
  <r>
    <s v="5209"/>
    <s v="DIRECCIÓN GENERAL DE INFORMACIÓN Y DEFENSA DE LOS AFILIADOS"/>
    <s v="3002"/>
    <s v="RECURSOS SEGURIDAD SOCIAL LEY 13-20"/>
    <s v="30"/>
    <s v="FONDOS PROPIOS"/>
    <s v="0001"/>
    <s v="DIRECCIÓN GENERAL DE INFORMACIÓN Y DEFENSA DE LOS AFILIADOS"/>
    <s v="1"/>
    <s v="INGRESOS"/>
    <s v="1.2"/>
    <s v="CONTRIBUCIONES SOCIALES"/>
    <s v="1.2.3"/>
    <s v="CONTRIBUCIONES VARIAS"/>
    <s v="1.2.3.1"/>
    <s v="CONTRIBUCIONES VARIAS"/>
    <s v="1.2.3.1.07"/>
    <s v="Comisión Dirección General de Información y Defensa de los Afiliados (DIDA) - (Art. 5, Ley 13-20)"/>
    <s v="1"/>
    <s v="INGRESOS"/>
    <s v="1.1"/>
    <s v="Ingresos Corrientes"/>
    <s v="1.1.2"/>
    <s v="Contribuciones a la seguridad social"/>
    <x v="23"/>
    <s v="Contribuciones no clasificables"/>
    <x v="1"/>
    <m/>
    <s v="No Informado"/>
    <m/>
    <s v="1.1.1.1.3"/>
    <s v="Instituciones de la seguridad social"/>
    <s v="102"/>
    <s v="FONDOS PROPIOS"/>
    <s v="01"/>
    <s v="Presupuestado"/>
    <s v="2025/02"/>
    <s v="Febrero"/>
    <s v="0000"/>
    <s v="NO APLICA"/>
    <n v="0"/>
    <n v="0"/>
    <n v="35438074.659999996"/>
    <x v="87"/>
    <x v="163"/>
    <x v="7"/>
    <x v="142"/>
    <x v="0"/>
    <s v="1.2-CONTRIBUCIONES SOCIALES"/>
    <s v="1.2.3-CONTRIBUCIONES VARIAS"/>
    <s v="1.2.3.1-CONTRIBUCIONES VARIAS"/>
    <x v="178"/>
    <x v="0"/>
    <x v="0"/>
    <x v="6"/>
    <x v="23"/>
    <x v="1"/>
    <s v="No Informado-"/>
    <x v="2"/>
    <x v="30"/>
    <s v="01-Presupuestado"/>
    <x v="2"/>
    <x v="0"/>
  </r>
  <r>
    <s v="5209"/>
    <s v="DIRECCIÓN GENERAL DE INFORMACIÓN Y DEFENSA DE LOS AFILIADOS"/>
    <s v="3002"/>
    <s v="RECURSOS SEGURIDAD SOCIAL LEY 13-20"/>
    <s v="30"/>
    <s v="FONDOS PROPIOS"/>
    <s v="0001"/>
    <s v="DIRECCIÓN GENERAL DE INFORMACIÓN Y DEFENSA DE LOS AFILIADOS"/>
    <s v="1"/>
    <s v="INGRESOS"/>
    <s v="1.2"/>
    <s v="CONTRIBUCIONES SOCIALES"/>
    <s v="1.2.3"/>
    <s v="CONTRIBUCIONES VARIAS"/>
    <s v="1.2.3.1"/>
    <s v="CONTRIBUCIONES VARIAS"/>
    <s v="1.2.3.1.07"/>
    <s v="Comisión Dirección General de Información y Defensa de los Afiliados (DIDA) - (Art. 5, Ley 13-20)"/>
    <s v="1"/>
    <s v="INGRESOS"/>
    <s v="1.1"/>
    <s v="Ingresos Corrientes"/>
    <s v="1.1.2"/>
    <s v="Contribuciones a la seguridad social"/>
    <x v="23"/>
    <s v="Contribuciones no clasificables"/>
    <x v="1"/>
    <m/>
    <s v="No Informado"/>
    <m/>
    <s v="1.1.1.1.3"/>
    <s v="Instituciones de la seguridad social"/>
    <s v="102"/>
    <s v="FONDOS PROPIOS"/>
    <s v="01"/>
    <s v="Presupuestado"/>
    <s v="2025/03"/>
    <s v="Marzo"/>
    <s v="0000"/>
    <s v="NO APLICA"/>
    <n v="0"/>
    <n v="0"/>
    <n v="36660769.649999999"/>
    <x v="87"/>
    <x v="163"/>
    <x v="7"/>
    <x v="142"/>
    <x v="0"/>
    <s v="1.2-CONTRIBUCIONES SOCIALES"/>
    <s v="1.2.3-CONTRIBUCIONES VARIAS"/>
    <s v="1.2.3.1-CONTRIBUCIONES VARIAS"/>
    <x v="178"/>
    <x v="0"/>
    <x v="0"/>
    <x v="6"/>
    <x v="23"/>
    <x v="1"/>
    <s v="No Informado-"/>
    <x v="2"/>
    <x v="30"/>
    <s v="01-Presupuestado"/>
    <x v="0"/>
    <x v="0"/>
  </r>
  <r>
    <s v="5210"/>
    <s v="INSTITUTO DOMINICANO DE PREVENCIÓN Y PROTECCIÓN DE RIESGOS LABORALES"/>
    <s v="3002"/>
    <s v="RECURSOS SEGURIDAD SOCIAL LEY 13-20"/>
    <s v="30"/>
    <s v="FONDOS PROPIOS"/>
    <s v="0001"/>
    <s v="INSTITUTO DOMINICANO DE PREVENCIÓN Y PROTECCIÓN DE RIESGOS LABORALES"/>
    <s v="1"/>
    <s v="INGRESOS"/>
    <s v="1.2"/>
    <s v="CONTRIBUCIONES SOCIALES"/>
    <s v="1.2.1"/>
    <s v="SEGURO DE SALUD Y RIESGO LABORAL"/>
    <s v="1.2.1.1"/>
    <s v="CONTRIBUCIÓN PATRONAL"/>
    <s v="1.2.1.1.01"/>
    <s v="Contribución patronal del sector privado"/>
    <s v="1"/>
    <s v="INGRESOS"/>
    <s v="1.1"/>
    <s v="Ingresos Corrientes"/>
    <s v="1.1.2"/>
    <s v="Contribuciones a la seguridad social"/>
    <x v="10"/>
    <s v="Contribuciones de los empleadores"/>
    <x v="22"/>
    <s v="Contribuciones de empleadores del sector privado"/>
    <s v="No Informado"/>
    <m/>
    <s v="1.1.1.1.3"/>
    <s v="Instituciones de la seguridad social"/>
    <s v="102"/>
    <s v="FONDOS PROPIOS"/>
    <s v="01"/>
    <s v="Presupuestado"/>
    <s v="2025/01"/>
    <s v="Enero"/>
    <s v="0000"/>
    <s v="NO APLICA"/>
    <n v="2050000000"/>
    <n v="2050000000"/>
    <n v="49573659.039999999"/>
    <x v="88"/>
    <x v="163"/>
    <x v="7"/>
    <x v="143"/>
    <x v="0"/>
    <s v="1.2-CONTRIBUCIONES SOCIALES"/>
    <s v="1.2.1-SEGURO DE SALUD Y RIESGO LABORAL"/>
    <s v="1.2.1.1-CONTRIBUCIÓN PATRONAL"/>
    <x v="175"/>
    <x v="0"/>
    <x v="0"/>
    <x v="6"/>
    <x v="10"/>
    <x v="22"/>
    <s v="No Informado-"/>
    <x v="2"/>
    <x v="30"/>
    <s v="01-Presupuestado"/>
    <x v="1"/>
    <x v="0"/>
  </r>
  <r>
    <s v="5210"/>
    <s v="INSTITUTO DOMINICANO DE PREVENCIÓN Y PROTECCIÓN DE RIESGOS LABORALES"/>
    <s v="3002"/>
    <s v="RECURSOS SEGURIDAD SOCIAL LEY 13-20"/>
    <s v="30"/>
    <s v="FONDOS PROPIOS"/>
    <s v="0001"/>
    <s v="INSTITUTO DOMINICANO DE PREVENCIÓN Y PROTECCIÓN DE RIESGOS LABORALES"/>
    <s v="1"/>
    <s v="INGRESOS"/>
    <s v="1.2"/>
    <s v="CONTRIBUCIONES SOCIALES"/>
    <s v="1.2.1"/>
    <s v="SEGURO DE SALUD Y RIESGO LABORAL"/>
    <s v="1.2.1.1"/>
    <s v="CONTRIBUCIÓN PATRONAL"/>
    <s v="1.2.1.1.01"/>
    <s v="Contribución patronal del sector privado"/>
    <s v="1"/>
    <s v="INGRESOS"/>
    <s v="1.1"/>
    <s v="Ingresos Corrientes"/>
    <s v="1.1.2"/>
    <s v="Contribuciones a la seguridad social"/>
    <x v="10"/>
    <s v="Contribuciones de los empleadores"/>
    <x v="22"/>
    <s v="Contribuciones de empleadores del sector privado"/>
    <s v="No Informado"/>
    <m/>
    <s v="1.1.1.1.3"/>
    <s v="Instituciones de la seguridad social"/>
    <s v="102"/>
    <s v="FONDOS PROPIOS"/>
    <s v="01"/>
    <s v="Presupuestado"/>
    <s v="2025/02"/>
    <s v="Febrero"/>
    <s v="0000"/>
    <s v="NO APLICA"/>
    <n v="0"/>
    <n v="0"/>
    <n v="51208507.270000003"/>
    <x v="88"/>
    <x v="163"/>
    <x v="7"/>
    <x v="143"/>
    <x v="0"/>
    <s v="1.2-CONTRIBUCIONES SOCIALES"/>
    <s v="1.2.1-SEGURO DE SALUD Y RIESGO LABORAL"/>
    <s v="1.2.1.1-CONTRIBUCIÓN PATRONAL"/>
    <x v="175"/>
    <x v="0"/>
    <x v="0"/>
    <x v="6"/>
    <x v="10"/>
    <x v="22"/>
    <s v="No Informado-"/>
    <x v="2"/>
    <x v="30"/>
    <s v="01-Presupuestado"/>
    <x v="2"/>
    <x v="0"/>
  </r>
  <r>
    <s v="5210"/>
    <s v="INSTITUTO DOMINICANO DE PREVENCIÓN Y PROTECCIÓN DE RIESGOS LABORALES"/>
    <s v="3002"/>
    <s v="RECURSOS SEGURIDAD SOCIAL LEY 13-20"/>
    <s v="30"/>
    <s v="FONDOS PROPIOS"/>
    <s v="0001"/>
    <s v="INSTITUTO DOMINICANO DE PREVENCIÓN Y PROTECCIÓN DE RIESGOS LABORALES"/>
    <s v="1"/>
    <s v="INGRESOS"/>
    <s v="1.2"/>
    <s v="CONTRIBUCIONES SOCIALES"/>
    <s v="1.2.1"/>
    <s v="SEGURO DE SALUD Y RIESGO LABORAL"/>
    <s v="1.2.1.1"/>
    <s v="CONTRIBUCIÓN PATRONAL"/>
    <s v="1.2.1.1.01"/>
    <s v="Contribución patronal del sector privado"/>
    <s v="1"/>
    <s v="INGRESOS"/>
    <s v="1.1"/>
    <s v="Ingresos Corrientes"/>
    <s v="1.1.2"/>
    <s v="Contribuciones a la seguridad social"/>
    <x v="10"/>
    <s v="Contribuciones de los empleadores"/>
    <x v="22"/>
    <s v="Contribuciones de empleadores del sector privado"/>
    <s v="No Informado"/>
    <m/>
    <s v="1.1.1.1.3"/>
    <s v="Instituciones de la seguridad social"/>
    <s v="102"/>
    <s v="FONDOS PROPIOS"/>
    <s v="01"/>
    <s v="Presupuestado"/>
    <s v="2025/03"/>
    <s v="Marzo"/>
    <s v="0000"/>
    <s v="NO APLICA"/>
    <n v="0"/>
    <n v="0"/>
    <n v="62668567.960000001"/>
    <x v="88"/>
    <x v="163"/>
    <x v="7"/>
    <x v="143"/>
    <x v="0"/>
    <s v="1.2-CONTRIBUCIONES SOCIALES"/>
    <s v="1.2.1-SEGURO DE SALUD Y RIESGO LABORAL"/>
    <s v="1.2.1.1-CONTRIBUCIÓN PATRONAL"/>
    <x v="175"/>
    <x v="0"/>
    <x v="0"/>
    <x v="6"/>
    <x v="10"/>
    <x v="22"/>
    <s v="No Informado-"/>
    <x v="2"/>
    <x v="30"/>
    <s v="01-Presupuestado"/>
    <x v="0"/>
    <x v="0"/>
  </r>
  <r>
    <s v="5210"/>
    <s v="INSTITUTO DOMINICANO DE PREVENCIÓN Y PROTECCIÓN DE RIESGOS LABORALES"/>
    <s v="3002"/>
    <s v="RECURSOS SEGURIDAD SOCIAL LEY 13-20"/>
    <s v="30"/>
    <s v="FONDOS PROPIOS"/>
    <s v="0001"/>
    <s v="INSTITUTO DOMINICANO DE PREVENCIÓN Y PROTECCIÓN DE RIESGOS LABORALE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1"/>
    <s v="Enero"/>
    <s v="0000"/>
    <s v="NO APLICA"/>
    <n v="0"/>
    <n v="0"/>
    <n v="15000000"/>
    <x v="88"/>
    <x v="163"/>
    <x v="7"/>
    <x v="143"/>
    <x v="0"/>
    <s v="1.5-INGRESOS POR CONTRAPRESTACIÓN"/>
    <s v="1.5.1-VENTAS DE BIENES Y SERVICIOS"/>
    <s v="1.5.1.2-VENTAS SERVICIOS DEL ESTADO"/>
    <x v="48"/>
    <x v="0"/>
    <x v="0"/>
    <x v="1"/>
    <x v="1"/>
    <x v="1"/>
    <s v="No Informado-"/>
    <x v="2"/>
    <x v="30"/>
    <s v="01-Presupuestado"/>
    <x v="1"/>
    <x v="0"/>
  </r>
  <r>
    <s v="5210"/>
    <s v="INSTITUTO DOMINICANO DE PREVENCIÓN Y PROTECCIÓN DE RIESGOS LABORALES"/>
    <s v="3002"/>
    <s v="RECURSOS SEGURIDAD SOCIAL LEY 13-20"/>
    <s v="30"/>
    <s v="FONDOS PROPIOS"/>
    <s v="0001"/>
    <s v="INSTITUTO DOMINICANO DE PREVENCIÓN Y PROTECCIÓN DE RIESGOS LABORALES"/>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3"/>
    <s v="Marzo"/>
    <s v="0000"/>
    <s v="NO APLICA"/>
    <n v="0"/>
    <n v="0"/>
    <n v="30000000"/>
    <x v="88"/>
    <x v="163"/>
    <x v="7"/>
    <x v="143"/>
    <x v="0"/>
    <s v="1.5-INGRESOS POR CONTRAPRESTACIÓN"/>
    <s v="1.5.1-VENTAS DE BIENES Y SERVICIOS"/>
    <s v="1.5.1.2-VENTAS SERVICIOS DEL ESTADO"/>
    <x v="48"/>
    <x v="0"/>
    <x v="0"/>
    <x v="1"/>
    <x v="1"/>
    <x v="1"/>
    <s v="No Informado-"/>
    <x v="2"/>
    <x v="30"/>
    <s v="01-Presupuestado"/>
    <x v="0"/>
    <x v="0"/>
  </r>
  <r>
    <s v="5210"/>
    <s v="INSTITUTO DOMINICANO DE PREVENCIÓN Y PROTECCIÓN DE RIESGOS LABORALES"/>
    <s v="3002"/>
    <s v="RECURSOS SEGURIDAD SOCIAL LEY 13-20"/>
    <s v="30"/>
    <s v="FONDOS PROPIOS"/>
    <s v="0001"/>
    <s v="INSTITUTO DOMINICANO DE PREVENCIÓN Y PROTECCIÓN DE RIESGOS LABORALES"/>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3"/>
    <s v="Instituciones de la seguridad social"/>
    <s v="121"/>
    <s v="SALDOS DISPONIBLES DE PERIODOS ANTERIORES"/>
    <s v="01"/>
    <s v="Presupuestado"/>
    <s v="2025/03"/>
    <s v="Marzo"/>
    <s v="0000"/>
    <s v="NO APLICA"/>
    <n v="0"/>
    <n v="31185166.59"/>
    <n v="0"/>
    <x v="88"/>
    <x v="163"/>
    <x v="7"/>
    <x v="143"/>
    <x v="1"/>
    <s v="3.1-Disminución de activos financieros"/>
    <s v="3.1.1-Disminución de activos financieros corrientes"/>
    <s v="3.1.1.1-Disminución de disponibilidades"/>
    <x v="156"/>
    <x v="1"/>
    <x v="2"/>
    <x v="11"/>
    <x v="24"/>
    <x v="19"/>
    <s v="3.1.1.1.1.3-Disminución de disponibilidades de saldos de periodos anteriores"/>
    <x v="2"/>
    <x v="29"/>
    <s v="01-Presupuestado"/>
    <x v="0"/>
    <x v="0"/>
  </r>
  <r>
    <s v="5211"/>
    <s v="TESORERÍA DE LA SEGURIDAD SOCIAL"/>
    <s v="0100"/>
    <s v="FONDO GENERAL"/>
    <s v="10"/>
    <s v="FONDO GENERAL"/>
    <s v="0001"/>
    <s v="TESORERÍA DE LA SEGURIDAD SOC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1"/>
    <s v="Enero"/>
    <s v="0202"/>
    <s v="MINISTERIO DE  INTERIOR Y POLICÍA"/>
    <n v="151600000"/>
    <n v="151600000"/>
    <n v="0"/>
    <x v="89"/>
    <x v="103"/>
    <x v="5"/>
    <x v="144"/>
    <x v="0"/>
    <s v="1.4-TRANSFERENCIAS"/>
    <s v="1.4.1-TRANSFERENCIAS CORRIENTES"/>
    <s v="1.4.1.2-TRANSFERENCIAS/APORTACIONES CORRIENTES RECIBIDAS DEL GOBIERNO CENTRAL"/>
    <x v="155"/>
    <x v="0"/>
    <x v="0"/>
    <x v="0"/>
    <x v="11"/>
    <x v="7"/>
    <s v="1.1.6.2.1.1-Transferencias del gobierno general nacional"/>
    <x v="2"/>
    <x v="5"/>
    <s v="01-Presupuestado"/>
    <x v="1"/>
    <x v="10"/>
  </r>
  <r>
    <s v="5211"/>
    <s v="TESORERÍA DE LA SEGURIDAD SOCIAL"/>
    <s v="0100"/>
    <s v="FONDO GENERAL"/>
    <s v="10"/>
    <s v="FONDO GENERAL"/>
    <s v="0001"/>
    <s v="TESORERÍA DE LA SEGURIDAD SOC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1"/>
    <s v="Enero"/>
    <s v="0207"/>
    <s v="MINISTERIO DE SALUD PÚBLICA Y ASISTENCIA SOCIAL"/>
    <n v="8595222000"/>
    <n v="8595222000"/>
    <n v="716268500"/>
    <x v="89"/>
    <x v="103"/>
    <x v="5"/>
    <x v="144"/>
    <x v="0"/>
    <s v="1.4-TRANSFERENCIAS"/>
    <s v="1.4.1-TRANSFERENCIAS CORRIENTES"/>
    <s v="1.4.1.2-TRANSFERENCIAS/APORTACIONES CORRIENTES RECIBIDAS DEL GOBIERNO CENTRAL"/>
    <x v="155"/>
    <x v="0"/>
    <x v="0"/>
    <x v="0"/>
    <x v="11"/>
    <x v="7"/>
    <s v="1.1.6.2.1.1-Transferencias del gobierno general nacional"/>
    <x v="2"/>
    <x v="5"/>
    <s v="01-Presupuestado"/>
    <x v="1"/>
    <x v="5"/>
  </r>
  <r>
    <s v="5211"/>
    <s v="TESORERÍA DE LA SEGURIDAD SOCIAL"/>
    <s v="0100"/>
    <s v="FONDO GENERAL"/>
    <s v="10"/>
    <s v="FONDO GENERAL"/>
    <s v="0001"/>
    <s v="TESORERÍA DE LA SEGURIDAD SOC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1"/>
    <s v="Enero"/>
    <s v="0209"/>
    <s v="MINISTERIO DE TRABAJO"/>
    <n v="300831152"/>
    <n v="300831152"/>
    <n v="25069262.66"/>
    <x v="89"/>
    <x v="103"/>
    <x v="5"/>
    <x v="144"/>
    <x v="0"/>
    <s v="1.4-TRANSFERENCIAS"/>
    <s v="1.4.1-TRANSFERENCIAS CORRIENTES"/>
    <s v="1.4.1.2-TRANSFERENCIAS/APORTACIONES CORRIENTES RECIBIDAS DEL GOBIERNO CENTRAL"/>
    <x v="155"/>
    <x v="0"/>
    <x v="0"/>
    <x v="0"/>
    <x v="11"/>
    <x v="7"/>
    <s v="1.1.6.2.1.1-Transferencias del gobierno general nacional"/>
    <x v="2"/>
    <x v="5"/>
    <s v="01-Presupuestado"/>
    <x v="1"/>
    <x v="17"/>
  </r>
  <r>
    <s v="5211"/>
    <s v="TESORERÍA DE LA SEGURIDAD SOCIAL"/>
    <s v="0100"/>
    <s v="FONDO GENERAL"/>
    <s v="10"/>
    <s v="FONDO GENERAL"/>
    <s v="0001"/>
    <s v="TESORERÍA DE LA SEGURIDAD SOC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1"/>
    <s v="Enero"/>
    <s v="0999"/>
    <s v="ADMINISTRACION DE OBLIGACIONES DEL TESORO NACIONAL"/>
    <n v="2483907667"/>
    <n v="2483907667"/>
    <n v="0"/>
    <x v="89"/>
    <x v="103"/>
    <x v="5"/>
    <x v="144"/>
    <x v="0"/>
    <s v="1.4-TRANSFERENCIAS"/>
    <s v="1.4.1-TRANSFERENCIAS CORRIENTES"/>
    <s v="1.4.1.2-TRANSFERENCIAS/APORTACIONES CORRIENTES RECIBIDAS DEL GOBIERNO CENTRAL"/>
    <x v="155"/>
    <x v="0"/>
    <x v="0"/>
    <x v="0"/>
    <x v="11"/>
    <x v="7"/>
    <s v="1.1.6.2.1.1-Transferencias del gobierno general nacional"/>
    <x v="2"/>
    <x v="5"/>
    <s v="01-Presupuestado"/>
    <x v="1"/>
    <x v="16"/>
  </r>
  <r>
    <s v="5211"/>
    <s v="TESORERÍA DE LA SEGURIDAD SOCIAL"/>
    <s v="0100"/>
    <s v="FONDO GENERAL"/>
    <s v="10"/>
    <s v="FONDO GENERAL"/>
    <s v="0001"/>
    <s v="TESORERÍA DE LA SEGURIDAD SOC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2"/>
    <s v="Febrero"/>
    <s v="0207"/>
    <s v="MINISTERIO DE SALUD PÚBLICA Y ASISTENCIA SOCIAL"/>
    <n v="0"/>
    <n v="0"/>
    <n v="716268500"/>
    <x v="89"/>
    <x v="103"/>
    <x v="5"/>
    <x v="144"/>
    <x v="0"/>
    <s v="1.4-TRANSFERENCIAS"/>
    <s v="1.4.1-TRANSFERENCIAS CORRIENTES"/>
    <s v="1.4.1.2-TRANSFERENCIAS/APORTACIONES CORRIENTES RECIBIDAS DEL GOBIERNO CENTRAL"/>
    <x v="155"/>
    <x v="0"/>
    <x v="0"/>
    <x v="0"/>
    <x v="11"/>
    <x v="7"/>
    <s v="1.1.6.2.1.1-Transferencias del gobierno general nacional"/>
    <x v="2"/>
    <x v="5"/>
    <s v="01-Presupuestado"/>
    <x v="2"/>
    <x v="5"/>
  </r>
  <r>
    <s v="5211"/>
    <s v="TESORERÍA DE LA SEGURIDAD SOCIAL"/>
    <s v="0100"/>
    <s v="FONDO GENERAL"/>
    <s v="10"/>
    <s v="FONDO GENERAL"/>
    <s v="0001"/>
    <s v="TESORERÍA DE LA SEGURIDAD SOC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2"/>
    <s v="Febrero"/>
    <s v="0209"/>
    <s v="MINISTERIO DE TRABAJO"/>
    <n v="0"/>
    <n v="0"/>
    <n v="25069262.649999999"/>
    <x v="89"/>
    <x v="103"/>
    <x v="5"/>
    <x v="144"/>
    <x v="0"/>
    <s v="1.4-TRANSFERENCIAS"/>
    <s v="1.4.1-TRANSFERENCIAS CORRIENTES"/>
    <s v="1.4.1.2-TRANSFERENCIAS/APORTACIONES CORRIENTES RECIBIDAS DEL GOBIERNO CENTRAL"/>
    <x v="155"/>
    <x v="0"/>
    <x v="0"/>
    <x v="0"/>
    <x v="11"/>
    <x v="7"/>
    <s v="1.1.6.2.1.1-Transferencias del gobierno general nacional"/>
    <x v="2"/>
    <x v="5"/>
    <s v="01-Presupuestado"/>
    <x v="2"/>
    <x v="17"/>
  </r>
  <r>
    <s v="5211"/>
    <s v="TESORERÍA DE LA SEGURIDAD SOCIAL"/>
    <s v="0100"/>
    <s v="FONDO GENERAL"/>
    <s v="10"/>
    <s v="FONDO GENERAL"/>
    <s v="0001"/>
    <s v="TESORERÍA DE LA SEGURIDAD SOC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3"/>
    <s v="Marzo"/>
    <s v="0207"/>
    <s v="MINISTERIO DE SALUD PÚBLICA Y ASISTENCIA SOCIAL"/>
    <n v="0"/>
    <n v="0"/>
    <n v="716268500"/>
    <x v="89"/>
    <x v="103"/>
    <x v="5"/>
    <x v="144"/>
    <x v="0"/>
    <s v="1.4-TRANSFERENCIAS"/>
    <s v="1.4.1-TRANSFERENCIAS CORRIENTES"/>
    <s v="1.4.1.2-TRANSFERENCIAS/APORTACIONES CORRIENTES RECIBIDAS DEL GOBIERNO CENTRAL"/>
    <x v="155"/>
    <x v="0"/>
    <x v="0"/>
    <x v="0"/>
    <x v="11"/>
    <x v="7"/>
    <s v="1.1.6.2.1.1-Transferencias del gobierno general nacional"/>
    <x v="2"/>
    <x v="5"/>
    <s v="01-Presupuestado"/>
    <x v="0"/>
    <x v="5"/>
  </r>
  <r>
    <s v="5211"/>
    <s v="TESORERÍA DE LA SEGURIDAD SOCIAL"/>
    <s v="0100"/>
    <s v="FONDO GENERAL"/>
    <s v="10"/>
    <s v="FONDO GENERAL"/>
    <s v="0001"/>
    <s v="TESORERÍA DE LA SEGURIDAD SOC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3"/>
    <s v="Marzo"/>
    <s v="0209"/>
    <s v="MINISTERIO DE TRABAJO"/>
    <n v="0"/>
    <n v="0"/>
    <n v="25069262.670000002"/>
    <x v="89"/>
    <x v="103"/>
    <x v="5"/>
    <x v="144"/>
    <x v="0"/>
    <s v="1.4-TRANSFERENCIAS"/>
    <s v="1.4.1-TRANSFERENCIAS CORRIENTES"/>
    <s v="1.4.1.2-TRANSFERENCIAS/APORTACIONES CORRIENTES RECIBIDAS DEL GOBIERNO CENTRAL"/>
    <x v="155"/>
    <x v="0"/>
    <x v="0"/>
    <x v="0"/>
    <x v="11"/>
    <x v="7"/>
    <s v="1.1.6.2.1.1-Transferencias del gobierno general nacional"/>
    <x v="2"/>
    <x v="5"/>
    <s v="01-Presupuestado"/>
    <x v="0"/>
    <x v="17"/>
  </r>
  <r>
    <s v="5211"/>
    <s v="TESORERÍA DE LA SEGURIDAD SOCIAL"/>
    <s v="0100"/>
    <s v="FONDO GENERAL"/>
    <s v="10"/>
    <s v="FONDO GENERAL"/>
    <s v="0001"/>
    <s v="TESORERÍA DE LA SEGURIDAD SOC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100"/>
    <s v="TESORO NACIONAL"/>
    <s v="01"/>
    <s v="Presupuestado"/>
    <s v="2025/03"/>
    <s v="Marzo"/>
    <s v="0999"/>
    <s v="ADMINISTRACION DE OBLIGACIONES DEL TESORO NACIONAL"/>
    <n v="0"/>
    <n v="0"/>
    <n v="118410623.43000001"/>
    <x v="89"/>
    <x v="103"/>
    <x v="5"/>
    <x v="144"/>
    <x v="0"/>
    <s v="1.4-TRANSFERENCIAS"/>
    <s v="1.4.1-TRANSFERENCIAS CORRIENTES"/>
    <s v="1.4.1.2-TRANSFERENCIAS/APORTACIONES CORRIENTES RECIBIDAS DEL GOBIERNO CENTRAL"/>
    <x v="155"/>
    <x v="0"/>
    <x v="0"/>
    <x v="0"/>
    <x v="11"/>
    <x v="7"/>
    <s v="1.1.6.2.1.1-Transferencias del gobierno general nacional"/>
    <x v="2"/>
    <x v="5"/>
    <s v="01-Presupuestado"/>
    <x v="0"/>
    <x v="16"/>
  </r>
  <r>
    <s v="5211"/>
    <s v="TESORERÍA DE LA SEGURIDAD SOCIAL"/>
    <s v="0100"/>
    <s v="FONDO GENERAL"/>
    <s v="10"/>
    <s v="FONDO GENERAL"/>
    <s v="0001"/>
    <s v="TESORERÍA DE LA SEGURIDAD SOCIA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3"/>
    <s v="Instituciones de la seguridad social"/>
    <s v="121"/>
    <s v="SALDOS DISPONIBLES DE PERIODOS ANTERIORES"/>
    <s v="01"/>
    <s v="Presupuestado"/>
    <s v="2025/02"/>
    <s v="Febrero"/>
    <s v="0000"/>
    <s v="NO APLICA"/>
    <n v="0"/>
    <n v="120000000"/>
    <n v="0"/>
    <x v="89"/>
    <x v="103"/>
    <x v="5"/>
    <x v="144"/>
    <x v="1"/>
    <s v="3.1-Disminución de activos financieros"/>
    <s v="3.1.1-Disminución de activos financieros corrientes"/>
    <s v="3.1.1.1-Disminución de disponibilidades"/>
    <x v="156"/>
    <x v="1"/>
    <x v="2"/>
    <x v="11"/>
    <x v="24"/>
    <x v="19"/>
    <s v="3.1.1.1.1.3-Disminución de disponibilidades de saldos de periodos anteriores"/>
    <x v="2"/>
    <x v="29"/>
    <s v="01-Presupuestado"/>
    <x v="2"/>
    <x v="0"/>
  </r>
  <r>
    <s v="5211"/>
    <s v="TESORERÍA DE LA SEGURIDAD SOCIAL"/>
    <s v="0814"/>
    <s v="APOYO PRESUPUESTARIO (RECURSOS EXTERNOS)"/>
    <s v="60"/>
    <s v="CREDITO EXTERNO"/>
    <s v="0001"/>
    <s v="TESORERÍA DE LA SEGURIDAD SOC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399"/>
    <s v="OTROS ORGANISMOS MULTILATERALES"/>
    <s v="01"/>
    <s v="Presupuestado"/>
    <s v="2025/01"/>
    <s v="Enero"/>
    <s v="0207"/>
    <s v="MINISTERIO DE SALUD PÚBLICA Y ASISTENCIA SOCIAL"/>
    <n v="10000000000"/>
    <n v="10000000000"/>
    <n v="833333333.33000004"/>
    <x v="89"/>
    <x v="68"/>
    <x v="3"/>
    <x v="144"/>
    <x v="0"/>
    <s v="1.4-TRANSFERENCIAS"/>
    <s v="1.4.1-TRANSFERENCIAS CORRIENTES"/>
    <s v="1.4.1.2-TRANSFERENCIAS/APORTACIONES CORRIENTES RECIBIDAS DEL GOBIERNO CENTRAL"/>
    <x v="155"/>
    <x v="0"/>
    <x v="0"/>
    <x v="0"/>
    <x v="11"/>
    <x v="7"/>
    <s v="1.1.6.2.1.1-Transferencias del gobierno general nacional"/>
    <x v="2"/>
    <x v="0"/>
    <s v="01-Presupuestado"/>
    <x v="1"/>
    <x v="5"/>
  </r>
  <r>
    <s v="5211"/>
    <s v="TESORERÍA DE LA SEGURIDAD SOCIAL"/>
    <s v="0814"/>
    <s v="APOYO PRESUPUESTARIO (RECURSOS EXTERNOS)"/>
    <s v="60"/>
    <s v="CREDITO EXTERNO"/>
    <s v="0001"/>
    <s v="TESORERÍA DE LA SEGURIDAD SOC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399"/>
    <s v="OTROS ORGANISMOS MULTILATERALES"/>
    <s v="01"/>
    <s v="Presupuestado"/>
    <s v="2025/02"/>
    <s v="Febrero"/>
    <s v="0207"/>
    <s v="MINISTERIO DE SALUD PÚBLICA Y ASISTENCIA SOCIAL"/>
    <n v="0"/>
    <n v="0"/>
    <n v="833333333.33000004"/>
    <x v="89"/>
    <x v="68"/>
    <x v="3"/>
    <x v="144"/>
    <x v="0"/>
    <s v="1.4-TRANSFERENCIAS"/>
    <s v="1.4.1-TRANSFERENCIAS CORRIENTES"/>
    <s v="1.4.1.2-TRANSFERENCIAS/APORTACIONES CORRIENTES RECIBIDAS DEL GOBIERNO CENTRAL"/>
    <x v="155"/>
    <x v="0"/>
    <x v="0"/>
    <x v="0"/>
    <x v="11"/>
    <x v="7"/>
    <s v="1.1.6.2.1.1-Transferencias del gobierno general nacional"/>
    <x v="2"/>
    <x v="0"/>
    <s v="01-Presupuestado"/>
    <x v="2"/>
    <x v="5"/>
  </r>
  <r>
    <s v="5211"/>
    <s v="TESORERÍA DE LA SEGURIDAD SOCIAL"/>
    <s v="0814"/>
    <s v="APOYO PRESUPUESTARIO (RECURSOS EXTERNOS)"/>
    <s v="60"/>
    <s v="CREDITO EXTERNO"/>
    <s v="0001"/>
    <s v="TESORERÍA DE LA SEGURIDAD SOCIAL"/>
    <s v="1"/>
    <s v="INGRESOS"/>
    <s v="1.4"/>
    <s v="TRANSFERENCIAS"/>
    <s v="1.4.1"/>
    <s v="TRANSFERENCIAS CORRIENTES"/>
    <s v="1.4.1.2"/>
    <s v="TRANSFERENCIAS/APORTACIONES CORRIENTES RECIBIDAS DEL GOBIERNO CENTRAL"/>
    <s v="1.4.1.2.01"/>
    <s v="Del gobierno central"/>
    <s v="1"/>
    <s v="INGRESOS"/>
    <s v="1.1"/>
    <s v="Ingresos Corrientes"/>
    <s v="1.1.6"/>
    <s v="Transferencias y donaciones corrientes recibidas"/>
    <x v="11"/>
    <s v="Transferencias del sector público"/>
    <x v="7"/>
    <s v="Transferencias del gobierno general"/>
    <s v="1.1.6.2.1.1"/>
    <s v="Transferencias del gobierno general nacional"/>
    <s v="1.1.1.1.3"/>
    <s v="Instituciones de la seguridad social"/>
    <s v="399"/>
    <s v="OTROS ORGANISMOS MULTILATERALES"/>
    <s v="01"/>
    <s v="Presupuestado"/>
    <s v="2025/03"/>
    <s v="Marzo"/>
    <s v="0207"/>
    <s v="MINISTERIO DE SALUD PÚBLICA Y ASISTENCIA SOCIAL"/>
    <n v="0"/>
    <n v="0"/>
    <n v="833333333.33000004"/>
    <x v="89"/>
    <x v="68"/>
    <x v="3"/>
    <x v="144"/>
    <x v="0"/>
    <s v="1.4-TRANSFERENCIAS"/>
    <s v="1.4.1-TRANSFERENCIAS CORRIENTES"/>
    <s v="1.4.1.2-TRANSFERENCIAS/APORTACIONES CORRIENTES RECIBIDAS DEL GOBIERNO CENTRAL"/>
    <x v="155"/>
    <x v="0"/>
    <x v="0"/>
    <x v="0"/>
    <x v="11"/>
    <x v="7"/>
    <s v="1.1.6.2.1.1-Transferencias del gobierno general nacional"/>
    <x v="2"/>
    <x v="0"/>
    <s v="01-Presupuestado"/>
    <x v="0"/>
    <x v="5"/>
  </r>
  <r>
    <s v="5211"/>
    <s v="TESORERÍA DE LA SEGURIDAD SOCIAL"/>
    <s v="3002"/>
    <s v="RECURSOS SEGURIDAD SOCIAL LEY 13-20"/>
    <s v="30"/>
    <s v="FONDOS PROPIOS"/>
    <s v="0001"/>
    <s v="TESORERÍA DE LA SEGURIDAD SOCIAL"/>
    <s v="1"/>
    <s v="INGRESOS"/>
    <s v="1.2"/>
    <s v="CONTRIBUCIONES SOCIALES"/>
    <s v="1.2.3"/>
    <s v="CONTRIBUCIONES VARIAS"/>
    <s v="1.2.3.1"/>
    <s v="CONTRIBUCIONES VARIAS"/>
    <s v="1.2.3.1.06"/>
    <s v="Comisión de la Tesorería de la Seguridad Social - (Art. 3, Ley 13-20)"/>
    <s v="1"/>
    <s v="INGRESOS"/>
    <s v="1.1"/>
    <s v="Ingresos Corrientes"/>
    <s v="1.1.2"/>
    <s v="Contribuciones a la seguridad social"/>
    <x v="23"/>
    <s v="Contribuciones no clasificables"/>
    <x v="1"/>
    <m/>
    <s v="No Informado"/>
    <m/>
    <s v="1.1.1.1.3"/>
    <s v="Instituciones de la seguridad social"/>
    <s v="102"/>
    <s v="FONDOS PROPIOS"/>
    <s v="01"/>
    <s v="Presupuestado"/>
    <s v="2025/01"/>
    <s v="Enero"/>
    <s v="0000"/>
    <s v="NO APLICA"/>
    <n v="899460000"/>
    <n v="899460000"/>
    <n v="68982306.629999995"/>
    <x v="89"/>
    <x v="163"/>
    <x v="7"/>
    <x v="144"/>
    <x v="0"/>
    <s v="1.2-CONTRIBUCIONES SOCIALES"/>
    <s v="1.2.3-CONTRIBUCIONES VARIAS"/>
    <s v="1.2.3.1-CONTRIBUCIONES VARIAS"/>
    <x v="179"/>
    <x v="0"/>
    <x v="0"/>
    <x v="6"/>
    <x v="23"/>
    <x v="1"/>
    <s v="No Informado-"/>
    <x v="2"/>
    <x v="30"/>
    <s v="01-Presupuestado"/>
    <x v="1"/>
    <x v="0"/>
  </r>
  <r>
    <s v="5211"/>
    <s v="TESORERÍA DE LA SEGURIDAD SOCIAL"/>
    <s v="3002"/>
    <s v="RECURSOS SEGURIDAD SOCIAL LEY 13-20"/>
    <s v="30"/>
    <s v="FONDOS PROPIOS"/>
    <s v="0001"/>
    <s v="TESORERÍA DE LA SEGURIDAD SOCIAL"/>
    <s v="1"/>
    <s v="INGRESOS"/>
    <s v="1.2"/>
    <s v="CONTRIBUCIONES SOCIALES"/>
    <s v="1.2.3"/>
    <s v="CONTRIBUCIONES VARIAS"/>
    <s v="1.2.3.1"/>
    <s v="CONTRIBUCIONES VARIAS"/>
    <s v="1.2.3.1.06"/>
    <s v="Comisión de la Tesorería de la Seguridad Social - (Art. 3, Ley 13-20)"/>
    <s v="1"/>
    <s v="INGRESOS"/>
    <s v="1.1"/>
    <s v="Ingresos Corrientes"/>
    <s v="1.1.2"/>
    <s v="Contribuciones a la seguridad social"/>
    <x v="23"/>
    <s v="Contribuciones no clasificables"/>
    <x v="1"/>
    <m/>
    <s v="No Informado"/>
    <m/>
    <s v="1.1.1.1.3"/>
    <s v="Instituciones de la seguridad social"/>
    <s v="102"/>
    <s v="FONDOS PROPIOS"/>
    <s v="01"/>
    <s v="Presupuestado"/>
    <s v="2025/02"/>
    <s v="Febrero"/>
    <s v="0000"/>
    <s v="NO APLICA"/>
    <n v="0"/>
    <n v="0"/>
    <n v="70873842.150000006"/>
    <x v="89"/>
    <x v="163"/>
    <x v="7"/>
    <x v="144"/>
    <x v="0"/>
    <s v="1.2-CONTRIBUCIONES SOCIALES"/>
    <s v="1.2.3-CONTRIBUCIONES VARIAS"/>
    <s v="1.2.3.1-CONTRIBUCIONES VARIAS"/>
    <x v="179"/>
    <x v="0"/>
    <x v="0"/>
    <x v="6"/>
    <x v="23"/>
    <x v="1"/>
    <s v="No Informado-"/>
    <x v="2"/>
    <x v="30"/>
    <s v="01-Presupuestado"/>
    <x v="2"/>
    <x v="0"/>
  </r>
  <r>
    <s v="5211"/>
    <s v="TESORERÍA DE LA SEGURIDAD SOCIAL"/>
    <s v="3002"/>
    <s v="RECURSOS SEGURIDAD SOCIAL LEY 13-20"/>
    <s v="30"/>
    <s v="FONDOS PROPIOS"/>
    <s v="0001"/>
    <s v="TESORERÍA DE LA SEGURIDAD SOCIAL"/>
    <s v="1"/>
    <s v="INGRESOS"/>
    <s v="1.2"/>
    <s v="CONTRIBUCIONES SOCIALES"/>
    <s v="1.2.3"/>
    <s v="CONTRIBUCIONES VARIAS"/>
    <s v="1.2.3.1"/>
    <s v="CONTRIBUCIONES VARIAS"/>
    <s v="1.2.3.1.06"/>
    <s v="Comisión de la Tesorería de la Seguridad Social - (Art. 3, Ley 13-20)"/>
    <s v="1"/>
    <s v="INGRESOS"/>
    <s v="1.1"/>
    <s v="Ingresos Corrientes"/>
    <s v="1.1.2"/>
    <s v="Contribuciones a la seguridad social"/>
    <x v="23"/>
    <s v="Contribuciones no clasificables"/>
    <x v="1"/>
    <m/>
    <s v="No Informado"/>
    <m/>
    <s v="1.1.1.1.3"/>
    <s v="Instituciones de la seguridad social"/>
    <s v="102"/>
    <s v="FONDOS PROPIOS"/>
    <s v="01"/>
    <s v="Presupuestado"/>
    <s v="2025/03"/>
    <s v="Marzo"/>
    <s v="0000"/>
    <s v="NO APLICA"/>
    <n v="0"/>
    <n v="0"/>
    <n v="73319114.200000003"/>
    <x v="89"/>
    <x v="163"/>
    <x v="7"/>
    <x v="144"/>
    <x v="0"/>
    <s v="1.2-CONTRIBUCIONES SOCIALES"/>
    <s v="1.2.3-CONTRIBUCIONES VARIAS"/>
    <s v="1.2.3.1-CONTRIBUCIONES VARIAS"/>
    <x v="179"/>
    <x v="0"/>
    <x v="0"/>
    <x v="6"/>
    <x v="23"/>
    <x v="1"/>
    <s v="No Informado-"/>
    <x v="2"/>
    <x v="30"/>
    <s v="01-Presupuestado"/>
    <x v="0"/>
    <x v="0"/>
  </r>
  <r>
    <s v="5211"/>
    <s v="TESORERÍA DE LA SEGURIDAD SOCIAL"/>
    <s v="3002"/>
    <s v="RECURSOS SEGURIDAD SOCIAL LEY 13-20"/>
    <s v="30"/>
    <s v="FONDOS PROPIOS"/>
    <s v="0001"/>
    <s v="TESORERÍA DE LA SEGURIDAD SOCIAL"/>
    <s v="1"/>
    <s v="INGRESOS"/>
    <s v="1.6"/>
    <s v="OTROS INGRESOS"/>
    <s v="1.6.4"/>
    <s v="INGRESOS DIVERSOS"/>
    <s v="1.6.4.1"/>
    <s v="INGRESOS DIVERSOS"/>
    <s v="1.6.4.1.99"/>
    <s v="Otros ingresos diversos"/>
    <s v="1"/>
    <s v="INGRESOS"/>
    <s v="1.1"/>
    <s v="Ingresos Corrientes"/>
    <s v="1.1.9"/>
    <s v="Otros ingresos corrientes"/>
    <x v="14"/>
    <s v="Otros ingresos corrientes"/>
    <x v="1"/>
    <m/>
    <s v="No Informado"/>
    <m/>
    <s v="1.1.1.1.3"/>
    <s v="Instituciones de la seguridad social"/>
    <s v="102"/>
    <s v="FONDOS PROPIOS"/>
    <s v="01"/>
    <s v="Presupuestado"/>
    <s v="2025/01"/>
    <s v="Enero"/>
    <s v="0000"/>
    <s v="NO APLICA"/>
    <n v="0"/>
    <n v="0"/>
    <n v="144775.48000000001"/>
    <x v="89"/>
    <x v="163"/>
    <x v="7"/>
    <x v="144"/>
    <x v="0"/>
    <s v="1.6-OTROS INGRESOS"/>
    <s v="1.6.4-INGRESOS DIVERSOS"/>
    <s v="1.6.4.1-INGRESOS DIVERSOS"/>
    <x v="32"/>
    <x v="0"/>
    <x v="0"/>
    <x v="8"/>
    <x v="14"/>
    <x v="1"/>
    <s v="No Informado-"/>
    <x v="2"/>
    <x v="30"/>
    <s v="01-Presupuestado"/>
    <x v="1"/>
    <x v="0"/>
  </r>
  <r>
    <s v="5211"/>
    <s v="TESORERÍA DE LA SEGURIDAD SOCIAL"/>
    <s v="3002"/>
    <s v="RECURSOS SEGURIDAD SOCIAL LEY 13-20"/>
    <s v="30"/>
    <s v="FONDOS PROPIOS"/>
    <s v="0001"/>
    <s v="TESORERÍA DE LA SEGURIDAD SOCIA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3"/>
    <s v="Instituciones de la seguridad social"/>
    <s v="121"/>
    <s v="SALDOS DISPONIBLES DE PERIODOS ANTERIORES"/>
    <s v="01"/>
    <s v="Presupuestado"/>
    <s v="2025/02"/>
    <s v="Febrero"/>
    <s v="0000"/>
    <s v="NO APLICA"/>
    <n v="0"/>
    <n v="209815807.84999999"/>
    <n v="0"/>
    <x v="89"/>
    <x v="163"/>
    <x v="7"/>
    <x v="144"/>
    <x v="1"/>
    <s v="3.1-Disminución de activos financieros"/>
    <s v="3.1.1-Disminución de activos financieros corrientes"/>
    <s v="3.1.1.1-Disminución de disponibilidades"/>
    <x v="156"/>
    <x v="1"/>
    <x v="2"/>
    <x v="11"/>
    <x v="24"/>
    <x v="19"/>
    <s v="3.1.1.1.1.3-Disminución de disponibilidades de saldos de periodos anteriores"/>
    <x v="2"/>
    <x v="29"/>
    <s v="01-Presupuestado"/>
    <x v="2"/>
    <x v="0"/>
  </r>
  <r>
    <s v="5211"/>
    <s v="TESORERÍA DE LA SEGURIDAD SOCIAL"/>
    <s v="9995"/>
    <s v="VENTAS DE SERVICIOS"/>
    <s v="30"/>
    <s v="FONDOS PROPIOS"/>
    <s v="0001"/>
    <s v="TESORERÍA DE LA SEGURIDAD SOCI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1"/>
    <s v="Enero"/>
    <s v="0000"/>
    <s v="NO APLICA"/>
    <n v="0"/>
    <n v="0"/>
    <n v="2618888.59"/>
    <x v="89"/>
    <x v="157"/>
    <x v="7"/>
    <x v="144"/>
    <x v="0"/>
    <s v="1.5-INGRESOS POR CONTRAPRESTACIÓN"/>
    <s v="1.5.1-VENTAS DE BIENES Y SERVICIOS"/>
    <s v="1.5.1.2-VENTAS SERVICIOS DEL ESTADO"/>
    <x v="48"/>
    <x v="0"/>
    <x v="0"/>
    <x v="1"/>
    <x v="1"/>
    <x v="1"/>
    <s v="No Informado-"/>
    <x v="2"/>
    <x v="30"/>
    <s v="01-Presupuestado"/>
    <x v="1"/>
    <x v="0"/>
  </r>
  <r>
    <s v="5211"/>
    <s v="TESORERÍA DE LA SEGURIDAD SOCIAL"/>
    <s v="9995"/>
    <s v="VENTAS DE SERVICIOS"/>
    <s v="30"/>
    <s v="FONDOS PROPIOS"/>
    <s v="0001"/>
    <s v="TESORERÍA DE LA SEGURIDAD SOCI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2"/>
    <s v="Febrero"/>
    <s v="0000"/>
    <s v="NO APLICA"/>
    <n v="0"/>
    <n v="0"/>
    <n v="9602364.9000000004"/>
    <x v="89"/>
    <x v="157"/>
    <x v="7"/>
    <x v="144"/>
    <x v="0"/>
    <s v="1.5-INGRESOS POR CONTRAPRESTACIÓN"/>
    <s v="1.5.1-VENTAS DE BIENES Y SERVICIOS"/>
    <s v="1.5.1.2-VENTAS SERVICIOS DEL ESTADO"/>
    <x v="48"/>
    <x v="0"/>
    <x v="0"/>
    <x v="1"/>
    <x v="1"/>
    <x v="1"/>
    <s v="No Informado-"/>
    <x v="2"/>
    <x v="30"/>
    <s v="01-Presupuestado"/>
    <x v="2"/>
    <x v="0"/>
  </r>
  <r>
    <s v="5211"/>
    <s v="TESORERÍA DE LA SEGURIDAD SOCIAL"/>
    <s v="9995"/>
    <s v="VENTAS DE SERVICIOS"/>
    <s v="30"/>
    <s v="FONDOS PROPIOS"/>
    <s v="0001"/>
    <s v="TESORERÍA DE LA SEGURIDAD SOCIAL"/>
    <s v="1"/>
    <s v="INGRESOS"/>
    <s v="1.5"/>
    <s v="INGRESOS POR CONTRAPRESTACIÓN"/>
    <s v="1.5.1"/>
    <s v="VENTAS DE BIENES Y SERVICIOS"/>
    <s v="1.5.1.2"/>
    <s v="VENTAS SERVICIOS DEL ESTADO"/>
    <s v="1.5.1.2.06"/>
    <s v="Otras ventas de servicios de las descentralizadas y autónomas no financieras"/>
    <s v="1"/>
    <s v="INGRESOS"/>
    <s v="1.1"/>
    <s v="Ingresos Corrientes"/>
    <s v="1.1.3"/>
    <s v="Ventas de bienes y servicios"/>
    <x v="1"/>
    <s v="Ventas de establecimientos no de mercado"/>
    <x v="1"/>
    <m/>
    <s v="No Informado"/>
    <m/>
    <s v="1.1.1.1.3"/>
    <s v="Instituciones de la seguridad social"/>
    <s v="102"/>
    <s v="FONDOS PROPIOS"/>
    <s v="01"/>
    <s v="Presupuestado"/>
    <s v="2025/03"/>
    <s v="Marzo"/>
    <s v="0000"/>
    <s v="NO APLICA"/>
    <n v="0"/>
    <n v="0"/>
    <n v="4852582.59"/>
    <x v="89"/>
    <x v="157"/>
    <x v="7"/>
    <x v="144"/>
    <x v="0"/>
    <s v="1.5-INGRESOS POR CONTRAPRESTACIÓN"/>
    <s v="1.5.1-VENTAS DE BIENES Y SERVICIOS"/>
    <s v="1.5.1.2-VENTAS SERVICIOS DEL ESTADO"/>
    <x v="48"/>
    <x v="0"/>
    <x v="0"/>
    <x v="1"/>
    <x v="1"/>
    <x v="1"/>
    <s v="No Informado-"/>
    <x v="2"/>
    <x v="30"/>
    <s v="01-Presupuestado"/>
    <x v="0"/>
    <x v="0"/>
  </r>
  <r>
    <s v="5211"/>
    <s v="TESORERÍA DE LA SEGURIDAD SOCIAL"/>
    <s v="9995"/>
    <s v="VENTAS DE SERVICIOS"/>
    <s v="30"/>
    <s v="FONDOS PROPIOS"/>
    <s v="0001"/>
    <s v="TESORERÍA DE LA SEGURIDAD SOCIAL"/>
    <s v="1"/>
    <s v="INGRESOS"/>
    <s v="1.7"/>
    <s v="VENTA DE ACTIVOS NO FINANCIEROS"/>
    <s v="1.7.2"/>
    <s v="VENTA DE ACTIVOS INTANGIBLES"/>
    <s v="1.7.2.5"/>
    <s v="LICENCIAS INFORMÁTICAS E INTELECTUALES, INDUSTRIALES Y COMERCIALES"/>
    <s v="1.7.2.5.01"/>
    <s v="Informáticas"/>
    <s v="1"/>
    <s v="INGRESOS"/>
    <s v="1.2"/>
    <s v="Ingresos de capital"/>
    <s v="1.2.1"/>
    <s v="Venta (disposición) de activos no financieros (a valores brutos)"/>
    <x v="15"/>
    <s v="Venta de activos fijos"/>
    <x v="23"/>
    <s v="Activos fijos intangibles"/>
    <s v="No Informado"/>
    <m/>
    <s v="1.1.1.1.3"/>
    <s v="Instituciones de la seguridad social"/>
    <s v="102"/>
    <s v="FONDOS PROPIOS"/>
    <s v="01"/>
    <s v="Presupuestado"/>
    <s v="2025/01"/>
    <s v="Enero"/>
    <s v="0000"/>
    <s v="NO APLICA"/>
    <n v="36384000"/>
    <n v="36384000"/>
    <n v="0"/>
    <x v="89"/>
    <x v="157"/>
    <x v="7"/>
    <x v="144"/>
    <x v="0"/>
    <s v="1.7-VENTA DE ACTIVOS NO FINANCIEROS"/>
    <s v="1.7.2-VENTA DE ACTIVOS INTANGIBLES"/>
    <s v="1.7.2.5-LICENCIAS INFORMÁTICAS E INTELECTUALES, INDUSTRIALES Y COMERCIALES"/>
    <x v="180"/>
    <x v="0"/>
    <x v="1"/>
    <x v="9"/>
    <x v="15"/>
    <x v="23"/>
    <s v="No Informado-"/>
    <x v="2"/>
    <x v="30"/>
    <s v="01-Presupuestado"/>
    <x v="1"/>
    <x v="0"/>
  </r>
  <r>
    <s v="5211"/>
    <s v="TESORERÍA DE LA SEGURIDAD SOCIAL"/>
    <s v="9995"/>
    <s v="VENTAS DE SERVICIOS"/>
    <s v="30"/>
    <s v="FONDOS PROPIOS"/>
    <s v="0001"/>
    <s v="TESORERÍA DE LA SEGURIDAD SOCIA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3"/>
    <s v="Instituciones de la seguridad social"/>
    <s v="121"/>
    <s v="SALDOS DISPONIBLES DE PERIODOS ANTERIORES"/>
    <s v="01"/>
    <s v="Presupuestado"/>
    <s v="2025/02"/>
    <s v="Febrero"/>
    <s v="0000"/>
    <s v="NO APLICA"/>
    <n v="0"/>
    <n v="8440758.5199999996"/>
    <n v="0"/>
    <x v="89"/>
    <x v="157"/>
    <x v="7"/>
    <x v="144"/>
    <x v="1"/>
    <s v="3.1-Disminución de activos financieros"/>
    <s v="3.1.1-Disminución de activos financieros corrientes"/>
    <s v="3.1.1.1-Disminución de disponibilidades"/>
    <x v="156"/>
    <x v="1"/>
    <x v="2"/>
    <x v="11"/>
    <x v="24"/>
    <x v="19"/>
    <s v="3.1.1.1.1.3-Disminución de disponibilidades de saldos de periodos anteriores"/>
    <x v="2"/>
    <x v="29"/>
    <s v="01-Presupuestado"/>
    <x v="2"/>
    <x v="0"/>
  </r>
  <r>
    <s v="5211"/>
    <s v="TESORERÍA DE LA SEGURIDAD SOCIAL"/>
    <s v="9998"/>
    <s v="OTROS FONDOS"/>
    <s v="30"/>
    <s v="FONDOS PROPIOS"/>
    <s v="0001"/>
    <s v="TESORERÍA DE LA SEGURIDAD SOCIAL"/>
    <s v="3"/>
    <s v="Fuentes financieras"/>
    <s v="3.1"/>
    <s v="Disminución de activos financieros"/>
    <s v="3.1.1"/>
    <s v="Disminución de activos financieros corrientes"/>
    <s v="3.1.1.1"/>
    <s v="Disminución de disponibilidades"/>
    <s v="3.1.1.1.03"/>
    <s v="Disminucion de saldos disponibles de periodos anteriores"/>
    <s v="3"/>
    <s v="FINANCIAMIENTO"/>
    <s v="3.1"/>
    <s v="Fuentes financieras"/>
    <s v="3.1.1"/>
    <s v="Disminución de activos financieros"/>
    <x v="24"/>
    <s v="Disminución de activos financieros corrientes"/>
    <x v="19"/>
    <s v="Disminución de disponibilidades"/>
    <s v="3.1.1.1.1.3"/>
    <s v="Disminución de disponibilidades de saldos de periodos anteriores"/>
    <s v="1.1.1.1.3"/>
    <s v="Instituciones de la seguridad social"/>
    <s v="121"/>
    <s v="SALDOS DISPONIBLES DE PERIODOS ANTERIORES"/>
    <s v="01"/>
    <s v="Presupuestado"/>
    <s v="2025/02"/>
    <s v="Febrero"/>
    <s v="0000"/>
    <s v="NO APLICA"/>
    <n v="0"/>
    <n v="42.39"/>
    <n v="0"/>
    <x v="89"/>
    <x v="159"/>
    <x v="7"/>
    <x v="144"/>
    <x v="1"/>
    <s v="3.1-Disminución de activos financieros"/>
    <s v="3.1.1-Disminución de activos financieros corrientes"/>
    <s v="3.1.1.1-Disminución de disponibilidades"/>
    <x v="156"/>
    <x v="1"/>
    <x v="2"/>
    <x v="11"/>
    <x v="24"/>
    <x v="19"/>
    <s v="3.1.1.1.1.3-Disminución de disponibilidades de saldos de periodos anteriores"/>
    <x v="2"/>
    <x v="29"/>
    <s v="01-Presupuestado"/>
    <x v="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C7707CF-49C2-459A-90F6-465ADC5A2C49}" name="TablaDinámica1" cacheId="41" applyNumberFormats="0" applyBorderFormats="0" applyFontFormats="0" applyPatternFormats="0" applyAlignmentFormats="0" applyWidthHeightFormats="1" dataCaption="Valores" updatedVersion="8" minRefreshableVersion="3" useAutoFormatting="1" itemPrintTitles="1" createdVersion="8" indent="0" multipleFieldFilters="0">
  <location ref="B7:C19" firstHeaderRow="1" firstDataRow="1" firstDataCol="1" rowPageCount="4" colPageCount="1"/>
  <pivotFields count="6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9">
        <item x="5"/>
        <item x="1"/>
        <item x="7"/>
        <item x="2"/>
        <item x="4"/>
        <item x="3"/>
        <item h="1" x="0"/>
        <item x="6"/>
        <item t="default"/>
      </items>
    </pivotField>
    <pivotField showAll="0"/>
    <pivotField showAll="0">
      <items count="3">
        <item x="0"/>
        <item x="1"/>
        <item t="default"/>
      </items>
    </pivotField>
    <pivotField showAll="0"/>
    <pivotField showAll="0"/>
    <pivotField showAll="0"/>
    <pivotField showAll="0">
      <items count="182">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36"/>
        <item x="98"/>
        <item x="99"/>
        <item x="37"/>
        <item x="38"/>
        <item x="100"/>
        <item x="101"/>
        <item x="102"/>
        <item x="103"/>
        <item x="104"/>
        <item x="105"/>
        <item x="106"/>
        <item x="107"/>
        <item x="108"/>
        <item x="109"/>
        <item x="110"/>
        <item x="39"/>
        <item x="111"/>
        <item x="112"/>
        <item x="40"/>
        <item x="41"/>
        <item x="42"/>
        <item x="113"/>
        <item x="114"/>
        <item x="18"/>
        <item x="152"/>
        <item x="115"/>
        <item x="116"/>
        <item x="117"/>
        <item x="118"/>
        <item x="3"/>
        <item x="119"/>
        <item x="120"/>
        <item x="121"/>
        <item x="122"/>
        <item x="43"/>
        <item x="123"/>
        <item x="124"/>
        <item x="125"/>
        <item x="126"/>
        <item x="127"/>
        <item x="128"/>
        <item x="129"/>
        <item x="44"/>
        <item x="130"/>
        <item x="45"/>
        <item x="19"/>
        <item x="46"/>
        <item x="166"/>
        <item x="167"/>
        <item x="168"/>
        <item x="131"/>
        <item x="132"/>
        <item x="162"/>
        <item x="163"/>
        <item x="175"/>
        <item x="174"/>
        <item x="176"/>
        <item x="20"/>
        <item x="21"/>
        <item x="22"/>
        <item x="23"/>
        <item x="151"/>
        <item x="179"/>
        <item x="178"/>
        <item x="149"/>
        <item x="0"/>
        <item x="154"/>
        <item x="12"/>
        <item x="2"/>
        <item x="155"/>
        <item x="24"/>
        <item x="177"/>
        <item x="160"/>
        <item x="157"/>
        <item x="133"/>
        <item x="9"/>
        <item x="134"/>
        <item x="161"/>
        <item x="1"/>
        <item x="47"/>
        <item x="8"/>
        <item x="6"/>
        <item x="10"/>
        <item x="48"/>
        <item x="4"/>
        <item x="135"/>
        <item x="25"/>
        <item x="136"/>
        <item x="5"/>
        <item x="137"/>
        <item x="138"/>
        <item x="139"/>
        <item x="7"/>
        <item x="14"/>
        <item x="11"/>
        <item x="26"/>
        <item x="27"/>
        <item x="28"/>
        <item x="158"/>
        <item x="29"/>
        <item x="164"/>
        <item x="49"/>
        <item x="140"/>
        <item x="141"/>
        <item x="142"/>
        <item x="159"/>
        <item x="143"/>
        <item x="144"/>
        <item x="145"/>
        <item x="169"/>
        <item x="13"/>
        <item x="30"/>
        <item x="170"/>
        <item x="50"/>
        <item x="146"/>
        <item x="147"/>
        <item x="165"/>
        <item x="148"/>
        <item x="31"/>
        <item x="153"/>
        <item x="32"/>
        <item x="172"/>
        <item x="33"/>
        <item x="180"/>
        <item x="173"/>
        <item x="34"/>
        <item x="156"/>
        <item x="35"/>
        <item x="150"/>
        <item x="16"/>
        <item x="17"/>
        <item x="171"/>
        <item x="15"/>
        <item t="default"/>
      </items>
    </pivotField>
    <pivotField axis="axisPage" multipleItemSelectionAllowed="1" showAll="0">
      <items count="3">
        <item x="0"/>
        <item h="1" x="1"/>
        <item t="default"/>
      </items>
    </pivotField>
    <pivotField axis="axisRow" showAll="0">
      <items count="4">
        <item x="0"/>
        <item x="1"/>
        <item x="2"/>
        <item t="default"/>
      </items>
    </pivotField>
    <pivotField axis="axisRow" showAll="0">
      <items count="13">
        <item x="2"/>
        <item x="6"/>
        <item x="1"/>
        <item x="7"/>
        <item x="0"/>
        <item x="4"/>
        <item x="8"/>
        <item x="9"/>
        <item x="3"/>
        <item x="10"/>
        <item x="11"/>
        <item x="5"/>
        <item t="default"/>
      </items>
    </pivotField>
    <pivotField showAll="0">
      <items count="27">
        <item x="18"/>
        <item sd="0" x="19"/>
        <item sd="0" x="3"/>
        <item sd="0" x="8"/>
        <item sd="0" x="20"/>
        <item sd="0" x="21"/>
        <item sd="0" x="9"/>
        <item sd="0" x="10"/>
        <item sd="0" x="23"/>
        <item sd="0" x="1"/>
        <item sd="0" x="4"/>
        <item x="13"/>
        <item x="12"/>
        <item sd="0" x="2"/>
        <item sd="0" x="11"/>
        <item x="0"/>
        <item sd="0" x="6"/>
        <item x="14"/>
        <item sd="0" x="15"/>
        <item x="25"/>
        <item x="5"/>
        <item sd="0" x="16"/>
        <item x="24"/>
        <item x="17"/>
        <item x="22"/>
        <item x="7"/>
        <item t="default"/>
      </items>
    </pivotField>
    <pivotField showAll="0">
      <items count="25">
        <item sd="0" x="13"/>
        <item sd="0" x="14"/>
        <item sd="0" x="15"/>
        <item x="5"/>
        <item x="6"/>
        <item x="22"/>
        <item sd="0" x="9"/>
        <item sd="0" x="8"/>
        <item sd="0" x="12"/>
        <item x="7"/>
        <item x="16"/>
        <item x="0"/>
        <item x="21"/>
        <item sd="0" x="10"/>
        <item x="23"/>
        <item x="20"/>
        <item x="18"/>
        <item x="2"/>
        <item x="19"/>
        <item x="11"/>
        <item x="17"/>
        <item x="4"/>
        <item x="3"/>
        <item x="1"/>
        <item t="default"/>
      </items>
    </pivotField>
    <pivotField showAll="0"/>
    <pivotField axis="axisPage" showAll="0">
      <items count="4">
        <item x="0"/>
        <item x="1"/>
        <item x="2"/>
        <item t="default"/>
      </items>
    </pivotField>
    <pivotField showAll="0"/>
    <pivotField showAll="0"/>
    <pivotField axis="axisPage" multipleItemSelectionAllowed="1" showAll="0">
      <items count="4">
        <item x="1"/>
        <item x="2"/>
        <item x="0"/>
        <item t="default"/>
      </items>
    </pivotField>
    <pivotField showAll="0"/>
  </pivotFields>
  <rowFields count="2">
    <field x="53"/>
    <field x="54"/>
  </rowFields>
  <rowItems count="12">
    <i>
      <x/>
    </i>
    <i r="1">
      <x/>
    </i>
    <i r="1">
      <x v="1"/>
    </i>
    <i r="1">
      <x v="2"/>
    </i>
    <i r="1">
      <x v="3"/>
    </i>
    <i r="1">
      <x v="4"/>
    </i>
    <i r="1">
      <x v="5"/>
    </i>
    <i r="1">
      <x v="6"/>
    </i>
    <i>
      <x v="1"/>
    </i>
    <i r="1">
      <x v="7"/>
    </i>
    <i r="1">
      <x v="9"/>
    </i>
    <i t="grand">
      <x/>
    </i>
  </rowItems>
  <colItems count="1">
    <i/>
  </colItems>
  <pageFields count="4">
    <pageField fld="58" item="0" hier="-1"/>
    <pageField fld="52" hier="-1"/>
    <pageField fld="61" hier="-1"/>
    <pageField fld="45" hier="-1"/>
  </pageFields>
  <dataFields count="1">
    <dataField name="Suma de Percibido Aprobado" fld="42"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602F56-3A5C-4861-BC04-8BCC0F84CAE2}" name="TablaDinámica18" cacheId="41" applyNumberFormats="0" applyBorderFormats="0" applyFontFormats="0" applyPatternFormats="0" applyAlignmentFormats="0" applyWidthHeightFormats="1" dataCaption="Valores" updatedVersion="8" minRefreshableVersion="3" useAutoFormatting="1" itemPrintTitles="1" createdVersion="8" indent="0" multipleFieldFilters="0">
  <location ref="B8:C12" firstHeaderRow="1" firstDataRow="1" firstDataCol="1" rowPageCount="4" colPageCount="1"/>
  <pivotFields count="6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7">
        <item x="18"/>
        <item x="19"/>
        <item x="3"/>
        <item x="8"/>
        <item x="20"/>
        <item x="21"/>
        <item x="9"/>
        <item x="10"/>
        <item x="23"/>
        <item x="1"/>
        <item x="4"/>
        <item x="13"/>
        <item x="12"/>
        <item x="2"/>
        <item x="11"/>
        <item x="0"/>
        <item x="6"/>
        <item x="14"/>
        <item x="15"/>
        <item x="25"/>
        <item x="5"/>
        <item x="16"/>
        <item x="24"/>
        <item x="17"/>
        <item x="22"/>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9">
        <item x="5"/>
        <item x="1"/>
        <item x="7"/>
        <item x="2"/>
        <item x="4"/>
        <item x="3"/>
        <item h="1" x="0"/>
        <item x="6"/>
        <item t="default"/>
      </items>
    </pivotField>
    <pivotField showAll="0"/>
    <pivotField showAll="0">
      <items count="3">
        <item x="0"/>
        <item x="1"/>
        <item t="default"/>
      </items>
    </pivotField>
    <pivotField showAll="0"/>
    <pivotField showAll="0"/>
    <pivotField showAll="0"/>
    <pivotField showAll="0">
      <items count="182">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36"/>
        <item x="98"/>
        <item x="99"/>
        <item x="37"/>
        <item x="38"/>
        <item x="100"/>
        <item x="101"/>
        <item x="102"/>
        <item x="103"/>
        <item x="104"/>
        <item x="105"/>
        <item x="106"/>
        <item x="107"/>
        <item x="108"/>
        <item x="109"/>
        <item x="110"/>
        <item x="39"/>
        <item x="111"/>
        <item x="112"/>
        <item x="40"/>
        <item x="41"/>
        <item x="42"/>
        <item x="113"/>
        <item x="114"/>
        <item x="18"/>
        <item x="152"/>
        <item x="115"/>
        <item x="116"/>
        <item x="117"/>
        <item x="118"/>
        <item x="3"/>
        <item x="119"/>
        <item x="120"/>
        <item x="121"/>
        <item x="122"/>
        <item x="43"/>
        <item x="123"/>
        <item x="124"/>
        <item x="125"/>
        <item x="126"/>
        <item x="127"/>
        <item x="128"/>
        <item x="129"/>
        <item x="44"/>
        <item x="130"/>
        <item x="45"/>
        <item x="19"/>
        <item x="46"/>
        <item x="166"/>
        <item x="167"/>
        <item x="168"/>
        <item x="131"/>
        <item x="132"/>
        <item x="162"/>
        <item x="163"/>
        <item x="175"/>
        <item x="174"/>
        <item x="176"/>
        <item x="20"/>
        <item x="21"/>
        <item x="22"/>
        <item x="23"/>
        <item x="151"/>
        <item x="179"/>
        <item x="178"/>
        <item x="149"/>
        <item x="0"/>
        <item x="154"/>
        <item x="12"/>
        <item x="2"/>
        <item x="155"/>
        <item x="24"/>
        <item x="177"/>
        <item x="160"/>
        <item x="157"/>
        <item x="133"/>
        <item x="9"/>
        <item x="134"/>
        <item x="161"/>
        <item x="1"/>
        <item x="47"/>
        <item x="8"/>
        <item x="6"/>
        <item x="10"/>
        <item x="48"/>
        <item x="4"/>
        <item x="135"/>
        <item x="25"/>
        <item x="136"/>
        <item x="5"/>
        <item x="137"/>
        <item x="138"/>
        <item x="139"/>
        <item x="7"/>
        <item x="14"/>
        <item x="11"/>
        <item x="26"/>
        <item x="27"/>
        <item x="28"/>
        <item x="158"/>
        <item x="29"/>
        <item x="164"/>
        <item x="49"/>
        <item x="140"/>
        <item x="141"/>
        <item x="142"/>
        <item x="159"/>
        <item x="143"/>
        <item x="144"/>
        <item x="145"/>
        <item x="169"/>
        <item x="13"/>
        <item x="30"/>
        <item x="170"/>
        <item x="50"/>
        <item x="146"/>
        <item x="147"/>
        <item x="165"/>
        <item x="148"/>
        <item x="31"/>
        <item x="153"/>
        <item x="32"/>
        <item x="172"/>
        <item x="33"/>
        <item x="180"/>
        <item x="173"/>
        <item x="34"/>
        <item x="156"/>
        <item x="35"/>
        <item x="150"/>
        <item x="16"/>
        <item x="17"/>
        <item x="171"/>
        <item x="15"/>
        <item t="default"/>
      </items>
    </pivotField>
    <pivotField axis="axisPage" multipleItemSelectionAllowed="1" showAll="0">
      <items count="3">
        <item x="0"/>
        <item h="1" x="1"/>
        <item t="default"/>
      </items>
    </pivotField>
    <pivotField axis="axisRow" showAll="0">
      <items count="4">
        <item h="1" x="0"/>
        <item x="1"/>
        <item h="1" x="2"/>
        <item t="default"/>
      </items>
    </pivotField>
    <pivotField showAll="0">
      <items count="13">
        <item x="2"/>
        <item x="6"/>
        <item x="1"/>
        <item x="7"/>
        <item x="0"/>
        <item x="4"/>
        <item x="8"/>
        <item x="9"/>
        <item x="3"/>
        <item x="10"/>
        <item x="11"/>
        <item x="5"/>
        <item t="default"/>
      </items>
    </pivotField>
    <pivotField axis="axisRow" showAll="0">
      <items count="27">
        <item x="18"/>
        <item sd="0" x="19"/>
        <item sd="0" x="3"/>
        <item sd="0" x="8"/>
        <item sd="0" x="20"/>
        <item sd="0" x="21"/>
        <item x="9"/>
        <item x="10"/>
        <item x="23"/>
        <item x="1"/>
        <item x="4"/>
        <item sd="0" x="13"/>
        <item x="12"/>
        <item sd="0" x="2"/>
        <item sd="0" x="11"/>
        <item x="0"/>
        <item sd="0" x="6"/>
        <item x="14"/>
        <item sd="0" x="15"/>
        <item x="25"/>
        <item x="5"/>
        <item sd="0" x="16"/>
        <item x="24"/>
        <item x="17"/>
        <item x="22"/>
        <item x="7"/>
        <item t="default"/>
      </items>
    </pivotField>
    <pivotField showAll="0">
      <items count="25">
        <item sd="0" x="13"/>
        <item sd="0" x="14"/>
        <item sd="0" x="15"/>
        <item x="5"/>
        <item x="6"/>
        <item x="22"/>
        <item sd="0" x="9"/>
        <item sd="0" x="8"/>
        <item sd="0" x="12"/>
        <item x="7"/>
        <item x="16"/>
        <item x="0"/>
        <item x="21"/>
        <item sd="0" x="10"/>
        <item x="23"/>
        <item x="20"/>
        <item x="18"/>
        <item x="2"/>
        <item x="19"/>
        <item x="11"/>
        <item x="17"/>
        <item x="4"/>
        <item x="3"/>
        <item x="1"/>
        <item t="default"/>
      </items>
    </pivotField>
    <pivotField showAll="0"/>
    <pivotField axis="axisPage" showAll="0">
      <items count="4">
        <item x="0"/>
        <item x="1"/>
        <item x="2"/>
        <item t="default"/>
      </items>
    </pivotField>
    <pivotField showAll="0"/>
    <pivotField showAll="0"/>
    <pivotField axis="axisPage" multipleItemSelectionAllowed="1" showAll="0">
      <items count="4">
        <item x="1"/>
        <item x="2"/>
        <item x="0"/>
        <item t="default"/>
      </items>
    </pivotField>
    <pivotField axis="axisRow" showAll="0">
      <items count="22">
        <item x="0"/>
        <item x="6"/>
        <item x="10"/>
        <item x="11"/>
        <item x="19"/>
        <item x="5"/>
        <item x="17"/>
        <item x="7"/>
        <item x="13"/>
        <item x="4"/>
        <item x="14"/>
        <item x="8"/>
        <item x="12"/>
        <item x="9"/>
        <item x="15"/>
        <item x="18"/>
        <item x="16"/>
        <item x="2"/>
        <item x="1"/>
        <item x="20"/>
        <item x="3"/>
        <item t="default"/>
      </items>
    </pivotField>
  </pivotFields>
  <rowFields count="3">
    <field x="53"/>
    <field x="55"/>
    <field x="62"/>
  </rowFields>
  <rowItems count="4">
    <i>
      <x v="1"/>
    </i>
    <i r="1">
      <x v="18"/>
    </i>
    <i r="1">
      <x v="21"/>
    </i>
    <i t="grand">
      <x/>
    </i>
  </rowItems>
  <colItems count="1">
    <i/>
  </colItems>
  <pageFields count="4">
    <pageField fld="61" hier="-1"/>
    <pageField fld="52" hier="-1"/>
    <pageField fld="58" item="0" hier="-1"/>
    <pageField fld="45" hier="-1"/>
  </pageFields>
  <dataFields count="1">
    <dataField name="Suma de Percibido Aprobado" fld="42" baseField="0"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F217D6F-5247-4402-AEEE-DEDD799EC4B9}" name="Tabla13" displayName="Tabla13" ref="A4:C37" totalsRowShown="0" headerRowDxfId="1">
  <autoFilter ref="A4:C37" xr:uid="{5C088452-E849-42E4-8DF2-B550D4DAC580}"/>
  <tableColumns count="3">
    <tableColumn id="1" xr3:uid="{5E66CC07-658F-4FCC-98BA-50B960D49E9D}" name="País"/>
    <tableColumn id="2" xr3:uid="{349900E9-5D8A-4865-B520-33912EABB79B}" name="Provincia "/>
    <tableColumn id="3" xr3:uid="{9D45D462-5627-4CB3-88FA-2CB41A976413}" name="Montos" dataDxfId="0" dataCellStyle="Normal 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8.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E9E21-34B4-4E26-8CD9-E28F1DDB3D48}">
  <dimension ref="B2:H49"/>
  <sheetViews>
    <sheetView tabSelected="1" workbookViewId="0">
      <selection activeCell="J9" sqref="J9"/>
    </sheetView>
  </sheetViews>
  <sheetFormatPr baseColWidth="10" defaultColWidth="11.5703125" defaultRowHeight="15"/>
  <cols>
    <col min="1" max="1" width="11.5703125" style="1109"/>
    <col min="2" max="2" width="44.140625" style="1109" customWidth="1"/>
    <col min="3" max="3" width="14.42578125" style="1110" bestFit="1" customWidth="1"/>
    <col min="4" max="4" width="19.28515625" style="1110" bestFit="1" customWidth="1"/>
    <col min="5" max="5" width="21.5703125" style="1110" bestFit="1" customWidth="1"/>
    <col min="6" max="8" width="14.42578125" style="1110" bestFit="1" customWidth="1"/>
    <col min="9" max="16384" width="11.5703125" style="1109"/>
  </cols>
  <sheetData>
    <row r="2" spans="2:8">
      <c r="C2" s="1528" t="s">
        <v>105</v>
      </c>
      <c r="D2" s="1528"/>
      <c r="E2" s="1528"/>
      <c r="F2" s="1528"/>
    </row>
    <row r="3" spans="2:8">
      <c r="C3" s="1528" t="s">
        <v>104</v>
      </c>
      <c r="D3" s="1528"/>
      <c r="E3" s="1528"/>
      <c r="F3" s="1528"/>
    </row>
    <row r="4" spans="2:8">
      <c r="C4" s="1529" t="s">
        <v>103</v>
      </c>
      <c r="D4" s="1529"/>
      <c r="E4" s="1529"/>
      <c r="F4" s="1529"/>
    </row>
    <row r="6" spans="2:8" ht="35.25" customHeight="1">
      <c r="B6" s="1530" t="s">
        <v>1359</v>
      </c>
      <c r="C6" s="1530"/>
      <c r="D6" s="1530"/>
      <c r="E6" s="1530"/>
      <c r="F6" s="1530"/>
      <c r="G6" s="1530"/>
      <c r="H6" s="1530"/>
    </row>
    <row r="8" spans="2:8" ht="14.45" customHeight="1">
      <c r="B8" s="1531"/>
      <c r="C8" s="1532" t="s">
        <v>1358</v>
      </c>
      <c r="D8" s="1482"/>
      <c r="E8" s="1483"/>
      <c r="F8" s="1531" t="s">
        <v>1357</v>
      </c>
      <c r="G8" s="1531"/>
      <c r="H8" s="1531"/>
    </row>
    <row r="9" spans="2:8" ht="45">
      <c r="B9" s="1531"/>
      <c r="C9" s="1532"/>
      <c r="D9" s="1481" t="s">
        <v>1356</v>
      </c>
      <c r="E9" s="1481" t="s">
        <v>1355</v>
      </c>
      <c r="F9" s="1480">
        <v>2026</v>
      </c>
      <c r="G9" s="1480">
        <v>2027</v>
      </c>
      <c r="H9" s="1480">
        <v>2028</v>
      </c>
    </row>
    <row r="10" spans="2:8">
      <c r="B10" s="1263" t="s">
        <v>1354</v>
      </c>
      <c r="C10" s="1264">
        <v>1214866092602.73</v>
      </c>
      <c r="D10" s="1264">
        <v>1241364731494</v>
      </c>
      <c r="E10" s="1264">
        <v>291033523174.2002</v>
      </c>
      <c r="F10" s="1264">
        <v>1356590442010.46</v>
      </c>
      <c r="G10" s="1264">
        <v>1481404606344.4399</v>
      </c>
      <c r="H10" s="1264">
        <v>1617809321915.53</v>
      </c>
    </row>
    <row r="11" spans="2:8">
      <c r="B11" s="1118" t="s">
        <v>807</v>
      </c>
      <c r="C11" s="1117">
        <v>0.16312486730666298</v>
      </c>
      <c r="D11" s="1117">
        <v>0.15300435485940087</v>
      </c>
      <c r="E11" s="1117">
        <f>E10/E39</f>
        <v>3.6104206100372543E-2</v>
      </c>
      <c r="F11" s="1117">
        <f>F10/F39</f>
        <v>0.15311950063432855</v>
      </c>
      <c r="G11" s="1117">
        <f>G10/G39</f>
        <v>0.15312031136830151</v>
      </c>
      <c r="H11" s="1117">
        <f>H10/H39</f>
        <v>0.15313124306508999</v>
      </c>
    </row>
    <row r="12" spans="2:8">
      <c r="B12" s="1263" t="s">
        <v>1353</v>
      </c>
      <c r="C12" s="1264">
        <f>+C14+C18</f>
        <v>1446490194681.3838</v>
      </c>
      <c r="D12" s="1264">
        <f t="shared" ref="D12:E12" si="0">+D14+D18</f>
        <v>1484234610959</v>
      </c>
      <c r="E12" s="1264">
        <f t="shared" si="0"/>
        <v>337879287756.64008</v>
      </c>
      <c r="F12" s="1264">
        <f>F14+F18</f>
        <v>1592596441201.2903</v>
      </c>
      <c r="G12" s="1264">
        <f>G14+G18</f>
        <v>1703040079085.3804</v>
      </c>
      <c r="H12" s="1264">
        <f>H14+H18</f>
        <v>1828717394621.3542</v>
      </c>
    </row>
    <row r="13" spans="2:8">
      <c r="B13" s="1118" t="s">
        <v>807</v>
      </c>
      <c r="C13" s="1117">
        <v>0.19422595008991661</v>
      </c>
      <c r="D13" s="1117">
        <v>0.18293927106859589</v>
      </c>
      <c r="E13" s="1117">
        <f>E12/E39</f>
        <v>4.191566424776124E-2</v>
      </c>
      <c r="F13" s="1117">
        <f>F12/F39</f>
        <v>0.17975769564420246</v>
      </c>
      <c r="G13" s="1117">
        <f>G12/G39</f>
        <v>0.17602890261407686</v>
      </c>
      <c r="H13" s="1117">
        <f>H12/H39</f>
        <v>0.17309442099242767</v>
      </c>
    </row>
    <row r="14" spans="2:8">
      <c r="B14" s="1120" t="s">
        <v>1352</v>
      </c>
      <c r="C14" s="1123">
        <v>1259828622620.3533</v>
      </c>
      <c r="D14" s="1123">
        <v>1308196684792</v>
      </c>
      <c r="E14" s="1123">
        <v>309298566142.08008</v>
      </c>
      <c r="F14" s="1123">
        <v>1397834200974.918</v>
      </c>
      <c r="G14" s="1123">
        <v>1490359712758.1821</v>
      </c>
      <c r="H14" s="1123">
        <v>1597325062870.239</v>
      </c>
    </row>
    <row r="15" spans="2:8">
      <c r="B15" s="1118" t="s">
        <v>807</v>
      </c>
      <c r="C15" s="1117">
        <v>0.16916216375238335</v>
      </c>
      <c r="D15" s="1117">
        <v>0.16124172429557573</v>
      </c>
      <c r="E15" s="1117">
        <f>E14/E$39</f>
        <v>3.8370078665677605E-2</v>
      </c>
      <c r="F15" s="1117">
        <f>F14/F$39</f>
        <v>0.15777471828982176</v>
      </c>
      <c r="G15" s="1117">
        <f>G14/G$39</f>
        <v>0.15404592525969618</v>
      </c>
      <c r="H15" s="1117">
        <f>H14/H$39</f>
        <v>0.15119233715795954</v>
      </c>
    </row>
    <row r="16" spans="2:8">
      <c r="B16" s="1122" t="s">
        <v>1351</v>
      </c>
      <c r="C16" s="1121">
        <v>258861497150.89999</v>
      </c>
      <c r="D16" s="1121">
        <v>298486441612</v>
      </c>
      <c r="E16" s="1121">
        <v>80767263202.789993</v>
      </c>
      <c r="F16" s="1121">
        <v>323845923246.93408</v>
      </c>
      <c r="G16" s="1121">
        <v>345476982474.16888</v>
      </c>
      <c r="H16" s="1121">
        <v>376124897863.66174</v>
      </c>
    </row>
    <row r="17" spans="2:8">
      <c r="B17" s="1118" t="s">
        <v>807</v>
      </c>
      <c r="C17" s="1117">
        <v>3.4758355369914118E-2</v>
      </c>
      <c r="D17" s="1117">
        <v>3.678993310705559E-2</v>
      </c>
      <c r="E17" s="1117">
        <f>E16/E39</f>
        <v>1.0019594598699031E-2</v>
      </c>
      <c r="F17" s="1117">
        <f>F16/F39</f>
        <v>3.6552760888205714E-2</v>
      </c>
      <c r="G17" s="1117">
        <f>G16/G39</f>
        <v>3.5709044578687073E-2</v>
      </c>
      <c r="H17" s="1117">
        <f>H16/H39</f>
        <v>3.5601521376695214E-2</v>
      </c>
    </row>
    <row r="18" spans="2:8">
      <c r="B18" s="1120" t="s">
        <v>1350</v>
      </c>
      <c r="C18" s="1119">
        <v>186661572061.03058</v>
      </c>
      <c r="D18" s="1119">
        <v>176037926167</v>
      </c>
      <c r="E18" s="1119">
        <v>28580721614.559982</v>
      </c>
      <c r="F18" s="1119">
        <v>194762240226.37234</v>
      </c>
      <c r="G18" s="1119">
        <v>212680366327.19815</v>
      </c>
      <c r="H18" s="1119">
        <v>231392331751.11517</v>
      </c>
    </row>
    <row r="19" spans="2:8">
      <c r="B19" s="1118" t="s">
        <v>807</v>
      </c>
      <c r="C19" s="1117">
        <v>2.5063786337533263E-2</v>
      </c>
      <c r="D19" s="1117">
        <v>2.169754677302016E-2</v>
      </c>
      <c r="E19" s="1117">
        <f>E18/E39</f>
        <v>3.5455855820836291E-3</v>
      </c>
      <c r="F19" s="1117">
        <f>F18/F39</f>
        <v>2.198297735438072E-2</v>
      </c>
      <c r="G19" s="1117">
        <f>G18/G39</f>
        <v>2.1982977354380654E-2</v>
      </c>
      <c r="H19" s="1117">
        <f>H18/H39</f>
        <v>2.1902083834468115E-2</v>
      </c>
    </row>
    <row r="20" spans="2:8">
      <c r="B20" s="1263" t="s">
        <v>1349</v>
      </c>
      <c r="C20" s="1264">
        <v>27237395072.246094</v>
      </c>
      <c r="D20" s="1264">
        <v>55616562147</v>
      </c>
      <c r="E20" s="1264">
        <f>E10-(E12-E16)</f>
        <v>33921498620.350098</v>
      </c>
      <c r="F20" s="1264">
        <f>F10-(F12-F16)</f>
        <v>87839924056.10376</v>
      </c>
      <c r="G20" s="1264">
        <f>G10-(G12-G16)</f>
        <v>123841509733.22852</v>
      </c>
      <c r="H20" s="1264">
        <f>H10-(H12-H16)</f>
        <v>165216825157.83765</v>
      </c>
    </row>
    <row r="21" spans="2:8">
      <c r="B21" s="1118" t="s">
        <v>807</v>
      </c>
      <c r="C21" s="1117">
        <f>+C20/C39</f>
        <v>3.6572725866604833E-3</v>
      </c>
      <c r="D21" s="1117">
        <f>+D20/D39</f>
        <v>6.8550168978605622E-3</v>
      </c>
      <c r="E21" s="1117">
        <f>+E20/E39</f>
        <v>4.2081364513103349E-3</v>
      </c>
      <c r="F21" s="1117">
        <f>F20/F39</f>
        <v>9.9145658783317929E-3</v>
      </c>
      <c r="G21" s="1117">
        <f>G20/G39</f>
        <v>1.2800453332911741E-2</v>
      </c>
      <c r="H21" s="1117">
        <f>H20/H39</f>
        <v>1.563834344935755E-2</v>
      </c>
    </row>
    <row r="22" spans="2:8">
      <c r="B22" s="1484"/>
      <c r="C22" s="1485"/>
      <c r="D22" s="1485"/>
      <c r="E22" s="1485"/>
      <c r="F22" s="1485"/>
      <c r="G22" s="1485"/>
      <c r="H22" s="1485"/>
    </row>
    <row r="23" spans="2:8">
      <c r="B23" s="1486" t="s">
        <v>1348</v>
      </c>
      <c r="C23" s="1487">
        <v>-231624102078.65381</v>
      </c>
      <c r="D23" s="1487">
        <v>-242869879465</v>
      </c>
      <c r="E23" s="1487">
        <f>E10-E12</f>
        <v>-46845764582.43988</v>
      </c>
      <c r="F23" s="1487">
        <f>F10-F12</f>
        <v>-236005999190.83032</v>
      </c>
      <c r="G23" s="1487">
        <f>G10-G12</f>
        <v>-221635472740.94043</v>
      </c>
      <c r="H23" s="1487">
        <f>H10-H12</f>
        <v>-210908072705.82422</v>
      </c>
    </row>
    <row r="24" spans="2:8">
      <c r="B24" s="1118" t="s">
        <v>807</v>
      </c>
      <c r="C24" s="1117">
        <v>-3.110108278325362E-2</v>
      </c>
      <c r="D24" s="1117">
        <v>-2.9934916209195028E-2</v>
      </c>
      <c r="E24" s="1117">
        <f>E23/E39</f>
        <v>-5.8114581473886944E-3</v>
      </c>
      <c r="F24" s="1117">
        <f>F23/F39</f>
        <v>-2.6638195009873918E-2</v>
      </c>
      <c r="G24" s="1117">
        <f>G23/G39</f>
        <v>-2.290859124577534E-2</v>
      </c>
      <c r="H24" s="1117">
        <f>H23/H39</f>
        <v>-1.9963177927337674E-2</v>
      </c>
    </row>
    <row r="25" spans="2:8">
      <c r="B25" s="1263" t="s">
        <v>2360</v>
      </c>
      <c r="C25" s="1264">
        <v>339250263532.65002</v>
      </c>
      <c r="D25" s="1264">
        <v>350990390000</v>
      </c>
      <c r="E25" s="1264">
        <v>188494216435.48999</v>
      </c>
      <c r="F25" s="1264">
        <v>501151738723.617</v>
      </c>
      <c r="G25" s="1264">
        <v>417835081668.76752</v>
      </c>
      <c r="H25" s="1264">
        <v>452493219623.3241</v>
      </c>
    </row>
    <row r="26" spans="2:8">
      <c r="B26" s="1118" t="s">
        <v>807</v>
      </c>
      <c r="C26" s="1117">
        <v>4.5552472457234525E-2</v>
      </c>
      <c r="D26" s="1117">
        <v>4.3261304934261439E-2</v>
      </c>
      <c r="E26" s="1117">
        <f>E25/E39</f>
        <v>2.3383677470178305E-2</v>
      </c>
      <c r="F26" s="1117">
        <f>+F25/F39</f>
        <v>5.6565416944603583E-2</v>
      </c>
      <c r="G26" s="1117">
        <f>G25/G39</f>
        <v>4.3188091579921595E-2</v>
      </c>
      <c r="H26" s="1117">
        <f>H25/H39</f>
        <v>4.2830046941132807E-2</v>
      </c>
    </row>
    <row r="27" spans="2:8">
      <c r="B27" s="1263" t="s">
        <v>1347</v>
      </c>
      <c r="C27" s="1264">
        <v>98297778240.040009</v>
      </c>
      <c r="D27" s="1264">
        <v>108120510535</v>
      </c>
      <c r="E27" s="1264">
        <v>36583357749.249992</v>
      </c>
      <c r="F27" s="1264">
        <v>265145716285.78024</v>
      </c>
      <c r="G27" s="1264">
        <v>196199626453.5751</v>
      </c>
      <c r="H27" s="1264">
        <v>241585100579.92291</v>
      </c>
    </row>
    <row r="28" spans="2:8">
      <c r="B28" s="1118" t="s">
        <v>807</v>
      </c>
      <c r="C28" s="1117">
        <v>1.3198830825538408E-2</v>
      </c>
      <c r="D28" s="1117">
        <v>1.3326388725066408E-2</v>
      </c>
      <c r="E28" s="1117">
        <f>E27/E39</f>
        <v>4.5383537731905907E-3</v>
      </c>
      <c r="F28" s="1117">
        <f>F27/F39</f>
        <v>2.9927219310820555E-2</v>
      </c>
      <c r="G28" s="1117">
        <f>G27/G39</f>
        <v>2.0279502145635151E-2</v>
      </c>
      <c r="H28" s="1117">
        <f>H27/H39</f>
        <v>2.286686462778334E-2</v>
      </c>
    </row>
    <row r="29" spans="2:8">
      <c r="B29" s="1486" t="s">
        <v>1346</v>
      </c>
      <c r="C29" s="1487">
        <v>240952485292.61002</v>
      </c>
      <c r="D29" s="1487">
        <v>242869879465</v>
      </c>
      <c r="E29" s="1487">
        <f>E25-E27</f>
        <v>151910858686.23999</v>
      </c>
      <c r="F29" s="1487">
        <f>F25-F27</f>
        <v>236006022437.83676</v>
      </c>
      <c r="G29" s="1487">
        <f>G25-G27</f>
        <v>221635455215.19241</v>
      </c>
      <c r="H29" s="1487">
        <f>H25-H27</f>
        <v>210908119043.40118</v>
      </c>
    </row>
    <row r="30" spans="2:8">
      <c r="B30" s="1118" t="s">
        <v>807</v>
      </c>
      <c r="C30" s="1117">
        <v>3.2353641631696115E-2</v>
      </c>
      <c r="D30" s="1117">
        <v>2.9934916209195028E-2</v>
      </c>
      <c r="E30" s="1117">
        <f>E29/E39</f>
        <v>1.8845323696987711E-2</v>
      </c>
      <c r="F30" s="1117">
        <f>F29/F39</f>
        <v>2.6638197633783028E-2</v>
      </c>
      <c r="G30" s="1117">
        <f>G29/G39</f>
        <v>2.2908589434286447E-2</v>
      </c>
      <c r="H30" s="1117">
        <f>H29/H39</f>
        <v>1.9963182313349464E-2</v>
      </c>
    </row>
    <row r="31" spans="2:8">
      <c r="B31" s="1484"/>
      <c r="C31" s="1485"/>
      <c r="D31" s="1485"/>
      <c r="E31" s="1485"/>
      <c r="F31" s="1485"/>
      <c r="G31" s="1485"/>
      <c r="H31" s="1485"/>
    </row>
    <row r="32" spans="2:8">
      <c r="B32" s="782" t="s">
        <v>2386</v>
      </c>
      <c r="C32" s="1109"/>
      <c r="D32" s="1109"/>
      <c r="E32" s="1109"/>
      <c r="F32" s="1109"/>
      <c r="G32" s="1109"/>
      <c r="H32" s="1109"/>
    </row>
    <row r="33" spans="2:8" ht="24" customHeight="1">
      <c r="B33" s="1527" t="s">
        <v>1345</v>
      </c>
      <c r="C33" s="1527"/>
      <c r="D33" s="1527"/>
      <c r="E33" s="1527"/>
      <c r="F33" s="1527"/>
      <c r="G33" s="1527"/>
      <c r="H33" s="1527"/>
    </row>
    <row r="34" spans="2:8">
      <c r="B34" s="782" t="s">
        <v>1344</v>
      </c>
      <c r="C34" s="1113"/>
      <c r="D34" s="1113"/>
      <c r="E34" s="1116"/>
      <c r="F34" s="1113"/>
      <c r="G34" s="1113"/>
      <c r="H34" s="1113"/>
    </row>
    <row r="35" spans="2:8">
      <c r="C35" s="1113"/>
      <c r="D35" s="1113"/>
      <c r="E35" s="1204"/>
      <c r="F35" s="1113"/>
      <c r="G35" s="1113"/>
      <c r="H35" s="1113"/>
    </row>
    <row r="36" spans="2:8">
      <c r="B36" s="1115"/>
      <c r="C36" s="1113"/>
      <c r="D36" s="1206"/>
      <c r="E36" s="1205"/>
      <c r="F36" s="1113"/>
      <c r="G36" s="1113"/>
      <c r="H36" s="1113"/>
    </row>
    <row r="37" spans="2:8">
      <c r="B37" s="1115"/>
      <c r="C37" s="1113"/>
      <c r="D37" s="1113"/>
      <c r="E37" s="1114"/>
      <c r="F37" s="1113"/>
      <c r="G37" s="1113"/>
      <c r="H37" s="1113"/>
    </row>
    <row r="38" spans="2:8">
      <c r="B38" s="1115"/>
      <c r="C38" s="1113"/>
      <c r="D38" s="1207"/>
      <c r="E38" s="1114"/>
      <c r="F38" s="1113"/>
      <c r="G38" s="1113"/>
      <c r="H38" s="1113"/>
    </row>
    <row r="39" spans="2:8">
      <c r="B39" s="1112" t="s">
        <v>1343</v>
      </c>
      <c r="C39" s="1111">
        <f>7447461.03191532*1000000</f>
        <v>7447461031915.3203</v>
      </c>
      <c r="D39" s="1111">
        <v>8113264048168.5498</v>
      </c>
      <c r="E39" s="1111">
        <v>8060931248982.5703</v>
      </c>
      <c r="F39" s="1111">
        <v>8859684340600.0488</v>
      </c>
      <c r="G39" s="1111">
        <v>9674775299935.2617</v>
      </c>
      <c r="H39" s="1111">
        <v>10564854627529.301</v>
      </c>
    </row>
    <row r="49" ht="15" hidden="1" customHeight="1"/>
  </sheetData>
  <mergeCells count="8">
    <mergeCell ref="B33:H33"/>
    <mergeCell ref="C2:F2"/>
    <mergeCell ref="C3:F3"/>
    <mergeCell ref="C4:F4"/>
    <mergeCell ref="B6:H6"/>
    <mergeCell ref="B8:B9"/>
    <mergeCell ref="C8:C9"/>
    <mergeCell ref="F8:H8"/>
  </mergeCells>
  <pageMargins left="0.7" right="0.7" top="0.75" bottom="0.75" header="0.3" footer="0.3"/>
  <ignoredErrors>
    <ignoredError sqref="F26"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AC154-C202-47CC-94E4-79228C7F774F}">
  <dimension ref="A1:Q30"/>
  <sheetViews>
    <sheetView showGridLines="0" zoomScale="70" zoomScaleNormal="70" workbookViewId="0">
      <selection activeCell="P42" sqref="P42"/>
    </sheetView>
  </sheetViews>
  <sheetFormatPr baseColWidth="10" defaultColWidth="11.42578125" defaultRowHeight="15"/>
  <cols>
    <col min="1" max="1" width="11.42578125" customWidth="1"/>
    <col min="3" max="3" width="2" customWidth="1"/>
    <col min="16" max="16" width="12.140625" bestFit="1" customWidth="1"/>
  </cols>
  <sheetData>
    <row r="1" spans="1:17" s="85" customFormat="1" ht="15" customHeight="1">
      <c r="A1" s="88"/>
      <c r="B1" s="1552" t="s">
        <v>105</v>
      </c>
      <c r="C1" s="1552"/>
      <c r="D1" s="1552"/>
      <c r="E1" s="1552"/>
      <c r="F1" s="1552"/>
      <c r="G1" s="1552"/>
      <c r="H1" s="1552"/>
      <c r="I1" s="1552"/>
      <c r="J1" s="1552"/>
      <c r="K1" s="1552"/>
      <c r="L1" s="1552"/>
      <c r="M1" s="1552"/>
      <c r="N1" s="88"/>
      <c r="O1" s="88"/>
    </row>
    <row r="2" spans="1:17" s="85" customFormat="1" ht="15" customHeight="1">
      <c r="B2" s="1552" t="s">
        <v>104</v>
      </c>
      <c r="C2" s="1552"/>
      <c r="D2" s="1552"/>
      <c r="E2" s="1552"/>
      <c r="F2" s="1552"/>
      <c r="G2" s="1552"/>
      <c r="H2" s="1552"/>
      <c r="I2" s="1552"/>
      <c r="J2" s="1552"/>
      <c r="K2" s="1552"/>
      <c r="L2" s="1552"/>
      <c r="M2" s="1552"/>
      <c r="N2" s="88"/>
      <c r="O2" s="88"/>
    </row>
    <row r="3" spans="1:17" s="85" customFormat="1" ht="15" customHeight="1">
      <c r="B3" s="1553" t="s">
        <v>103</v>
      </c>
      <c r="C3" s="1553"/>
      <c r="D3" s="1553"/>
      <c r="E3" s="1553"/>
      <c r="F3" s="1553"/>
      <c r="G3" s="1553"/>
      <c r="H3" s="1553"/>
      <c r="I3" s="1553"/>
      <c r="J3" s="1553"/>
      <c r="K3" s="1553"/>
      <c r="L3" s="1553"/>
      <c r="M3" s="1553"/>
      <c r="N3" s="86"/>
      <c r="O3" s="86"/>
    </row>
    <row r="5" spans="1:17">
      <c r="D5" s="1554" t="s">
        <v>102</v>
      </c>
      <c r="E5" s="1554"/>
      <c r="F5" s="1554"/>
      <c r="G5" s="1554"/>
      <c r="H5" s="1554"/>
      <c r="I5" s="1554"/>
      <c r="J5" s="1554"/>
      <c r="K5" s="1554"/>
      <c r="L5" s="1554"/>
    </row>
    <row r="6" spans="1:17">
      <c r="D6" s="1554" t="s">
        <v>101</v>
      </c>
      <c r="E6" s="1554"/>
      <c r="F6" s="1554"/>
      <c r="G6" s="1554"/>
      <c r="H6" s="1554"/>
      <c r="I6" s="1554"/>
      <c r="J6" s="1554"/>
      <c r="K6" s="1554"/>
      <c r="L6" s="1554"/>
    </row>
    <row r="7" spans="1:17">
      <c r="D7" s="1551" t="s">
        <v>100</v>
      </c>
      <c r="E7" s="1551"/>
      <c r="F7" s="1551"/>
      <c r="G7" s="1551"/>
      <c r="H7" s="1551"/>
      <c r="I7" s="1551"/>
      <c r="J7" s="1551"/>
      <c r="K7" s="1551"/>
      <c r="L7" s="1551"/>
    </row>
    <row r="13" spans="1:17">
      <c r="P13" s="84" t="s">
        <v>99</v>
      </c>
      <c r="Q13" s="84" t="s">
        <v>98</v>
      </c>
    </row>
    <row r="14" spans="1:17">
      <c r="P14" s="11" t="s">
        <v>97</v>
      </c>
      <c r="Q14" s="83">
        <v>0.17740689573101065</v>
      </c>
    </row>
    <row r="15" spans="1:17">
      <c r="P15" s="11" t="s">
        <v>96</v>
      </c>
      <c r="Q15" s="83">
        <v>3.34159338003496</v>
      </c>
    </row>
    <row r="16" spans="1:17">
      <c r="P16" s="11" t="s">
        <v>95</v>
      </c>
      <c r="Q16" s="83">
        <v>6.1485416586044011</v>
      </c>
    </row>
    <row r="17" spans="3:17">
      <c r="P17" s="11" t="s">
        <v>94</v>
      </c>
      <c r="Q17" s="82">
        <v>1.4</v>
      </c>
    </row>
    <row r="18" spans="3:17">
      <c r="P18" s="11" t="s">
        <v>93</v>
      </c>
      <c r="Q18" s="81">
        <v>4.0999999999999996</v>
      </c>
    </row>
    <row r="19" spans="3:17">
      <c r="P19" s="11" t="s">
        <v>92</v>
      </c>
      <c r="Q19" s="81">
        <v>1.5</v>
      </c>
    </row>
    <row r="22" spans="3:17">
      <c r="P22" s="80"/>
      <c r="Q22" s="79"/>
    </row>
    <row r="23" spans="3:17">
      <c r="Q23" s="79"/>
    </row>
    <row r="24" spans="3:17">
      <c r="Q24" s="79"/>
    </row>
    <row r="25" spans="3:17">
      <c r="Q25" s="78"/>
    </row>
    <row r="26" spans="3:17">
      <c r="Q26" s="77"/>
    </row>
    <row r="29" spans="3:17">
      <c r="C29" s="76" t="s">
        <v>91</v>
      </c>
    </row>
    <row r="30" spans="3:17">
      <c r="C30" s="76" t="s">
        <v>90</v>
      </c>
    </row>
  </sheetData>
  <mergeCells count="6">
    <mergeCell ref="D7:L7"/>
    <mergeCell ref="B1:M1"/>
    <mergeCell ref="B2:M2"/>
    <mergeCell ref="B3:M3"/>
    <mergeCell ref="D5:L5"/>
    <mergeCell ref="D6:L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7AB45-7837-4678-8935-13E828836AF2}">
  <dimension ref="B2:C37"/>
  <sheetViews>
    <sheetView showGridLines="0" workbookViewId="0">
      <selection activeCell="D27" sqref="D27"/>
    </sheetView>
  </sheetViews>
  <sheetFormatPr baseColWidth="10" defaultColWidth="11.42578125" defaultRowHeight="15"/>
  <cols>
    <col min="2" max="2" width="37.85546875" customWidth="1"/>
    <col min="3" max="3" width="11.5703125" customWidth="1"/>
  </cols>
  <sheetData>
    <row r="2" spans="2:3">
      <c r="B2" s="1555" t="s">
        <v>132</v>
      </c>
      <c r="C2" s="1555"/>
    </row>
    <row r="3" spans="2:3">
      <c r="B3" s="1555" t="s">
        <v>131</v>
      </c>
      <c r="C3" s="1555"/>
    </row>
    <row r="4" spans="2:3" ht="15.75" thickBot="1">
      <c r="B4" s="1556" t="s">
        <v>130</v>
      </c>
      <c r="C4" s="1556"/>
    </row>
    <row r="5" spans="2:3" ht="15.75" thickBot="1">
      <c r="B5" s="1557" t="s">
        <v>129</v>
      </c>
      <c r="C5" s="1558"/>
    </row>
    <row r="6" spans="2:3">
      <c r="B6" s="1559" t="s">
        <v>128</v>
      </c>
      <c r="C6" s="1561" t="s">
        <v>127</v>
      </c>
    </row>
    <row r="7" spans="2:3" ht="15.75" thickBot="1">
      <c r="B7" s="1560"/>
      <c r="C7" s="1562"/>
    </row>
    <row r="8" spans="2:3">
      <c r="B8" s="107" t="s">
        <v>126</v>
      </c>
      <c r="C8" s="106">
        <v>4.5999999999999996</v>
      </c>
    </row>
    <row r="9" spans="2:3">
      <c r="B9" s="105" t="s">
        <v>125</v>
      </c>
      <c r="C9" s="103">
        <v>-6.5</v>
      </c>
    </row>
    <row r="10" spans="2:3">
      <c r="B10" s="100" t="s">
        <v>124</v>
      </c>
      <c r="C10" s="104">
        <v>2.8</v>
      </c>
    </row>
    <row r="11" spans="2:3">
      <c r="B11" s="102" t="s">
        <v>123</v>
      </c>
      <c r="C11" s="103">
        <v>0.2</v>
      </c>
    </row>
    <row r="12" spans="2:3">
      <c r="B12" s="102" t="s">
        <v>122</v>
      </c>
      <c r="C12" s="101">
        <v>-7.7</v>
      </c>
    </row>
    <row r="13" spans="2:3">
      <c r="B13" s="100" t="s">
        <v>121</v>
      </c>
      <c r="C13" s="99">
        <v>2.6</v>
      </c>
    </row>
    <row r="14" spans="2:3">
      <c r="B14" s="97" t="s">
        <v>120</v>
      </c>
      <c r="C14" s="93">
        <v>2.5</v>
      </c>
    </row>
    <row r="15" spans="2:3">
      <c r="B15" s="97" t="s">
        <v>119</v>
      </c>
      <c r="C15" s="98">
        <v>1.8</v>
      </c>
    </row>
    <row r="16" spans="2:3">
      <c r="B16" s="97" t="s">
        <v>118</v>
      </c>
      <c r="C16" s="96">
        <v>3.8</v>
      </c>
    </row>
    <row r="17" spans="2:3">
      <c r="B17" s="94" t="s">
        <v>117</v>
      </c>
      <c r="C17" s="93">
        <v>3.9</v>
      </c>
    </row>
    <row r="18" spans="2:3">
      <c r="B18" s="95" t="s">
        <v>116</v>
      </c>
      <c r="C18" s="93">
        <v>1.1000000000000001</v>
      </c>
    </row>
    <row r="19" spans="2:3">
      <c r="B19" s="94" t="s">
        <v>115</v>
      </c>
      <c r="C19" s="93">
        <v>8.4</v>
      </c>
    </row>
    <row r="20" spans="2:3">
      <c r="B20" s="94" t="s">
        <v>114</v>
      </c>
      <c r="C20" s="93">
        <v>3.3</v>
      </c>
    </row>
    <row r="21" spans="2:3">
      <c r="B21" s="95" t="s">
        <v>113</v>
      </c>
      <c r="C21" s="93">
        <v>1.7</v>
      </c>
    </row>
    <row r="22" spans="2:3">
      <c r="B22" s="94" t="s">
        <v>112</v>
      </c>
      <c r="C22" s="93">
        <v>1.5</v>
      </c>
    </row>
    <row r="23" spans="2:3">
      <c r="B23" s="94" t="s">
        <v>111</v>
      </c>
      <c r="C23" s="93">
        <v>-1.5</v>
      </c>
    </row>
    <row r="24" spans="2:3">
      <c r="B24" s="94" t="s">
        <v>110</v>
      </c>
      <c r="C24" s="93">
        <v>0.4</v>
      </c>
    </row>
    <row r="25" spans="2:3">
      <c r="B25" s="94" t="s">
        <v>109</v>
      </c>
      <c r="C25" s="93">
        <v>0.2</v>
      </c>
    </row>
    <row r="26" spans="2:3" ht="15.75" thickBot="1">
      <c r="B26" s="1478" t="s">
        <v>108</v>
      </c>
      <c r="C26" s="1479">
        <v>1.5</v>
      </c>
    </row>
    <row r="27" spans="2:3">
      <c r="B27" s="92" t="s">
        <v>107</v>
      </c>
    </row>
    <row r="28" spans="2:3">
      <c r="B28" s="92" t="s">
        <v>106</v>
      </c>
    </row>
    <row r="35" spans="3:3">
      <c r="C35" s="91"/>
    </row>
    <row r="36" spans="3:3">
      <c r="C36" s="91"/>
    </row>
    <row r="37" spans="3:3">
      <c r="C37" s="90"/>
    </row>
  </sheetData>
  <mergeCells count="6">
    <mergeCell ref="B2:C2"/>
    <mergeCell ref="B3:C3"/>
    <mergeCell ref="B4:C4"/>
    <mergeCell ref="B5:C5"/>
    <mergeCell ref="B6:B7"/>
    <mergeCell ref="C6:C7"/>
  </mergeCell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A2CE4-8C41-486D-87ED-108CABA3778B}">
  <dimension ref="B3:L33"/>
  <sheetViews>
    <sheetView showGridLines="0" topLeftCell="A2" workbookViewId="0">
      <selection activeCell="A32" sqref="A31:A32"/>
    </sheetView>
  </sheetViews>
  <sheetFormatPr baseColWidth="10" defaultColWidth="9.140625" defaultRowHeight="15"/>
  <cols>
    <col min="2" max="2" width="12" bestFit="1" customWidth="1"/>
    <col min="3" max="3" width="25" bestFit="1" customWidth="1"/>
    <col min="4" max="4" width="30.5703125" bestFit="1" customWidth="1"/>
    <col min="5" max="5" width="11.5703125" bestFit="1" customWidth="1"/>
    <col min="11" max="12" width="12.28515625" bestFit="1" customWidth="1"/>
  </cols>
  <sheetData>
    <row r="3" spans="2:9">
      <c r="B3" s="1544" t="s">
        <v>141</v>
      </c>
      <c r="C3" s="1544"/>
      <c r="D3" s="1544"/>
      <c r="E3" s="1544"/>
      <c r="F3" s="1544"/>
      <c r="G3" s="1544"/>
      <c r="H3" s="1544"/>
    </row>
    <row r="4" spans="2:9">
      <c r="B4" s="4"/>
      <c r="C4" s="1544" t="s">
        <v>140</v>
      </c>
      <c r="D4" s="1544"/>
      <c r="E4" s="1544"/>
      <c r="F4" s="1544"/>
      <c r="G4" s="1544"/>
      <c r="H4" s="1544"/>
    </row>
    <row r="5" spans="2:9">
      <c r="B5" s="1563" t="s">
        <v>139</v>
      </c>
      <c r="C5" s="1563"/>
      <c r="D5" s="1563"/>
      <c r="E5" s="1563"/>
      <c r="F5" s="1563"/>
      <c r="G5" s="1563"/>
      <c r="H5" s="1563"/>
      <c r="I5" s="1563"/>
    </row>
    <row r="6" spans="2:9" ht="15.75" thickBot="1"/>
    <row r="7" spans="2:9" ht="15.75" thickBot="1">
      <c r="B7" s="118" t="s">
        <v>138</v>
      </c>
      <c r="C7" s="118">
        <v>2024</v>
      </c>
      <c r="D7" s="117">
        <v>2025</v>
      </c>
    </row>
    <row r="8" spans="2:9">
      <c r="B8" s="1564" t="s">
        <v>137</v>
      </c>
      <c r="C8" s="1566"/>
      <c r="D8" s="1568"/>
    </row>
    <row r="9" spans="2:9" ht="49.5" customHeight="1" thickBot="1">
      <c r="B9" s="1565"/>
      <c r="C9" s="1567"/>
      <c r="D9" s="1569"/>
    </row>
    <row r="10" spans="2:9">
      <c r="B10" s="116" t="s">
        <v>136</v>
      </c>
      <c r="C10" s="115">
        <v>14371.283600000001</v>
      </c>
      <c r="D10" s="115">
        <v>12613.3694</v>
      </c>
    </row>
    <row r="11" spans="2:9">
      <c r="B11" s="114" t="s">
        <v>135</v>
      </c>
      <c r="C11" s="113">
        <v>14169.6353</v>
      </c>
      <c r="D11" s="113">
        <v>14904.555200000001</v>
      </c>
    </row>
    <row r="12" spans="2:9" ht="15.75" thickBot="1">
      <c r="B12" s="112" t="s">
        <v>134</v>
      </c>
      <c r="C12" s="111">
        <v>13814.0267</v>
      </c>
      <c r="D12" s="111">
        <v>14751.1294</v>
      </c>
    </row>
    <row r="23" spans="2:12">
      <c r="E23" s="110">
        <v>123572.95257093139</v>
      </c>
    </row>
    <row r="24" spans="2:12">
      <c r="B24" s="92" t="s">
        <v>133</v>
      </c>
      <c r="E24" s="109">
        <f>D12/E23</f>
        <v>0.11937182929680984</v>
      </c>
    </row>
    <row r="25" spans="2:12">
      <c r="B25" s="92" t="s">
        <v>106</v>
      </c>
    </row>
    <row r="30" spans="2:12">
      <c r="K30" s="35"/>
      <c r="L30" s="35"/>
    </row>
    <row r="31" spans="2:12">
      <c r="K31" s="108"/>
      <c r="L31" s="108"/>
    </row>
    <row r="32" spans="2:12">
      <c r="K32" s="108"/>
      <c r="L32" s="108"/>
    </row>
    <row r="33" spans="11:12">
      <c r="K33" s="108"/>
      <c r="L33" s="108"/>
    </row>
  </sheetData>
  <mergeCells count="6">
    <mergeCell ref="B3:H3"/>
    <mergeCell ref="C4:H4"/>
    <mergeCell ref="B5:I5"/>
    <mergeCell ref="B8:B9"/>
    <mergeCell ref="C8:C9"/>
    <mergeCell ref="D8:D9"/>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268E2-942C-44DC-B073-E554FB6458B0}">
  <dimension ref="C2:Q51"/>
  <sheetViews>
    <sheetView workbookViewId="0">
      <selection activeCell="J35" sqref="J35"/>
    </sheetView>
  </sheetViews>
  <sheetFormatPr baseColWidth="10" defaultColWidth="11.42578125" defaultRowHeight="15"/>
  <cols>
    <col min="1" max="9" width="11.42578125" style="119"/>
    <col min="10" max="10" width="26.85546875" style="119" bestFit="1" customWidth="1"/>
    <col min="11" max="16384" width="11.42578125" style="119"/>
  </cols>
  <sheetData>
    <row r="2" spans="3:17" ht="15.75" thickBot="1">
      <c r="C2" s="1570" t="s">
        <v>163</v>
      </c>
      <c r="D2" s="1570"/>
      <c r="E2" s="1570"/>
      <c r="F2" s="1570"/>
      <c r="G2" s="1570"/>
      <c r="H2" s="1570"/>
      <c r="I2" s="1570"/>
      <c r="J2" s="1570"/>
    </row>
    <row r="3" spans="3:17" ht="18" thickBot="1">
      <c r="F3" s="139" t="s">
        <v>162</v>
      </c>
      <c r="N3" s="1473" t="s">
        <v>138</v>
      </c>
      <c r="O3" s="1473" t="s">
        <v>161</v>
      </c>
      <c r="P3" s="1473" t="s">
        <v>158</v>
      </c>
      <c r="Q3" s="1473" t="s">
        <v>157</v>
      </c>
    </row>
    <row r="4" spans="3:17" ht="17.25">
      <c r="F4" s="138" t="s">
        <v>160</v>
      </c>
      <c r="N4" s="1571">
        <v>2022</v>
      </c>
      <c r="O4" s="137" t="s">
        <v>144</v>
      </c>
      <c r="P4" s="136">
        <v>57.524000000000001</v>
      </c>
      <c r="Q4" s="136">
        <v>57.832599999999999</v>
      </c>
    </row>
    <row r="5" spans="3:17" ht="17.25">
      <c r="N5" s="1572"/>
      <c r="O5" s="123" t="s">
        <v>143</v>
      </c>
      <c r="P5" s="122">
        <v>56.380299999999998</v>
      </c>
      <c r="Q5" s="122">
        <v>56.784100000000002</v>
      </c>
    </row>
    <row r="6" spans="3:17" ht="17.25">
      <c r="N6" s="1572"/>
      <c r="O6" s="125" t="s">
        <v>142</v>
      </c>
      <c r="P6" s="124">
        <v>54.8247</v>
      </c>
      <c r="Q6" s="124">
        <v>55.119100000000003</v>
      </c>
    </row>
    <row r="7" spans="3:17" ht="17.25">
      <c r="N7" s="1572"/>
      <c r="O7" s="123" t="s">
        <v>153</v>
      </c>
      <c r="P7" s="122">
        <v>54.947499999999998</v>
      </c>
      <c r="Q7" s="122">
        <v>55.200899999999997</v>
      </c>
    </row>
    <row r="8" spans="3:17" ht="17.25">
      <c r="N8" s="1572"/>
      <c r="O8" s="123" t="s">
        <v>152</v>
      </c>
      <c r="P8" s="122">
        <v>55.059199999999997</v>
      </c>
      <c r="Q8" s="122">
        <v>55.3232</v>
      </c>
    </row>
    <row r="9" spans="3:17" ht="17.25">
      <c r="N9" s="1572"/>
      <c r="O9" s="125" t="s">
        <v>151</v>
      </c>
      <c r="P9" s="124">
        <v>54.732999999999997</v>
      </c>
      <c r="Q9" s="124">
        <v>54.996699999999997</v>
      </c>
    </row>
    <row r="10" spans="3:17" ht="17.25">
      <c r="N10" s="1572"/>
      <c r="O10" s="123" t="s">
        <v>150</v>
      </c>
      <c r="P10" s="122">
        <v>54.469900000000003</v>
      </c>
      <c r="Q10" s="122">
        <v>54.720999999999997</v>
      </c>
    </row>
    <row r="11" spans="3:17" ht="17.25">
      <c r="N11" s="1572"/>
      <c r="O11" s="123" t="s">
        <v>149</v>
      </c>
      <c r="P11" s="122">
        <v>53.568399999999997</v>
      </c>
      <c r="Q11" s="122">
        <v>53.8767</v>
      </c>
    </row>
    <row r="12" spans="3:17" ht="17.25">
      <c r="N12" s="1572"/>
      <c r="O12" s="125" t="s">
        <v>148</v>
      </c>
      <c r="P12" s="124">
        <v>53.172499999999999</v>
      </c>
      <c r="Q12" s="124">
        <v>53.524299999999997</v>
      </c>
    </row>
    <row r="13" spans="3:17" ht="17.25">
      <c r="N13" s="1572"/>
      <c r="O13" s="123" t="s">
        <v>147</v>
      </c>
      <c r="P13" s="122">
        <v>53.6738</v>
      </c>
      <c r="Q13" s="122">
        <v>54.052900000000008</v>
      </c>
    </row>
    <row r="14" spans="3:17" ht="17.25">
      <c r="N14" s="1572"/>
      <c r="O14" s="123" t="s">
        <v>146</v>
      </c>
      <c r="P14" s="122">
        <v>54.206000000000003</v>
      </c>
      <c r="Q14" s="122">
        <v>54.601500000000001</v>
      </c>
    </row>
    <row r="15" spans="3:17" ht="18" thickBot="1">
      <c r="N15" s="1573"/>
      <c r="O15" s="128" t="s">
        <v>145</v>
      </c>
      <c r="P15" s="127">
        <v>55.2363</v>
      </c>
      <c r="Q15" s="127">
        <v>55.65890000000001</v>
      </c>
    </row>
    <row r="16" spans="3:17" ht="17.25">
      <c r="N16" s="1571">
        <v>2023</v>
      </c>
      <c r="O16" s="123" t="s">
        <v>144</v>
      </c>
      <c r="P16" s="122">
        <v>56.366399999999999</v>
      </c>
      <c r="Q16" s="122">
        <v>56.708399999999997</v>
      </c>
    </row>
    <row r="17" spans="3:17" ht="17.25">
      <c r="N17" s="1572"/>
      <c r="O17" s="123" t="s">
        <v>143</v>
      </c>
      <c r="P17" s="122">
        <v>55.841799999999999</v>
      </c>
      <c r="Q17" s="122">
        <v>56.1479</v>
      </c>
    </row>
    <row r="18" spans="3:17" ht="17.25">
      <c r="N18" s="1572"/>
      <c r="O18" s="125" t="s">
        <v>142</v>
      </c>
      <c r="P18" s="124">
        <v>54.770899999999997</v>
      </c>
      <c r="Q18" s="124">
        <v>55.103999999999999</v>
      </c>
    </row>
    <row r="19" spans="3:17" ht="17.25">
      <c r="C19" s="126"/>
      <c r="N19" s="1572"/>
      <c r="O19" s="123" t="s">
        <v>153</v>
      </c>
      <c r="P19" s="122">
        <v>54.529899999999998</v>
      </c>
      <c r="Q19" s="122">
        <v>54.905200000000001</v>
      </c>
    </row>
    <row r="20" spans="3:17" ht="17.25">
      <c r="N20" s="1572"/>
      <c r="O20" s="123" t="s">
        <v>152</v>
      </c>
      <c r="P20" s="122">
        <v>54.377499999999998</v>
      </c>
      <c r="Q20" s="122">
        <v>54.689799999999998</v>
      </c>
    </row>
    <row r="21" spans="3:17" ht="17.25">
      <c r="N21" s="1572"/>
      <c r="O21" s="125" t="s">
        <v>151</v>
      </c>
      <c r="P21" s="124">
        <v>54.773800000000001</v>
      </c>
      <c r="Q21" s="124">
        <v>55.119700000000002</v>
      </c>
    </row>
    <row r="22" spans="3:17" ht="17.25">
      <c r="N22" s="1572"/>
      <c r="O22" s="123" t="s">
        <v>150</v>
      </c>
      <c r="P22" s="122">
        <v>55.736899999999999</v>
      </c>
      <c r="Q22" s="122">
        <v>56.1066</v>
      </c>
    </row>
    <row r="23" spans="3:17" ht="17.25">
      <c r="N23" s="1572"/>
      <c r="O23" s="123" t="s">
        <v>149</v>
      </c>
      <c r="P23" s="122">
        <v>56.488199999999999</v>
      </c>
      <c r="Q23" s="122">
        <v>56.779899999999998</v>
      </c>
    </row>
    <row r="24" spans="3:17" ht="17.25">
      <c r="N24" s="1572"/>
      <c r="O24" s="125" t="s">
        <v>148</v>
      </c>
      <c r="P24" s="124">
        <v>56.621699999999997</v>
      </c>
      <c r="Q24" s="124">
        <v>56.912399999999998</v>
      </c>
    </row>
    <row r="25" spans="3:17" ht="17.25">
      <c r="N25" s="1572"/>
      <c r="O25" s="123" t="s">
        <v>147</v>
      </c>
      <c r="P25" s="122">
        <v>56.676699999999997</v>
      </c>
      <c r="Q25" s="122">
        <v>56.8842</v>
      </c>
    </row>
    <row r="26" spans="3:17" ht="18" thickBot="1">
      <c r="N26" s="1572"/>
      <c r="O26" s="123" t="s">
        <v>146</v>
      </c>
      <c r="P26" s="122">
        <v>56.707999999999998</v>
      </c>
      <c r="Q26" s="122">
        <v>56.992699999999999</v>
      </c>
    </row>
    <row r="27" spans="3:17" ht="18" thickBot="1">
      <c r="C27" s="126" t="s">
        <v>159</v>
      </c>
      <c r="K27" s="1475" t="s">
        <v>158</v>
      </c>
      <c r="L27" s="1473" t="s">
        <v>157</v>
      </c>
      <c r="N27" s="1573"/>
      <c r="O27" s="128" t="s">
        <v>145</v>
      </c>
      <c r="P27" s="127">
        <v>57.232700000000001</v>
      </c>
      <c r="Q27" s="127">
        <v>57.540399999999998</v>
      </c>
    </row>
    <row r="28" spans="3:17" ht="15" customHeight="1">
      <c r="J28" s="1475" t="s">
        <v>156</v>
      </c>
      <c r="K28" s="135">
        <f>AVERAGE(P28:P30)</f>
        <v>58.644499999999994</v>
      </c>
      <c r="L28" s="134">
        <f>AVERAGE(Q28:Q30)</f>
        <v>58.971033333333338</v>
      </c>
      <c r="N28" s="1571">
        <v>2024</v>
      </c>
      <c r="O28" s="123" t="s">
        <v>144</v>
      </c>
      <c r="P28" s="122">
        <v>58.543799999999997</v>
      </c>
      <c r="Q28" s="122">
        <v>58.900399999999998</v>
      </c>
    </row>
    <row r="29" spans="3:17" ht="15" customHeight="1">
      <c r="J29" s="1476" t="s">
        <v>155</v>
      </c>
      <c r="K29" s="133">
        <f>AVERAGE(P40:P42)</f>
        <v>61.985566666666664</v>
      </c>
      <c r="L29" s="132">
        <f>AVERAGE(Q40:Q42)</f>
        <v>62.349466666666672</v>
      </c>
      <c r="N29" s="1572"/>
      <c r="O29" s="123" t="s">
        <v>143</v>
      </c>
      <c r="P29" s="122">
        <v>58.5124</v>
      </c>
      <c r="Q29" s="122">
        <v>58.837800000000001</v>
      </c>
    </row>
    <row r="30" spans="3:17" ht="15" customHeight="1" thickBot="1">
      <c r="J30" s="1477" t="s">
        <v>154</v>
      </c>
      <c r="K30" s="131">
        <f>((K29-K28)/K28)*100</f>
        <v>5.697152617324166</v>
      </c>
      <c r="L30" s="130">
        <f>((L29-L28)/L28)*100</f>
        <v>5.7289708902280276</v>
      </c>
      <c r="N30" s="1572"/>
      <c r="O30" s="125" t="s">
        <v>142</v>
      </c>
      <c r="P30" s="124">
        <v>58.877299999999998</v>
      </c>
      <c r="Q30" s="124">
        <v>59.174900000000001</v>
      </c>
    </row>
    <row r="31" spans="3:17" ht="15" customHeight="1">
      <c r="K31" s="129"/>
      <c r="L31" s="129"/>
      <c r="N31" s="1572"/>
      <c r="O31" s="123" t="s">
        <v>153</v>
      </c>
      <c r="P31" s="122">
        <v>58.789499999999997</v>
      </c>
      <c r="Q31" s="122">
        <v>59.157499999999999</v>
      </c>
    </row>
    <row r="32" spans="3:17" ht="15" customHeight="1">
      <c r="N32" s="1572"/>
      <c r="O32" s="123" t="s">
        <v>152</v>
      </c>
      <c r="P32" s="122">
        <v>58.390799999999999</v>
      </c>
      <c r="Q32" s="122">
        <v>58.731999999999999</v>
      </c>
    </row>
    <row r="33" spans="3:17" ht="15" customHeight="1">
      <c r="N33" s="1572"/>
      <c r="O33" s="125" t="s">
        <v>151</v>
      </c>
      <c r="P33" s="124">
        <v>58.986899999999999</v>
      </c>
      <c r="Q33" s="124">
        <v>59.347700000000003</v>
      </c>
    </row>
    <row r="34" spans="3:17" ht="15" customHeight="1">
      <c r="N34" s="1572"/>
      <c r="O34" s="123" t="s">
        <v>150</v>
      </c>
      <c r="P34" s="122">
        <v>58.980899999999998</v>
      </c>
      <c r="Q34" s="122">
        <v>59.278799999999997</v>
      </c>
    </row>
    <row r="35" spans="3:17" ht="15" customHeight="1">
      <c r="N35" s="1572"/>
      <c r="O35" s="123" t="s">
        <v>149</v>
      </c>
      <c r="P35" s="122">
        <v>59.460900000000002</v>
      </c>
      <c r="Q35" s="122">
        <v>59.781500000000001</v>
      </c>
    </row>
    <row r="36" spans="3:17" ht="15" customHeight="1">
      <c r="N36" s="1572"/>
      <c r="O36" s="125" t="s">
        <v>148</v>
      </c>
      <c r="P36" s="124">
        <v>59.807899999999997</v>
      </c>
      <c r="Q36" s="124">
        <v>60.082899999999995</v>
      </c>
    </row>
    <row r="37" spans="3:17" ht="15" customHeight="1">
      <c r="N37" s="1572"/>
      <c r="O37" s="123" t="s">
        <v>147</v>
      </c>
      <c r="P37" s="122">
        <v>59.990099999999998</v>
      </c>
      <c r="Q37" s="122">
        <v>60.222000000000001</v>
      </c>
    </row>
    <row r="38" spans="3:17" ht="15" customHeight="1">
      <c r="N38" s="1572"/>
      <c r="O38" s="123" t="s">
        <v>146</v>
      </c>
      <c r="P38" s="122">
        <v>60.083700000000007</v>
      </c>
      <c r="Q38" s="122">
        <v>60.325000000000003</v>
      </c>
    </row>
    <row r="39" spans="3:17" ht="15.75" customHeight="1" thickBot="1">
      <c r="N39" s="1573"/>
      <c r="O39" s="128" t="s">
        <v>145</v>
      </c>
      <c r="P39" s="127">
        <v>60.563099999999999</v>
      </c>
      <c r="Q39" s="127">
        <v>60.941099999999999</v>
      </c>
    </row>
    <row r="40" spans="3:17" ht="14.45" customHeight="1">
      <c r="C40" s="126"/>
      <c r="N40" s="1571">
        <v>2025</v>
      </c>
      <c r="O40" s="123" t="s">
        <v>144</v>
      </c>
      <c r="P40" s="122">
        <v>61.260899999999999</v>
      </c>
      <c r="Q40" s="122">
        <v>61.667400000000001</v>
      </c>
    </row>
    <row r="41" spans="3:17" ht="14.45" customHeight="1">
      <c r="N41" s="1572"/>
      <c r="O41" s="123" t="s">
        <v>143</v>
      </c>
      <c r="P41" s="122">
        <v>61.983699999999999</v>
      </c>
      <c r="Q41" s="122">
        <v>62.293599999999998</v>
      </c>
    </row>
    <row r="42" spans="3:17" ht="14.45" customHeight="1">
      <c r="N42" s="1572"/>
      <c r="O42" s="125" t="s">
        <v>142</v>
      </c>
      <c r="P42" s="124">
        <v>62.7121</v>
      </c>
      <c r="Q42" s="124">
        <v>63.087400000000002</v>
      </c>
    </row>
    <row r="43" spans="3:17" ht="17.25">
      <c r="N43" s="1572"/>
      <c r="O43" s="123"/>
      <c r="P43" s="122"/>
      <c r="Q43" s="122"/>
    </row>
    <row r="44" spans="3:17" ht="17.25">
      <c r="N44" s="1572"/>
      <c r="O44" s="123"/>
      <c r="P44" s="122"/>
      <c r="Q44" s="122"/>
    </row>
    <row r="45" spans="3:17" ht="17.25">
      <c r="N45" s="1572"/>
      <c r="O45" s="123"/>
      <c r="P45" s="122"/>
      <c r="Q45" s="122"/>
    </row>
    <row r="46" spans="3:17" ht="17.25">
      <c r="N46" s="1572"/>
      <c r="O46" s="123"/>
      <c r="P46" s="122"/>
      <c r="Q46" s="122"/>
    </row>
    <row r="47" spans="3:17" ht="17.25">
      <c r="N47" s="1572"/>
      <c r="O47" s="123"/>
      <c r="P47" s="122"/>
      <c r="Q47" s="122"/>
    </row>
    <row r="48" spans="3:17" ht="17.25">
      <c r="N48" s="1572"/>
      <c r="O48" s="123"/>
      <c r="P48" s="122"/>
      <c r="Q48" s="122"/>
    </row>
    <row r="49" spans="14:17" ht="17.25">
      <c r="N49" s="1572"/>
      <c r="O49" s="123"/>
      <c r="P49" s="122"/>
      <c r="Q49" s="122"/>
    </row>
    <row r="50" spans="14:17" ht="17.25">
      <c r="N50" s="1572"/>
      <c r="O50" s="123"/>
      <c r="P50" s="122"/>
      <c r="Q50" s="122"/>
    </row>
    <row r="51" spans="14:17" ht="18" thickBot="1">
      <c r="N51" s="1573"/>
      <c r="O51" s="121"/>
      <c r="P51" s="120"/>
      <c r="Q51" s="120"/>
    </row>
  </sheetData>
  <mergeCells count="5">
    <mergeCell ref="C2:J2"/>
    <mergeCell ref="N4:N15"/>
    <mergeCell ref="N16:N27"/>
    <mergeCell ref="N28:N39"/>
    <mergeCell ref="N40:N5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24D7-1645-416E-8A7D-8D4633F592F2}">
  <dimension ref="A1:O49"/>
  <sheetViews>
    <sheetView showGridLines="0" workbookViewId="0">
      <selection activeCell="F11" sqref="F11"/>
    </sheetView>
  </sheetViews>
  <sheetFormatPr baseColWidth="10" defaultColWidth="11.42578125" defaultRowHeight="15"/>
  <cols>
    <col min="1" max="1" width="12.28515625" customWidth="1"/>
    <col min="3" max="3" width="12.7109375" bestFit="1" customWidth="1"/>
    <col min="4" max="4" width="33.42578125" bestFit="1" customWidth="1"/>
  </cols>
  <sheetData>
    <row r="1" spans="1:15" ht="18" thickBot="1">
      <c r="A1" s="1473" t="s">
        <v>138</v>
      </c>
      <c r="B1" s="1470" t="s">
        <v>161</v>
      </c>
      <c r="C1" s="1474" t="s">
        <v>168</v>
      </c>
      <c r="D1" s="1472" t="s">
        <v>167</v>
      </c>
    </row>
    <row r="2" spans="1:15" ht="17.25">
      <c r="A2" s="1571">
        <v>2022</v>
      </c>
      <c r="B2" s="156" t="s">
        <v>144</v>
      </c>
      <c r="C2" s="147">
        <v>7.0014588385326482</v>
      </c>
      <c r="D2" s="146">
        <v>8.7264240446282884</v>
      </c>
    </row>
    <row r="3" spans="1:15" ht="17.25">
      <c r="A3" s="1572"/>
      <c r="B3" s="149" t="s">
        <v>143</v>
      </c>
      <c r="C3" s="144">
        <v>6.9731940550712412</v>
      </c>
      <c r="D3" s="143">
        <v>8.9838302363273179</v>
      </c>
    </row>
    <row r="4" spans="1:15" ht="17.25">
      <c r="A4" s="1572"/>
      <c r="B4" s="149" t="s">
        <v>142</v>
      </c>
      <c r="C4" s="144">
        <v>6.9934078532530641</v>
      </c>
      <c r="D4" s="143">
        <v>9.0545502229215877</v>
      </c>
    </row>
    <row r="5" spans="1:15" ht="17.25">
      <c r="A5" s="1572"/>
      <c r="B5" s="149" t="s">
        <v>153</v>
      </c>
      <c r="C5" s="144">
        <v>7.2489008165362856</v>
      </c>
      <c r="D5" s="143">
        <v>9.6431169897207134</v>
      </c>
    </row>
    <row r="6" spans="1:15" ht="17.25">
      <c r="A6" s="1572"/>
      <c r="B6" s="149" t="s">
        <v>152</v>
      </c>
      <c r="C6" s="144">
        <v>7.2932060172028468</v>
      </c>
      <c r="D6" s="143">
        <v>9.4725720799621946</v>
      </c>
      <c r="F6" s="155"/>
      <c r="G6" s="1544" t="s">
        <v>166</v>
      </c>
      <c r="H6" s="1544"/>
      <c r="I6" s="1544"/>
      <c r="J6" s="1544"/>
      <c r="K6" s="1544"/>
      <c r="L6" s="1544"/>
      <c r="M6" s="1544"/>
      <c r="N6" s="1544"/>
      <c r="O6" s="1544"/>
    </row>
    <row r="7" spans="1:15" ht="17.25">
      <c r="A7" s="1572"/>
      <c r="B7" s="149" t="s">
        <v>151</v>
      </c>
      <c r="C7" s="144">
        <v>7.1123527862437363</v>
      </c>
      <c r="D7" s="143">
        <v>9.478288898098274</v>
      </c>
      <c r="G7" s="1544" t="s">
        <v>177</v>
      </c>
      <c r="H7" s="1544"/>
      <c r="I7" s="1544"/>
      <c r="J7" s="1544"/>
      <c r="K7" s="1544"/>
      <c r="L7" s="1544"/>
      <c r="M7" s="1544"/>
      <c r="N7" s="1544"/>
      <c r="O7" s="1544"/>
    </row>
    <row r="8" spans="1:15" ht="17.25">
      <c r="A8" s="1572"/>
      <c r="B8" s="149" t="s">
        <v>150</v>
      </c>
      <c r="C8" s="144">
        <v>7.1007189536373083</v>
      </c>
      <c r="D8" s="143">
        <v>9.4349992671845193</v>
      </c>
      <c r="G8" s="1577" t="s">
        <v>165</v>
      </c>
      <c r="H8" s="1577"/>
      <c r="I8" s="1577"/>
      <c r="J8" s="1577"/>
      <c r="K8" s="1577"/>
      <c r="L8" s="1577"/>
      <c r="M8" s="1577"/>
      <c r="N8" s="1577"/>
      <c r="O8" s="1577"/>
    </row>
    <row r="9" spans="1:15" ht="17.25">
      <c r="A9" s="1572"/>
      <c r="B9" s="149" t="s">
        <v>149</v>
      </c>
      <c r="C9" s="144">
        <v>7.1231245756169237</v>
      </c>
      <c r="D9" s="143">
        <v>8.7959723370804923</v>
      </c>
    </row>
    <row r="10" spans="1:15" ht="17.25">
      <c r="A10" s="1572"/>
      <c r="B10" s="149" t="s">
        <v>148</v>
      </c>
      <c r="C10" s="144">
        <v>7.0370438867415119</v>
      </c>
      <c r="D10" s="143">
        <v>8.626226986927211</v>
      </c>
    </row>
    <row r="11" spans="1:15" ht="17.25">
      <c r="A11" s="1572"/>
      <c r="B11" s="149" t="s">
        <v>147</v>
      </c>
      <c r="C11" s="144">
        <v>6.8574424637121156</v>
      </c>
      <c r="D11" s="143">
        <v>8.2350508791485311</v>
      </c>
    </row>
    <row r="12" spans="1:15" ht="17.25">
      <c r="A12" s="1572"/>
      <c r="B12" s="149" t="s">
        <v>146</v>
      </c>
      <c r="C12" s="144">
        <v>6.5936879841239415</v>
      </c>
      <c r="D12" s="143">
        <v>7.5769702790672744</v>
      </c>
    </row>
    <row r="13" spans="1:15" ht="17.25" customHeight="1" thickBot="1">
      <c r="A13" s="1573"/>
      <c r="B13" s="153" t="s">
        <v>145</v>
      </c>
      <c r="C13" s="141">
        <v>6.5625170401875765</v>
      </c>
      <c r="D13" s="140">
        <v>7.8269161155893663</v>
      </c>
    </row>
    <row r="14" spans="1:15" ht="17.25">
      <c r="A14" s="1572">
        <v>2023</v>
      </c>
      <c r="B14" s="149" t="s">
        <v>144</v>
      </c>
      <c r="C14" s="144">
        <v>6.6</v>
      </c>
      <c r="D14" s="143">
        <v>7.24</v>
      </c>
      <c r="F14" s="152"/>
    </row>
    <row r="15" spans="1:15" ht="17.25">
      <c r="A15" s="1572"/>
      <c r="B15" s="149" t="s">
        <v>143</v>
      </c>
      <c r="C15" s="144">
        <v>6.4</v>
      </c>
      <c r="D15" s="143">
        <v>6.38</v>
      </c>
    </row>
    <row r="16" spans="1:15" ht="17.25">
      <c r="A16" s="1572"/>
      <c r="B16" s="149" t="s">
        <v>142</v>
      </c>
      <c r="C16" s="144">
        <v>6.16</v>
      </c>
      <c r="D16" s="143">
        <v>5.9</v>
      </c>
    </row>
    <row r="17" spans="1:7" ht="17.25">
      <c r="A17" s="1572"/>
      <c r="B17" s="149" t="s">
        <v>153</v>
      </c>
      <c r="C17" s="144">
        <v>5.83</v>
      </c>
      <c r="D17" s="143">
        <v>5.15</v>
      </c>
    </row>
    <row r="18" spans="1:7" ht="17.25">
      <c r="A18" s="1572"/>
      <c r="B18" s="149" t="s">
        <v>152</v>
      </c>
      <c r="C18" s="144">
        <v>5.51</v>
      </c>
      <c r="D18" s="143">
        <v>4.43</v>
      </c>
    </row>
    <row r="19" spans="1:7" ht="17.25">
      <c r="A19" s="1572"/>
      <c r="B19" s="149" t="s">
        <v>151</v>
      </c>
      <c r="C19" s="151">
        <v>5.33</v>
      </c>
      <c r="D19" s="150">
        <v>4</v>
      </c>
    </row>
    <row r="20" spans="1:7" ht="17.25">
      <c r="A20" s="1572"/>
      <c r="B20" s="149" t="s">
        <v>150</v>
      </c>
      <c r="C20" s="144">
        <v>5.05</v>
      </c>
      <c r="D20" s="143">
        <v>3.95</v>
      </c>
    </row>
    <row r="21" spans="1:7" ht="17.25">
      <c r="A21" s="1572"/>
      <c r="B21" s="149" t="s">
        <v>149</v>
      </c>
      <c r="C21" s="144">
        <v>4.82</v>
      </c>
      <c r="D21" s="143">
        <v>4.2699999999999996</v>
      </c>
    </row>
    <row r="22" spans="1:7" ht="17.25">
      <c r="A22" s="1572"/>
      <c r="B22" s="149" t="s">
        <v>148</v>
      </c>
      <c r="C22" s="144">
        <v>4.68</v>
      </c>
      <c r="D22" s="143">
        <v>4.41</v>
      </c>
    </row>
    <row r="23" spans="1:7" ht="17.25">
      <c r="A23" s="1572"/>
      <c r="B23" s="149" t="s">
        <v>147</v>
      </c>
      <c r="C23" s="144">
        <v>4.58</v>
      </c>
      <c r="D23" s="143">
        <v>4.3499999999999996</v>
      </c>
    </row>
    <row r="24" spans="1:7" ht="17.25">
      <c r="A24" s="1572"/>
      <c r="B24" s="149" t="s">
        <v>146</v>
      </c>
      <c r="C24" s="144">
        <v>4.4800000000000004</v>
      </c>
      <c r="D24" s="143">
        <v>4</v>
      </c>
    </row>
    <row r="25" spans="1:7" ht="18" thickBot="1">
      <c r="A25" s="1573"/>
      <c r="B25" s="149" t="s">
        <v>145</v>
      </c>
      <c r="C25" s="144">
        <v>4.32</v>
      </c>
      <c r="D25" s="143">
        <v>3.57</v>
      </c>
      <c r="G25" s="92" t="s">
        <v>164</v>
      </c>
    </row>
    <row r="26" spans="1:7" ht="17.25">
      <c r="A26" s="1574">
        <v>2024</v>
      </c>
      <c r="B26" s="148" t="s">
        <v>144</v>
      </c>
      <c r="C26" s="147">
        <v>4.0852227972252964</v>
      </c>
      <c r="D26" s="146">
        <v>3.32</v>
      </c>
    </row>
    <row r="27" spans="1:7" ht="17.25">
      <c r="A27" s="1575"/>
      <c r="B27" s="145" t="s">
        <v>143</v>
      </c>
      <c r="C27" s="144">
        <v>3.9520367105585041</v>
      </c>
      <c r="D27" s="143">
        <v>3.3</v>
      </c>
    </row>
    <row r="28" spans="1:7" ht="17.25">
      <c r="A28" s="1575"/>
      <c r="B28" s="145" t="s">
        <v>142</v>
      </c>
      <c r="C28" s="144">
        <v>4.0437737626594084</v>
      </c>
      <c r="D28" s="143">
        <v>3.38</v>
      </c>
    </row>
    <row r="29" spans="1:7" ht="15" customHeight="1">
      <c r="A29" s="1575"/>
      <c r="B29" s="145" t="s">
        <v>153</v>
      </c>
      <c r="C29" s="144">
        <v>3.9938957924569474</v>
      </c>
      <c r="D29" s="143">
        <v>3.0322006472492058</v>
      </c>
    </row>
    <row r="30" spans="1:7" ht="15" customHeight="1">
      <c r="A30" s="1575"/>
      <c r="B30" s="145" t="s">
        <v>152</v>
      </c>
      <c r="C30" s="144">
        <v>3.9926862536715069</v>
      </c>
      <c r="D30" s="143">
        <v>3.1961963747203281</v>
      </c>
    </row>
    <row r="31" spans="1:7" ht="15" customHeight="1">
      <c r="A31" s="1575"/>
      <c r="B31" s="145" t="s">
        <v>151</v>
      </c>
      <c r="C31" s="144">
        <v>3.9753199649810167</v>
      </c>
      <c r="D31" s="143">
        <v>3.46275489981962</v>
      </c>
    </row>
    <row r="32" spans="1:7" ht="15" customHeight="1">
      <c r="A32" s="1575"/>
      <c r="B32" s="145" t="s">
        <v>150</v>
      </c>
      <c r="C32" s="144">
        <v>3.9009903293730108</v>
      </c>
      <c r="D32" s="143">
        <v>3.5387363070947142</v>
      </c>
    </row>
    <row r="33" spans="1:4" ht="15" customHeight="1">
      <c r="A33" s="1575"/>
      <c r="B33" s="145" t="s">
        <v>149</v>
      </c>
      <c r="C33" s="144">
        <v>4.0468920591319568</v>
      </c>
      <c r="D33" s="143">
        <v>3.4238257060503985</v>
      </c>
    </row>
    <row r="34" spans="1:4" ht="15" customHeight="1">
      <c r="A34" s="1575"/>
      <c r="B34" s="145" t="s">
        <v>148</v>
      </c>
      <c r="C34" s="144">
        <v>4.0124952028819827</v>
      </c>
      <c r="D34" s="143">
        <v>3.2863932153528896</v>
      </c>
    </row>
    <row r="35" spans="1:4" ht="15" customHeight="1">
      <c r="A35" s="1575"/>
      <c r="B35" s="145" t="s">
        <v>147</v>
      </c>
      <c r="C35" s="144">
        <v>3.9586113006524704</v>
      </c>
      <c r="D35" s="143">
        <v>3.1582901933816077</v>
      </c>
    </row>
    <row r="36" spans="1:4" ht="15" customHeight="1">
      <c r="A36" s="1575"/>
      <c r="B36" s="145" t="s">
        <v>146</v>
      </c>
      <c r="C36" s="144">
        <v>3.9280412018971811</v>
      </c>
      <c r="D36" s="143">
        <v>3.179730608364717</v>
      </c>
    </row>
    <row r="37" spans="1:4" ht="15.75" customHeight="1" thickBot="1">
      <c r="A37" s="1576"/>
      <c r="B37" s="142" t="s">
        <v>145</v>
      </c>
      <c r="C37" s="141">
        <v>4.0144866517603406</v>
      </c>
      <c r="D37" s="140">
        <v>3.348496994938599</v>
      </c>
    </row>
    <row r="38" spans="1:4" ht="17.25">
      <c r="A38" s="1574">
        <v>2025</v>
      </c>
      <c r="B38" s="148" t="s">
        <v>144</v>
      </c>
      <c r="C38" s="147">
        <v>4.0299356417878407</v>
      </c>
      <c r="D38" s="146">
        <v>3.3239985005465433</v>
      </c>
    </row>
    <row r="39" spans="1:4" ht="17.25">
      <c r="A39" s="1575"/>
      <c r="B39" s="145" t="s">
        <v>143</v>
      </c>
      <c r="C39" s="144">
        <v>4.2114966555523381</v>
      </c>
      <c r="D39" s="143">
        <v>3.5641168074804108</v>
      </c>
    </row>
    <row r="40" spans="1:4" ht="17.25">
      <c r="A40" s="1575"/>
      <c r="B40" s="145" t="s">
        <v>142</v>
      </c>
      <c r="C40" s="144">
        <v>4.240068428362842</v>
      </c>
      <c r="D40" s="143">
        <v>3.5807638962978672</v>
      </c>
    </row>
    <row r="41" spans="1:4" ht="17.25">
      <c r="A41" s="1575"/>
      <c r="B41" s="145" t="s">
        <v>153</v>
      </c>
      <c r="C41" s="144"/>
      <c r="D41" s="143"/>
    </row>
    <row r="42" spans="1:4" ht="17.25">
      <c r="A42" s="1575"/>
      <c r="B42" s="145" t="s">
        <v>152</v>
      </c>
      <c r="C42" s="144"/>
      <c r="D42" s="143"/>
    </row>
    <row r="43" spans="1:4" ht="17.25">
      <c r="A43" s="1575"/>
      <c r="B43" s="145" t="s">
        <v>151</v>
      </c>
      <c r="C43" s="144"/>
      <c r="D43" s="143"/>
    </row>
    <row r="44" spans="1:4" ht="17.25">
      <c r="A44" s="1575"/>
      <c r="B44" s="145" t="s">
        <v>150</v>
      </c>
      <c r="C44" s="144"/>
      <c r="D44" s="143"/>
    </row>
    <row r="45" spans="1:4" ht="17.25">
      <c r="A45" s="1575"/>
      <c r="B45" s="145" t="s">
        <v>149</v>
      </c>
      <c r="C45" s="144"/>
      <c r="D45" s="143"/>
    </row>
    <row r="46" spans="1:4" ht="17.25">
      <c r="A46" s="1575"/>
      <c r="B46" s="145" t="s">
        <v>148</v>
      </c>
      <c r="C46" s="144"/>
      <c r="D46" s="143"/>
    </row>
    <row r="47" spans="1:4" ht="17.25">
      <c r="A47" s="1575"/>
      <c r="B47" s="145" t="s">
        <v>147</v>
      </c>
      <c r="C47" s="144"/>
      <c r="D47" s="143"/>
    </row>
    <row r="48" spans="1:4" ht="17.25">
      <c r="A48" s="1575"/>
      <c r="B48" s="145" t="s">
        <v>146</v>
      </c>
      <c r="C48" s="144"/>
      <c r="D48" s="143"/>
    </row>
    <row r="49" spans="1:4" ht="18" thickBot="1">
      <c r="A49" s="1576"/>
      <c r="B49" s="142" t="s">
        <v>145</v>
      </c>
      <c r="C49" s="141"/>
      <c r="D49" s="140"/>
    </row>
  </sheetData>
  <mergeCells count="7">
    <mergeCell ref="A38:A49"/>
    <mergeCell ref="A26:A37"/>
    <mergeCell ref="A2:A13"/>
    <mergeCell ref="G6:O6"/>
    <mergeCell ref="G7:O7"/>
    <mergeCell ref="G8:O8"/>
    <mergeCell ref="A14:A2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C578-0E4E-4CBC-94CE-F1490EF1B8B5}">
  <dimension ref="A1:O60"/>
  <sheetViews>
    <sheetView showGridLines="0" zoomScaleNormal="100" workbookViewId="0">
      <selection activeCell="I23" sqref="I23"/>
    </sheetView>
  </sheetViews>
  <sheetFormatPr baseColWidth="10" defaultColWidth="11.42578125" defaultRowHeight="15"/>
  <cols>
    <col min="1" max="1" width="32.28515625" customWidth="1"/>
    <col min="2" max="2" width="17.28515625" customWidth="1"/>
    <col min="3" max="3" width="23.85546875" bestFit="1" customWidth="1"/>
    <col min="4" max="4" width="28.140625" bestFit="1" customWidth="1"/>
    <col min="5" max="5" width="10.7109375" bestFit="1" customWidth="1"/>
  </cols>
  <sheetData>
    <row r="1" spans="1:15" ht="17.25">
      <c r="A1" s="1582" t="s">
        <v>179</v>
      </c>
      <c r="B1" s="1583"/>
      <c r="C1" s="1583"/>
      <c r="D1" s="1583"/>
      <c r="E1" s="1584"/>
      <c r="F1" s="175"/>
    </row>
    <row r="2" spans="1:15" ht="17.25">
      <c r="A2" s="1585" t="s">
        <v>178</v>
      </c>
      <c r="B2" s="1586"/>
      <c r="C2" s="1586"/>
      <c r="D2" s="1586"/>
      <c r="E2" s="1587"/>
      <c r="F2" s="174"/>
    </row>
    <row r="3" spans="1:15" ht="17.25">
      <c r="A3" s="1585" t="s">
        <v>177</v>
      </c>
      <c r="B3" s="1586"/>
      <c r="C3" s="1586"/>
      <c r="D3" s="1586"/>
      <c r="E3" s="1587"/>
      <c r="F3" s="174"/>
    </row>
    <row r="4" spans="1:15" ht="15" customHeight="1" thickBot="1">
      <c r="A4" s="1588" t="s">
        <v>176</v>
      </c>
      <c r="B4" s="1589"/>
      <c r="C4" s="1589"/>
      <c r="D4" s="1589"/>
      <c r="E4" s="1590"/>
      <c r="F4" s="173"/>
    </row>
    <row r="5" spans="1:15" ht="18" thickBot="1">
      <c r="A5" s="1469" t="s">
        <v>138</v>
      </c>
      <c r="B5" s="1470" t="s">
        <v>161</v>
      </c>
      <c r="C5" s="1471" t="s">
        <v>175</v>
      </c>
      <c r="D5" s="1471" t="s">
        <v>174</v>
      </c>
      <c r="E5" s="1472" t="s">
        <v>173</v>
      </c>
    </row>
    <row r="6" spans="1:15" ht="17.25">
      <c r="A6" s="1578">
        <v>2022</v>
      </c>
      <c r="B6" s="172" t="s">
        <v>144</v>
      </c>
      <c r="C6" s="171">
        <v>0.04</v>
      </c>
      <c r="D6" s="171">
        <v>4.4999999999999998E-2</v>
      </c>
      <c r="E6" s="170">
        <v>0.05</v>
      </c>
    </row>
    <row r="7" spans="1:15" ht="17.25">
      <c r="A7" s="1579"/>
      <c r="B7" s="159" t="s">
        <v>143</v>
      </c>
      <c r="C7" s="158">
        <v>4.4999999999999998E-2</v>
      </c>
      <c r="D7" s="158">
        <v>0.05</v>
      </c>
      <c r="E7" s="169">
        <v>5.5E-2</v>
      </c>
      <c r="G7" s="1544" t="s">
        <v>172</v>
      </c>
      <c r="H7" s="1544"/>
      <c r="I7" s="1544"/>
      <c r="J7" s="1544"/>
      <c r="K7" s="1544"/>
      <c r="L7" s="1544"/>
      <c r="M7" s="1544"/>
      <c r="N7" s="1544"/>
      <c r="O7" s="1544"/>
    </row>
    <row r="8" spans="1:15" ht="17.25">
      <c r="A8" s="1579"/>
      <c r="B8" s="159" t="s">
        <v>142</v>
      </c>
      <c r="C8" s="158">
        <v>4.4999999999999998E-2</v>
      </c>
      <c r="D8" s="158">
        <v>0.05</v>
      </c>
      <c r="E8" s="169">
        <v>5.5E-2</v>
      </c>
      <c r="G8" s="1544" t="s">
        <v>177</v>
      </c>
      <c r="H8" s="1544"/>
      <c r="I8" s="1544"/>
      <c r="J8" s="1544"/>
      <c r="K8" s="1544"/>
      <c r="L8" s="1544"/>
      <c r="M8" s="1544"/>
      <c r="N8" s="1544"/>
      <c r="O8" s="1544"/>
    </row>
    <row r="9" spans="1:15" ht="17.25">
      <c r="A9" s="1579"/>
      <c r="B9" s="159" t="s">
        <v>153</v>
      </c>
      <c r="C9" s="158">
        <v>0.05</v>
      </c>
      <c r="D9" s="158">
        <v>5.5E-2</v>
      </c>
      <c r="E9" s="169">
        <v>0.06</v>
      </c>
      <c r="G9" s="1563" t="s">
        <v>130</v>
      </c>
      <c r="H9" s="1563"/>
      <c r="I9" s="1563"/>
      <c r="J9" s="1563"/>
      <c r="K9" s="1563"/>
      <c r="L9" s="1563"/>
      <c r="M9" s="1563"/>
      <c r="N9" s="1563"/>
      <c r="O9" s="1563"/>
    </row>
    <row r="10" spans="1:15" ht="17.25">
      <c r="A10" s="1579"/>
      <c r="B10" s="159" t="s">
        <v>152</v>
      </c>
      <c r="C10" s="158">
        <v>0.05</v>
      </c>
      <c r="D10" s="158">
        <v>5.5E-2</v>
      </c>
      <c r="E10" s="169">
        <v>0.06</v>
      </c>
    </row>
    <row r="11" spans="1:15" ht="17.25">
      <c r="A11" s="1579"/>
      <c r="B11" s="161" t="s">
        <v>151</v>
      </c>
      <c r="C11" s="160">
        <v>0.06</v>
      </c>
      <c r="D11" s="160">
        <v>6.5000000000000002E-2</v>
      </c>
      <c r="E11" s="167">
        <v>7.0000000000000007E-2</v>
      </c>
    </row>
    <row r="12" spans="1:15" ht="17.25">
      <c r="A12" s="1579"/>
      <c r="B12" s="159" t="s">
        <v>150</v>
      </c>
      <c r="C12" s="158">
        <v>6.7500000000000004E-2</v>
      </c>
      <c r="D12" s="158">
        <v>7.2499999999999995E-2</v>
      </c>
      <c r="E12" s="169">
        <v>7.7499999999999999E-2</v>
      </c>
    </row>
    <row r="13" spans="1:15" ht="17.25">
      <c r="A13" s="1579"/>
      <c r="B13" s="159" t="s">
        <v>149</v>
      </c>
      <c r="C13" s="158">
        <v>7.2499999999999995E-2</v>
      </c>
      <c r="D13" s="158">
        <v>7.7499999999999999E-2</v>
      </c>
      <c r="E13" s="169">
        <v>8.2500000000000004E-2</v>
      </c>
    </row>
    <row r="14" spans="1:15" ht="17.25">
      <c r="A14" s="1579"/>
      <c r="B14" s="159" t="s">
        <v>148</v>
      </c>
      <c r="C14" s="158">
        <v>7.4999999999999997E-2</v>
      </c>
      <c r="D14" s="158">
        <v>0.08</v>
      </c>
      <c r="E14" s="169">
        <v>8.5000000000000006E-2</v>
      </c>
    </row>
    <row r="15" spans="1:15" ht="17.25">
      <c r="A15" s="1579"/>
      <c r="B15" s="159" t="s">
        <v>147</v>
      </c>
      <c r="C15" s="158">
        <v>7.7499999999999999E-2</v>
      </c>
      <c r="D15" s="158">
        <v>8.2500000000000004E-2</v>
      </c>
      <c r="E15" s="169">
        <v>8.7499999999999994E-2</v>
      </c>
    </row>
    <row r="16" spans="1:15" ht="17.25">
      <c r="A16" s="1579"/>
      <c r="B16" s="159" t="s">
        <v>146</v>
      </c>
      <c r="C16" s="158">
        <v>0.08</v>
      </c>
      <c r="D16" s="158">
        <v>8.5000000000000006E-2</v>
      </c>
      <c r="E16" s="169">
        <v>0.09</v>
      </c>
    </row>
    <row r="17" spans="1:8" ht="18" thickBot="1">
      <c r="A17" s="1580"/>
      <c r="B17" s="165" t="s">
        <v>145</v>
      </c>
      <c r="C17" s="164">
        <v>0.08</v>
      </c>
      <c r="D17" s="164">
        <v>8.5000000000000006E-2</v>
      </c>
      <c r="E17" s="163">
        <v>0.09</v>
      </c>
    </row>
    <row r="18" spans="1:8" ht="17.25">
      <c r="A18" s="1578">
        <v>2023</v>
      </c>
      <c r="B18" s="172" t="s">
        <v>144</v>
      </c>
      <c r="C18" s="171">
        <v>0.08</v>
      </c>
      <c r="D18" s="171">
        <v>8.5000000000000006E-2</v>
      </c>
      <c r="E18" s="170">
        <v>0.09</v>
      </c>
    </row>
    <row r="19" spans="1:8" ht="17.25">
      <c r="A19" s="1579"/>
      <c r="B19" s="159" t="s">
        <v>143</v>
      </c>
      <c r="C19" s="158">
        <v>0.08</v>
      </c>
      <c r="D19" s="158">
        <v>8.5000000000000006E-2</v>
      </c>
      <c r="E19" s="169">
        <v>0.09</v>
      </c>
    </row>
    <row r="20" spans="1:8" ht="17.25">
      <c r="A20" s="1579"/>
      <c r="B20" s="159" t="s">
        <v>142</v>
      </c>
      <c r="C20" s="158">
        <v>0.08</v>
      </c>
      <c r="D20" s="158">
        <v>8.5000000000000006E-2</v>
      </c>
      <c r="E20" s="169">
        <v>0.09</v>
      </c>
    </row>
    <row r="21" spans="1:8" ht="17.25">
      <c r="A21" s="1579"/>
      <c r="B21" s="159" t="s">
        <v>153</v>
      </c>
      <c r="C21" s="158">
        <v>0.08</v>
      </c>
      <c r="D21" s="158">
        <v>8.5000000000000006E-2</v>
      </c>
      <c r="E21" s="169">
        <v>0.09</v>
      </c>
    </row>
    <row r="22" spans="1:8" ht="17.25">
      <c r="A22" s="1579"/>
      <c r="B22" s="159" t="s">
        <v>152</v>
      </c>
      <c r="C22" s="158">
        <v>0.08</v>
      </c>
      <c r="D22" s="158">
        <v>8.5000000000000006E-2</v>
      </c>
      <c r="E22" s="169">
        <v>0.09</v>
      </c>
    </row>
    <row r="23" spans="1:8" ht="17.25">
      <c r="A23" s="1579"/>
      <c r="B23" s="161" t="s">
        <v>151</v>
      </c>
      <c r="C23" s="160">
        <v>7.4999999999999997E-2</v>
      </c>
      <c r="D23" s="160">
        <v>0.08</v>
      </c>
      <c r="E23" s="167">
        <v>8.5000000000000006E-2</v>
      </c>
      <c r="H23" s="74" t="s">
        <v>171</v>
      </c>
    </row>
    <row r="24" spans="1:8" ht="17.25">
      <c r="A24" s="1579"/>
      <c r="B24" s="159" t="s">
        <v>150</v>
      </c>
      <c r="C24" s="158">
        <v>6.7500000000000004E-2</v>
      </c>
      <c r="D24" s="158">
        <v>7.7499999999999999E-2</v>
      </c>
      <c r="E24" s="169">
        <v>8.2500000000000004E-2</v>
      </c>
    </row>
    <row r="25" spans="1:8" ht="17.25">
      <c r="A25" s="1579"/>
      <c r="B25" s="159" t="s">
        <v>149</v>
      </c>
      <c r="C25" s="158">
        <v>6.7500000000000004E-2</v>
      </c>
      <c r="D25" s="158">
        <v>7.7499999999999999E-2</v>
      </c>
      <c r="E25" s="169">
        <v>8.2500000000000004E-2</v>
      </c>
    </row>
    <row r="26" spans="1:8" ht="17.25">
      <c r="A26" s="1579"/>
      <c r="B26" s="159" t="s">
        <v>148</v>
      </c>
      <c r="C26" s="158">
        <v>6.25E-2</v>
      </c>
      <c r="D26" s="158">
        <v>7.4999999999999997E-2</v>
      </c>
      <c r="E26" s="169">
        <v>0.08</v>
      </c>
    </row>
    <row r="27" spans="1:8" ht="17.25">
      <c r="A27" s="1579"/>
      <c r="B27" s="159" t="s">
        <v>147</v>
      </c>
      <c r="C27" s="158">
        <v>6.25E-2</v>
      </c>
      <c r="D27" s="158">
        <v>7.4999999999999997E-2</v>
      </c>
      <c r="E27" s="169">
        <v>0.08</v>
      </c>
    </row>
    <row r="28" spans="1:8" ht="17.25">
      <c r="A28" s="1579"/>
      <c r="B28" s="159" t="s">
        <v>146</v>
      </c>
      <c r="C28" s="158">
        <v>0.06</v>
      </c>
      <c r="D28" s="158">
        <v>7.2499999999999995E-2</v>
      </c>
      <c r="E28" s="169">
        <v>7.7499999999999999E-2</v>
      </c>
    </row>
    <row r="29" spans="1:8" ht="18" thickBot="1">
      <c r="A29" s="1580"/>
      <c r="B29" s="165" t="s">
        <v>145</v>
      </c>
      <c r="C29" s="164">
        <v>5.5E-2</v>
      </c>
      <c r="D29" s="164">
        <v>7.0000000000000007E-2</v>
      </c>
      <c r="E29" s="163">
        <v>7.4999999999999997E-2</v>
      </c>
    </row>
    <row r="30" spans="1:8" ht="17.25">
      <c r="A30" s="1578">
        <v>2024</v>
      </c>
      <c r="B30" s="172" t="s">
        <v>144</v>
      </c>
      <c r="C30" s="171">
        <v>5.5E-2</v>
      </c>
      <c r="D30" s="171">
        <v>7.0000000000000007E-2</v>
      </c>
      <c r="E30" s="170">
        <v>7.4999999999999997E-2</v>
      </c>
      <c r="F30" s="159"/>
    </row>
    <row r="31" spans="1:8" ht="17.25">
      <c r="A31" s="1579"/>
      <c r="B31" s="159" t="s">
        <v>143</v>
      </c>
      <c r="C31" s="158">
        <v>5.5E-2</v>
      </c>
      <c r="D31" s="158">
        <v>7.0000000000000007E-2</v>
      </c>
      <c r="E31" s="169">
        <v>7.4999999999999997E-2</v>
      </c>
      <c r="F31" s="159"/>
    </row>
    <row r="32" spans="1:8" ht="17.25">
      <c r="A32" s="1579"/>
      <c r="B32" s="159" t="s">
        <v>142</v>
      </c>
      <c r="C32" s="158">
        <v>5.5E-2</v>
      </c>
      <c r="D32" s="158">
        <v>7.0000000000000007E-2</v>
      </c>
      <c r="E32" s="169">
        <v>7.4999999999999997E-2</v>
      </c>
      <c r="F32" s="159"/>
    </row>
    <row r="33" spans="1:15" ht="17.25">
      <c r="A33" s="1579"/>
      <c r="B33" s="161" t="s">
        <v>153</v>
      </c>
      <c r="C33" s="160">
        <v>5.5E-2</v>
      </c>
      <c r="D33" s="160">
        <v>7.0000000000000007E-2</v>
      </c>
      <c r="E33" s="167">
        <v>7.4999999999999997E-2</v>
      </c>
      <c r="F33" s="159"/>
      <c r="M33" s="158"/>
      <c r="N33" s="158"/>
      <c r="O33" s="158"/>
    </row>
    <row r="34" spans="1:15" ht="17.25">
      <c r="A34" s="168"/>
      <c r="B34" s="159" t="s">
        <v>152</v>
      </c>
      <c r="C34" s="160">
        <v>5.5E-2</v>
      </c>
      <c r="D34" s="160">
        <v>7.0000000000000007E-2</v>
      </c>
      <c r="E34" s="167">
        <v>7.4999999999999997E-2</v>
      </c>
      <c r="F34" s="159"/>
      <c r="M34" s="158"/>
      <c r="N34" s="158"/>
      <c r="O34" s="158"/>
    </row>
    <row r="35" spans="1:15" ht="17.25">
      <c r="A35" s="168"/>
      <c r="B35" s="161" t="s">
        <v>151</v>
      </c>
      <c r="C35" s="160">
        <v>5.5E-2</v>
      </c>
      <c r="D35" s="160">
        <v>7.0000000000000007E-2</v>
      </c>
      <c r="E35" s="167">
        <v>7.4999999999999997E-2</v>
      </c>
      <c r="F35" s="159"/>
      <c r="M35" s="158"/>
      <c r="N35" s="158"/>
      <c r="O35" s="158"/>
    </row>
    <row r="36" spans="1:15" ht="17.25">
      <c r="A36" s="168"/>
      <c r="B36" s="159" t="s">
        <v>150</v>
      </c>
      <c r="C36" s="160">
        <v>5.5E-2</v>
      </c>
      <c r="D36" s="160">
        <v>7.0000000000000007E-2</v>
      </c>
      <c r="E36" s="167">
        <v>7.4999999999999997E-2</v>
      </c>
      <c r="F36" s="159"/>
      <c r="M36" s="158"/>
      <c r="N36" s="158"/>
      <c r="O36" s="158"/>
    </row>
    <row r="37" spans="1:15" ht="17.25">
      <c r="A37" s="168"/>
      <c r="B37" s="159" t="s">
        <v>149</v>
      </c>
      <c r="C37" s="160">
        <v>5.5E-2</v>
      </c>
      <c r="D37" s="160">
        <v>7.0000000000000007E-2</v>
      </c>
      <c r="E37" s="167">
        <v>7.4999999999999997E-2</v>
      </c>
      <c r="F37" s="159"/>
      <c r="M37" s="158"/>
      <c r="N37" s="158"/>
      <c r="O37" s="158"/>
    </row>
    <row r="38" spans="1:15" ht="17.25">
      <c r="A38" s="168"/>
      <c r="B38" s="159" t="s">
        <v>148</v>
      </c>
      <c r="C38" s="160">
        <v>5.2499999999999998E-2</v>
      </c>
      <c r="D38" s="160">
        <v>6.7500000000000004E-2</v>
      </c>
      <c r="E38" s="167">
        <v>7.2499999999999995E-2</v>
      </c>
      <c r="F38" s="159"/>
      <c r="M38" s="158"/>
      <c r="N38" s="158"/>
      <c r="O38" s="158"/>
    </row>
    <row r="39" spans="1:15" ht="17.25">
      <c r="A39" s="168"/>
      <c r="B39" s="159" t="s">
        <v>147</v>
      </c>
      <c r="C39" s="160">
        <v>0.05</v>
      </c>
      <c r="D39" s="160">
        <v>6.5000000000000002E-2</v>
      </c>
      <c r="E39" s="167">
        <v>7.0000000000000007E-2</v>
      </c>
      <c r="F39" s="159"/>
      <c r="M39" s="158"/>
      <c r="N39" s="158"/>
      <c r="O39" s="158"/>
    </row>
    <row r="40" spans="1:15" ht="17.25">
      <c r="A40" s="168"/>
      <c r="B40" s="159" t="s">
        <v>146</v>
      </c>
      <c r="C40" s="160">
        <v>4.7500000000000001E-2</v>
      </c>
      <c r="D40" s="160">
        <v>6.25E-2</v>
      </c>
      <c r="E40" s="167">
        <v>6.7500000000000004E-2</v>
      </c>
      <c r="F40" s="159"/>
      <c r="M40" s="158"/>
      <c r="N40" s="158"/>
      <c r="O40" s="158"/>
    </row>
    <row r="41" spans="1:15" ht="18" thickBot="1">
      <c r="A41" s="166"/>
      <c r="B41" s="165" t="s">
        <v>145</v>
      </c>
      <c r="C41" s="164">
        <v>4.4999999999999998E-2</v>
      </c>
      <c r="D41" s="164">
        <v>0.06</v>
      </c>
      <c r="E41" s="163">
        <v>6.5000000000000002E-2</v>
      </c>
      <c r="F41" s="159"/>
      <c r="M41" s="158"/>
      <c r="N41" s="158"/>
      <c r="O41" s="158"/>
    </row>
    <row r="42" spans="1:15" ht="17.25">
      <c r="A42" s="1591">
        <v>2025</v>
      </c>
      <c r="B42" s="159" t="s">
        <v>144</v>
      </c>
      <c r="C42" s="160">
        <v>4.4999999999999998E-2</v>
      </c>
      <c r="D42" s="160">
        <v>5.7500000000000002E-2</v>
      </c>
      <c r="E42" s="160">
        <v>6.25E-2</v>
      </c>
      <c r="F42" s="159"/>
      <c r="M42" s="158"/>
      <c r="N42" s="158"/>
      <c r="O42" s="158"/>
    </row>
    <row r="43" spans="1:15" ht="17.25">
      <c r="A43" s="1591"/>
      <c r="B43" s="159" t="s">
        <v>143</v>
      </c>
      <c r="C43" s="160">
        <v>4.4999999999999998E-2</v>
      </c>
      <c r="D43" s="160">
        <v>5.7500000000000002E-2</v>
      </c>
      <c r="E43" s="160">
        <v>6.25E-2</v>
      </c>
      <c r="F43" s="159"/>
      <c r="M43" s="158"/>
      <c r="N43" s="158"/>
      <c r="O43" s="158"/>
    </row>
    <row r="44" spans="1:15" ht="17.25">
      <c r="A44" s="1591"/>
      <c r="B44" s="159" t="s">
        <v>142</v>
      </c>
      <c r="C44" s="160">
        <v>4.4999999999999998E-2</v>
      </c>
      <c r="D44" s="160">
        <v>5.7500000000000002E-2</v>
      </c>
      <c r="E44" s="160">
        <v>6.25E-2</v>
      </c>
      <c r="F44" s="159"/>
      <c r="M44" s="158"/>
      <c r="N44" s="158"/>
      <c r="O44" s="158"/>
    </row>
    <row r="45" spans="1:15" ht="17.25">
      <c r="A45" s="1591"/>
      <c r="B45" s="161" t="s">
        <v>153</v>
      </c>
      <c r="C45" s="160">
        <v>4.4999999999999998E-2</v>
      </c>
      <c r="D45" s="160">
        <v>5.7500000000000002E-2</v>
      </c>
      <c r="E45" s="160">
        <v>6.25E-2</v>
      </c>
      <c r="F45" s="159"/>
      <c r="M45" s="158"/>
      <c r="N45" s="158"/>
      <c r="O45" s="158"/>
    </row>
    <row r="46" spans="1:15" ht="17.25">
      <c r="A46" s="162"/>
      <c r="B46" s="161"/>
      <c r="C46" s="160"/>
      <c r="D46" s="160"/>
      <c r="E46" s="160"/>
      <c r="F46" s="159"/>
      <c r="M46" s="158"/>
      <c r="N46" s="158"/>
      <c r="O46" s="158"/>
    </row>
    <row r="47" spans="1:15" ht="17.25">
      <c r="A47" s="1581" t="s">
        <v>170</v>
      </c>
      <c r="B47" s="1581"/>
      <c r="C47" s="1581"/>
      <c r="D47" s="1581"/>
      <c r="E47" s="1581"/>
      <c r="I47" s="158"/>
      <c r="J47" s="158"/>
      <c r="K47" s="158"/>
    </row>
    <row r="48" spans="1:15" ht="15.75">
      <c r="A48" s="1581" t="s">
        <v>169</v>
      </c>
      <c r="B48" s="1581"/>
      <c r="C48" s="1581"/>
      <c r="D48" s="1581"/>
      <c r="E48" s="1581"/>
    </row>
    <row r="59" spans="6:6" ht="15.75" customHeight="1">
      <c r="F59" s="157"/>
    </row>
    <row r="60" spans="6:6" ht="15.75" customHeight="1">
      <c r="F60" s="157"/>
    </row>
  </sheetData>
  <mergeCells count="13">
    <mergeCell ref="A47:E47"/>
    <mergeCell ref="A48:E48"/>
    <mergeCell ref="A1:E1"/>
    <mergeCell ref="A2:E2"/>
    <mergeCell ref="A3:E3"/>
    <mergeCell ref="A4:E4"/>
    <mergeCell ref="A6:A17"/>
    <mergeCell ref="A42:A45"/>
    <mergeCell ref="G7:O7"/>
    <mergeCell ref="G8:O8"/>
    <mergeCell ref="G9:O9"/>
    <mergeCell ref="A18:A29"/>
    <mergeCell ref="A30:A3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E49E5-8AF2-4254-8FCD-7BA9C20AABB1}">
  <dimension ref="C2:N42"/>
  <sheetViews>
    <sheetView showGridLines="0" topLeftCell="B1" workbookViewId="0">
      <selection activeCell="O20" sqref="O20"/>
    </sheetView>
  </sheetViews>
  <sheetFormatPr baseColWidth="10" defaultColWidth="11.5703125" defaultRowHeight="15"/>
  <cols>
    <col min="3" max="3" width="34.5703125" customWidth="1"/>
    <col min="4" max="5" width="11.5703125" hidden="1" customWidth="1"/>
    <col min="6" max="9" width="11.5703125" customWidth="1"/>
    <col min="10" max="10" width="12.7109375" bestFit="1" customWidth="1"/>
    <col min="11" max="11" width="14.140625" customWidth="1"/>
    <col min="12" max="12" width="0" hidden="1" customWidth="1"/>
  </cols>
  <sheetData>
    <row r="2" spans="3:14">
      <c r="C2" s="1547" t="s">
        <v>214</v>
      </c>
      <c r="D2" s="1547"/>
      <c r="E2" s="1547"/>
      <c r="F2" s="1547"/>
      <c r="G2" s="1547"/>
      <c r="H2" s="1547"/>
      <c r="I2" s="1547"/>
      <c r="J2" s="1547"/>
      <c r="K2" s="1547"/>
    </row>
    <row r="3" spans="3:14" ht="15.75" thickBot="1">
      <c r="C3" s="1549" t="s">
        <v>205</v>
      </c>
      <c r="D3" s="1549"/>
      <c r="E3" s="1549"/>
      <c r="F3" s="1549"/>
      <c r="G3" s="1549"/>
      <c r="H3" s="1549"/>
      <c r="I3" s="1549"/>
      <c r="J3" s="1549"/>
      <c r="K3" s="1549"/>
    </row>
    <row r="4" spans="3:14">
      <c r="C4" s="1592" t="s">
        <v>204</v>
      </c>
      <c r="D4" s="1592">
        <v>2021</v>
      </c>
      <c r="E4" s="1592">
        <v>2022</v>
      </c>
      <c r="F4" s="1592">
        <v>2024</v>
      </c>
      <c r="G4" s="1596">
        <f>F4+1</f>
        <v>2025</v>
      </c>
      <c r="H4" s="1592">
        <f>G4+1</f>
        <v>2026</v>
      </c>
      <c r="I4" s="1592">
        <f>H4+1</f>
        <v>2027</v>
      </c>
      <c r="J4" s="1592">
        <f>I4+1</f>
        <v>2028</v>
      </c>
      <c r="K4" s="1594">
        <f>J4+1</f>
        <v>2029</v>
      </c>
    </row>
    <row r="5" spans="3:14" ht="15.75" thickBot="1">
      <c r="C5" s="1593"/>
      <c r="D5" s="1593"/>
      <c r="E5" s="1593"/>
      <c r="F5" s="1593"/>
      <c r="G5" s="1597"/>
      <c r="H5" s="1593"/>
      <c r="I5" s="1593"/>
      <c r="J5" s="1593"/>
      <c r="K5" s="1595"/>
    </row>
    <row r="6" spans="3:14">
      <c r="C6" s="183" t="s">
        <v>203</v>
      </c>
      <c r="D6" s="221">
        <v>188.61344521070905</v>
      </c>
      <c r="E6" s="221">
        <v>197.77689754897344</v>
      </c>
      <c r="F6" s="221">
        <v>124.2812524914</v>
      </c>
      <c r="G6" s="209">
        <v>129.873908853513</v>
      </c>
      <c r="H6" s="209">
        <v>136.49747820504214</v>
      </c>
      <c r="I6" s="220">
        <v>143.32235211529425</v>
      </c>
      <c r="J6" s="220">
        <v>150.48846972105898</v>
      </c>
      <c r="K6" s="219">
        <v>158.01289320711194</v>
      </c>
    </row>
    <row r="7" spans="3:14">
      <c r="C7" s="183" t="s">
        <v>202</v>
      </c>
      <c r="D7" s="209">
        <v>12.271990236920516</v>
      </c>
      <c r="E7" s="209">
        <f>+E6/D6*100-100</f>
        <v>4.8583240330653439</v>
      </c>
      <c r="F7" s="209">
        <v>4.9516968712423726</v>
      </c>
      <c r="G7" s="209">
        <v>4.5</v>
      </c>
      <c r="H7" s="218">
        <v>5.0999999999999996</v>
      </c>
      <c r="I7" s="209">
        <v>5</v>
      </c>
      <c r="J7" s="209">
        <v>5</v>
      </c>
      <c r="K7" s="208">
        <v>5</v>
      </c>
      <c r="M7" s="192"/>
    </row>
    <row r="8" spans="3:14">
      <c r="C8" s="1464"/>
      <c r="D8" s="1465"/>
      <c r="E8" s="1465"/>
      <c r="F8" s="1465"/>
      <c r="G8" s="201"/>
      <c r="H8" s="1466"/>
      <c r="I8" s="1467"/>
      <c r="J8" s="1467"/>
      <c r="K8" s="1468"/>
      <c r="N8" s="192"/>
    </row>
    <row r="9" spans="3:14">
      <c r="C9" s="183" t="s">
        <v>201</v>
      </c>
      <c r="D9" s="215">
        <v>5392714.0999999996</v>
      </c>
      <c r="E9" s="217">
        <v>6260564.0185964201</v>
      </c>
      <c r="F9" s="215">
        <v>7402888.4910161477</v>
      </c>
      <c r="G9" s="209">
        <v>8060931.2489825729</v>
      </c>
      <c r="H9" s="216">
        <v>8810920.292387912</v>
      </c>
      <c r="I9" s="209">
        <v>9621524.9592876006</v>
      </c>
      <c r="J9" s="209">
        <v>10506705.25554206</v>
      </c>
      <c r="K9" s="208">
        <v>11473322.139051931</v>
      </c>
      <c r="M9" s="192"/>
    </row>
    <row r="10" spans="3:14">
      <c r="C10" s="183" t="s">
        <v>200</v>
      </c>
      <c r="D10" s="212">
        <v>21.003560384304663</v>
      </c>
      <c r="E10" s="212">
        <f>(E9/D9-1)*100</f>
        <v>16.093008131034068</v>
      </c>
      <c r="F10" s="212">
        <v>9.4367958174051516</v>
      </c>
      <c r="G10" s="215">
        <v>8.8889999999999922</v>
      </c>
      <c r="H10" s="214">
        <v>9.304000000000002</v>
      </c>
      <c r="I10" s="209">
        <v>9.2000000000000082</v>
      </c>
      <c r="J10" s="209">
        <v>9.2000000000000082</v>
      </c>
      <c r="K10" s="208">
        <v>9.2000000000000082</v>
      </c>
    </row>
    <row r="11" spans="3:14">
      <c r="C11" s="1464"/>
      <c r="D11" s="1465"/>
      <c r="E11" s="1465"/>
      <c r="F11" s="1465"/>
      <c r="G11" s="201"/>
      <c r="H11" s="1466"/>
      <c r="I11" s="1467"/>
      <c r="J11" s="1467"/>
      <c r="K11" s="1468"/>
    </row>
    <row r="12" spans="3:14">
      <c r="C12" s="183" t="s">
        <v>199</v>
      </c>
      <c r="D12" s="213">
        <v>94523.67911808948</v>
      </c>
      <c r="E12" s="213">
        <v>114004.58678219476</v>
      </c>
      <c r="F12" s="213">
        <v>124597.84859333771</v>
      </c>
      <c r="G12" s="211">
        <v>126447.97379131346</v>
      </c>
      <c r="H12" s="210">
        <v>131007.29220176046</v>
      </c>
      <c r="I12" s="209">
        <v>137557.65681184849</v>
      </c>
      <c r="J12" s="209">
        <v>144435.53965244093</v>
      </c>
      <c r="K12" s="208">
        <v>151657.31663506298</v>
      </c>
    </row>
    <row r="13" spans="3:14">
      <c r="C13" s="183" t="s">
        <v>198</v>
      </c>
      <c r="D13" s="212">
        <v>19.909789453700455</v>
      </c>
      <c r="E13" s="212">
        <f>(E12/D12-1)*100</f>
        <v>20.609552914003238</v>
      </c>
      <c r="F13" s="212">
        <v>3.1784445193400845</v>
      </c>
      <c r="G13" s="211">
        <v>1.484877322412026</v>
      </c>
      <c r="H13" s="210">
        <v>3.6056872037914856</v>
      </c>
      <c r="I13" s="209">
        <v>5.0000000000000044</v>
      </c>
      <c r="J13" s="209">
        <v>5.0000000000000044</v>
      </c>
      <c r="K13" s="208">
        <v>5.0000000000000044</v>
      </c>
    </row>
    <row r="14" spans="3:14">
      <c r="C14" s="1464"/>
      <c r="D14" s="1465"/>
      <c r="E14" s="1465"/>
      <c r="F14" s="1465"/>
      <c r="G14" s="201"/>
      <c r="H14" s="1466"/>
      <c r="I14" s="1467"/>
      <c r="J14" s="1467"/>
      <c r="K14" s="1468"/>
    </row>
    <row r="15" spans="3:14">
      <c r="C15" s="200" t="s">
        <v>197</v>
      </c>
      <c r="D15" s="207">
        <v>4</v>
      </c>
      <c r="E15" s="207">
        <v>4</v>
      </c>
      <c r="F15" s="207">
        <v>4</v>
      </c>
      <c r="G15" s="194">
        <v>4</v>
      </c>
      <c r="H15" s="202">
        <v>4</v>
      </c>
      <c r="I15" s="194">
        <v>4</v>
      </c>
      <c r="J15" s="194">
        <v>4</v>
      </c>
      <c r="K15" s="193">
        <v>4</v>
      </c>
    </row>
    <row r="16" spans="3:14">
      <c r="C16" s="200" t="s">
        <v>196</v>
      </c>
      <c r="D16" s="206">
        <v>8.242920754477856</v>
      </c>
      <c r="E16" s="206">
        <v>8.8111752385420452</v>
      </c>
      <c r="F16" s="206">
        <v>3.302198773959053</v>
      </c>
      <c r="G16" s="205">
        <v>3.8</v>
      </c>
      <c r="H16" s="202">
        <v>4</v>
      </c>
      <c r="I16" s="194">
        <v>4</v>
      </c>
      <c r="J16" s="194">
        <v>4</v>
      </c>
      <c r="K16" s="193">
        <v>4</v>
      </c>
      <c r="L16" s="26">
        <f>G16-F16</f>
        <v>0.49780122604094679</v>
      </c>
      <c r="M16" s="203"/>
    </row>
    <row r="17" spans="3:13">
      <c r="C17" s="200" t="s">
        <v>195</v>
      </c>
      <c r="D17" s="204">
        <v>8.4956989865317958</v>
      </c>
      <c r="E17" s="204">
        <v>7.8269161155893663</v>
      </c>
      <c r="F17" s="204">
        <v>3.348496994938599</v>
      </c>
      <c r="G17" s="194">
        <v>4</v>
      </c>
      <c r="H17" s="202">
        <v>4</v>
      </c>
      <c r="I17" s="194">
        <v>4</v>
      </c>
      <c r="J17" s="194">
        <v>4</v>
      </c>
      <c r="K17" s="193">
        <v>4</v>
      </c>
      <c r="L17" s="26">
        <f>G17-F17</f>
        <v>0.65150300506140102</v>
      </c>
      <c r="M17" s="203"/>
    </row>
    <row r="18" spans="3:13">
      <c r="C18" s="183" t="s">
        <v>194</v>
      </c>
      <c r="D18" s="198">
        <v>7.8</v>
      </c>
      <c r="E18" s="198">
        <v>10.660829171494541</v>
      </c>
      <c r="F18" s="198">
        <v>4.2734887380288455</v>
      </c>
      <c r="G18" s="194">
        <v>4.2</v>
      </c>
      <c r="H18" s="202">
        <v>4</v>
      </c>
      <c r="I18" s="194">
        <v>4</v>
      </c>
      <c r="J18" s="194">
        <v>4</v>
      </c>
      <c r="K18" s="193">
        <v>4</v>
      </c>
    </row>
    <row r="19" spans="3:13">
      <c r="C19" s="1464"/>
      <c r="D19" s="1465"/>
      <c r="E19" s="1465"/>
      <c r="F19" s="1465"/>
      <c r="G19" s="201"/>
      <c r="H19" s="1466"/>
      <c r="I19" s="1467"/>
      <c r="J19" s="1467"/>
      <c r="K19" s="1468"/>
    </row>
    <row r="20" spans="3:13">
      <c r="C20" s="200" t="s">
        <v>193</v>
      </c>
      <c r="D20" s="199">
        <v>57.253999999999998</v>
      </c>
      <c r="E20" s="199">
        <v>55.144599999999997</v>
      </c>
      <c r="F20" s="199">
        <v>59.578499999999998</v>
      </c>
      <c r="G20" s="198">
        <v>63.748995000000001</v>
      </c>
      <c r="H20" s="198">
        <v>67.255189724999994</v>
      </c>
      <c r="I20" s="194">
        <v>69.94539731399999</v>
      </c>
      <c r="J20" s="194">
        <v>72.743213206559986</v>
      </c>
      <c r="K20" s="193">
        <v>75.652941734822392</v>
      </c>
      <c r="M20" s="192"/>
    </row>
    <row r="21" spans="3:13" ht="15.75" thickBot="1">
      <c r="C21" s="197" t="s">
        <v>192</v>
      </c>
      <c r="D21" s="196">
        <v>1.0961470484270208</v>
      </c>
      <c r="E21" s="196">
        <f>+E20/D20*100-100</f>
        <v>-3.6842840674887469</v>
      </c>
      <c r="F21" s="195">
        <v>6.0729069301642458</v>
      </c>
      <c r="G21" s="195">
        <v>7</v>
      </c>
      <c r="H21" s="195">
        <v>5.5</v>
      </c>
      <c r="I21" s="194">
        <v>4</v>
      </c>
      <c r="J21" s="194">
        <v>4</v>
      </c>
      <c r="K21" s="193">
        <v>4</v>
      </c>
      <c r="L21" s="26">
        <f>G21-F21</f>
        <v>0.92709306983575424</v>
      </c>
      <c r="M21" s="192"/>
    </row>
    <row r="22" spans="3:13" ht="15.75" thickBot="1">
      <c r="C22" s="1460" t="s">
        <v>191</v>
      </c>
      <c r="D22" s="1461"/>
      <c r="E22" s="1461"/>
      <c r="F22" s="1462"/>
      <c r="G22" s="191"/>
      <c r="H22" s="1462"/>
      <c r="I22" s="1462"/>
      <c r="J22" s="1462"/>
      <c r="K22" s="1463"/>
    </row>
    <row r="23" spans="3:13">
      <c r="C23" s="183" t="s">
        <v>190</v>
      </c>
      <c r="D23" s="190">
        <v>68.209999999999994</v>
      </c>
      <c r="E23" s="190">
        <v>94.786666666666676</v>
      </c>
      <c r="F23" s="189">
        <v>76.599999999999994</v>
      </c>
      <c r="G23" s="188">
        <v>70.7</v>
      </c>
      <c r="H23" s="188">
        <v>65</v>
      </c>
      <c r="I23" s="188">
        <v>66</v>
      </c>
      <c r="J23" s="188">
        <v>62</v>
      </c>
      <c r="K23" s="187">
        <v>64.599999999999994</v>
      </c>
    </row>
    <row r="24" spans="3:13">
      <c r="C24" s="183" t="s">
        <v>189</v>
      </c>
      <c r="D24" s="186">
        <v>1800</v>
      </c>
      <c r="E24" s="186">
        <v>1800.95</v>
      </c>
      <c r="F24" s="186">
        <v>2387.6999999999998</v>
      </c>
      <c r="G24" s="186">
        <v>2976.79</v>
      </c>
      <c r="H24" s="186">
        <v>3113.16</v>
      </c>
      <c r="I24" s="186">
        <v>3237.33</v>
      </c>
      <c r="J24" s="186">
        <v>3371.25</v>
      </c>
      <c r="K24" s="185">
        <v>3417.95</v>
      </c>
    </row>
    <row r="25" spans="3:13">
      <c r="C25" s="183" t="s">
        <v>188</v>
      </c>
      <c r="D25" s="186">
        <v>18465</v>
      </c>
      <c r="E25" s="186">
        <v>26371.8</v>
      </c>
      <c r="F25" s="186">
        <v>16814</v>
      </c>
      <c r="G25" s="186">
        <v>15944.7</v>
      </c>
      <c r="H25" s="186">
        <v>16707.599999999999</v>
      </c>
      <c r="I25" s="186">
        <v>17432.12</v>
      </c>
      <c r="J25" s="186">
        <v>18370.53</v>
      </c>
      <c r="K25" s="185">
        <v>19111.66</v>
      </c>
    </row>
    <row r="26" spans="3:13">
      <c r="C26" s="183" t="s">
        <v>187</v>
      </c>
      <c r="D26" s="184">
        <v>117.29600000000001</v>
      </c>
      <c r="E26" s="184">
        <v>231.70454545454547</v>
      </c>
      <c r="F26" s="184">
        <v>112.3</v>
      </c>
      <c r="G26" s="184">
        <v>96.97</v>
      </c>
      <c r="H26" s="181">
        <v>105</v>
      </c>
      <c r="I26" s="181">
        <v>106.05</v>
      </c>
      <c r="J26" s="181">
        <v>107.11</v>
      </c>
      <c r="K26" s="180">
        <v>108.18</v>
      </c>
    </row>
    <row r="27" spans="3:13">
      <c r="C27" s="183" t="s">
        <v>186</v>
      </c>
      <c r="D27" s="184">
        <v>5.7</v>
      </c>
      <c r="E27" s="184">
        <v>2.1</v>
      </c>
      <c r="F27" s="184">
        <v>2.8</v>
      </c>
      <c r="G27" s="181">
        <v>1.7</v>
      </c>
      <c r="H27" s="181">
        <v>1.8</v>
      </c>
      <c r="I27" s="181">
        <v>1.8</v>
      </c>
      <c r="J27" s="181">
        <v>1.8</v>
      </c>
      <c r="K27" s="180">
        <v>1.8</v>
      </c>
    </row>
    <row r="28" spans="3:13">
      <c r="C28" s="183" t="s">
        <v>185</v>
      </c>
      <c r="D28" s="181">
        <v>4.6849999999999996</v>
      </c>
      <c r="E28" s="181">
        <v>8</v>
      </c>
      <c r="F28" s="181">
        <v>3</v>
      </c>
      <c r="G28" s="181">
        <v>2.9</v>
      </c>
      <c r="H28" s="182">
        <v>2.6</v>
      </c>
      <c r="I28" s="181">
        <v>2.2999999999999998</v>
      </c>
      <c r="J28" s="181">
        <v>2</v>
      </c>
      <c r="K28" s="180">
        <v>2</v>
      </c>
    </row>
    <row r="29" spans="3:13" ht="15.75" thickBot="1">
      <c r="C29" s="179" t="s">
        <v>184</v>
      </c>
      <c r="D29" s="178">
        <v>7.4260000000000002</v>
      </c>
      <c r="E29" s="178">
        <v>6.4449404920840196</v>
      </c>
      <c r="F29" s="178">
        <v>2.7</v>
      </c>
      <c r="G29" s="178">
        <v>3</v>
      </c>
      <c r="H29" s="178">
        <v>2.5</v>
      </c>
      <c r="I29" s="178">
        <v>2.1</v>
      </c>
      <c r="J29" s="178">
        <v>2</v>
      </c>
      <c r="K29" s="177">
        <v>2</v>
      </c>
    </row>
    <row r="31" spans="3:13">
      <c r="C31" s="176" t="s">
        <v>183</v>
      </c>
    </row>
    <row r="32" spans="3:13">
      <c r="C32" s="782" t="s">
        <v>182</v>
      </c>
    </row>
    <row r="33" spans="3:3">
      <c r="C33" s="782" t="s">
        <v>2361</v>
      </c>
    </row>
    <row r="34" spans="3:3">
      <c r="C34" s="782" t="s">
        <v>181</v>
      </c>
    </row>
    <row r="35" spans="3:3">
      <c r="C35" s="782" t="s">
        <v>180</v>
      </c>
    </row>
    <row r="36" spans="3:3">
      <c r="C36" s="126" t="s">
        <v>2362</v>
      </c>
    </row>
    <row r="37" spans="3:3">
      <c r="C37" s="119"/>
    </row>
    <row r="42" spans="3:3">
      <c r="C42">
        <v>6000057008</v>
      </c>
    </row>
  </sheetData>
  <mergeCells count="11">
    <mergeCell ref="J4:J5"/>
    <mergeCell ref="K4:K5"/>
    <mergeCell ref="C2:K2"/>
    <mergeCell ref="C3:K3"/>
    <mergeCell ref="C4:C5"/>
    <mergeCell ref="D4:D5"/>
    <mergeCell ref="E4:E5"/>
    <mergeCell ref="F4:F5"/>
    <mergeCell ref="G4:G5"/>
    <mergeCell ref="H4:H5"/>
    <mergeCell ref="I4:I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A55AB-1BA6-44D5-9E4D-F7B8E7D69646}">
  <dimension ref="B2:I7"/>
  <sheetViews>
    <sheetView showGridLines="0" workbookViewId="0">
      <selection activeCell="E29" sqref="E29"/>
    </sheetView>
  </sheetViews>
  <sheetFormatPr baseColWidth="10" defaultColWidth="11.42578125" defaultRowHeight="15"/>
  <cols>
    <col min="1" max="1" width="18.42578125" customWidth="1"/>
    <col min="2" max="2" width="30.28515625" customWidth="1"/>
  </cols>
  <sheetData>
    <row r="2" spans="2:9">
      <c r="B2" s="1547" t="s">
        <v>2358</v>
      </c>
      <c r="C2" s="1547"/>
      <c r="D2" s="1547"/>
      <c r="E2" s="1547"/>
      <c r="F2" s="1547"/>
      <c r="G2" s="1547"/>
      <c r="H2" s="224"/>
      <c r="I2" s="224"/>
    </row>
    <row r="3" spans="2:9" ht="15.75" thickBot="1"/>
    <row r="4" spans="2:9" ht="15.75" thickBot="1">
      <c r="B4" s="1457" t="s">
        <v>138</v>
      </c>
      <c r="C4" s="1457">
        <v>2024</v>
      </c>
      <c r="D4" s="1457">
        <v>2025</v>
      </c>
      <c r="E4" s="1457">
        <v>2026</v>
      </c>
      <c r="F4" s="1457">
        <v>2027</v>
      </c>
      <c r="G4" s="1458">
        <v>2028</v>
      </c>
      <c r="H4" s="1459">
        <v>2029</v>
      </c>
    </row>
    <row r="5" spans="2:9" ht="24.75" customHeight="1" thickBot="1">
      <c r="B5" s="223" t="s">
        <v>207</v>
      </c>
      <c r="C5" s="1200">
        <v>12.864800000000001</v>
      </c>
      <c r="D5" s="1201">
        <v>12.6</v>
      </c>
      <c r="E5" s="1201">
        <v>11.8</v>
      </c>
      <c r="F5" s="1201">
        <v>11.7</v>
      </c>
      <c r="G5" s="1202">
        <v>11.7</v>
      </c>
      <c r="H5" s="1203">
        <v>11.7</v>
      </c>
    </row>
    <row r="6" spans="2:9" ht="47.25" customHeight="1">
      <c r="B6" s="1598" t="s">
        <v>2359</v>
      </c>
      <c r="C6" s="1598"/>
      <c r="D6" s="1598"/>
      <c r="E6" s="1598"/>
      <c r="F6" s="1598"/>
      <c r="G6" s="1598"/>
    </row>
    <row r="7" spans="2:9">
      <c r="B7" s="222" t="s">
        <v>206</v>
      </c>
    </row>
  </sheetData>
  <mergeCells count="2">
    <mergeCell ref="B2:G2"/>
    <mergeCell ref="B6:G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37543-CBCE-4AC5-9163-0AD8541A80DF}">
  <dimension ref="C2:O38"/>
  <sheetViews>
    <sheetView showGridLines="0" workbookViewId="0">
      <selection activeCell="I28" sqref="I28"/>
    </sheetView>
  </sheetViews>
  <sheetFormatPr baseColWidth="10" defaultColWidth="11.5703125" defaultRowHeight="15"/>
  <cols>
    <col min="3" max="3" width="41.42578125" customWidth="1"/>
    <col min="4" max="5" width="26.5703125" customWidth="1"/>
    <col min="6" max="6" width="18" customWidth="1"/>
    <col min="9" max="9" width="22.7109375" customWidth="1"/>
    <col min="11" max="11" width="16.85546875" customWidth="1"/>
  </cols>
  <sheetData>
    <row r="2" spans="3:11">
      <c r="C2" s="1547" t="s">
        <v>215</v>
      </c>
      <c r="D2" s="1547"/>
      <c r="E2" s="1547"/>
      <c r="F2" s="1547"/>
      <c r="G2" s="224"/>
      <c r="H2" s="224"/>
      <c r="I2" s="224"/>
      <c r="J2" s="224"/>
      <c r="K2" s="224"/>
    </row>
    <row r="3" spans="3:11" ht="15.75" thickBot="1">
      <c r="C3" s="227"/>
      <c r="D3" s="1210"/>
      <c r="E3" s="227"/>
      <c r="F3" s="227"/>
      <c r="G3" s="227"/>
      <c r="H3" s="227"/>
      <c r="I3" s="227"/>
      <c r="J3" s="227"/>
      <c r="K3" s="227"/>
    </row>
    <row r="4" spans="3:11">
      <c r="C4" s="1592" t="s">
        <v>204</v>
      </c>
      <c r="D4" s="1592" t="s">
        <v>213</v>
      </c>
      <c r="E4" s="1592" t="s">
        <v>212</v>
      </c>
      <c r="F4" s="1594" t="s">
        <v>211</v>
      </c>
      <c r="G4" s="227"/>
      <c r="H4" s="227"/>
      <c r="I4" s="227"/>
      <c r="J4" s="227"/>
      <c r="K4" s="227"/>
    </row>
    <row r="5" spans="3:11" ht="15.75" thickBot="1">
      <c r="C5" s="1593"/>
      <c r="D5" s="1593"/>
      <c r="E5" s="1593"/>
      <c r="F5" s="1595"/>
      <c r="G5" s="227"/>
      <c r="H5" s="227"/>
      <c r="I5" s="227"/>
      <c r="J5" s="227"/>
      <c r="K5" s="229"/>
    </row>
    <row r="6" spans="3:11">
      <c r="C6" s="1445" t="s">
        <v>203</v>
      </c>
      <c r="D6" s="1446">
        <v>222.66490932084511</v>
      </c>
      <c r="E6" s="1446">
        <v>129.873908853513</v>
      </c>
      <c r="F6" s="1447">
        <f>E6-D6</f>
        <v>-92.791000467332111</v>
      </c>
      <c r="G6" s="227"/>
      <c r="H6" s="227"/>
      <c r="I6" s="227"/>
      <c r="J6" s="227"/>
      <c r="K6" s="227"/>
    </row>
    <row r="7" spans="3:11">
      <c r="C7" s="183" t="s">
        <v>202</v>
      </c>
      <c r="D7" s="246">
        <v>4.75</v>
      </c>
      <c r="E7" s="246">
        <v>4.5</v>
      </c>
      <c r="F7" s="245">
        <f>E7-D7</f>
        <v>-0.25</v>
      </c>
      <c r="G7" s="227"/>
      <c r="H7" s="227"/>
      <c r="I7" s="227"/>
      <c r="J7" s="227"/>
      <c r="K7" s="227"/>
    </row>
    <row r="8" spans="3:11">
      <c r="C8" s="183"/>
      <c r="D8" s="246"/>
      <c r="E8" s="246"/>
      <c r="F8" s="245"/>
      <c r="G8" s="227"/>
      <c r="H8" s="227"/>
      <c r="I8" s="227"/>
      <c r="J8" s="227"/>
      <c r="K8" s="227"/>
    </row>
    <row r="9" spans="3:11">
      <c r="C9" s="1445" t="s">
        <v>201</v>
      </c>
      <c r="D9" s="1446">
        <v>8113264.0481685465</v>
      </c>
      <c r="E9" s="1446">
        <v>8060931.2489825729</v>
      </c>
      <c r="F9" s="1448">
        <f>E9-D9</f>
        <v>-52332.799185973592</v>
      </c>
      <c r="G9" s="227"/>
      <c r="H9" s="227"/>
      <c r="I9" s="227"/>
      <c r="J9" s="227"/>
      <c r="K9" s="227"/>
    </row>
    <row r="10" spans="3:11">
      <c r="C10" s="183" t="s">
        <v>200</v>
      </c>
      <c r="D10" s="243">
        <v>8.9400000000000155</v>
      </c>
      <c r="E10" s="243">
        <v>8.8889999999999922</v>
      </c>
      <c r="F10" s="242">
        <f>E10-D10</f>
        <v>-5.1000000000023249E-2</v>
      </c>
      <c r="G10" s="227"/>
      <c r="H10" s="227"/>
      <c r="I10" s="244"/>
      <c r="J10" s="227"/>
      <c r="K10" s="227"/>
    </row>
    <row r="11" spans="3:11">
      <c r="C11" s="183"/>
      <c r="D11" s="243"/>
      <c r="E11" s="243"/>
      <c r="F11" s="242"/>
      <c r="G11" s="227"/>
      <c r="H11" s="227"/>
      <c r="I11" s="227"/>
      <c r="J11" s="227"/>
      <c r="K11" s="227"/>
    </row>
    <row r="12" spans="3:11">
      <c r="C12" s="1445" t="s">
        <v>199</v>
      </c>
      <c r="D12" s="1449">
        <v>128557.50353618359</v>
      </c>
      <c r="E12" s="1449">
        <v>126447.97379131346</v>
      </c>
      <c r="F12" s="1450">
        <f>E12-D12</f>
        <v>-2109.5297448701313</v>
      </c>
      <c r="G12" s="227"/>
      <c r="H12" s="227"/>
      <c r="I12" s="227"/>
      <c r="J12" s="227"/>
      <c r="K12" s="227"/>
    </row>
    <row r="13" spans="3:11">
      <c r="C13" s="183" t="s">
        <v>198</v>
      </c>
      <c r="D13" s="243">
        <v>3.2608271272381639</v>
      </c>
      <c r="E13" s="243">
        <v>1.484877322412026</v>
      </c>
      <c r="F13" s="242">
        <f>E13-D13</f>
        <v>-1.775949804826138</v>
      </c>
      <c r="G13" s="227"/>
      <c r="H13" s="227"/>
      <c r="I13" s="227"/>
      <c r="J13" s="227"/>
      <c r="K13" s="227"/>
    </row>
    <row r="14" spans="3:11">
      <c r="C14" s="183"/>
      <c r="D14" s="236"/>
      <c r="E14" s="236"/>
      <c r="F14" s="235"/>
      <c r="G14" s="227"/>
      <c r="H14" s="227"/>
      <c r="I14" s="227"/>
      <c r="J14" s="227"/>
      <c r="K14" s="227"/>
    </row>
    <row r="15" spans="3:11">
      <c r="C15" s="1451" t="s">
        <v>197</v>
      </c>
      <c r="D15" s="1452">
        <v>4</v>
      </c>
      <c r="E15" s="1452">
        <v>4</v>
      </c>
      <c r="F15" s="1453">
        <f>E15-D15</f>
        <v>0</v>
      </c>
      <c r="G15" s="227"/>
      <c r="H15" s="227"/>
      <c r="I15" s="227"/>
      <c r="J15" s="227"/>
      <c r="K15" s="227"/>
    </row>
    <row r="16" spans="3:11">
      <c r="C16" s="200" t="s">
        <v>196</v>
      </c>
      <c r="D16" s="241">
        <v>4</v>
      </c>
      <c r="E16" s="241">
        <v>3.8</v>
      </c>
      <c r="F16" s="240">
        <f>E16-D16</f>
        <v>-0.20000000000000018</v>
      </c>
      <c r="G16" s="237"/>
      <c r="H16" s="227"/>
      <c r="I16" s="227"/>
      <c r="J16" s="227"/>
      <c r="K16" s="227"/>
    </row>
    <row r="17" spans="3:15">
      <c r="C17" s="200" t="s">
        <v>195</v>
      </c>
      <c r="D17" s="241">
        <v>4</v>
      </c>
      <c r="E17" s="239">
        <v>4</v>
      </c>
      <c r="F17" s="238">
        <f>E17-D17</f>
        <v>0</v>
      </c>
      <c r="G17" s="227"/>
      <c r="H17" s="227"/>
      <c r="I17" s="227"/>
      <c r="J17" s="227"/>
      <c r="K17" s="227"/>
    </row>
    <row r="18" spans="3:15">
      <c r="C18" s="183" t="s">
        <v>194</v>
      </c>
      <c r="D18" s="239">
        <v>4</v>
      </c>
      <c r="E18" s="239">
        <v>4.2</v>
      </c>
      <c r="F18" s="238">
        <f>E18-D18</f>
        <v>0.20000000000000018</v>
      </c>
      <c r="G18" s="237"/>
      <c r="H18" s="227"/>
      <c r="I18" s="227"/>
      <c r="J18" s="227"/>
      <c r="K18" s="227"/>
    </row>
    <row r="19" spans="3:15">
      <c r="C19" s="183"/>
      <c r="D19" s="236"/>
      <c r="E19" s="236"/>
      <c r="F19" s="235"/>
      <c r="G19" s="227"/>
      <c r="H19" s="227"/>
      <c r="I19" s="227"/>
      <c r="J19" s="227"/>
      <c r="K19" s="227"/>
    </row>
    <row r="20" spans="3:15">
      <c r="C20" s="1451" t="s">
        <v>193</v>
      </c>
      <c r="D20" s="1454">
        <v>63.11</v>
      </c>
      <c r="E20" s="1455">
        <v>63.748995000000001</v>
      </c>
      <c r="F20" s="1456">
        <f>E20-D20</f>
        <v>0.63899500000000131</v>
      </c>
      <c r="G20" s="227"/>
      <c r="H20" s="227"/>
      <c r="I20" s="227"/>
      <c r="J20" s="227"/>
      <c r="K20" s="227"/>
    </row>
    <row r="21" spans="3:15" ht="15.75" thickBot="1">
      <c r="C21" s="234" t="s">
        <v>192</v>
      </c>
      <c r="D21" s="233">
        <v>5.4998328318288259</v>
      </c>
      <c r="E21" s="233">
        <v>7</v>
      </c>
      <c r="F21" s="232">
        <f>E21-D21</f>
        <v>1.5001671681711741</v>
      </c>
      <c r="G21" s="229"/>
      <c r="H21" s="227"/>
      <c r="I21" s="227"/>
      <c r="J21" s="227"/>
      <c r="K21" s="227"/>
    </row>
    <row r="22" spans="3:15" ht="15.75" thickBot="1">
      <c r="C22" s="1442" t="s">
        <v>191</v>
      </c>
      <c r="D22" s="1443"/>
      <c r="E22" s="1443"/>
      <c r="F22" s="1444"/>
      <c r="G22" s="227"/>
      <c r="H22" s="231"/>
      <c r="I22" s="227"/>
      <c r="J22" s="227"/>
      <c r="K22" s="227"/>
    </row>
    <row r="23" spans="3:15">
      <c r="C23" s="230" t="s">
        <v>190</v>
      </c>
      <c r="D23" s="1212">
        <v>81.25</v>
      </c>
      <c r="E23" s="1213">
        <v>70.7</v>
      </c>
      <c r="F23" s="1214">
        <f t="shared" ref="F23:F29" si="0">E23-D23</f>
        <v>-10.549999999999997</v>
      </c>
      <c r="G23" s="228"/>
      <c r="H23" s="227"/>
      <c r="I23" s="227"/>
      <c r="J23" s="227"/>
      <c r="K23" s="227"/>
      <c r="L23" s="227"/>
      <c r="M23" s="227"/>
      <c r="N23" s="227"/>
      <c r="O23" s="227"/>
    </row>
    <row r="24" spans="3:15">
      <c r="C24" s="183" t="s">
        <v>189</v>
      </c>
      <c r="D24" s="1215">
        <v>2548.4</v>
      </c>
      <c r="E24" s="1216">
        <v>2976.79</v>
      </c>
      <c r="F24" s="1217">
        <f>E24-D24</f>
        <v>428.38999999999987</v>
      </c>
      <c r="G24" s="228"/>
      <c r="H24" s="227"/>
      <c r="I24" s="227"/>
      <c r="J24" s="227"/>
      <c r="K24" s="227"/>
      <c r="L24" s="227"/>
      <c r="M24" s="227"/>
      <c r="N24" s="227"/>
      <c r="O24" s="227"/>
    </row>
    <row r="25" spans="3:15">
      <c r="C25" s="183" t="s">
        <v>188</v>
      </c>
      <c r="D25" s="1215">
        <v>19352.107499999998</v>
      </c>
      <c r="E25" s="1216">
        <v>15944.7</v>
      </c>
      <c r="F25" s="1217">
        <f t="shared" si="0"/>
        <v>-3407.4074999999975</v>
      </c>
      <c r="G25" s="228"/>
      <c r="H25" s="227"/>
    </row>
    <row r="26" spans="3:15">
      <c r="C26" s="183" t="s">
        <v>187</v>
      </c>
      <c r="D26" s="1215">
        <v>128.85</v>
      </c>
      <c r="E26" s="1216">
        <v>96.97</v>
      </c>
      <c r="F26" s="1217">
        <f t="shared" si="0"/>
        <v>-31.879999999999995</v>
      </c>
      <c r="H26" s="227"/>
    </row>
    <row r="27" spans="3:15">
      <c r="C27" s="183" t="s">
        <v>186</v>
      </c>
      <c r="D27" s="1215">
        <v>1.7</v>
      </c>
      <c r="E27" s="1216">
        <v>1.7</v>
      </c>
      <c r="F27" s="1217">
        <f t="shared" si="0"/>
        <v>0</v>
      </c>
      <c r="G27" s="1211"/>
    </row>
    <row r="28" spans="3:15">
      <c r="C28" s="183" t="s">
        <v>185</v>
      </c>
      <c r="D28" s="1215">
        <v>2.2000000000000002</v>
      </c>
      <c r="E28" s="1216">
        <v>2.9</v>
      </c>
      <c r="F28" s="1217">
        <f t="shared" si="0"/>
        <v>0.69999999999999973</v>
      </c>
    </row>
    <row r="29" spans="3:15" ht="15.75" thickBot="1">
      <c r="C29" s="179" t="s">
        <v>184</v>
      </c>
      <c r="D29" s="1218">
        <v>1.964</v>
      </c>
      <c r="E29" s="1219">
        <v>3</v>
      </c>
      <c r="F29" s="1220">
        <f t="shared" si="0"/>
        <v>1.036</v>
      </c>
    </row>
    <row r="31" spans="3:15">
      <c r="C31" s="176" t="s">
        <v>183</v>
      </c>
    </row>
    <row r="32" spans="3:15">
      <c r="C32" s="222" t="s">
        <v>210</v>
      </c>
    </row>
    <row r="33" spans="3:6" s="20" customFormat="1" ht="39.75" customHeight="1">
      <c r="C33" s="1527" t="s">
        <v>209</v>
      </c>
      <c r="D33" s="1527"/>
      <c r="E33" s="1527"/>
      <c r="F33" s="1527"/>
    </row>
    <row r="34" spans="3:6">
      <c r="C34" s="222" t="s">
        <v>208</v>
      </c>
    </row>
    <row r="35" spans="3:6">
      <c r="C35" s="176" t="s">
        <v>2363</v>
      </c>
    </row>
    <row r="36" spans="3:6">
      <c r="C36" s="226"/>
    </row>
    <row r="38" spans="3:6">
      <c r="C38" s="225"/>
    </row>
  </sheetData>
  <mergeCells count="6">
    <mergeCell ref="C33:F33"/>
    <mergeCell ref="C2:F2"/>
    <mergeCell ref="C4:C5"/>
    <mergeCell ref="D4:D5"/>
    <mergeCell ref="E4:E5"/>
    <mergeCell ref="F4:F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FDA88-27F4-42CB-A770-D75986384373}">
  <dimension ref="A1:N72"/>
  <sheetViews>
    <sheetView showGridLines="0" zoomScale="90" zoomScaleNormal="90" workbookViewId="0">
      <selection activeCell="M23" sqref="M23"/>
    </sheetView>
  </sheetViews>
  <sheetFormatPr baseColWidth="10" defaultColWidth="9.140625" defaultRowHeight="15"/>
  <cols>
    <col min="1" max="1" width="9.140625" style="247"/>
    <col min="2" max="2" width="82.42578125" style="247" customWidth="1"/>
    <col min="3" max="3" width="13.42578125" style="247" bestFit="1" customWidth="1"/>
    <col min="4" max="4" width="16" style="247" customWidth="1"/>
    <col min="5" max="5" width="11.28515625" style="247" bestFit="1" customWidth="1"/>
    <col min="6" max="6" width="14.140625" style="247" bestFit="1" customWidth="1"/>
    <col min="7" max="7" width="16.7109375" style="247" customWidth="1"/>
    <col min="8" max="8" width="8.5703125" style="247" bestFit="1" customWidth="1"/>
    <col min="9" max="9" width="12.85546875" style="247" customWidth="1"/>
    <col min="10" max="10" width="9.140625" style="248" bestFit="1" customWidth="1"/>
    <col min="11" max="11" width="13.42578125" style="248" bestFit="1" customWidth="1"/>
    <col min="12" max="12" width="22.5703125" style="247" bestFit="1" customWidth="1"/>
    <col min="13" max="13" width="31.5703125" style="247" customWidth="1"/>
    <col min="14" max="14" width="27.5703125" style="247" bestFit="1" customWidth="1"/>
    <col min="15" max="16384" width="9.140625" style="247"/>
  </cols>
  <sheetData>
    <row r="1" spans="1:14" s="327" customFormat="1" ht="15" customHeight="1">
      <c r="A1" s="331"/>
      <c r="B1" s="1622" t="s">
        <v>105</v>
      </c>
      <c r="C1" s="1622"/>
      <c r="D1" s="1622"/>
      <c r="E1" s="1622"/>
      <c r="F1" s="1622"/>
      <c r="G1" s="1622"/>
      <c r="H1" s="1622"/>
      <c r="I1" s="1622"/>
      <c r="J1" s="1622"/>
      <c r="K1" s="1622"/>
      <c r="L1" s="331"/>
    </row>
    <row r="2" spans="1:14" s="327" customFormat="1" ht="15" customHeight="1">
      <c r="A2" s="331"/>
      <c r="B2" s="1622" t="s">
        <v>104</v>
      </c>
      <c r="C2" s="1622"/>
      <c r="D2" s="1622"/>
      <c r="E2" s="1622"/>
      <c r="F2" s="1622"/>
      <c r="G2" s="1622"/>
      <c r="H2" s="1622"/>
      <c r="I2" s="1622"/>
      <c r="J2" s="1622"/>
      <c r="K2" s="1622"/>
      <c r="L2" s="331"/>
    </row>
    <row r="3" spans="1:14" s="327" customFormat="1" ht="15" customHeight="1">
      <c r="A3" s="330"/>
      <c r="B3" s="1623" t="s">
        <v>103</v>
      </c>
      <c r="C3" s="1623"/>
      <c r="D3" s="1623"/>
      <c r="E3" s="1623"/>
      <c r="F3" s="1623"/>
      <c r="G3" s="1623"/>
      <c r="H3" s="1623"/>
      <c r="I3" s="1623"/>
      <c r="J3" s="1623"/>
      <c r="K3" s="1623"/>
      <c r="L3" s="330"/>
    </row>
    <row r="5" spans="1:14">
      <c r="B5" s="1624"/>
      <c r="C5" s="1624"/>
      <c r="D5" s="1624"/>
      <c r="E5" s="1624"/>
      <c r="F5" s="1624"/>
      <c r="G5" s="1624"/>
      <c r="H5" s="1624"/>
      <c r="M5" s="327"/>
      <c r="N5" s="327"/>
    </row>
    <row r="6" spans="1:14">
      <c r="B6" s="1624" t="s">
        <v>283</v>
      </c>
      <c r="C6" s="1624"/>
      <c r="D6" s="1624"/>
      <c r="E6" s="1624"/>
      <c r="F6" s="1624"/>
      <c r="G6" s="1624"/>
      <c r="H6" s="1624"/>
      <c r="I6" s="1624"/>
      <c r="J6" s="1624"/>
      <c r="K6" s="1624"/>
      <c r="M6" s="327"/>
      <c r="N6" s="327"/>
    </row>
    <row r="7" spans="1:14" ht="15.75" thickBot="1">
      <c r="B7" s="1607" t="s">
        <v>282</v>
      </c>
      <c r="C7" s="1607"/>
      <c r="D7" s="1607"/>
      <c r="E7" s="1607"/>
      <c r="F7" s="1607"/>
      <c r="G7" s="1607"/>
      <c r="H7" s="1607"/>
      <c r="I7" s="1607"/>
      <c r="J7" s="1607"/>
      <c r="K7" s="1607"/>
      <c r="M7" s="248"/>
      <c r="N7" s="248"/>
    </row>
    <row r="8" spans="1:14" ht="15.75" thickBot="1">
      <c r="B8" s="1610" t="s">
        <v>281</v>
      </c>
      <c r="C8" s="1610"/>
      <c r="D8" s="1610"/>
      <c r="E8" s="1610"/>
      <c r="F8" s="1610"/>
      <c r="G8" s="1610"/>
      <c r="H8" s="1610"/>
      <c r="I8" s="1610"/>
      <c r="J8" s="1610"/>
      <c r="K8" s="1610"/>
      <c r="M8" s="329" t="s">
        <v>280</v>
      </c>
      <c r="N8" s="328">
        <v>8060931248982.5732</v>
      </c>
    </row>
    <row r="9" spans="1:14" ht="15.75" thickBot="1">
      <c r="F9" s="358"/>
      <c r="M9" s="248"/>
      <c r="N9" s="250"/>
    </row>
    <row r="10" spans="1:14" ht="19.5" customHeight="1" thickBot="1">
      <c r="B10" s="1611" t="s">
        <v>279</v>
      </c>
      <c r="C10" s="1418">
        <v>2024</v>
      </c>
      <c r="D10" s="1614">
        <v>2025</v>
      </c>
      <c r="E10" s="1615"/>
      <c r="F10" s="1616"/>
      <c r="G10" s="1617" t="s">
        <v>278</v>
      </c>
      <c r="H10" s="1618"/>
      <c r="I10" s="1617" t="s">
        <v>277</v>
      </c>
      <c r="J10" s="1618"/>
      <c r="K10" s="1599" t="s">
        <v>276</v>
      </c>
      <c r="M10" s="327"/>
      <c r="N10" s="257"/>
    </row>
    <row r="11" spans="1:14" ht="19.5" customHeight="1" thickBot="1">
      <c r="B11" s="1612"/>
      <c r="C11" s="1602" t="s">
        <v>275</v>
      </c>
      <c r="D11" s="1603" t="s">
        <v>274</v>
      </c>
      <c r="E11" s="1605" t="s">
        <v>273</v>
      </c>
      <c r="F11" s="1606"/>
      <c r="G11" s="1619"/>
      <c r="H11" s="1620"/>
      <c r="I11" s="1619"/>
      <c r="J11" s="1620"/>
      <c r="K11" s="1600"/>
      <c r="M11" s="327"/>
      <c r="N11" s="257"/>
    </row>
    <row r="12" spans="1:14" ht="15.75" customHeight="1" thickBot="1">
      <c r="B12" s="1612"/>
      <c r="C12" s="1603"/>
      <c r="D12" s="1603"/>
      <c r="E12" s="1602" t="s">
        <v>272</v>
      </c>
      <c r="F12" s="1608" t="s">
        <v>271</v>
      </c>
      <c r="G12" s="1621"/>
      <c r="H12" s="1609"/>
      <c r="I12" s="1621"/>
      <c r="J12" s="1609"/>
      <c r="K12" s="1600"/>
      <c r="M12" s="327"/>
      <c r="N12" s="327"/>
    </row>
    <row r="13" spans="1:14" ht="15.75" customHeight="1" thickBot="1">
      <c r="B13" s="1612"/>
      <c r="C13" s="1604"/>
      <c r="D13" s="1604"/>
      <c r="E13" s="1604"/>
      <c r="F13" s="1609"/>
      <c r="G13" s="1419" t="s">
        <v>269</v>
      </c>
      <c r="H13" s="1420" t="s">
        <v>270</v>
      </c>
      <c r="I13" s="1420" t="s">
        <v>269</v>
      </c>
      <c r="J13" s="1421" t="s">
        <v>268</v>
      </c>
      <c r="K13" s="1601"/>
    </row>
    <row r="14" spans="1:14" ht="15.75" thickBot="1">
      <c r="B14" s="1613"/>
      <c r="C14" s="1422">
        <v>1</v>
      </c>
      <c r="D14" s="1422">
        <v>2</v>
      </c>
      <c r="E14" s="1423">
        <v>3</v>
      </c>
      <c r="F14" s="1422">
        <v>4</v>
      </c>
      <c r="G14" s="1424" t="s">
        <v>1372</v>
      </c>
      <c r="H14" s="1425" t="s">
        <v>1373</v>
      </c>
      <c r="I14" s="1425" t="s">
        <v>1374</v>
      </c>
      <c r="J14" s="1426" t="s">
        <v>1375</v>
      </c>
      <c r="K14" s="1427" t="s">
        <v>1376</v>
      </c>
      <c r="L14" s="257"/>
      <c r="M14" s="257"/>
    </row>
    <row r="15" spans="1:14">
      <c r="B15" s="296" t="s">
        <v>267</v>
      </c>
      <c r="C15" s="293">
        <f>+C16+C26+C29+C32+C39+C42+C43</f>
        <v>290457447505.92993</v>
      </c>
      <c r="D15" s="293">
        <f>+D16+D26+D29+D32+D39+D42+D43</f>
        <v>1239893213947</v>
      </c>
      <c r="E15" s="293">
        <f>+E16+E26+E29+E32+E39+E42+E43</f>
        <v>291444806514.67999</v>
      </c>
      <c r="F15" s="293">
        <f>+F16+F26+F29+F32+F39+F42+F43</f>
        <v>290587643163.52979</v>
      </c>
      <c r="G15" s="295">
        <f>+F15-E15</f>
        <v>-857163351.15020752</v>
      </c>
      <c r="H15" s="294">
        <f>IFERROR(F15/E15-1,"-")</f>
        <v>-2.9410829494641577E-3</v>
      </c>
      <c r="I15" s="293">
        <f t="shared" ref="I15:I46" si="0">F15-C15</f>
        <v>130195657.59985352</v>
      </c>
      <c r="J15" s="326">
        <f t="shared" ref="J15:J46" si="1">IFERROR(F15/C15-1,"-")</f>
        <v>4.4824348185179552E-4</v>
      </c>
      <c r="K15" s="291">
        <f>F15/$N$8</f>
        <v>3.6048892390715639E-2</v>
      </c>
      <c r="L15" s="257"/>
      <c r="M15" s="257"/>
    </row>
    <row r="16" spans="1:14">
      <c r="B16" s="304" t="s">
        <v>266</v>
      </c>
      <c r="C16" s="284">
        <f>C17+C21+C22+C23+C24+C25</f>
        <v>257182742161.00992</v>
      </c>
      <c r="D16" s="284">
        <f>D17+D21+D22+D23+D24+D25</f>
        <v>1159747493169</v>
      </c>
      <c r="E16" s="284">
        <f>E17+E21+E22+E23+E24+E25</f>
        <v>275479239069.43878</v>
      </c>
      <c r="F16" s="284">
        <f>F17+F21+F22+F23+F24+F25</f>
        <v>274284480863.24979</v>
      </c>
      <c r="G16" s="286">
        <f>+F16-E16</f>
        <v>-1194758206.1889954</v>
      </c>
      <c r="H16" s="289">
        <f t="shared" ref="H16:H46" si="2">IFERROR(F16/E16-1,"-")</f>
        <v>-4.3370172294102671E-3</v>
      </c>
      <c r="I16" s="284">
        <f t="shared" si="0"/>
        <v>17101738702.239868</v>
      </c>
      <c r="J16" s="283">
        <f t="shared" si="1"/>
        <v>6.6496447461989128E-2</v>
      </c>
      <c r="K16" s="282">
        <f>F16/$N$8</f>
        <v>3.402640121733691E-2</v>
      </c>
      <c r="L16" s="257"/>
      <c r="M16" s="257"/>
    </row>
    <row r="17" spans="2:13">
      <c r="B17" s="306" t="s">
        <v>265</v>
      </c>
      <c r="C17" s="267">
        <f>SUM(C18:C20)</f>
        <v>89020355502.949997</v>
      </c>
      <c r="D17" s="267">
        <f>SUM(D18:D20)</f>
        <v>382142018494</v>
      </c>
      <c r="E17" s="267">
        <f>SUM(E18:E20)</f>
        <v>92163383372.299576</v>
      </c>
      <c r="F17" s="267">
        <f>SUM(F18:F20)</f>
        <v>95344881116.479996</v>
      </c>
      <c r="G17" s="269">
        <f t="shared" ref="G17:G46" si="3">+F17-E17</f>
        <v>3181497744.1804199</v>
      </c>
      <c r="H17" s="268">
        <f t="shared" si="2"/>
        <v>3.4520192594585719E-2</v>
      </c>
      <c r="I17" s="267">
        <f t="shared" si="0"/>
        <v>6324525613.5299988</v>
      </c>
      <c r="J17" s="266">
        <f t="shared" si="1"/>
        <v>7.1045836402219509E-2</v>
      </c>
      <c r="K17" s="265">
        <f t="shared" ref="K17:K46" si="4">F17/$N$8</f>
        <v>1.1828023111909575E-2</v>
      </c>
      <c r="L17" s="257"/>
      <c r="M17" s="257"/>
    </row>
    <row r="18" spans="2:13" s="307" customFormat="1">
      <c r="B18" s="315" t="s">
        <v>264</v>
      </c>
      <c r="C18" s="322">
        <v>31447237400.930008</v>
      </c>
      <c r="D18" s="322">
        <v>127712565057</v>
      </c>
      <c r="E18" s="325">
        <v>34654979179.500519</v>
      </c>
      <c r="F18" s="322">
        <v>36155984015.450012</v>
      </c>
      <c r="G18" s="324">
        <f t="shared" si="3"/>
        <v>1501004835.9494934</v>
      </c>
      <c r="H18" s="323">
        <f t="shared" si="2"/>
        <v>4.3312818864349012E-2</v>
      </c>
      <c r="I18" s="322">
        <f t="shared" si="0"/>
        <v>4708746614.5200043</v>
      </c>
      <c r="J18" s="321">
        <f t="shared" si="1"/>
        <v>0.14973482581273578</v>
      </c>
      <c r="K18" s="320">
        <f t="shared" si="4"/>
        <v>4.4853358624059115E-3</v>
      </c>
      <c r="L18" s="257"/>
      <c r="M18" s="257"/>
    </row>
    <row r="19" spans="2:13" s="307" customFormat="1">
      <c r="B19" s="315" t="s">
        <v>263</v>
      </c>
      <c r="C19" s="322">
        <v>39512996145.349998</v>
      </c>
      <c r="D19" s="322">
        <v>182170841208</v>
      </c>
      <c r="E19" s="325">
        <v>40101398158.538521</v>
      </c>
      <c r="F19" s="322">
        <v>42222449457.449974</v>
      </c>
      <c r="G19" s="324">
        <f t="shared" si="3"/>
        <v>2121051298.9114532</v>
      </c>
      <c r="H19" s="323">
        <f t="shared" si="2"/>
        <v>5.2892203172717256E-2</v>
      </c>
      <c r="I19" s="322">
        <f t="shared" si="0"/>
        <v>2709453312.0999756</v>
      </c>
      <c r="J19" s="321">
        <f t="shared" si="1"/>
        <v>6.8571193693668597E-2</v>
      </c>
      <c r="K19" s="320">
        <f t="shared" si="4"/>
        <v>5.237912116268101E-3</v>
      </c>
      <c r="L19" s="257"/>
      <c r="M19" s="257"/>
    </row>
    <row r="20" spans="2:13" s="307" customFormat="1">
      <c r="B20" s="315" t="s">
        <v>262</v>
      </c>
      <c r="C20" s="322">
        <v>18060121956.670002</v>
      </c>
      <c r="D20" s="322">
        <v>72258612229</v>
      </c>
      <c r="E20" s="325">
        <v>17407006034.260544</v>
      </c>
      <c r="F20" s="322">
        <v>16966447643.580002</v>
      </c>
      <c r="G20" s="324">
        <f t="shared" si="3"/>
        <v>-440558390.68054199</v>
      </c>
      <c r="H20" s="323">
        <f t="shared" si="2"/>
        <v>-2.530925707806575E-2</v>
      </c>
      <c r="I20" s="322">
        <f t="shared" si="0"/>
        <v>-1093674313.0900002</v>
      </c>
      <c r="J20" s="321">
        <f t="shared" si="1"/>
        <v>-6.0557415709259987E-2</v>
      </c>
      <c r="K20" s="320">
        <f t="shared" si="4"/>
        <v>2.104775133235562E-3</v>
      </c>
      <c r="L20" s="257"/>
      <c r="M20" s="257"/>
    </row>
    <row r="21" spans="2:13">
      <c r="B21" s="306" t="s">
        <v>261</v>
      </c>
      <c r="C21" s="267">
        <v>12019382321.070002</v>
      </c>
      <c r="D21" s="267">
        <v>62392105744</v>
      </c>
      <c r="E21" s="270">
        <v>13817231640.670572</v>
      </c>
      <c r="F21" s="267">
        <v>13874150815.840004</v>
      </c>
      <c r="G21" s="269">
        <f t="shared" si="3"/>
        <v>56919175.169431686</v>
      </c>
      <c r="H21" s="268">
        <f t="shared" si="2"/>
        <v>4.1194340986432376E-3</v>
      </c>
      <c r="I21" s="267">
        <f t="shared" si="0"/>
        <v>1854768494.7700024</v>
      </c>
      <c r="J21" s="266">
        <f t="shared" si="1"/>
        <v>0.15431479299219797</v>
      </c>
      <c r="K21" s="265">
        <f t="shared" si="4"/>
        <v>1.7211597999413726E-3</v>
      </c>
      <c r="L21" s="257"/>
      <c r="M21" s="257"/>
    </row>
    <row r="22" spans="2:13">
      <c r="B22" s="306" t="s">
        <v>260</v>
      </c>
      <c r="C22" s="267">
        <v>140338698251.15994</v>
      </c>
      <c r="D22" s="267">
        <v>636997769768</v>
      </c>
      <c r="E22" s="270">
        <v>152213260764.6517</v>
      </c>
      <c r="F22" s="267">
        <v>147578134297.92978</v>
      </c>
      <c r="G22" s="269">
        <f t="shared" si="3"/>
        <v>-4635126466.7219238</v>
      </c>
      <c r="H22" s="268">
        <f t="shared" si="2"/>
        <v>-3.0451528621337709E-2</v>
      </c>
      <c r="I22" s="267">
        <f t="shared" si="0"/>
        <v>7239436046.7698364</v>
      </c>
      <c r="J22" s="266">
        <f t="shared" si="1"/>
        <v>5.1585458159328468E-2</v>
      </c>
      <c r="K22" s="265">
        <f t="shared" si="4"/>
        <v>1.830782694202443E-2</v>
      </c>
      <c r="L22" s="257"/>
      <c r="M22" s="257"/>
    </row>
    <row r="23" spans="2:13" ht="18" customHeight="1">
      <c r="B23" s="319" t="s">
        <v>259</v>
      </c>
      <c r="C23" s="267">
        <v>15397177209.769993</v>
      </c>
      <c r="D23" s="267">
        <v>76451309662</v>
      </c>
      <c r="E23" s="270">
        <v>16842524244.253809</v>
      </c>
      <c r="F23" s="267">
        <v>17087796473.410006</v>
      </c>
      <c r="G23" s="269">
        <f t="shared" si="3"/>
        <v>245272229.15619659</v>
      </c>
      <c r="H23" s="268">
        <f t="shared" si="2"/>
        <v>1.4562676330412749E-2</v>
      </c>
      <c r="I23" s="267">
        <f t="shared" si="0"/>
        <v>1690619263.6400127</v>
      </c>
      <c r="J23" s="266">
        <f t="shared" si="1"/>
        <v>0.10980059790227403</v>
      </c>
      <c r="K23" s="265">
        <f t="shared" si="4"/>
        <v>2.1198290799920639E-3</v>
      </c>
      <c r="L23" s="257"/>
      <c r="M23" s="257"/>
    </row>
    <row r="24" spans="2:13">
      <c r="B24" s="306" t="s">
        <v>258</v>
      </c>
      <c r="C24" s="267">
        <v>406242646.27999997</v>
      </c>
      <c r="D24" s="267">
        <v>1761383820</v>
      </c>
      <c r="E24" s="270">
        <v>442349727.10885024</v>
      </c>
      <c r="F24" s="267">
        <v>397164136.90999997</v>
      </c>
      <c r="G24" s="269">
        <f t="shared" si="3"/>
        <v>-45185590.198850274</v>
      </c>
      <c r="H24" s="268">
        <f t="shared" si="2"/>
        <v>-0.10214901791435116</v>
      </c>
      <c r="I24" s="267">
        <f t="shared" si="0"/>
        <v>-9078509.3700000048</v>
      </c>
      <c r="J24" s="266">
        <f t="shared" si="1"/>
        <v>-2.2347504510254468E-2</v>
      </c>
      <c r="K24" s="265">
        <f t="shared" si="4"/>
        <v>4.9270254843090099E-5</v>
      </c>
      <c r="L24" s="257"/>
      <c r="M24" s="257"/>
    </row>
    <row r="25" spans="2:13">
      <c r="B25" s="306" t="s">
        <v>257</v>
      </c>
      <c r="C25" s="267">
        <v>886229.78</v>
      </c>
      <c r="D25" s="267">
        <v>2905681</v>
      </c>
      <c r="E25" s="270">
        <v>489320.45427235984</v>
      </c>
      <c r="F25" s="267">
        <v>2354022.6799999997</v>
      </c>
      <c r="G25" s="269">
        <f t="shared" si="3"/>
        <v>1864702.2257276399</v>
      </c>
      <c r="H25" s="268">
        <f t="shared" si="2"/>
        <v>3.8107996701272802</v>
      </c>
      <c r="I25" s="267">
        <f t="shared" si="0"/>
        <v>1467792.8999999997</v>
      </c>
      <c r="J25" s="266">
        <f t="shared" si="1"/>
        <v>1.656221595261671</v>
      </c>
      <c r="K25" s="265">
        <f t="shared" si="4"/>
        <v>2.9202862638198501E-7</v>
      </c>
      <c r="L25" s="257"/>
      <c r="M25" s="257"/>
    </row>
    <row r="26" spans="2:13">
      <c r="B26" s="304" t="s">
        <v>256</v>
      </c>
      <c r="C26" s="284">
        <f>C27+C28</f>
        <v>1698652028.21</v>
      </c>
      <c r="D26" s="284">
        <f>D27+D28</f>
        <v>4445524135</v>
      </c>
      <c r="E26" s="284">
        <f>E27+E28</f>
        <v>1090698984.8240447</v>
      </c>
      <c r="F26" s="284">
        <f>F27+F28</f>
        <v>1654120474.79</v>
      </c>
      <c r="G26" s="286">
        <f t="shared" si="3"/>
        <v>563421489.96595526</v>
      </c>
      <c r="H26" s="289">
        <f t="shared" si="2"/>
        <v>0.51656918893790693</v>
      </c>
      <c r="I26" s="284">
        <f t="shared" si="0"/>
        <v>-44531553.420000076</v>
      </c>
      <c r="J26" s="283">
        <f t="shared" si="1"/>
        <v>-2.6215818590536344E-2</v>
      </c>
      <c r="K26" s="282">
        <f t="shared" si="4"/>
        <v>2.0520215638841706E-4</v>
      </c>
      <c r="L26" s="257"/>
      <c r="M26" s="257"/>
    </row>
    <row r="27" spans="2:13">
      <c r="B27" s="306" t="s">
        <v>255</v>
      </c>
      <c r="C27" s="267">
        <v>593564388.29999995</v>
      </c>
      <c r="D27" s="267">
        <v>2604134807</v>
      </c>
      <c r="E27" s="270">
        <v>654037518.79710484</v>
      </c>
      <c r="F27" s="267">
        <v>691186262.25000012</v>
      </c>
      <c r="G27" s="269">
        <f t="shared" si="3"/>
        <v>37148743.452895284</v>
      </c>
      <c r="H27" s="268">
        <f t="shared" si="2"/>
        <v>5.679910155799428E-2</v>
      </c>
      <c r="I27" s="267">
        <f t="shared" si="0"/>
        <v>97621873.950000167</v>
      </c>
      <c r="J27" s="266">
        <f t="shared" si="1"/>
        <v>0.16446720166213891</v>
      </c>
      <c r="K27" s="265">
        <f t="shared" si="4"/>
        <v>8.5745212420368879E-5</v>
      </c>
      <c r="L27" s="257"/>
      <c r="M27" s="257"/>
    </row>
    <row r="28" spans="2:13">
      <c r="B28" s="306" t="s">
        <v>254</v>
      </c>
      <c r="C28" s="267">
        <v>1105087639.9100001</v>
      </c>
      <c r="D28" s="267">
        <v>1841389328</v>
      </c>
      <c r="E28" s="270">
        <v>436661466.02693999</v>
      </c>
      <c r="F28" s="267">
        <v>962934212.53999996</v>
      </c>
      <c r="G28" s="269">
        <f t="shared" si="3"/>
        <v>526272746.51305997</v>
      </c>
      <c r="H28" s="268">
        <f t="shared" si="2"/>
        <v>1.2052191170003339</v>
      </c>
      <c r="I28" s="267">
        <f t="shared" si="0"/>
        <v>-142153427.37000012</v>
      </c>
      <c r="J28" s="266">
        <f t="shared" si="1"/>
        <v>-0.12863543327801341</v>
      </c>
      <c r="K28" s="265">
        <f t="shared" si="4"/>
        <v>1.1945694396804819E-4</v>
      </c>
      <c r="L28" s="257"/>
      <c r="M28" s="257"/>
    </row>
    <row r="29" spans="2:13" s="316" customFormat="1">
      <c r="B29" s="304" t="s">
        <v>253</v>
      </c>
      <c r="C29" s="284">
        <f>C30+C31</f>
        <v>10666638989.950005</v>
      </c>
      <c r="D29" s="284">
        <f>D30+D31</f>
        <v>42094309583</v>
      </c>
      <c r="E29" s="284">
        <f>E30+E31</f>
        <v>10937939984.35309</v>
      </c>
      <c r="F29" s="284">
        <f>F30+F31</f>
        <v>9548867367.1000004</v>
      </c>
      <c r="G29" s="286">
        <f t="shared" si="3"/>
        <v>-1389072617.2530899</v>
      </c>
      <c r="H29" s="289">
        <f t="shared" si="2"/>
        <v>-0.12699581632740553</v>
      </c>
      <c r="I29" s="284">
        <f t="shared" si="0"/>
        <v>-1117771622.8500042</v>
      </c>
      <c r="J29" s="283">
        <f t="shared" si="1"/>
        <v>-0.10479136154351498</v>
      </c>
      <c r="K29" s="282">
        <f t="shared" si="4"/>
        <v>1.1845861318200959E-3</v>
      </c>
      <c r="L29" s="257"/>
      <c r="M29" s="257"/>
    </row>
    <row r="30" spans="2:13">
      <c r="B30" s="306" t="s">
        <v>252</v>
      </c>
      <c r="C30" s="267">
        <v>8360504296.8500042</v>
      </c>
      <c r="D30" s="267">
        <v>34403370023</v>
      </c>
      <c r="E30" s="270">
        <v>8482449260.2229757</v>
      </c>
      <c r="F30" s="267">
        <v>7330195605.2800026</v>
      </c>
      <c r="G30" s="269">
        <f t="shared" si="3"/>
        <v>-1152253654.9429731</v>
      </c>
      <c r="H30" s="268">
        <f t="shared" si="2"/>
        <v>-0.13583973444395048</v>
      </c>
      <c r="I30" s="267">
        <f t="shared" si="0"/>
        <v>-1030308691.5700016</v>
      </c>
      <c r="J30" s="266">
        <f t="shared" si="1"/>
        <v>-0.12323523258736824</v>
      </c>
      <c r="K30" s="265">
        <f t="shared" si="4"/>
        <v>9.093484833039853E-4</v>
      </c>
      <c r="L30" s="257"/>
      <c r="M30" s="257"/>
    </row>
    <row r="31" spans="2:13">
      <c r="B31" s="306" t="s">
        <v>251</v>
      </c>
      <c r="C31" s="267">
        <v>2306134693.0999994</v>
      </c>
      <c r="D31" s="267">
        <v>7690939560</v>
      </c>
      <c r="E31" s="270">
        <v>2455490724.130115</v>
      </c>
      <c r="F31" s="267">
        <v>2218671761.8199983</v>
      </c>
      <c r="G31" s="269">
        <f t="shared" si="3"/>
        <v>-236818962.31011677</v>
      </c>
      <c r="H31" s="318">
        <f t="shared" si="2"/>
        <v>-9.6444657673879997E-2</v>
      </c>
      <c r="I31" s="267">
        <f t="shared" si="0"/>
        <v>-87462931.280001163</v>
      </c>
      <c r="J31" s="266">
        <f t="shared" si="1"/>
        <v>-3.7926202464102388E-2</v>
      </c>
      <c r="K31" s="265">
        <f t="shared" si="4"/>
        <v>2.7523764851611067E-4</v>
      </c>
      <c r="L31" s="257"/>
      <c r="M31" s="257"/>
    </row>
    <row r="32" spans="2:13" s="316" customFormat="1">
      <c r="B32" s="304" t="s">
        <v>250</v>
      </c>
      <c r="C32" s="284">
        <f>C33+C36</f>
        <v>226870561.67000002</v>
      </c>
      <c r="D32" s="284">
        <f>D33+D36</f>
        <v>21158472346</v>
      </c>
      <c r="E32" s="284">
        <f>E33+E36</f>
        <v>756037011.37937558</v>
      </c>
      <c r="F32" s="284">
        <f>F33+F36</f>
        <v>1169360525.4199998</v>
      </c>
      <c r="G32" s="286">
        <f t="shared" si="3"/>
        <v>413323514.04062426</v>
      </c>
      <c r="H32" s="317">
        <f t="shared" si="2"/>
        <v>0.54669746033533873</v>
      </c>
      <c r="I32" s="284">
        <f t="shared" si="0"/>
        <v>942489963.74999976</v>
      </c>
      <c r="J32" s="283">
        <f t="shared" si="1"/>
        <v>4.1543070057759239</v>
      </c>
      <c r="K32" s="282">
        <f t="shared" si="4"/>
        <v>1.4506519027408812E-4</v>
      </c>
      <c r="L32" s="257"/>
      <c r="M32" s="257"/>
    </row>
    <row r="33" spans="2:13">
      <c r="B33" s="306" t="s">
        <v>249</v>
      </c>
      <c r="C33" s="299">
        <f>C34</f>
        <v>147799059.98000002</v>
      </c>
      <c r="D33" s="299">
        <f>D34</f>
        <v>0</v>
      </c>
      <c r="E33" s="302">
        <v>0</v>
      </c>
      <c r="F33" s="299">
        <v>238476290.19999999</v>
      </c>
      <c r="G33" s="301">
        <f t="shared" si="3"/>
        <v>238476290.19999999</v>
      </c>
      <c r="H33" s="300" t="str">
        <f t="shared" si="2"/>
        <v>-</v>
      </c>
      <c r="I33" s="299">
        <f t="shared" si="0"/>
        <v>90677230.219999969</v>
      </c>
      <c r="J33" s="298">
        <f t="shared" si="1"/>
        <v>0.6135169616929248</v>
      </c>
      <c r="K33" s="297">
        <f t="shared" si="4"/>
        <v>2.9584210909887086E-5</v>
      </c>
      <c r="L33" s="257"/>
      <c r="M33" s="257"/>
    </row>
    <row r="34" spans="2:13" s="307" customFormat="1">
      <c r="B34" s="315" t="s">
        <v>248</v>
      </c>
      <c r="C34" s="310">
        <v>147799059.98000002</v>
      </c>
      <c r="D34" s="310">
        <v>0</v>
      </c>
      <c r="E34" s="313">
        <v>0</v>
      </c>
      <c r="F34" s="310">
        <v>238476290.19999999</v>
      </c>
      <c r="G34" s="312">
        <f t="shared" si="3"/>
        <v>238476290.19999999</v>
      </c>
      <c r="H34" s="311" t="str">
        <f t="shared" si="2"/>
        <v>-</v>
      </c>
      <c r="I34" s="310">
        <f t="shared" si="0"/>
        <v>90677230.219999969</v>
      </c>
      <c r="J34" s="309">
        <f t="shared" si="1"/>
        <v>0.6135169616929248</v>
      </c>
      <c r="K34" s="308">
        <f t="shared" si="4"/>
        <v>2.9584210909887086E-5</v>
      </c>
      <c r="L34" s="257"/>
      <c r="M34" s="257"/>
    </row>
    <row r="35" spans="2:13" s="307" customFormat="1">
      <c r="B35" s="315" t="s">
        <v>247</v>
      </c>
      <c r="C35" s="310">
        <v>0</v>
      </c>
      <c r="D35" s="310">
        <v>0</v>
      </c>
      <c r="E35" s="313">
        <v>0</v>
      </c>
      <c r="F35" s="310">
        <v>0</v>
      </c>
      <c r="G35" s="312">
        <f t="shared" si="3"/>
        <v>0</v>
      </c>
      <c r="H35" s="311" t="str">
        <f t="shared" si="2"/>
        <v>-</v>
      </c>
      <c r="I35" s="310">
        <f t="shared" si="0"/>
        <v>0</v>
      </c>
      <c r="J35" s="309" t="str">
        <f t="shared" si="1"/>
        <v>-</v>
      </c>
      <c r="K35" s="308">
        <f t="shared" si="4"/>
        <v>0</v>
      </c>
      <c r="L35" s="257"/>
      <c r="M35" s="257"/>
    </row>
    <row r="36" spans="2:13">
      <c r="B36" s="306" t="s">
        <v>246</v>
      </c>
      <c r="C36" s="267">
        <f>C37+C38</f>
        <v>79071501.690000013</v>
      </c>
      <c r="D36" s="267">
        <f>D37+D38</f>
        <v>21158472346</v>
      </c>
      <c r="E36" s="270">
        <f>SUM(E37:E38)</f>
        <v>756037011.37937558</v>
      </c>
      <c r="F36" s="267">
        <v>930884235.21999991</v>
      </c>
      <c r="G36" s="269">
        <f t="shared" si="3"/>
        <v>174847223.84062433</v>
      </c>
      <c r="H36" s="268">
        <f t="shared" si="2"/>
        <v>0.23126807445791409</v>
      </c>
      <c r="I36" s="267">
        <f t="shared" si="0"/>
        <v>851812733.52999985</v>
      </c>
      <c r="J36" s="266">
        <f t="shared" si="1"/>
        <v>10.772689468698008</v>
      </c>
      <c r="K36" s="265">
        <f t="shared" si="4"/>
        <v>1.1548097936420105E-4</v>
      </c>
      <c r="L36" s="257"/>
      <c r="M36" s="257"/>
    </row>
    <row r="37" spans="2:13" s="307" customFormat="1">
      <c r="B37" s="315" t="s">
        <v>245</v>
      </c>
      <c r="C37" s="310">
        <v>0</v>
      </c>
      <c r="D37" s="310">
        <v>17994060000</v>
      </c>
      <c r="E37" s="313">
        <v>0</v>
      </c>
      <c r="F37" s="310">
        <v>0</v>
      </c>
      <c r="G37" s="312">
        <f t="shared" si="3"/>
        <v>0</v>
      </c>
      <c r="H37" s="311" t="str">
        <f t="shared" si="2"/>
        <v>-</v>
      </c>
      <c r="I37" s="310">
        <f t="shared" si="0"/>
        <v>0</v>
      </c>
      <c r="J37" s="309" t="str">
        <f t="shared" si="1"/>
        <v>-</v>
      </c>
      <c r="K37" s="308">
        <f t="shared" si="4"/>
        <v>0</v>
      </c>
      <c r="L37" s="257"/>
      <c r="M37" s="257"/>
    </row>
    <row r="38" spans="2:13" s="307" customFormat="1">
      <c r="B38" s="314" t="s">
        <v>244</v>
      </c>
      <c r="C38" s="310">
        <v>79071501.690000013</v>
      </c>
      <c r="D38" s="310">
        <v>3164412346</v>
      </c>
      <c r="E38" s="313">
        <v>756037011.37937558</v>
      </c>
      <c r="F38" s="310">
        <v>930884235.22000015</v>
      </c>
      <c r="G38" s="312">
        <f t="shared" si="3"/>
        <v>174847223.84062457</v>
      </c>
      <c r="H38" s="311">
        <f t="shared" si="2"/>
        <v>0.23126807445791453</v>
      </c>
      <c r="I38" s="310">
        <f t="shared" si="0"/>
        <v>851812733.53000009</v>
      </c>
      <c r="J38" s="309">
        <f t="shared" si="1"/>
        <v>10.772689468698012</v>
      </c>
      <c r="K38" s="308">
        <f t="shared" si="4"/>
        <v>1.1548097936420108E-4</v>
      </c>
      <c r="L38" s="257"/>
      <c r="M38" s="257"/>
    </row>
    <row r="39" spans="2:13">
      <c r="B39" s="304" t="s">
        <v>243</v>
      </c>
      <c r="C39" s="284">
        <f>C40+C41</f>
        <v>17362555645.759998</v>
      </c>
      <c r="D39" s="284">
        <f>D40+D41</f>
        <v>808173262</v>
      </c>
      <c r="E39" s="284">
        <f>E40+E41</f>
        <v>0</v>
      </c>
      <c r="F39" s="284">
        <f>F40+F41</f>
        <v>902877</v>
      </c>
      <c r="G39" s="286">
        <f t="shared" si="3"/>
        <v>902877</v>
      </c>
      <c r="H39" s="289" t="str">
        <f t="shared" si="2"/>
        <v>-</v>
      </c>
      <c r="I39" s="284">
        <f t="shared" si="0"/>
        <v>-17361652768.759998</v>
      </c>
      <c r="J39" s="283">
        <f t="shared" si="1"/>
        <v>-0.99994799861158568</v>
      </c>
      <c r="K39" s="282">
        <f t="shared" si="4"/>
        <v>1.1200653772031097E-7</v>
      </c>
      <c r="L39" s="257"/>
      <c r="M39" s="257"/>
    </row>
    <row r="40" spans="2:13">
      <c r="B40" s="306" t="s">
        <v>242</v>
      </c>
      <c r="C40" s="267">
        <v>14274499.999999994</v>
      </c>
      <c r="D40" s="267">
        <v>0</v>
      </c>
      <c r="E40" s="270">
        <v>0</v>
      </c>
      <c r="F40" s="267">
        <v>902877</v>
      </c>
      <c r="G40" s="269">
        <f t="shared" si="3"/>
        <v>902877</v>
      </c>
      <c r="H40" s="268" t="str">
        <f t="shared" si="2"/>
        <v>-</v>
      </c>
      <c r="I40" s="267">
        <f t="shared" si="0"/>
        <v>-13371622.999999994</v>
      </c>
      <c r="J40" s="266">
        <f t="shared" si="1"/>
        <v>-0.93674895793197654</v>
      </c>
      <c r="K40" s="265">
        <f t="shared" si="4"/>
        <v>1.1200653772031097E-7</v>
      </c>
      <c r="L40" s="257"/>
      <c r="M40" s="257"/>
    </row>
    <row r="41" spans="2:13">
      <c r="B41" s="306" t="s">
        <v>241</v>
      </c>
      <c r="C41" s="267">
        <v>17348281145.759998</v>
      </c>
      <c r="D41" s="267">
        <v>808173262</v>
      </c>
      <c r="E41" s="270">
        <v>0</v>
      </c>
      <c r="F41" s="267">
        <v>0</v>
      </c>
      <c r="G41" s="269">
        <f t="shared" si="3"/>
        <v>0</v>
      </c>
      <c r="H41" s="268" t="str">
        <f t="shared" si="2"/>
        <v>-</v>
      </c>
      <c r="I41" s="267">
        <f t="shared" si="0"/>
        <v>-17348281145.759998</v>
      </c>
      <c r="J41" s="266">
        <f t="shared" si="1"/>
        <v>-1</v>
      </c>
      <c r="K41" s="265">
        <f t="shared" si="4"/>
        <v>0</v>
      </c>
      <c r="L41" s="257"/>
      <c r="M41" s="257"/>
    </row>
    <row r="42" spans="2:13">
      <c r="B42" s="304" t="s">
        <v>240</v>
      </c>
      <c r="C42" s="284">
        <v>369719126.31999993</v>
      </c>
      <c r="D42" s="284">
        <v>358342268</v>
      </c>
      <c r="E42" s="305">
        <v>310931351.7532959</v>
      </c>
      <c r="F42" s="284">
        <v>415197642.28000015</v>
      </c>
      <c r="G42" s="286">
        <f t="shared" si="3"/>
        <v>104266290.52670425</v>
      </c>
      <c r="H42" s="289">
        <f t="shared" si="2"/>
        <v>0.33533540422592334</v>
      </c>
      <c r="I42" s="284">
        <f t="shared" si="0"/>
        <v>45478515.960000217</v>
      </c>
      <c r="J42" s="283">
        <f t="shared" si="1"/>
        <v>0.12300828581055767</v>
      </c>
      <c r="K42" s="282">
        <f t="shared" si="4"/>
        <v>5.1507403977971545E-5</v>
      </c>
      <c r="L42" s="257"/>
      <c r="M42" s="257"/>
    </row>
    <row r="43" spans="2:13">
      <c r="B43" s="304" t="s">
        <v>239</v>
      </c>
      <c r="C43" s="284">
        <f>SUM(C44:C51)</f>
        <v>2950268993.0099998</v>
      </c>
      <c r="D43" s="284">
        <f>SUM(D44:D51)</f>
        <v>11280899184</v>
      </c>
      <c r="E43" s="284">
        <f>SUM(E44:E51)</f>
        <v>2869960112.9313927</v>
      </c>
      <c r="F43" s="284">
        <f>SUM(F44:F51)</f>
        <v>3514713413.6899996</v>
      </c>
      <c r="G43" s="286">
        <f t="shared" si="3"/>
        <v>644753300.75860691</v>
      </c>
      <c r="H43" s="289">
        <f t="shared" si="2"/>
        <v>0.22465584028624441</v>
      </c>
      <c r="I43" s="284">
        <f t="shared" si="0"/>
        <v>564444420.67999983</v>
      </c>
      <c r="J43" s="283">
        <f t="shared" si="1"/>
        <v>0.19131964645167066</v>
      </c>
      <c r="K43" s="282">
        <f t="shared" si="4"/>
        <v>4.3601828438043265E-4</v>
      </c>
      <c r="L43" s="257"/>
      <c r="M43" s="257"/>
    </row>
    <row r="44" spans="2:13">
      <c r="B44" s="303" t="s">
        <v>238</v>
      </c>
      <c r="C44" s="299">
        <v>19303</v>
      </c>
      <c r="D44" s="299">
        <v>0</v>
      </c>
      <c r="E44" s="302">
        <v>0</v>
      </c>
      <c r="F44" s="299">
        <v>17750.070000000298</v>
      </c>
      <c r="G44" s="301">
        <f t="shared" si="3"/>
        <v>17750.070000000298</v>
      </c>
      <c r="H44" s="300" t="str">
        <f t="shared" si="2"/>
        <v>-</v>
      </c>
      <c r="I44" s="299">
        <f t="shared" si="0"/>
        <v>-1552.929999999702</v>
      </c>
      <c r="J44" s="298">
        <f t="shared" si="1"/>
        <v>-8.0450189089763313E-2</v>
      </c>
      <c r="K44" s="297">
        <f t="shared" si="4"/>
        <v>2.2019875187796272E-9</v>
      </c>
      <c r="L44" s="257"/>
      <c r="M44" s="257"/>
    </row>
    <row r="45" spans="2:13">
      <c r="B45" s="303" t="s">
        <v>237</v>
      </c>
      <c r="C45" s="299">
        <v>20089990.59</v>
      </c>
      <c r="D45" s="299">
        <v>85182483</v>
      </c>
      <c r="E45" s="302">
        <v>26848912.254510082</v>
      </c>
      <c r="F45" s="299">
        <v>18388708.109999996</v>
      </c>
      <c r="G45" s="301">
        <f t="shared" si="3"/>
        <v>-8460204.1445100866</v>
      </c>
      <c r="H45" s="300">
        <f t="shared" si="2"/>
        <v>-0.31510416751013592</v>
      </c>
      <c r="I45" s="299">
        <f t="shared" si="0"/>
        <v>-1701282.4800000042</v>
      </c>
      <c r="J45" s="298">
        <f t="shared" si="1"/>
        <v>-8.468308993867002E-2</v>
      </c>
      <c r="K45" s="297">
        <f t="shared" si="4"/>
        <v>2.2812138625200363E-6</v>
      </c>
      <c r="L45" s="257"/>
      <c r="M45" s="257"/>
    </row>
    <row r="46" spans="2:13">
      <c r="B46" s="303" t="s">
        <v>236</v>
      </c>
      <c r="C46" s="299">
        <v>0</v>
      </c>
      <c r="D46" s="299">
        <v>0</v>
      </c>
      <c r="E46" s="302">
        <v>0</v>
      </c>
      <c r="F46" s="299">
        <v>0</v>
      </c>
      <c r="G46" s="301">
        <f t="shared" si="3"/>
        <v>0</v>
      </c>
      <c r="H46" s="300" t="str">
        <f t="shared" si="2"/>
        <v>-</v>
      </c>
      <c r="I46" s="299">
        <f t="shared" si="0"/>
        <v>0</v>
      </c>
      <c r="J46" s="298" t="str">
        <f t="shared" si="1"/>
        <v>-</v>
      </c>
      <c r="K46" s="297">
        <f t="shared" si="4"/>
        <v>0</v>
      </c>
      <c r="L46" s="257"/>
      <c r="M46" s="257"/>
    </row>
    <row r="47" spans="2:13">
      <c r="B47" s="303" t="s">
        <v>235</v>
      </c>
      <c r="C47" s="299">
        <v>0</v>
      </c>
      <c r="D47" s="299">
        <v>0</v>
      </c>
      <c r="E47" s="302">
        <v>0</v>
      </c>
      <c r="F47" s="299"/>
      <c r="G47" s="301">
        <f t="shared" ref="G47:G63" si="5">+F47-E47</f>
        <v>0</v>
      </c>
      <c r="H47" s="300" t="str">
        <f t="shared" ref="H47:H63" si="6">IFERROR(F47/E47-1,"-")</f>
        <v>-</v>
      </c>
      <c r="I47" s="299">
        <f t="shared" ref="I47:I63" si="7">F47-C47</f>
        <v>0</v>
      </c>
      <c r="J47" s="298" t="str">
        <f t="shared" ref="J47:J63" si="8">IFERROR(F47/C47-1,"-")</f>
        <v>-</v>
      </c>
      <c r="K47" s="297">
        <f t="shared" ref="K47:K63" si="9">F47/$N$8</f>
        <v>0</v>
      </c>
      <c r="L47" s="257"/>
      <c r="M47" s="257"/>
    </row>
    <row r="48" spans="2:13">
      <c r="B48" s="303" t="s">
        <v>234</v>
      </c>
      <c r="C48" s="299">
        <v>2543533792.6900001</v>
      </c>
      <c r="D48" s="299">
        <v>11195716701</v>
      </c>
      <c r="E48" s="302">
        <v>2843111200.6768827</v>
      </c>
      <c r="F48" s="299">
        <v>2707572041.9699998</v>
      </c>
      <c r="G48" s="301">
        <f t="shared" si="5"/>
        <v>-135539158.70688295</v>
      </c>
      <c r="H48" s="300">
        <f t="shared" si="6"/>
        <v>-4.7672830621121709E-2</v>
      </c>
      <c r="I48" s="299">
        <f t="shared" si="7"/>
        <v>164038249.27999973</v>
      </c>
      <c r="J48" s="298">
        <f t="shared" si="8"/>
        <v>6.449226259601426E-2</v>
      </c>
      <c r="K48" s="297">
        <f t="shared" si="9"/>
        <v>3.3588824396830596E-4</v>
      </c>
      <c r="L48" s="257"/>
      <c r="M48" s="257"/>
    </row>
    <row r="49" spans="2:13">
      <c r="B49" s="303" t="s">
        <v>233</v>
      </c>
      <c r="C49" s="299">
        <v>135906623.98999998</v>
      </c>
      <c r="D49" s="299">
        <v>0</v>
      </c>
      <c r="E49" s="302">
        <v>0</v>
      </c>
      <c r="F49" s="299">
        <v>458362939.56</v>
      </c>
      <c r="G49" s="301">
        <f t="shared" si="5"/>
        <v>458362939.56</v>
      </c>
      <c r="H49" s="300" t="str">
        <f t="shared" si="6"/>
        <v>-</v>
      </c>
      <c r="I49" s="299">
        <f t="shared" si="7"/>
        <v>322456315.57000005</v>
      </c>
      <c r="J49" s="298">
        <f t="shared" si="8"/>
        <v>2.3726313413077378</v>
      </c>
      <c r="K49" s="297">
        <f t="shared" si="9"/>
        <v>5.6862281218172303E-5</v>
      </c>
      <c r="L49" s="257"/>
      <c r="M49" s="257"/>
    </row>
    <row r="50" spans="2:13">
      <c r="B50" s="303" t="s">
        <v>232</v>
      </c>
      <c r="C50" s="299">
        <v>5112474.99</v>
      </c>
      <c r="D50" s="299">
        <v>0</v>
      </c>
      <c r="E50" s="302">
        <v>0</v>
      </c>
      <c r="F50" s="299">
        <v>6590599.9900000002</v>
      </c>
      <c r="G50" s="301">
        <f t="shared" si="5"/>
        <v>6590599.9900000002</v>
      </c>
      <c r="H50" s="300" t="str">
        <f t="shared" si="6"/>
        <v>-</v>
      </c>
      <c r="I50" s="299">
        <f t="shared" si="7"/>
        <v>1478125</v>
      </c>
      <c r="J50" s="298">
        <f t="shared" si="8"/>
        <v>0.28912121876218699</v>
      </c>
      <c r="K50" s="297">
        <f t="shared" si="9"/>
        <v>8.1759784154366113E-7</v>
      </c>
      <c r="L50" s="257"/>
      <c r="M50" s="257"/>
    </row>
    <row r="51" spans="2:13">
      <c r="B51" s="303" t="s">
        <v>231</v>
      </c>
      <c r="C51" s="299">
        <v>245606807.75</v>
      </c>
      <c r="D51" s="299">
        <v>0</v>
      </c>
      <c r="E51" s="302">
        <v>0</v>
      </c>
      <c r="F51" s="299">
        <v>323781373.99000007</v>
      </c>
      <c r="G51" s="301">
        <f t="shared" si="5"/>
        <v>323781373.99000007</v>
      </c>
      <c r="H51" s="300" t="str">
        <f t="shared" si="6"/>
        <v>-</v>
      </c>
      <c r="I51" s="299">
        <f t="shared" si="7"/>
        <v>78174566.240000069</v>
      </c>
      <c r="J51" s="298">
        <f t="shared" si="8"/>
        <v>0.31829152846436148</v>
      </c>
      <c r="K51" s="297">
        <f t="shared" si="9"/>
        <v>4.0166745502371927E-5</v>
      </c>
      <c r="L51" s="257"/>
      <c r="M51" s="257"/>
    </row>
    <row r="52" spans="2:13">
      <c r="B52" s="296" t="s">
        <v>230</v>
      </c>
      <c r="C52" s="293">
        <f>C53+C55+C57</f>
        <v>2720239666.1900001</v>
      </c>
      <c r="D52" s="293">
        <f>D53+D55+D57</f>
        <v>0</v>
      </c>
      <c r="E52" s="293">
        <f>E53+E55+E57</f>
        <v>0</v>
      </c>
      <c r="F52" s="293">
        <f>F53+F55+F57</f>
        <v>62454491.519999996</v>
      </c>
      <c r="G52" s="295">
        <f t="shared" si="5"/>
        <v>62454491.519999996</v>
      </c>
      <c r="H52" s="294" t="str">
        <f t="shared" si="6"/>
        <v>-</v>
      </c>
      <c r="I52" s="293">
        <f t="shared" si="7"/>
        <v>-2657785174.6700001</v>
      </c>
      <c r="J52" s="292">
        <f t="shared" si="8"/>
        <v>-0.97704081287533229</v>
      </c>
      <c r="K52" s="291">
        <f t="shared" si="9"/>
        <v>7.7478010407150933E-6</v>
      </c>
      <c r="L52" s="257"/>
      <c r="M52" s="257"/>
    </row>
    <row r="53" spans="2:13">
      <c r="B53" s="290" t="s">
        <v>229</v>
      </c>
      <c r="C53" s="284">
        <f>C54</f>
        <v>17828000</v>
      </c>
      <c r="D53" s="284">
        <f>D54</f>
        <v>0</v>
      </c>
      <c r="E53" s="284">
        <f>E54</f>
        <v>0</v>
      </c>
      <c r="F53" s="284">
        <f>F54</f>
        <v>35191287.799999997</v>
      </c>
      <c r="G53" s="286">
        <f t="shared" si="5"/>
        <v>35191287.799999997</v>
      </c>
      <c r="H53" s="285" t="str">
        <f t="shared" si="6"/>
        <v>-</v>
      </c>
      <c r="I53" s="284">
        <f t="shared" si="7"/>
        <v>17363287.799999997</v>
      </c>
      <c r="J53" s="283">
        <f t="shared" si="8"/>
        <v>0.97393357639667921</v>
      </c>
      <c r="K53" s="282">
        <f t="shared" si="9"/>
        <v>4.3656603329102623E-6</v>
      </c>
      <c r="L53" s="257"/>
      <c r="M53" s="257"/>
    </row>
    <row r="54" spans="2:13">
      <c r="B54" s="281" t="s">
        <v>228</v>
      </c>
      <c r="C54" s="267">
        <v>17828000</v>
      </c>
      <c r="D54" s="267">
        <v>0</v>
      </c>
      <c r="E54" s="280">
        <v>0</v>
      </c>
      <c r="F54" s="267">
        <v>35191287.799999997</v>
      </c>
      <c r="G54" s="269">
        <f t="shared" si="5"/>
        <v>35191287.799999997</v>
      </c>
      <c r="H54" s="279" t="str">
        <f t="shared" si="6"/>
        <v>-</v>
      </c>
      <c r="I54" s="267">
        <f t="shared" si="7"/>
        <v>17363287.799999997</v>
      </c>
      <c r="J54" s="266">
        <f t="shared" si="8"/>
        <v>0.97393357639667921</v>
      </c>
      <c r="K54" s="265">
        <f t="shared" si="9"/>
        <v>4.3656603329102623E-6</v>
      </c>
      <c r="L54" s="257"/>
      <c r="M54" s="257"/>
    </row>
    <row r="55" spans="2:13">
      <c r="B55" s="288" t="s">
        <v>227</v>
      </c>
      <c r="C55" s="284">
        <f>C56</f>
        <v>2642470500</v>
      </c>
      <c r="D55" s="284">
        <f>D56</f>
        <v>0</v>
      </c>
      <c r="E55" s="287">
        <f>E56</f>
        <v>0</v>
      </c>
      <c r="F55" s="284">
        <f>F56</f>
        <v>0</v>
      </c>
      <c r="G55" s="286">
        <f t="shared" si="5"/>
        <v>0</v>
      </c>
      <c r="H55" s="289" t="str">
        <f t="shared" si="6"/>
        <v>-</v>
      </c>
      <c r="I55" s="284">
        <f t="shared" si="7"/>
        <v>-2642470500</v>
      </c>
      <c r="J55" s="283">
        <f t="shared" si="8"/>
        <v>-1</v>
      </c>
      <c r="K55" s="282">
        <f t="shared" si="9"/>
        <v>0</v>
      </c>
      <c r="L55" s="257"/>
      <c r="M55" s="257"/>
    </row>
    <row r="56" spans="2:13">
      <c r="B56" s="281" t="s">
        <v>226</v>
      </c>
      <c r="C56" s="267">
        <v>2642470500</v>
      </c>
      <c r="D56" s="267">
        <v>0</v>
      </c>
      <c r="E56" s="280">
        <v>0</v>
      </c>
      <c r="F56" s="267">
        <v>0</v>
      </c>
      <c r="G56" s="269">
        <f t="shared" si="5"/>
        <v>0</v>
      </c>
      <c r="H56" s="268" t="str">
        <f t="shared" si="6"/>
        <v>-</v>
      </c>
      <c r="I56" s="267">
        <f t="shared" si="7"/>
        <v>-2642470500</v>
      </c>
      <c r="J56" s="266">
        <f t="shared" si="8"/>
        <v>-1</v>
      </c>
      <c r="K56" s="265">
        <f t="shared" si="9"/>
        <v>0</v>
      </c>
      <c r="L56" s="257"/>
      <c r="M56" s="257"/>
    </row>
    <row r="57" spans="2:13">
      <c r="B57" s="288" t="s">
        <v>225</v>
      </c>
      <c r="C57" s="284">
        <f>C58</f>
        <v>59941166.189999998</v>
      </c>
      <c r="D57" s="284">
        <f>D58</f>
        <v>0</v>
      </c>
      <c r="E57" s="287">
        <f>E58</f>
        <v>0</v>
      </c>
      <c r="F57" s="284">
        <f>F58</f>
        <v>27263203.719999999</v>
      </c>
      <c r="G57" s="286">
        <f t="shared" si="5"/>
        <v>27263203.719999999</v>
      </c>
      <c r="H57" s="285" t="str">
        <f t="shared" si="6"/>
        <v>-</v>
      </c>
      <c r="I57" s="284">
        <f t="shared" si="7"/>
        <v>-32677962.469999999</v>
      </c>
      <c r="J57" s="283">
        <f t="shared" si="8"/>
        <v>-0.54516727896848416</v>
      </c>
      <c r="K57" s="282">
        <f t="shared" si="9"/>
        <v>3.382140707804831E-6</v>
      </c>
      <c r="L57" s="257"/>
      <c r="M57" s="257"/>
    </row>
    <row r="58" spans="2:13">
      <c r="B58" s="281" t="s">
        <v>224</v>
      </c>
      <c r="C58" s="267">
        <v>59941166.189999998</v>
      </c>
      <c r="D58" s="267">
        <v>0</v>
      </c>
      <c r="E58" s="280">
        <v>0</v>
      </c>
      <c r="F58" s="267">
        <v>27263203.719999999</v>
      </c>
      <c r="G58" s="269">
        <f t="shared" si="5"/>
        <v>27263203.719999999</v>
      </c>
      <c r="H58" s="279" t="str">
        <f t="shared" si="6"/>
        <v>-</v>
      </c>
      <c r="I58" s="267">
        <f t="shared" si="7"/>
        <v>-32677962.469999999</v>
      </c>
      <c r="J58" s="266">
        <f t="shared" si="8"/>
        <v>-0.54516727896848416</v>
      </c>
      <c r="K58" s="265">
        <f t="shared" si="9"/>
        <v>3.382140707804831E-6</v>
      </c>
      <c r="L58" s="257"/>
      <c r="M58" s="257"/>
    </row>
    <row r="59" spans="2:13" ht="15.75" thickBot="1">
      <c r="B59" s="1428" t="s">
        <v>223</v>
      </c>
      <c r="C59" s="1429">
        <f>C15+C52</f>
        <v>293177687172.11993</v>
      </c>
      <c r="D59" s="1429">
        <f>D15+D52</f>
        <v>1239893213947</v>
      </c>
      <c r="E59" s="1430">
        <f>E15+E52</f>
        <v>291444806514.67999</v>
      </c>
      <c r="F59" s="1429">
        <f>F15+F52</f>
        <v>290650097655.0498</v>
      </c>
      <c r="G59" s="1431">
        <f t="shared" si="5"/>
        <v>-794708859.63018799</v>
      </c>
      <c r="H59" s="1432">
        <f t="shared" si="6"/>
        <v>-2.7267902596512794E-3</v>
      </c>
      <c r="I59" s="1429">
        <f t="shared" si="7"/>
        <v>-2527589517.0701294</v>
      </c>
      <c r="J59" s="1433">
        <f t="shared" si="8"/>
        <v>-8.621357039310551E-3</v>
      </c>
      <c r="K59" s="1434">
        <f t="shared" si="9"/>
        <v>3.6056640191756355E-2</v>
      </c>
      <c r="L59" s="257"/>
      <c r="M59" s="257"/>
    </row>
    <row r="60" spans="2:13">
      <c r="B60" s="278" t="s">
        <v>222</v>
      </c>
      <c r="C60" s="274">
        <f>C61+C62</f>
        <v>161581107.69999999</v>
      </c>
      <c r="D60" s="274">
        <f>D61+D62</f>
        <v>1471517547</v>
      </c>
      <c r="E60" s="277">
        <f>E61+E62</f>
        <v>220727632.05000001</v>
      </c>
      <c r="F60" s="274">
        <f>F61+F62</f>
        <v>383575334.95999998</v>
      </c>
      <c r="G60" s="276">
        <f t="shared" si="5"/>
        <v>162847702.90999997</v>
      </c>
      <c r="H60" s="275">
        <f t="shared" si="6"/>
        <v>0.73777669518563549</v>
      </c>
      <c r="I60" s="274">
        <f t="shared" si="7"/>
        <v>221994227.25999999</v>
      </c>
      <c r="J60" s="273">
        <f t="shared" si="8"/>
        <v>1.3738872719709669</v>
      </c>
      <c r="K60" s="272">
        <f t="shared" si="9"/>
        <v>4.7584494038255655E-5</v>
      </c>
      <c r="L60" s="257"/>
      <c r="M60" s="257"/>
    </row>
    <row r="61" spans="2:13">
      <c r="B61" s="271" t="s">
        <v>221</v>
      </c>
      <c r="C61" s="267">
        <v>100282147.91000001</v>
      </c>
      <c r="D61" s="267">
        <v>535158109</v>
      </c>
      <c r="E61" s="270">
        <v>80273716.350000009</v>
      </c>
      <c r="F61" s="267">
        <v>300234974.00999999</v>
      </c>
      <c r="G61" s="269">
        <f t="shared" si="5"/>
        <v>219961257.65999997</v>
      </c>
      <c r="H61" s="268">
        <f t="shared" si="6"/>
        <v>2.7401404552014359</v>
      </c>
      <c r="I61" s="267">
        <f t="shared" si="7"/>
        <v>199952826.09999996</v>
      </c>
      <c r="J61" s="266">
        <f t="shared" si="8"/>
        <v>1.9939025067497673</v>
      </c>
      <c r="K61" s="265">
        <f t="shared" si="9"/>
        <v>3.7245693423808167E-5</v>
      </c>
      <c r="L61" s="257"/>
      <c r="M61" s="257"/>
    </row>
    <row r="62" spans="2:13" ht="15.75" thickBot="1">
      <c r="B62" s="264" t="s">
        <v>220</v>
      </c>
      <c r="C62" s="260">
        <v>61298959.789999992</v>
      </c>
      <c r="D62" s="260">
        <v>936359438</v>
      </c>
      <c r="E62" s="263">
        <v>140453915.70000002</v>
      </c>
      <c r="F62" s="260">
        <v>83340360.950000003</v>
      </c>
      <c r="G62" s="262">
        <f>+F62-E62</f>
        <v>-57113554.750000015</v>
      </c>
      <c r="H62" s="261">
        <f t="shared" si="6"/>
        <v>-0.40663554636661514</v>
      </c>
      <c r="I62" s="260">
        <f t="shared" si="7"/>
        <v>22041401.160000011</v>
      </c>
      <c r="J62" s="259">
        <f t="shared" si="8"/>
        <v>0.35957218907971966</v>
      </c>
      <c r="K62" s="258">
        <f t="shared" si="9"/>
        <v>1.033880061444749E-5</v>
      </c>
      <c r="L62" s="257"/>
      <c r="M62" s="257"/>
    </row>
    <row r="63" spans="2:13" ht="15.75" thickBot="1">
      <c r="B63" s="1435" t="s">
        <v>219</v>
      </c>
      <c r="C63" s="1436">
        <f>C59+C60</f>
        <v>293339268279.81995</v>
      </c>
      <c r="D63" s="1436">
        <f>D59+D60</f>
        <v>1241364731494</v>
      </c>
      <c r="E63" s="1437">
        <f>E59+E60</f>
        <v>291665534146.72998</v>
      </c>
      <c r="F63" s="1436">
        <f>F59+F60</f>
        <v>291033672990.00983</v>
      </c>
      <c r="G63" s="1438">
        <f t="shared" si="5"/>
        <v>-631861156.72015381</v>
      </c>
      <c r="H63" s="1439">
        <f t="shared" si="6"/>
        <v>-2.1663895206839312E-3</v>
      </c>
      <c r="I63" s="1436">
        <f t="shared" si="7"/>
        <v>-2305595289.8101196</v>
      </c>
      <c r="J63" s="1440">
        <f t="shared" si="8"/>
        <v>-7.8598249164880674E-3</v>
      </c>
      <c r="K63" s="1441">
        <f t="shared" si="9"/>
        <v>3.6104224685794613E-2</v>
      </c>
      <c r="L63" s="257"/>
      <c r="M63" s="257"/>
    </row>
    <row r="64" spans="2:13" s="257" customFormat="1"/>
    <row r="65" spans="1:14">
      <c r="B65" s="255" t="s">
        <v>218</v>
      </c>
      <c r="C65" s="255"/>
      <c r="D65" s="255"/>
      <c r="E65" s="255"/>
      <c r="F65" s="256"/>
      <c r="G65" s="255"/>
      <c r="H65" s="255"/>
      <c r="J65" s="251"/>
    </row>
    <row r="66" spans="1:14">
      <c r="B66" s="254" t="s">
        <v>217</v>
      </c>
      <c r="J66" s="251"/>
    </row>
    <row r="67" spans="1:14" s="248" customFormat="1">
      <c r="A67" s="247"/>
      <c r="B67" s="1234" t="s">
        <v>2376</v>
      </c>
      <c r="C67" s="247"/>
      <c r="D67" s="247"/>
      <c r="E67" s="247"/>
      <c r="F67" s="247"/>
      <c r="G67" s="247"/>
      <c r="H67" s="247"/>
      <c r="I67" s="247"/>
      <c r="J67" s="251"/>
      <c r="L67" s="247"/>
      <c r="M67" s="247"/>
      <c r="N67" s="247"/>
    </row>
    <row r="68" spans="1:14" s="248" customFormat="1">
      <c r="A68" s="247"/>
      <c r="B68" s="253" t="s">
        <v>216</v>
      </c>
      <c r="C68" s="252"/>
      <c r="D68" s="252"/>
      <c r="E68" s="252"/>
      <c r="F68" s="252"/>
      <c r="G68" s="247"/>
      <c r="H68" s="247"/>
      <c r="I68" s="247"/>
      <c r="J68" s="251"/>
      <c r="L68" s="247"/>
      <c r="M68" s="247"/>
      <c r="N68" s="247"/>
    </row>
    <row r="69" spans="1:14" s="248" customFormat="1">
      <c r="A69" s="247"/>
      <c r="B69" s="247"/>
      <c r="C69" s="247"/>
      <c r="D69" s="247"/>
      <c r="E69" s="247"/>
      <c r="F69" s="247"/>
      <c r="G69" s="247"/>
      <c r="H69" s="247"/>
      <c r="I69" s="247"/>
      <c r="J69" s="251"/>
      <c r="L69" s="247"/>
      <c r="M69" s="247"/>
      <c r="N69" s="247"/>
    </row>
    <row r="70" spans="1:14" s="248" customFormat="1">
      <c r="A70" s="247"/>
      <c r="B70" s="247"/>
      <c r="C70" s="250"/>
      <c r="D70" s="250"/>
      <c r="E70" s="250"/>
      <c r="F70" s="250"/>
      <c r="G70" s="250"/>
      <c r="H70" s="247"/>
      <c r="I70" s="247"/>
      <c r="L70" s="247"/>
      <c r="M70" s="247"/>
      <c r="N70" s="247"/>
    </row>
    <row r="72" spans="1:14" s="248" customFormat="1">
      <c r="A72" s="247"/>
      <c r="B72" s="247"/>
      <c r="C72" s="247"/>
      <c r="D72" s="247"/>
      <c r="E72" s="247"/>
      <c r="F72" s="247"/>
      <c r="G72" s="249"/>
      <c r="H72" s="247"/>
      <c r="I72" s="247"/>
      <c r="L72" s="247"/>
      <c r="M72" s="247"/>
      <c r="N72" s="247"/>
    </row>
  </sheetData>
  <mergeCells count="17">
    <mergeCell ref="B1:K1"/>
    <mergeCell ref="B2:K2"/>
    <mergeCell ref="B3:K3"/>
    <mergeCell ref="B5:H5"/>
    <mergeCell ref="B6:K6"/>
    <mergeCell ref="K10:K13"/>
    <mergeCell ref="C11:C13"/>
    <mergeCell ref="D11:D13"/>
    <mergeCell ref="E11:F11"/>
    <mergeCell ref="B7:K7"/>
    <mergeCell ref="E12:E13"/>
    <mergeCell ref="F12:F13"/>
    <mergeCell ref="B8:K8"/>
    <mergeCell ref="B10:B14"/>
    <mergeCell ref="D10:F10"/>
    <mergeCell ref="G10:H12"/>
    <mergeCell ref="I10:J12"/>
  </mergeCells>
  <pageMargins left="0.7" right="0.7" top="0.75" bottom="0.75" header="0.3" footer="0.3"/>
  <pageSetup orientation="portrait" r:id="rId1"/>
  <ignoredErrors>
    <ignoredError sqref="C17:F17"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92D66-BDFC-48AD-81E4-B35D7C61A2C0}">
  <dimension ref="B2:S33"/>
  <sheetViews>
    <sheetView showGridLines="0" zoomScale="90" zoomScaleNormal="90" workbookViewId="0">
      <selection activeCell="B2" sqref="B2:H2"/>
    </sheetView>
  </sheetViews>
  <sheetFormatPr baseColWidth="10" defaultColWidth="9.140625" defaultRowHeight="15"/>
  <cols>
    <col min="1" max="1" width="7.5703125" customWidth="1"/>
    <col min="2" max="2" width="19.85546875" style="3" customWidth="1"/>
    <col min="3" max="3" width="20.42578125" customWidth="1"/>
    <col min="4" max="4" width="19.5703125" customWidth="1"/>
    <col min="8" max="8" width="10.28515625" customWidth="1"/>
    <col min="9" max="9" width="4.85546875" customWidth="1"/>
    <col min="10" max="10" width="6.7109375" customWidth="1"/>
    <col min="12" max="12" width="24.28515625" customWidth="1"/>
    <col min="14" max="14" width="36.42578125" customWidth="1"/>
    <col min="16" max="16" width="5" bestFit="1" customWidth="1"/>
    <col min="19" max="19" width="12" customWidth="1"/>
  </cols>
  <sheetData>
    <row r="2" spans="2:19">
      <c r="B2" s="1533" t="s">
        <v>82</v>
      </c>
      <c r="C2" s="1534"/>
      <c r="D2" s="1534"/>
      <c r="E2" s="1534"/>
      <c r="F2" s="1534"/>
      <c r="G2" s="1534"/>
      <c r="H2" s="1534"/>
      <c r="I2" s="2"/>
      <c r="J2" s="2"/>
    </row>
    <row r="3" spans="2:19">
      <c r="B3" s="1533" t="s">
        <v>73</v>
      </c>
      <c r="C3" s="1535"/>
      <c r="D3" s="1535"/>
      <c r="E3" s="1535"/>
      <c r="F3" s="1535"/>
      <c r="G3" s="1535"/>
      <c r="H3" s="1535"/>
    </row>
    <row r="4" spans="2:19" ht="16.899999999999999" customHeight="1">
      <c r="B4" s="1536" t="s">
        <v>1</v>
      </c>
      <c r="C4" s="1537"/>
      <c r="D4" s="1537"/>
      <c r="E4" s="1537"/>
      <c r="F4" s="1537"/>
      <c r="G4" s="1537"/>
      <c r="H4" s="1537"/>
      <c r="I4" s="2"/>
    </row>
    <row r="11" spans="2:19">
      <c r="J11" s="4"/>
    </row>
    <row r="12" spans="2:19">
      <c r="J12" s="4"/>
    </row>
    <row r="13" spans="2:19">
      <c r="J13" s="5"/>
      <c r="L13" s="7"/>
      <c r="M13" s="7"/>
      <c r="N13" s="7"/>
      <c r="O13" s="7"/>
      <c r="P13" s="7"/>
      <c r="Q13" s="7"/>
      <c r="R13" s="7"/>
      <c r="S13" s="7"/>
    </row>
    <row r="14" spans="2:19">
      <c r="L14" s="7"/>
      <c r="M14" s="7"/>
      <c r="N14" s="7"/>
      <c r="O14" s="7"/>
      <c r="P14" s="7"/>
      <c r="Q14" s="7"/>
      <c r="R14" s="7"/>
      <c r="S14" s="7"/>
    </row>
    <row r="15" spans="2:19">
      <c r="L15" s="7"/>
      <c r="M15" s="7"/>
      <c r="N15" s="7"/>
      <c r="O15" s="7"/>
      <c r="P15" s="7"/>
      <c r="Q15" s="7"/>
      <c r="R15" s="7"/>
      <c r="S15" s="7"/>
    </row>
    <row r="16" spans="2:19" ht="30" customHeight="1">
      <c r="L16" s="7"/>
      <c r="M16" s="7"/>
      <c r="N16" s="7"/>
      <c r="O16" s="7"/>
      <c r="P16" s="7"/>
      <c r="Q16" s="7"/>
      <c r="R16" s="7"/>
      <c r="S16" s="7"/>
    </row>
    <row r="17" spans="2:19" ht="30" customHeight="1">
      <c r="L17" s="7"/>
      <c r="M17" s="7"/>
      <c r="N17" s="7"/>
      <c r="O17" s="7"/>
      <c r="P17" s="7"/>
      <c r="Q17" s="7"/>
      <c r="R17" s="7"/>
      <c r="S17" s="7"/>
    </row>
    <row r="18" spans="2:19">
      <c r="L18" s="7"/>
      <c r="M18" s="7"/>
      <c r="N18" s="7"/>
      <c r="O18" s="7"/>
      <c r="P18" s="7"/>
      <c r="Q18" s="7"/>
      <c r="R18" s="7"/>
      <c r="S18" s="7"/>
    </row>
    <row r="19" spans="2:19">
      <c r="L19" s="7"/>
      <c r="M19" s="7"/>
      <c r="N19" s="7"/>
      <c r="O19" s="7"/>
      <c r="P19" s="7"/>
      <c r="Q19" s="7"/>
      <c r="R19" s="7"/>
      <c r="S19" s="7"/>
    </row>
    <row r="20" spans="2:19">
      <c r="L20" s="7"/>
      <c r="M20" s="7"/>
      <c r="N20" s="7"/>
      <c r="O20" s="7"/>
      <c r="P20" s="7"/>
      <c r="Q20" s="7"/>
      <c r="R20" s="7"/>
      <c r="S20" s="7"/>
    </row>
    <row r="21" spans="2:19">
      <c r="L21" s="7"/>
      <c r="M21" s="7"/>
      <c r="N21" s="7"/>
      <c r="O21" s="7"/>
      <c r="P21" s="7"/>
      <c r="Q21" s="7"/>
      <c r="R21" s="7"/>
      <c r="S21" s="7"/>
    </row>
    <row r="22" spans="2:19">
      <c r="B22" s="6" t="s">
        <v>69</v>
      </c>
      <c r="L22" s="7"/>
      <c r="M22" s="7"/>
      <c r="N22" s="7"/>
      <c r="O22" s="7"/>
      <c r="P22" s="7"/>
      <c r="Q22" s="7"/>
      <c r="R22" s="7"/>
      <c r="S22" s="7"/>
    </row>
    <row r="23" spans="2:19">
      <c r="B23" s="6" t="s">
        <v>2</v>
      </c>
      <c r="L23" s="7"/>
      <c r="M23" s="7"/>
      <c r="N23" s="7"/>
      <c r="O23" s="7"/>
      <c r="P23" s="7"/>
      <c r="Q23" s="7"/>
      <c r="R23" s="7"/>
      <c r="S23" s="7"/>
    </row>
    <row r="24" spans="2:19">
      <c r="L24" s="7"/>
      <c r="M24" s="7"/>
      <c r="N24" s="8"/>
      <c r="O24" s="1538" t="s">
        <v>3</v>
      </c>
      <c r="P24" s="1538"/>
      <c r="Q24" s="1538"/>
      <c r="R24" s="1538"/>
      <c r="S24" s="1538"/>
    </row>
    <row r="25" spans="2:19">
      <c r="L25" s="7"/>
      <c r="M25" s="7"/>
      <c r="N25" s="8"/>
      <c r="O25" s="1538"/>
      <c r="P25" s="1538"/>
      <c r="Q25" s="1538"/>
      <c r="R25" s="1538"/>
      <c r="S25" s="1538"/>
    </row>
    <row r="26" spans="2:19">
      <c r="J26" s="3"/>
      <c r="L26" s="7"/>
      <c r="M26" s="7"/>
      <c r="N26" s="8"/>
      <c r="O26" s="9" t="s">
        <v>70</v>
      </c>
      <c r="P26" s="9" t="s">
        <v>6</v>
      </c>
      <c r="Q26" s="9" t="s">
        <v>71</v>
      </c>
      <c r="R26" s="7"/>
      <c r="S26" s="7"/>
    </row>
    <row r="27" spans="2:19">
      <c r="J27" s="3"/>
      <c r="L27" s="7"/>
      <c r="M27" s="7"/>
      <c r="N27" s="10" t="s">
        <v>7</v>
      </c>
      <c r="O27" s="7">
        <v>3.3</v>
      </c>
      <c r="P27" s="7">
        <v>2.8</v>
      </c>
      <c r="Q27" s="46">
        <v>3</v>
      </c>
      <c r="R27" s="7"/>
      <c r="S27" s="7"/>
    </row>
    <row r="28" spans="2:19">
      <c r="J28" s="3"/>
      <c r="L28" s="7"/>
      <c r="M28" s="7"/>
      <c r="N28" s="10" t="s">
        <v>8</v>
      </c>
      <c r="O28" s="7">
        <v>1.8</v>
      </c>
      <c r="P28" s="7">
        <v>1.4</v>
      </c>
      <c r="Q28" s="7">
        <v>1.5</v>
      </c>
      <c r="R28" s="7"/>
      <c r="S28" s="7"/>
    </row>
    <row r="29" spans="2:19">
      <c r="J29" s="3"/>
      <c r="L29" s="7"/>
      <c r="M29" s="7"/>
      <c r="N29" s="10" t="s">
        <v>72</v>
      </c>
      <c r="O29" s="7">
        <v>4.3</v>
      </c>
      <c r="P29" s="7">
        <v>3.7</v>
      </c>
      <c r="Q29" s="7">
        <v>3.9</v>
      </c>
      <c r="R29" s="7"/>
      <c r="S29" s="7"/>
    </row>
    <row r="30" spans="2:19">
      <c r="J30" s="3"/>
      <c r="L30" s="7"/>
      <c r="M30" s="7"/>
      <c r="N30" s="7"/>
      <c r="O30" s="7"/>
      <c r="P30" s="7"/>
      <c r="Q30" s="7"/>
      <c r="R30" s="7"/>
      <c r="S30" s="7"/>
    </row>
    <row r="31" spans="2:19">
      <c r="J31" s="3"/>
      <c r="L31" s="7"/>
      <c r="M31" s="7"/>
      <c r="N31" s="7"/>
      <c r="O31" s="7"/>
      <c r="P31" s="7"/>
      <c r="Q31" s="7"/>
      <c r="R31" s="7"/>
      <c r="S31" s="7"/>
    </row>
    <row r="32" spans="2:19">
      <c r="J32" s="3"/>
      <c r="L32" s="7"/>
      <c r="M32" s="7"/>
      <c r="N32" s="7"/>
      <c r="O32" s="7"/>
      <c r="P32" s="7"/>
      <c r="Q32" s="7"/>
      <c r="R32" s="7"/>
      <c r="S32" s="7"/>
    </row>
    <row r="33" spans="12:19">
      <c r="L33" s="39"/>
      <c r="M33" s="39"/>
      <c r="N33" s="39"/>
      <c r="O33" s="39"/>
      <c r="P33" s="39"/>
      <c r="Q33" s="39"/>
      <c r="R33" s="39"/>
      <c r="S33" s="39"/>
    </row>
  </sheetData>
  <mergeCells count="4">
    <mergeCell ref="B2:H2"/>
    <mergeCell ref="B3:H3"/>
    <mergeCell ref="B4:H4"/>
    <mergeCell ref="O24:S2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B7722-B55D-4805-A064-6C84CD890BFC}">
  <dimension ref="B2:D51"/>
  <sheetViews>
    <sheetView showGridLines="0" workbookViewId="0">
      <selection activeCell="D36" sqref="D36"/>
    </sheetView>
  </sheetViews>
  <sheetFormatPr baseColWidth="10" defaultColWidth="11.42578125" defaultRowHeight="15"/>
  <cols>
    <col min="1" max="1" width="11.5703125" style="257" customWidth="1"/>
    <col min="2" max="2" width="72.140625" style="257" customWidth="1"/>
    <col min="3" max="3" width="25.7109375" style="257" customWidth="1"/>
    <col min="4" max="4" width="26.28515625" style="257" bestFit="1" customWidth="1"/>
    <col min="5" max="16384" width="11.42578125" style="257"/>
  </cols>
  <sheetData>
    <row r="2" spans="2:4" hidden="1">
      <c r="B2" s="257" t="s">
        <v>316</v>
      </c>
      <c r="C2" s="257" t="s">
        <v>315</v>
      </c>
    </row>
    <row r="3" spans="2:4" hidden="1">
      <c r="B3" s="257" t="s">
        <v>314</v>
      </c>
      <c r="C3" s="257" t="s">
        <v>313</v>
      </c>
    </row>
    <row r="4" spans="2:4" hidden="1">
      <c r="B4" s="257" t="s">
        <v>312</v>
      </c>
      <c r="C4" s="257" t="s">
        <v>311</v>
      </c>
    </row>
    <row r="5" spans="2:4" hidden="1">
      <c r="B5" s="257" t="s">
        <v>310</v>
      </c>
      <c r="C5" s="257" t="s">
        <v>309</v>
      </c>
    </row>
    <row r="6" spans="2:4" hidden="1"/>
    <row r="7" spans="2:4" hidden="1">
      <c r="B7" s="257" t="s">
        <v>308</v>
      </c>
      <c r="C7" s="257" t="s">
        <v>307</v>
      </c>
    </row>
    <row r="8" spans="2:4" hidden="1">
      <c r="B8" s="340" t="s">
        <v>306</v>
      </c>
      <c r="C8" s="339">
        <v>290587493347.72021</v>
      </c>
    </row>
    <row r="9" spans="2:4" hidden="1">
      <c r="B9" s="336" t="s">
        <v>305</v>
      </c>
      <c r="C9" s="339">
        <v>274284403559.96017</v>
      </c>
      <c r="D9" s="335">
        <f t="shared" ref="D9:D15" si="0">C9/$C$8</f>
        <v>0.94389610647058519</v>
      </c>
    </row>
    <row r="10" spans="2:4" hidden="1">
      <c r="B10" s="336" t="s">
        <v>304</v>
      </c>
      <c r="C10" s="339">
        <v>1654120474.7900002</v>
      </c>
      <c r="D10" s="335">
        <f t="shared" si="0"/>
        <v>5.6923319573518646E-3</v>
      </c>
    </row>
    <row r="11" spans="2:4" hidden="1">
      <c r="B11" s="336" t="s">
        <v>303</v>
      </c>
      <c r="C11" s="339">
        <v>9548853127.0199986</v>
      </c>
      <c r="D11" s="335">
        <f t="shared" si="0"/>
        <v>3.2860509642077866E-2</v>
      </c>
    </row>
    <row r="12" spans="2:4" hidden="1">
      <c r="B12" s="336" t="s">
        <v>302</v>
      </c>
      <c r="C12" s="339">
        <v>1169360525.4199998</v>
      </c>
      <c r="D12" s="335">
        <f t="shared" si="0"/>
        <v>4.024125443075178E-3</v>
      </c>
    </row>
    <row r="13" spans="2:4" hidden="1">
      <c r="B13" s="336" t="s">
        <v>301</v>
      </c>
      <c r="C13" s="339">
        <v>902877</v>
      </c>
      <c r="D13" s="335">
        <f t="shared" si="0"/>
        <v>3.1070745323495648E-6</v>
      </c>
    </row>
    <row r="14" spans="2:4" hidden="1">
      <c r="B14" s="336" t="s">
        <v>300</v>
      </c>
      <c r="C14" s="339">
        <v>415197642.28000003</v>
      </c>
      <c r="D14" s="335">
        <f t="shared" si="0"/>
        <v>1.4288214454679573E-3</v>
      </c>
    </row>
    <row r="15" spans="2:4" hidden="1">
      <c r="B15" s="336" t="s">
        <v>299</v>
      </c>
      <c r="C15" s="339">
        <v>3514655141.2500005</v>
      </c>
      <c r="D15" s="335">
        <f t="shared" si="0"/>
        <v>1.2094997966909488E-2</v>
      </c>
    </row>
    <row r="16" spans="2:4" hidden="1">
      <c r="B16" s="340" t="s">
        <v>298</v>
      </c>
      <c r="C16" s="339">
        <v>62454491.519999996</v>
      </c>
    </row>
    <row r="17" spans="2:4" hidden="1">
      <c r="B17" s="336" t="s">
        <v>297</v>
      </c>
      <c r="C17" s="339">
        <v>35191287.799999997</v>
      </c>
      <c r="D17" s="335">
        <f>C17/$C$16</f>
        <v>0.56347088805823653</v>
      </c>
    </row>
    <row r="18" spans="2:4" hidden="1">
      <c r="B18" s="336" t="s">
        <v>296</v>
      </c>
      <c r="C18" s="339">
        <v>27263203.719999999</v>
      </c>
      <c r="D18" s="335">
        <f>C18/$C$16</f>
        <v>0.43652911194176353</v>
      </c>
    </row>
    <row r="19" spans="2:4" hidden="1">
      <c r="B19" s="340" t="s">
        <v>295</v>
      </c>
      <c r="C19" s="339">
        <v>290649947839.24017</v>
      </c>
    </row>
    <row r="20" spans="2:4">
      <c r="B20" s="334" t="s">
        <v>333</v>
      </c>
      <c r="C20" s="339"/>
    </row>
    <row r="21" spans="2:4">
      <c r="B21" s="333" t="s">
        <v>284</v>
      </c>
      <c r="C21" s="339"/>
    </row>
    <row r="22" spans="2:4">
      <c r="B22" s="332"/>
    </row>
    <row r="25" spans="2:4">
      <c r="B25" s="338" t="s">
        <v>294</v>
      </c>
    </row>
    <row r="26" spans="2:4">
      <c r="B26" s="336" t="s">
        <v>292</v>
      </c>
      <c r="C26" s="335">
        <v>0.94389610647058519</v>
      </c>
    </row>
    <row r="27" spans="2:4">
      <c r="B27" s="336" t="s">
        <v>291</v>
      </c>
      <c r="C27" s="335">
        <v>5.6923319573518646E-3</v>
      </c>
    </row>
    <row r="28" spans="2:4">
      <c r="B28" s="336" t="s">
        <v>290</v>
      </c>
      <c r="C28" s="335">
        <v>3.2860509642077866E-2</v>
      </c>
    </row>
    <row r="29" spans="2:4">
      <c r="B29" s="336" t="s">
        <v>289</v>
      </c>
      <c r="C29" s="335">
        <v>4.024125443075178E-3</v>
      </c>
    </row>
    <row r="30" spans="2:4">
      <c r="B30" s="336" t="s">
        <v>288</v>
      </c>
      <c r="C30" s="335">
        <v>3.1070745323495648E-6</v>
      </c>
    </row>
    <row r="31" spans="2:4">
      <c r="B31" s="336" t="s">
        <v>287</v>
      </c>
      <c r="C31" s="335">
        <v>1.4288214454679573E-3</v>
      </c>
    </row>
    <row r="32" spans="2:4">
      <c r="B32" s="336" t="s">
        <v>286</v>
      </c>
      <c r="C32" s="335">
        <v>1.2094997966909488E-2</v>
      </c>
    </row>
    <row r="35" spans="2:3">
      <c r="B35" s="338" t="s">
        <v>294</v>
      </c>
      <c r="C35" s="337" t="s">
        <v>293</v>
      </c>
    </row>
    <row r="36" spans="2:3">
      <c r="B36" s="336" t="s">
        <v>292</v>
      </c>
      <c r="C36" s="335">
        <v>0.94389610647058519</v>
      </c>
    </row>
    <row r="37" spans="2:3">
      <c r="B37" s="336" t="s">
        <v>291</v>
      </c>
      <c r="C37" s="335">
        <v>5.6923319573518646E-3</v>
      </c>
    </row>
    <row r="38" spans="2:3">
      <c r="B38" s="336" t="s">
        <v>290</v>
      </c>
      <c r="C38" s="335">
        <v>3.2860509642077866E-2</v>
      </c>
    </row>
    <row r="39" spans="2:3">
      <c r="B39" s="336" t="s">
        <v>289</v>
      </c>
      <c r="C39" s="335">
        <v>4.024125443075178E-3</v>
      </c>
    </row>
    <row r="40" spans="2:3">
      <c r="B40" s="336" t="s">
        <v>288</v>
      </c>
      <c r="C40" s="335">
        <v>3.1070745323495648E-6</v>
      </c>
    </row>
    <row r="41" spans="2:3">
      <c r="B41" s="336" t="s">
        <v>287</v>
      </c>
      <c r="C41" s="335">
        <v>1.4288214454679573E-3</v>
      </c>
    </row>
    <row r="42" spans="2:3">
      <c r="B42" s="336" t="s">
        <v>286</v>
      </c>
      <c r="C42" s="335">
        <v>1.2094997966909488E-2</v>
      </c>
    </row>
    <row r="43" spans="2:3">
      <c r="B43" s="336"/>
      <c r="C43" s="335"/>
    </row>
    <row r="45" spans="2:3">
      <c r="B45" s="334" t="s">
        <v>285</v>
      </c>
    </row>
    <row r="46" spans="2:3">
      <c r="B46" s="333" t="s">
        <v>284</v>
      </c>
    </row>
    <row r="47" spans="2:3">
      <c r="B47" s="332"/>
    </row>
    <row r="51" spans="2:2">
      <c r="B51" s="253" t="s">
        <v>216</v>
      </c>
    </row>
  </sheetData>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CF9C1-7F13-44A0-8556-FBFC903CCCDE}">
  <dimension ref="B3:D34"/>
  <sheetViews>
    <sheetView showGridLines="0" workbookViewId="0">
      <selection activeCell="H30" sqref="H30"/>
    </sheetView>
  </sheetViews>
  <sheetFormatPr baseColWidth="10" defaultColWidth="11.42578125" defaultRowHeight="15"/>
  <cols>
    <col min="1" max="1" width="11.42578125" style="257"/>
    <col min="2" max="2" width="63.5703125" style="257" bestFit="1" customWidth="1"/>
    <col min="3" max="3" width="17" style="257" customWidth="1"/>
    <col min="4" max="16384" width="11.42578125" style="257"/>
  </cols>
  <sheetData>
    <row r="3" spans="2:4" hidden="1">
      <c r="B3" s="257" t="s">
        <v>312</v>
      </c>
      <c r="C3" s="257" t="s">
        <v>311</v>
      </c>
    </row>
    <row r="4" spans="2:4" hidden="1">
      <c r="B4" s="257" t="s">
        <v>314</v>
      </c>
      <c r="C4" s="257" t="s">
        <v>313</v>
      </c>
    </row>
    <row r="5" spans="2:4" hidden="1">
      <c r="B5" s="257" t="s">
        <v>316</v>
      </c>
      <c r="C5" s="257" t="s">
        <v>315</v>
      </c>
    </row>
    <row r="6" spans="2:4" hidden="1">
      <c r="B6" s="257" t="s">
        <v>310</v>
      </c>
      <c r="C6" s="257" t="s">
        <v>309</v>
      </c>
    </row>
    <row r="7" spans="2:4" hidden="1"/>
    <row r="8" spans="2:4" hidden="1">
      <c r="B8" s="257" t="s">
        <v>308</v>
      </c>
      <c r="C8" s="257" t="s">
        <v>307</v>
      </c>
    </row>
    <row r="9" spans="2:4" hidden="1">
      <c r="B9" s="340" t="s">
        <v>298</v>
      </c>
      <c r="C9" s="339">
        <v>62454491.519999996</v>
      </c>
    </row>
    <row r="10" spans="2:4" hidden="1">
      <c r="B10" s="336" t="s">
        <v>321</v>
      </c>
      <c r="C10" s="339">
        <v>35191287.799999997</v>
      </c>
      <c r="D10" s="335">
        <f>C10/$C$9</f>
        <v>0.56347088805823653</v>
      </c>
    </row>
    <row r="11" spans="2:4" hidden="1">
      <c r="B11" s="336" t="s">
        <v>320</v>
      </c>
      <c r="C11" s="339">
        <v>27263203.719999999</v>
      </c>
      <c r="D11" s="335">
        <f>C11/$C$9</f>
        <v>0.43652911194176353</v>
      </c>
    </row>
    <row r="12" spans="2:4" hidden="1">
      <c r="B12" s="340" t="s">
        <v>295</v>
      </c>
      <c r="C12" s="339">
        <v>62454491.519999996</v>
      </c>
      <c r="D12" s="335">
        <f>C12/$C$9</f>
        <v>1</v>
      </c>
    </row>
    <row r="13" spans="2:4">
      <c r="B13" s="1625" t="s">
        <v>332</v>
      </c>
      <c r="C13" s="1625"/>
    </row>
    <row r="14" spans="2:4">
      <c r="B14" s="1625" t="s">
        <v>284</v>
      </c>
      <c r="C14" s="1625"/>
    </row>
    <row r="18" spans="2:3">
      <c r="B18" s="257" t="s">
        <v>319</v>
      </c>
    </row>
    <row r="20" spans="2:3">
      <c r="B20" s="341" t="s">
        <v>318</v>
      </c>
      <c r="C20" s="335">
        <v>0.56347088805823653</v>
      </c>
    </row>
    <row r="21" spans="2:3">
      <c r="B21" s="341" t="s">
        <v>317</v>
      </c>
      <c r="C21" s="335">
        <v>0.43652911194176353</v>
      </c>
    </row>
    <row r="34" spans="2:2">
      <c r="B34" s="253" t="s">
        <v>216</v>
      </c>
    </row>
  </sheetData>
  <mergeCells count="2">
    <mergeCell ref="B13:C13"/>
    <mergeCell ref="B14:C14"/>
  </mergeCell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606E4-F7E0-4640-A132-7F47148CF80A}">
  <dimension ref="B1:H28"/>
  <sheetViews>
    <sheetView showGridLines="0" workbookViewId="0">
      <selection activeCell="K30" sqref="K30"/>
    </sheetView>
  </sheetViews>
  <sheetFormatPr baseColWidth="10" defaultColWidth="11.42578125" defaultRowHeight="15"/>
  <cols>
    <col min="1" max="1" width="20.85546875" style="257" customWidth="1"/>
    <col min="2" max="2" width="13.42578125" style="257" customWidth="1"/>
    <col min="3" max="3" width="16" style="257" customWidth="1"/>
    <col min="4" max="4" width="16.7109375" style="257" customWidth="1"/>
    <col min="5" max="5" width="20.7109375" style="257" customWidth="1"/>
    <col min="6" max="16384" width="11.42578125" style="257"/>
  </cols>
  <sheetData>
    <row r="1" spans="2:8">
      <c r="C1" s="1627" t="s">
        <v>105</v>
      </c>
      <c r="D1" s="1627"/>
      <c r="E1" s="1627"/>
      <c r="F1" s="1627"/>
      <c r="G1" s="1627"/>
      <c r="H1" s="346"/>
    </row>
    <row r="2" spans="2:8">
      <c r="C2" s="1627" t="s">
        <v>104</v>
      </c>
      <c r="D2" s="1627"/>
      <c r="E2" s="1627"/>
      <c r="F2" s="1627"/>
      <c r="G2" s="1627"/>
      <c r="H2" s="346"/>
    </row>
    <row r="3" spans="2:8">
      <c r="C3" s="1628" t="s">
        <v>103</v>
      </c>
      <c r="D3" s="1628"/>
      <c r="E3" s="1628"/>
      <c r="F3" s="1628"/>
      <c r="G3" s="1628"/>
      <c r="H3" s="346"/>
    </row>
    <row r="6" spans="2:8">
      <c r="C6" s="1624" t="s">
        <v>331</v>
      </c>
      <c r="D6" s="1624"/>
      <c r="E6" s="1624"/>
      <c r="F6" s="1624"/>
      <c r="G6" s="1624"/>
      <c r="H6" s="1624"/>
    </row>
    <row r="7" spans="2:8">
      <c r="C7" s="1624" t="s">
        <v>527</v>
      </c>
      <c r="D7" s="1624"/>
      <c r="E7" s="1624"/>
      <c r="F7" s="1624"/>
      <c r="G7" s="1624"/>
      <c r="H7" s="1624"/>
    </row>
    <row r="8" spans="2:8">
      <c r="C8" s="1626" t="s">
        <v>281</v>
      </c>
      <c r="D8" s="1626"/>
      <c r="E8" s="1626"/>
      <c r="F8" s="1626"/>
      <c r="G8" s="1626"/>
      <c r="H8" s="1626"/>
    </row>
    <row r="11" spans="2:8">
      <c r="B11" s="344" t="s">
        <v>330</v>
      </c>
      <c r="C11" s="344" t="s">
        <v>329</v>
      </c>
      <c r="D11" s="345" t="s">
        <v>328</v>
      </c>
      <c r="E11" s="344" t="s">
        <v>327</v>
      </c>
    </row>
    <row r="12" spans="2:8">
      <c r="B12" s="340" t="s">
        <v>326</v>
      </c>
      <c r="C12" s="343">
        <v>207680197914.51978</v>
      </c>
      <c r="D12" s="343">
        <v>221811560154.95807</v>
      </c>
      <c r="E12" s="343">
        <v>218343412571.34009</v>
      </c>
    </row>
    <row r="13" spans="2:8">
      <c r="B13" s="340" t="s">
        <v>325</v>
      </c>
      <c r="C13" s="343">
        <v>53738142903.399994</v>
      </c>
      <c r="D13" s="343">
        <v>59284307249.737442</v>
      </c>
      <c r="E13" s="343">
        <v>61546580790.489967</v>
      </c>
    </row>
    <row r="14" spans="2:8">
      <c r="B14" s="340" t="s">
        <v>324</v>
      </c>
      <c r="C14" s="343">
        <v>23472840428.48003</v>
      </c>
      <c r="D14" s="343">
        <v>9990246464.0343533</v>
      </c>
      <c r="E14" s="343">
        <v>3908334593.0600014</v>
      </c>
    </row>
    <row r="15" spans="2:8">
      <c r="B15" s="340" t="s">
        <v>323</v>
      </c>
      <c r="C15" s="339">
        <f>+SUM(C12:C14)</f>
        <v>284891181246.39978</v>
      </c>
      <c r="D15" s="339">
        <f>+SUM(D12:D14)</f>
        <v>291086113868.72986</v>
      </c>
      <c r="E15" s="339">
        <f>+SUM(E12:E14)</f>
        <v>283798327954.89008</v>
      </c>
    </row>
    <row r="28" spans="2:2">
      <c r="B28" s="342" t="s">
        <v>322</v>
      </c>
    </row>
  </sheetData>
  <mergeCells count="6">
    <mergeCell ref="C8:H8"/>
    <mergeCell ref="C1:G1"/>
    <mergeCell ref="C2:G2"/>
    <mergeCell ref="C3:G3"/>
    <mergeCell ref="C6:H6"/>
    <mergeCell ref="C7:H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F928C-F383-45FF-9E5C-A041C606B6A3}">
  <dimension ref="E2:M33"/>
  <sheetViews>
    <sheetView showGridLines="0" workbookViewId="0">
      <selection activeCell="E20" sqref="E20"/>
    </sheetView>
  </sheetViews>
  <sheetFormatPr baseColWidth="10" defaultColWidth="9.140625" defaultRowHeight="15"/>
  <cols>
    <col min="5" max="5" width="65.7109375" bestFit="1" customWidth="1"/>
    <col min="6" max="6" width="17.28515625" bestFit="1" customWidth="1"/>
    <col min="7" max="7" width="18.7109375" bestFit="1" customWidth="1"/>
    <col min="8" max="8" width="9.7109375" bestFit="1" customWidth="1"/>
    <col min="9" max="9" width="19" bestFit="1" customWidth="1"/>
    <col min="21" max="21" width="20.7109375" bestFit="1" customWidth="1"/>
    <col min="22" max="22" width="18.7109375" bestFit="1" customWidth="1"/>
  </cols>
  <sheetData>
    <row r="2" spans="5:13">
      <c r="E2" s="1629" t="s">
        <v>341</v>
      </c>
      <c r="F2" s="1629"/>
      <c r="G2" s="1629"/>
      <c r="H2" s="1629"/>
      <c r="I2" s="1629"/>
      <c r="J2" s="1629"/>
      <c r="K2" s="355"/>
      <c r="L2" s="355"/>
      <c r="M2" s="355"/>
    </row>
    <row r="3" spans="5:13">
      <c r="E3" s="1629" t="s">
        <v>340</v>
      </c>
      <c r="F3" s="1629"/>
      <c r="G3" s="1629"/>
      <c r="H3" s="1629"/>
      <c r="I3" s="1629"/>
      <c r="J3" s="1629"/>
      <c r="K3" s="355"/>
      <c r="L3" s="355"/>
      <c r="M3" s="355"/>
    </row>
    <row r="4" spans="5:13">
      <c r="E4" s="1630" t="s">
        <v>339</v>
      </c>
      <c r="F4" s="1630"/>
      <c r="G4" s="1630"/>
      <c r="H4" s="1630"/>
      <c r="I4" s="1630"/>
      <c r="J4" s="1630"/>
      <c r="K4" s="354"/>
      <c r="L4" s="354"/>
      <c r="M4" s="354"/>
    </row>
    <row r="8" spans="5:13">
      <c r="G8">
        <v>2024</v>
      </c>
      <c r="H8">
        <v>2025</v>
      </c>
    </row>
    <row r="9" spans="5:13">
      <c r="F9" s="353" t="s">
        <v>338</v>
      </c>
      <c r="G9" s="348">
        <v>294995802304.83997</v>
      </c>
      <c r="H9" s="348">
        <v>309298566142.07996</v>
      </c>
      <c r="I9" s="352">
        <f>+H9/$H$11</f>
        <v>0.91541144233988836</v>
      </c>
    </row>
    <row r="10" spans="5:13">
      <c r="F10" s="353" t="s">
        <v>337</v>
      </c>
      <c r="G10" s="348">
        <v>36849837161.839996</v>
      </c>
      <c r="H10" s="348">
        <v>28580721614.559982</v>
      </c>
      <c r="I10" s="352">
        <f>+H10/$H$11</f>
        <v>8.4588557660111613E-2</v>
      </c>
    </row>
    <row r="11" spans="5:13">
      <c r="F11" s="351" t="s">
        <v>336</v>
      </c>
      <c r="G11" s="350">
        <f>G9+G10</f>
        <v>331845639466.67993</v>
      </c>
      <c r="H11" s="350">
        <f>H9+H10</f>
        <v>337879287756.63995</v>
      </c>
      <c r="I11" s="349">
        <f>+(H11-G11)/G11</f>
        <v>1.8182093034752232E-2</v>
      </c>
    </row>
    <row r="12" spans="5:13">
      <c r="I12" s="348">
        <f>+H11-G11</f>
        <v>6033648289.960022</v>
      </c>
    </row>
    <row r="23" spans="5:7">
      <c r="E23" s="155" t="s">
        <v>335</v>
      </c>
    </row>
    <row r="24" spans="5:7">
      <c r="E24" s="155" t="s">
        <v>334</v>
      </c>
    </row>
    <row r="31" spans="5:7">
      <c r="E31" s="75"/>
      <c r="F31" s="75"/>
      <c r="G31" s="75"/>
    </row>
    <row r="32" spans="5:7">
      <c r="E32" s="75"/>
      <c r="F32" s="347"/>
      <c r="G32" s="347"/>
    </row>
    <row r="33" spans="5:7">
      <c r="E33" s="75"/>
      <c r="F33" s="347"/>
      <c r="G33" s="347"/>
    </row>
  </sheetData>
  <mergeCells count="3">
    <mergeCell ref="E2:J2"/>
    <mergeCell ref="E3:J3"/>
    <mergeCell ref="E4:J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0E08D-13D5-4D5E-9364-22550A13D0D9}">
  <dimension ref="B1:O270"/>
  <sheetViews>
    <sheetView showGridLines="0" zoomScale="70" zoomScaleNormal="70" workbookViewId="0">
      <selection activeCell="L17" sqref="L17"/>
    </sheetView>
  </sheetViews>
  <sheetFormatPr baseColWidth="10" defaultColWidth="11.42578125" defaultRowHeight="15"/>
  <cols>
    <col min="1" max="1" width="11.42578125" style="356"/>
    <col min="2" max="2" width="100.140625" style="356" customWidth="1"/>
    <col min="3" max="3" width="19.85546875" style="356" bestFit="1" customWidth="1"/>
    <col min="4" max="4" width="24.140625" style="356" customWidth="1"/>
    <col min="5" max="5" width="29.85546875" style="356" bestFit="1" customWidth="1"/>
    <col min="6" max="6" width="23" style="356" bestFit="1" customWidth="1"/>
    <col min="7" max="7" width="18.42578125" style="356" bestFit="1" customWidth="1"/>
    <col min="8" max="8" width="23.42578125" style="356" bestFit="1" customWidth="1"/>
    <col min="9" max="9" width="16.28515625" style="356" bestFit="1" customWidth="1"/>
    <col min="10" max="10" width="15.7109375" style="356" bestFit="1" customWidth="1"/>
    <col min="11" max="11" width="19.85546875" style="356" bestFit="1" customWidth="1"/>
    <col min="12" max="12" width="21.85546875" style="356" bestFit="1" customWidth="1"/>
    <col min="13" max="13" width="38.5703125" style="356" customWidth="1"/>
    <col min="14" max="14" width="25.140625" style="356" bestFit="1" customWidth="1"/>
    <col min="15" max="15" width="15.7109375" style="356" bestFit="1" customWidth="1"/>
    <col min="16" max="16384" width="11.42578125" style="356"/>
  </cols>
  <sheetData>
    <row r="1" spans="2:15">
      <c r="M1" s="411"/>
      <c r="N1" s="411"/>
    </row>
    <row r="2" spans="2:15" ht="45" customHeight="1">
      <c r="B2" s="1635" t="s">
        <v>2365</v>
      </c>
      <c r="C2" s="1636"/>
      <c r="D2" s="1636"/>
      <c r="E2" s="1636"/>
      <c r="F2" s="1636"/>
      <c r="G2" s="1636"/>
      <c r="H2" s="1636"/>
      <c r="I2" s="1636"/>
      <c r="J2" s="1636"/>
      <c r="K2" s="1636"/>
      <c r="M2" s="411"/>
      <c r="N2" s="411"/>
    </row>
    <row r="3" spans="2:15" ht="15.75" thickBot="1">
      <c r="B3" s="1637" t="s">
        <v>281</v>
      </c>
      <c r="C3" s="1637"/>
      <c r="D3" s="1637"/>
      <c r="E3" s="1637"/>
      <c r="F3" s="1637"/>
      <c r="G3" s="1637"/>
      <c r="H3" s="1637"/>
      <c r="I3" s="1637"/>
      <c r="J3" s="1637"/>
      <c r="K3" s="1637"/>
      <c r="M3" s="409"/>
      <c r="N3" s="409"/>
    </row>
    <row r="4" spans="2:15" ht="15.75" thickBot="1">
      <c r="B4" s="410"/>
      <c r="C4" s="410"/>
      <c r="D4" s="410"/>
      <c r="E4" s="410"/>
      <c r="F4" s="410"/>
      <c r="G4" s="410"/>
      <c r="H4" s="410"/>
      <c r="I4" s="410"/>
      <c r="J4" s="410"/>
      <c r="K4" s="410"/>
      <c r="M4" s="409"/>
      <c r="N4" s="409"/>
    </row>
    <row r="5" spans="2:15" ht="21.6" customHeight="1" thickBot="1">
      <c r="B5" s="1638" t="s">
        <v>279</v>
      </c>
      <c r="C5" s="1411">
        <v>2024</v>
      </c>
      <c r="D5" s="1641">
        <v>2025</v>
      </c>
      <c r="E5" s="1642"/>
      <c r="F5" s="1642"/>
      <c r="G5" s="1642"/>
      <c r="H5" s="1643"/>
      <c r="I5" s="1644" t="s">
        <v>2364</v>
      </c>
      <c r="J5" s="1645"/>
      <c r="K5" s="1644" t="s">
        <v>383</v>
      </c>
    </row>
    <row r="6" spans="2:15" ht="23.45" customHeight="1" thickBot="1">
      <c r="B6" s="1639"/>
      <c r="C6" s="1647" t="s">
        <v>382</v>
      </c>
      <c r="D6" s="1647" t="s">
        <v>381</v>
      </c>
      <c r="E6" s="1631" t="s">
        <v>380</v>
      </c>
      <c r="F6" s="1633" t="s">
        <v>379</v>
      </c>
      <c r="G6" s="1633" t="s">
        <v>378</v>
      </c>
      <c r="H6" s="1633" t="s">
        <v>377</v>
      </c>
      <c r="I6" s="1646"/>
      <c r="J6" s="1632"/>
      <c r="K6" s="1644"/>
      <c r="M6" s="1261" t="s">
        <v>280</v>
      </c>
      <c r="N6" s="1262">
        <v>8060931248982.5703</v>
      </c>
      <c r="O6" s="408"/>
    </row>
    <row r="7" spans="2:15" ht="23.45" customHeight="1" thickBot="1">
      <c r="B7" s="1639"/>
      <c r="C7" s="1634"/>
      <c r="D7" s="1634"/>
      <c r="E7" s="1632"/>
      <c r="F7" s="1634"/>
      <c r="G7" s="1634"/>
      <c r="H7" s="1634"/>
      <c r="I7" s="1371" t="s">
        <v>269</v>
      </c>
      <c r="J7" s="1371" t="s">
        <v>268</v>
      </c>
      <c r="K7" s="1646"/>
      <c r="N7" s="401"/>
    </row>
    <row r="8" spans="2:15" ht="21" thickBot="1">
      <c r="B8" s="1640"/>
      <c r="C8" s="1412">
        <v>1</v>
      </c>
      <c r="D8" s="1412">
        <v>2</v>
      </c>
      <c r="E8" s="1412">
        <v>3</v>
      </c>
      <c r="F8" s="1412">
        <v>4</v>
      </c>
      <c r="G8" s="1412">
        <v>5</v>
      </c>
      <c r="H8" s="1412" t="s">
        <v>376</v>
      </c>
      <c r="I8" s="1412" t="s">
        <v>375</v>
      </c>
      <c r="J8" s="1412" t="s">
        <v>374</v>
      </c>
      <c r="K8" s="1413" t="s">
        <v>373</v>
      </c>
      <c r="M8" s="357"/>
      <c r="N8" s="358"/>
    </row>
    <row r="9" spans="2:15" ht="20.25">
      <c r="B9" s="407" t="s">
        <v>372</v>
      </c>
      <c r="C9" s="406">
        <f>C10+C16+C17+C18+C19+C24</f>
        <v>294995802304.83997</v>
      </c>
      <c r="D9" s="406">
        <f>D10+D16+D17+D18+D19+D24</f>
        <v>1308196684792</v>
      </c>
      <c r="E9" s="406">
        <f>E10+E16+E17+E18+E19+E24</f>
        <v>567937940923.71008</v>
      </c>
      <c r="F9" s="406">
        <f>F10+F16+F17+F18+F19+F24</f>
        <v>309298566142.07996</v>
      </c>
      <c r="G9" s="406">
        <f>G10+G16+G17+G18+G19+G24</f>
        <v>286564008118.0199</v>
      </c>
      <c r="H9" s="405">
        <f t="shared" ref="H9:H32" si="0">IFERROR(F9/D9,"-")</f>
        <v>0.23643124137045007</v>
      </c>
      <c r="I9" s="406">
        <f t="shared" ref="I9:I32" si="1">F9-C9</f>
        <v>14302763837.23999</v>
      </c>
      <c r="J9" s="405">
        <f t="shared" ref="J9:J32" si="2">IFERROR(I9/C9,"0.0%")</f>
        <v>4.8484635121892126E-2</v>
      </c>
      <c r="K9" s="405">
        <f t="shared" ref="K9:K32" si="3">F9/$N$6</f>
        <v>3.8370078665677591E-2</v>
      </c>
      <c r="L9" s="391"/>
      <c r="M9" s="357"/>
      <c r="N9" s="404"/>
    </row>
    <row r="10" spans="2:15" ht="20.25">
      <c r="B10" s="403" t="s">
        <v>371</v>
      </c>
      <c r="C10" s="389">
        <f>SUM(C11:C15)</f>
        <v>98828875419.230026</v>
      </c>
      <c r="D10" s="389">
        <f>SUM(D11:D15)</f>
        <v>516919627204</v>
      </c>
      <c r="E10" s="389">
        <f>SUM(E11:E15)</f>
        <v>308888034531.15009</v>
      </c>
      <c r="F10" s="389">
        <f>SUM(F11:F15)</f>
        <v>106966941016.5699</v>
      </c>
      <c r="G10" s="389">
        <f>SUM(G11:G15)</f>
        <v>100642356871.78989</v>
      </c>
      <c r="H10" s="388">
        <f t="shared" si="0"/>
        <v>0.20693147519886274</v>
      </c>
      <c r="I10" s="389">
        <f t="shared" si="1"/>
        <v>8138065597.3398743</v>
      </c>
      <c r="J10" s="388">
        <f t="shared" si="2"/>
        <v>8.2345018728771022E-2</v>
      </c>
      <c r="K10" s="388">
        <f t="shared" si="3"/>
        <v>1.3269799445327237E-2</v>
      </c>
      <c r="L10" s="391"/>
      <c r="M10" s="357"/>
      <c r="N10" s="402"/>
    </row>
    <row r="11" spans="2:15" ht="20.25">
      <c r="B11" s="399" t="s">
        <v>370</v>
      </c>
      <c r="C11" s="379">
        <v>72759459341.179916</v>
      </c>
      <c r="D11" s="379">
        <v>358382354922</v>
      </c>
      <c r="E11" s="380">
        <v>245087362476.81018</v>
      </c>
      <c r="F11" s="380">
        <v>78753309119.509888</v>
      </c>
      <c r="G11" s="380">
        <v>78444508091.519882</v>
      </c>
      <c r="H11" s="378">
        <f t="shared" si="0"/>
        <v>0.21974661430150522</v>
      </c>
      <c r="I11" s="379">
        <f t="shared" si="1"/>
        <v>5993849778.3299713</v>
      </c>
      <c r="J11" s="378">
        <f t="shared" si="2"/>
        <v>8.2378976322843731E-2</v>
      </c>
      <c r="K11" s="378">
        <f t="shared" si="3"/>
        <v>9.7697532316070711E-3</v>
      </c>
      <c r="L11" s="391"/>
      <c r="M11" s="358"/>
      <c r="N11" s="401"/>
    </row>
    <row r="12" spans="2:15" ht="20.25">
      <c r="B12" s="400" t="s">
        <v>369</v>
      </c>
      <c r="C12" s="380">
        <v>25996142399.310101</v>
      </c>
      <c r="D12" s="380">
        <v>154227539164</v>
      </c>
      <c r="E12" s="380">
        <v>63676062399.349922</v>
      </c>
      <c r="F12" s="380">
        <v>28089022242.070015</v>
      </c>
      <c r="G12" s="380">
        <v>22074379365.150009</v>
      </c>
      <c r="H12" s="382">
        <f t="shared" si="0"/>
        <v>0.18212715053568457</v>
      </c>
      <c r="I12" s="380">
        <f t="shared" si="1"/>
        <v>2092879842.7599144</v>
      </c>
      <c r="J12" s="382">
        <f t="shared" si="2"/>
        <v>8.0507323379466339E-2</v>
      </c>
      <c r="K12" s="382">
        <f t="shared" si="3"/>
        <v>3.4845877448235695E-3</v>
      </c>
      <c r="L12" s="391"/>
      <c r="M12" s="358"/>
    </row>
    <row r="13" spans="2:15" ht="40.5">
      <c r="B13" s="399" t="s">
        <v>368</v>
      </c>
      <c r="C13" s="379">
        <v>73273678.739999995</v>
      </c>
      <c r="D13" s="379">
        <v>508236100</v>
      </c>
      <c r="E13" s="380">
        <v>124609654.99000002</v>
      </c>
      <c r="F13" s="380">
        <v>124609654.99000002</v>
      </c>
      <c r="G13" s="380">
        <v>123469415.12000003</v>
      </c>
      <c r="H13" s="378">
        <f t="shared" si="0"/>
        <v>0.24518064535360637</v>
      </c>
      <c r="I13" s="379">
        <f t="shared" si="1"/>
        <v>51335976.25000003</v>
      </c>
      <c r="J13" s="378">
        <f t="shared" si="2"/>
        <v>0.70060596291551824</v>
      </c>
      <c r="K13" s="378">
        <f t="shared" si="3"/>
        <v>1.5458468896596521E-5</v>
      </c>
      <c r="L13" s="391"/>
      <c r="M13" s="358"/>
    </row>
    <row r="14" spans="2:15" ht="33.75" customHeight="1">
      <c r="B14" s="383" t="s">
        <v>367</v>
      </c>
      <c r="C14" s="380">
        <v>0</v>
      </c>
      <c r="D14" s="380">
        <v>3385145672</v>
      </c>
      <c r="E14" s="380">
        <v>0</v>
      </c>
      <c r="F14" s="380">
        <v>0</v>
      </c>
      <c r="G14" s="380">
        <v>0</v>
      </c>
      <c r="H14" s="382">
        <f t="shared" si="0"/>
        <v>0</v>
      </c>
      <c r="I14" s="380">
        <f t="shared" si="1"/>
        <v>0</v>
      </c>
      <c r="J14" s="382" t="str">
        <f t="shared" si="2"/>
        <v>0.0%</v>
      </c>
      <c r="K14" s="382">
        <f t="shared" si="3"/>
        <v>0</v>
      </c>
      <c r="L14" s="391"/>
      <c r="M14" s="358"/>
    </row>
    <row r="15" spans="2:15" ht="43.5" customHeight="1">
      <c r="B15" s="383" t="s">
        <v>366</v>
      </c>
      <c r="C15" s="380">
        <v>0</v>
      </c>
      <c r="D15" s="380">
        <v>416351346</v>
      </c>
      <c r="E15" s="380">
        <v>0</v>
      </c>
      <c r="F15" s="380">
        <v>0</v>
      </c>
      <c r="G15" s="380">
        <v>0</v>
      </c>
      <c r="H15" s="382">
        <f t="shared" si="0"/>
        <v>0</v>
      </c>
      <c r="I15" s="380">
        <f t="shared" si="1"/>
        <v>0</v>
      </c>
      <c r="J15" s="382" t="str">
        <f t="shared" si="2"/>
        <v>0.0%</v>
      </c>
      <c r="K15" s="382">
        <f t="shared" si="3"/>
        <v>0</v>
      </c>
      <c r="L15" s="391"/>
      <c r="M15" s="358"/>
    </row>
    <row r="16" spans="2:15" ht="20.25">
      <c r="B16" s="398" t="s">
        <v>365</v>
      </c>
      <c r="C16" s="396">
        <v>17291131741.509998</v>
      </c>
      <c r="D16" s="396">
        <v>90986168678</v>
      </c>
      <c r="E16" s="396">
        <v>71724829863.639999</v>
      </c>
      <c r="F16" s="396">
        <v>19413829170.419998</v>
      </c>
      <c r="G16" s="396">
        <v>19390118540.299999</v>
      </c>
      <c r="H16" s="397">
        <f t="shared" si="0"/>
        <v>0.2133712129271596</v>
      </c>
      <c r="I16" s="396">
        <f t="shared" si="1"/>
        <v>2122697428.9099998</v>
      </c>
      <c r="J16" s="397">
        <f t="shared" si="2"/>
        <v>0.12276220322896164</v>
      </c>
      <c r="K16" s="397">
        <f t="shared" si="3"/>
        <v>2.4083854049580639E-3</v>
      </c>
      <c r="L16" s="391"/>
      <c r="M16" s="372"/>
    </row>
    <row r="17" spans="2:13" ht="20.25">
      <c r="B17" s="398" t="s">
        <v>364</v>
      </c>
      <c r="C17" s="396">
        <v>81269860839.139999</v>
      </c>
      <c r="D17" s="396">
        <v>298486441612</v>
      </c>
      <c r="E17" s="396">
        <v>80828071174.25</v>
      </c>
      <c r="F17" s="396">
        <v>80767263202.789993</v>
      </c>
      <c r="G17" s="396">
        <v>72546145368.339996</v>
      </c>
      <c r="H17" s="397">
        <f t="shared" si="0"/>
        <v>0.27058938679626421</v>
      </c>
      <c r="I17" s="396">
        <f t="shared" si="1"/>
        <v>-502597636.3500061</v>
      </c>
      <c r="J17" s="397">
        <f t="shared" si="2"/>
        <v>-6.1843053643811877E-3</v>
      </c>
      <c r="K17" s="397">
        <f t="shared" si="3"/>
        <v>1.0019594598699031E-2</v>
      </c>
      <c r="L17" s="391"/>
      <c r="M17" s="362"/>
    </row>
    <row r="18" spans="2:13" ht="20.25">
      <c r="B18" s="398" t="s">
        <v>363</v>
      </c>
      <c r="C18" s="396">
        <v>3952966723.5500002</v>
      </c>
      <c r="D18" s="396">
        <v>13500000000</v>
      </c>
      <c r="E18" s="396">
        <v>5312083588.4200001</v>
      </c>
      <c r="F18" s="396">
        <v>5312083588.4200001</v>
      </c>
      <c r="G18" s="396">
        <v>4552126700.0299997</v>
      </c>
      <c r="H18" s="397">
        <f t="shared" si="0"/>
        <v>0.3934876732162963</v>
      </c>
      <c r="I18" s="396">
        <f t="shared" si="1"/>
        <v>1359116864.8699999</v>
      </c>
      <c r="J18" s="397">
        <f t="shared" si="2"/>
        <v>0.3438219848330602</v>
      </c>
      <c r="K18" s="397">
        <f t="shared" si="3"/>
        <v>6.589913031562547E-4</v>
      </c>
      <c r="L18" s="391"/>
      <c r="M18" s="372"/>
    </row>
    <row r="19" spans="2:13" ht="20.25">
      <c r="B19" s="386" t="s">
        <v>362</v>
      </c>
      <c r="C19" s="396">
        <f>SUM(C20:C23)</f>
        <v>93625471449.449966</v>
      </c>
      <c r="D19" s="385">
        <f>SUM(D20:D23)</f>
        <v>388252040903</v>
      </c>
      <c r="E19" s="385">
        <f>SUM(E20:E23)</f>
        <v>99806167565.220016</v>
      </c>
      <c r="F19" s="385">
        <f>SUM(F20:F23)</f>
        <v>95459713135.350021</v>
      </c>
      <c r="G19" s="385">
        <f>SUM(G20:G23)</f>
        <v>88055559609.029999</v>
      </c>
      <c r="H19" s="384">
        <f t="shared" si="0"/>
        <v>0.24587047350305999</v>
      </c>
      <c r="I19" s="385">
        <f t="shared" si="1"/>
        <v>1834241685.9000549</v>
      </c>
      <c r="J19" s="384">
        <f t="shared" si="2"/>
        <v>1.9591267819574015E-2</v>
      </c>
      <c r="K19" s="384">
        <f t="shared" si="3"/>
        <v>1.1842268614733403E-2</v>
      </c>
      <c r="L19" s="391"/>
      <c r="M19" s="372"/>
    </row>
    <row r="20" spans="2:13" ht="20.25">
      <c r="B20" s="395" t="s">
        <v>361</v>
      </c>
      <c r="C20" s="380">
        <v>17775189057.490005</v>
      </c>
      <c r="D20" s="380">
        <v>67391798679</v>
      </c>
      <c r="E20" s="380">
        <v>16574951130.920002</v>
      </c>
      <c r="F20" s="380">
        <v>16042256707.57</v>
      </c>
      <c r="G20" s="380">
        <v>15415873040.809996</v>
      </c>
      <c r="H20" s="382">
        <f t="shared" si="0"/>
        <v>0.23804464374043985</v>
      </c>
      <c r="I20" s="380">
        <f t="shared" si="1"/>
        <v>-1732932349.9200058</v>
      </c>
      <c r="J20" s="382">
        <f t="shared" si="2"/>
        <v>-9.7491640978625366E-2</v>
      </c>
      <c r="K20" s="382">
        <f t="shared" si="3"/>
        <v>1.9901244920795982E-3</v>
      </c>
      <c r="L20" s="391"/>
      <c r="M20" s="372"/>
    </row>
    <row r="21" spans="2:13" ht="20.25">
      <c r="B21" s="381" t="s">
        <v>360</v>
      </c>
      <c r="C21" s="380">
        <v>72311159538.409958</v>
      </c>
      <c r="D21" s="379">
        <v>304264086448</v>
      </c>
      <c r="E21" s="380">
        <v>80424275696.180023</v>
      </c>
      <c r="F21" s="380">
        <v>77474016947.52002</v>
      </c>
      <c r="G21" s="380">
        <v>71375766574.630005</v>
      </c>
      <c r="H21" s="378">
        <f t="shared" si="0"/>
        <v>0.25462754363144546</v>
      </c>
      <c r="I21" s="379">
        <f t="shared" si="1"/>
        <v>5162857409.1100616</v>
      </c>
      <c r="J21" s="378">
        <f t="shared" si="2"/>
        <v>7.1397795887475371E-2</v>
      </c>
      <c r="K21" s="378">
        <f t="shared" si="3"/>
        <v>9.6110504549084923E-3</v>
      </c>
      <c r="L21" s="391"/>
      <c r="M21" s="372"/>
    </row>
    <row r="22" spans="2:13" ht="20.25">
      <c r="B22" s="381" t="s">
        <v>359</v>
      </c>
      <c r="C22" s="380">
        <v>207849337.38999999</v>
      </c>
      <c r="D22" s="379">
        <v>966938373</v>
      </c>
      <c r="E22" s="380">
        <v>254036403.48000005</v>
      </c>
      <c r="F22" s="380">
        <v>254036403.48000005</v>
      </c>
      <c r="G22" s="380">
        <v>208233224.73000005</v>
      </c>
      <c r="H22" s="378">
        <f t="shared" si="0"/>
        <v>0.26272243461786787</v>
      </c>
      <c r="I22" s="379">
        <f t="shared" si="1"/>
        <v>46187066.090000063</v>
      </c>
      <c r="J22" s="378">
        <f t="shared" si="2"/>
        <v>0.22221416084351783</v>
      </c>
      <c r="K22" s="378">
        <f t="shared" si="3"/>
        <v>3.1514523028845315E-5</v>
      </c>
      <c r="L22" s="391"/>
      <c r="M22" s="372"/>
    </row>
    <row r="23" spans="2:13" ht="20.25">
      <c r="B23" s="381" t="s">
        <v>358</v>
      </c>
      <c r="C23" s="380">
        <v>3331273516.1599979</v>
      </c>
      <c r="D23" s="379">
        <v>15629217403</v>
      </c>
      <c r="E23" s="380">
        <v>2552904334.6400003</v>
      </c>
      <c r="F23" s="380">
        <v>1689403076.7800002</v>
      </c>
      <c r="G23" s="380">
        <v>1055686768.8600001</v>
      </c>
      <c r="H23" s="378">
        <f t="shared" si="0"/>
        <v>0.10809262122463806</v>
      </c>
      <c r="I23" s="379">
        <f t="shared" si="1"/>
        <v>-1641870439.3799977</v>
      </c>
      <c r="J23" s="378">
        <f t="shared" si="2"/>
        <v>-0.4928656957812948</v>
      </c>
      <c r="K23" s="378">
        <f t="shared" si="3"/>
        <v>2.0957914471646588E-4</v>
      </c>
      <c r="L23" s="391"/>
      <c r="M23" s="372"/>
    </row>
    <row r="24" spans="2:13" ht="20.25">
      <c r="B24" s="376" t="s">
        <v>357</v>
      </c>
      <c r="C24" s="375">
        <v>27496131.960000001</v>
      </c>
      <c r="D24" s="375">
        <v>52406395</v>
      </c>
      <c r="E24" s="375">
        <v>1378754201.03</v>
      </c>
      <c r="F24" s="375">
        <v>1378736028.53</v>
      </c>
      <c r="G24" s="375">
        <v>1377701028.53</v>
      </c>
      <c r="H24" s="374">
        <f t="shared" si="0"/>
        <v>26.308545522545483</v>
      </c>
      <c r="I24" s="375">
        <f t="shared" si="1"/>
        <v>1351239896.5699999</v>
      </c>
      <c r="J24" s="374">
        <f t="shared" si="2"/>
        <v>49.142908483844792</v>
      </c>
      <c r="K24" s="373">
        <f t="shared" si="3"/>
        <v>1.7103929880359921E-4</v>
      </c>
      <c r="L24" s="391"/>
      <c r="M24" s="372"/>
    </row>
    <row r="25" spans="2:13" ht="20.25">
      <c r="B25" s="394" t="s">
        <v>356</v>
      </c>
      <c r="C25" s="393">
        <f>SUM(C26:C30)+C35</f>
        <v>36849837161.839996</v>
      </c>
      <c r="D25" s="393">
        <f>SUM(D26:D30)+D35</f>
        <v>176037926167</v>
      </c>
      <c r="E25" s="393">
        <f>SUM(E26:E30)+E35</f>
        <v>36761715286.220001</v>
      </c>
      <c r="F25" s="393">
        <f>SUM(F26:F30)+F35</f>
        <v>28580721614.559982</v>
      </c>
      <c r="G25" s="393">
        <f>SUM(G26:G30)+G35</f>
        <v>24612589335.729992</v>
      </c>
      <c r="H25" s="392">
        <f t="shared" si="0"/>
        <v>0.16235547780451934</v>
      </c>
      <c r="I25" s="393">
        <f t="shared" si="1"/>
        <v>-8269115547.280014</v>
      </c>
      <c r="J25" s="392">
        <f t="shared" si="2"/>
        <v>-0.22440032803844059</v>
      </c>
      <c r="K25" s="392">
        <f t="shared" si="3"/>
        <v>3.5455855820836291E-3</v>
      </c>
      <c r="L25" s="391"/>
      <c r="M25" s="372"/>
    </row>
    <row r="26" spans="2:13" ht="20.25">
      <c r="B26" s="390" t="s">
        <v>355</v>
      </c>
      <c r="C26" s="385">
        <v>11170797867.690002</v>
      </c>
      <c r="D26" s="389">
        <v>53162528542</v>
      </c>
      <c r="E26" s="385">
        <v>11580234413.160007</v>
      </c>
      <c r="F26" s="385">
        <v>10011805498.149992</v>
      </c>
      <c r="G26" s="385">
        <v>8008765509.8099976</v>
      </c>
      <c r="H26" s="388">
        <f t="shared" si="0"/>
        <v>0.1883244791534015</v>
      </c>
      <c r="I26" s="389">
        <f t="shared" si="1"/>
        <v>-1158992369.5400105</v>
      </c>
      <c r="J26" s="388">
        <f t="shared" si="2"/>
        <v>-0.10375197754604769</v>
      </c>
      <c r="K26" s="388">
        <f t="shared" si="3"/>
        <v>1.2420159890848413E-3</v>
      </c>
      <c r="L26" s="371"/>
      <c r="M26" s="372"/>
    </row>
    <row r="27" spans="2:13" ht="20.25">
      <c r="B27" s="386" t="s">
        <v>354</v>
      </c>
      <c r="C27" s="385">
        <v>4942139753.2799997</v>
      </c>
      <c r="D27" s="385">
        <v>60255319620</v>
      </c>
      <c r="E27" s="385">
        <v>8928242425.6699982</v>
      </c>
      <c r="F27" s="385">
        <v>4587955567.779995</v>
      </c>
      <c r="G27" s="385">
        <v>3163592210.3099985</v>
      </c>
      <c r="H27" s="384">
        <f t="shared" si="0"/>
        <v>7.614191737283818E-2</v>
      </c>
      <c r="I27" s="385">
        <f t="shared" si="1"/>
        <v>-354184185.50000477</v>
      </c>
      <c r="J27" s="384">
        <f t="shared" si="2"/>
        <v>-7.166616145667265E-2</v>
      </c>
      <c r="K27" s="384">
        <f t="shared" si="3"/>
        <v>5.6915949610152983E-4</v>
      </c>
      <c r="L27" s="371"/>
      <c r="M27" s="372"/>
    </row>
    <row r="28" spans="2:13" ht="20.25">
      <c r="B28" s="386" t="s">
        <v>353</v>
      </c>
      <c r="C28" s="385">
        <v>1460562.7</v>
      </c>
      <c r="D28" s="385">
        <v>10094704</v>
      </c>
      <c r="E28" s="385">
        <v>4329100.93</v>
      </c>
      <c r="F28" s="385">
        <v>2282946</v>
      </c>
      <c r="G28" s="385">
        <v>0</v>
      </c>
      <c r="H28" s="384">
        <f t="shared" si="0"/>
        <v>0.22615284212394934</v>
      </c>
      <c r="I28" s="385">
        <f t="shared" si="1"/>
        <v>822383.3</v>
      </c>
      <c r="J28" s="384">
        <f t="shared" si="2"/>
        <v>0.56305922368139349</v>
      </c>
      <c r="K28" s="384">
        <f t="shared" si="3"/>
        <v>2.832111984937407E-7</v>
      </c>
      <c r="L28" s="371"/>
      <c r="M28" s="372"/>
    </row>
    <row r="29" spans="2:13" ht="20.25">
      <c r="B29" s="387" t="s">
        <v>352</v>
      </c>
      <c r="C29" s="385">
        <v>587706952.59000003</v>
      </c>
      <c r="D29" s="385">
        <v>1045835769</v>
      </c>
      <c r="E29" s="385">
        <v>552974724.93000007</v>
      </c>
      <c r="F29" s="385">
        <v>100198781.09999999</v>
      </c>
      <c r="G29" s="385">
        <v>87976164.979999989</v>
      </c>
      <c r="H29" s="384">
        <f t="shared" si="0"/>
        <v>9.5807376330040203E-2</v>
      </c>
      <c r="I29" s="385">
        <f t="shared" si="1"/>
        <v>-487508171.49000001</v>
      </c>
      <c r="J29" s="384">
        <f t="shared" si="2"/>
        <v>-0.82950894036827683</v>
      </c>
      <c r="K29" s="384">
        <f t="shared" si="3"/>
        <v>1.2430174381235024E-5</v>
      </c>
      <c r="L29" s="371"/>
      <c r="M29" s="372"/>
    </row>
    <row r="30" spans="2:13" ht="20.25">
      <c r="B30" s="386" t="s">
        <v>351</v>
      </c>
      <c r="C30" s="385">
        <f>SUM(C31:C34)</f>
        <v>20147732025.57999</v>
      </c>
      <c r="D30" s="385">
        <f>SUM(D31:D34)</f>
        <v>60117023257</v>
      </c>
      <c r="E30" s="385">
        <f>SUM(E31:E34)</f>
        <v>15695934621.529997</v>
      </c>
      <c r="F30" s="385">
        <f>SUM(F31:F34)</f>
        <v>13878478821.529997</v>
      </c>
      <c r="G30" s="385">
        <f>SUM(G31:G34)</f>
        <v>13352255450.629997</v>
      </c>
      <c r="H30" s="384">
        <f t="shared" si="0"/>
        <v>0.23085771832380261</v>
      </c>
      <c r="I30" s="385">
        <f t="shared" si="1"/>
        <v>-6269253204.0499935</v>
      </c>
      <c r="J30" s="384">
        <f t="shared" si="2"/>
        <v>-0.31116421421976509</v>
      </c>
      <c r="K30" s="384">
        <f t="shared" si="3"/>
        <v>1.7216967113175296E-3</v>
      </c>
      <c r="L30" s="371"/>
      <c r="M30" s="372"/>
    </row>
    <row r="31" spans="2:13" ht="20.25">
      <c r="B31" s="383" t="s">
        <v>350</v>
      </c>
      <c r="C31" s="380">
        <v>381125202.62</v>
      </c>
      <c r="D31" s="380">
        <v>174810000</v>
      </c>
      <c r="E31" s="380">
        <v>556900904.18000007</v>
      </c>
      <c r="F31" s="380">
        <v>495990104.18000001</v>
      </c>
      <c r="G31" s="380">
        <v>134769368.19</v>
      </c>
      <c r="H31" s="382">
        <f t="shared" si="0"/>
        <v>2.8373096743893371</v>
      </c>
      <c r="I31" s="380">
        <f t="shared" si="1"/>
        <v>114864901.56</v>
      </c>
      <c r="J31" s="382">
        <f t="shared" si="2"/>
        <v>0.30138364183311639</v>
      </c>
      <c r="K31" s="382">
        <f t="shared" si="3"/>
        <v>6.1530124604722633E-5</v>
      </c>
      <c r="L31" s="371"/>
      <c r="M31" s="377"/>
    </row>
    <row r="32" spans="2:13" ht="20.25">
      <c r="B32" s="381" t="s">
        <v>349</v>
      </c>
      <c r="C32" s="380">
        <v>19706176125.12999</v>
      </c>
      <c r="D32" s="379">
        <v>59899013257</v>
      </c>
      <c r="E32" s="380">
        <v>15139033717.349997</v>
      </c>
      <c r="F32" s="380">
        <v>13382488717.349997</v>
      </c>
      <c r="G32" s="380">
        <v>13217486082.439997</v>
      </c>
      <c r="H32" s="378">
        <f t="shared" si="0"/>
        <v>0.22341751540933896</v>
      </c>
      <c r="I32" s="379">
        <f t="shared" si="1"/>
        <v>-6323687407.7799931</v>
      </c>
      <c r="J32" s="378">
        <f t="shared" si="2"/>
        <v>-0.32089875618820896</v>
      </c>
      <c r="K32" s="378">
        <f t="shared" si="3"/>
        <v>1.6601665867128068E-3</v>
      </c>
      <c r="L32" s="361"/>
      <c r="M32" s="377"/>
    </row>
    <row r="33" spans="2:14" ht="20.25">
      <c r="B33" s="381" t="s">
        <v>348</v>
      </c>
      <c r="C33" s="380">
        <v>0</v>
      </c>
      <c r="D33" s="379">
        <v>0</v>
      </c>
      <c r="E33" s="379">
        <v>0</v>
      </c>
      <c r="F33" s="379">
        <v>0</v>
      </c>
      <c r="G33" s="379">
        <v>0</v>
      </c>
      <c r="H33" s="379">
        <v>0</v>
      </c>
      <c r="I33" s="379">
        <v>0</v>
      </c>
      <c r="J33" s="378">
        <v>0</v>
      </c>
      <c r="K33" s="378">
        <v>0</v>
      </c>
      <c r="L33" s="361"/>
      <c r="M33" s="377"/>
    </row>
    <row r="34" spans="2:14" ht="20.25">
      <c r="B34" s="381" t="s">
        <v>347</v>
      </c>
      <c r="C34" s="380">
        <v>60430697.829999998</v>
      </c>
      <c r="D34" s="379">
        <v>43200000</v>
      </c>
      <c r="E34" s="379">
        <v>0</v>
      </c>
      <c r="F34" s="379">
        <v>0</v>
      </c>
      <c r="G34" s="379">
        <v>0</v>
      </c>
      <c r="H34" s="378">
        <f>IFERROR(F34/D34,"-")</f>
        <v>0</v>
      </c>
      <c r="I34" s="379">
        <f>F34-C34</f>
        <v>-60430697.829999998</v>
      </c>
      <c r="J34" s="378">
        <f>IFERROR(I34/C34,"0.0%")</f>
        <v>-1</v>
      </c>
      <c r="K34" s="378">
        <f>F34/$N$6</f>
        <v>0</v>
      </c>
      <c r="L34" s="371"/>
      <c r="M34" s="377"/>
    </row>
    <row r="35" spans="2:14" ht="21" thickBot="1">
      <c r="B35" s="376" t="s">
        <v>346</v>
      </c>
      <c r="C35" s="375">
        <v>0</v>
      </c>
      <c r="D35" s="375">
        <v>1447124275</v>
      </c>
      <c r="E35" s="375">
        <v>0</v>
      </c>
      <c r="F35" s="375">
        <v>0</v>
      </c>
      <c r="G35" s="375">
        <v>0</v>
      </c>
      <c r="H35" s="374">
        <f>IFERROR(F35/D35,"-")</f>
        <v>0</v>
      </c>
      <c r="I35" s="375">
        <f>F35-C35</f>
        <v>0</v>
      </c>
      <c r="J35" s="374" t="str">
        <f>IFERROR(I35/C35,"0.0%")</f>
        <v>0.0%</v>
      </c>
      <c r="K35" s="373">
        <f>F35/$N$6</f>
        <v>0</v>
      </c>
      <c r="L35" s="371"/>
      <c r="M35" s="372"/>
    </row>
    <row r="36" spans="2:14" ht="21" thickBot="1">
      <c r="B36" s="1414" t="s">
        <v>345</v>
      </c>
      <c r="C36" s="1415">
        <f>C9+C25</f>
        <v>331845639466.67993</v>
      </c>
      <c r="D36" s="1415">
        <f>D9+D25</f>
        <v>1484234610959</v>
      </c>
      <c r="E36" s="1415">
        <f>E25+E9</f>
        <v>604699656209.93005</v>
      </c>
      <c r="F36" s="1415">
        <f>F25+F9</f>
        <v>337879287756.63995</v>
      </c>
      <c r="G36" s="1415">
        <f>G25+G9</f>
        <v>311176597453.74988</v>
      </c>
      <c r="H36" s="1416">
        <f>IFERROR(F36/D36,"-")</f>
        <v>0.22764547145166486</v>
      </c>
      <c r="I36" s="1415">
        <f>F36-C36</f>
        <v>6033648289.960022</v>
      </c>
      <c r="J36" s="1416">
        <f>IFERROR(I36/C36,"0.0%")</f>
        <v>1.8182093034752232E-2</v>
      </c>
      <c r="K36" s="1417">
        <f>F36/$N$6</f>
        <v>4.1915664247761227E-2</v>
      </c>
      <c r="L36" s="371"/>
      <c r="M36" s="357"/>
      <c r="N36" s="357"/>
    </row>
    <row r="37" spans="2:14">
      <c r="B37" s="370"/>
      <c r="C37" s="367"/>
      <c r="D37" s="367"/>
      <c r="E37" s="368"/>
      <c r="F37" s="369"/>
      <c r="G37" s="368"/>
      <c r="H37" s="366"/>
      <c r="I37" s="367"/>
      <c r="J37" s="366"/>
      <c r="K37" s="366">
        <f>F37/$N$6</f>
        <v>0</v>
      </c>
      <c r="L37" s="365"/>
      <c r="M37" s="362"/>
      <c r="N37" s="357"/>
    </row>
    <row r="38" spans="2:14">
      <c r="B38" s="363" t="s">
        <v>344</v>
      </c>
    </row>
    <row r="39" spans="2:14">
      <c r="B39" s="356" t="s">
        <v>2377</v>
      </c>
      <c r="F39" s="358"/>
    </row>
    <row r="40" spans="2:14">
      <c r="B40" s="364" t="s">
        <v>343</v>
      </c>
      <c r="F40" s="358"/>
    </row>
    <row r="41" spans="2:14">
      <c r="B41" s="363" t="s">
        <v>335</v>
      </c>
    </row>
    <row r="42" spans="2:14">
      <c r="H42" s="362"/>
      <c r="I42" s="362"/>
    </row>
    <row r="43" spans="2:14">
      <c r="E43" s="361"/>
      <c r="F43" s="360"/>
      <c r="G43" s="360"/>
      <c r="H43" s="357"/>
      <c r="I43" s="359"/>
      <c r="J43" s="357"/>
    </row>
    <row r="46" spans="2:14">
      <c r="E46" s="358"/>
    </row>
    <row r="49" spans="14:14">
      <c r="N49" s="357"/>
    </row>
    <row r="270" spans="2:2">
      <c r="B270" s="356" t="s">
        <v>342</v>
      </c>
    </row>
  </sheetData>
  <mergeCells count="12">
    <mergeCell ref="E6:E7"/>
    <mergeCell ref="F6:F7"/>
    <mergeCell ref="G6:G7"/>
    <mergeCell ref="H6:H7"/>
    <mergeCell ref="B2:K2"/>
    <mergeCell ref="B3:K3"/>
    <mergeCell ref="B5:B8"/>
    <mergeCell ref="D5:H5"/>
    <mergeCell ref="I5:J6"/>
    <mergeCell ref="K5:K7"/>
    <mergeCell ref="C6:C7"/>
    <mergeCell ref="D6:D7"/>
  </mergeCells>
  <pageMargins left="0.7" right="0.7" top="0.75" bottom="0.75" header="0.3" footer="0.3"/>
  <pageSetup orientation="portrait" r:id="rId1"/>
  <ignoredErrors>
    <ignoredError sqref="C19:G19 C30:G30 C10:G10"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0DA66-9970-44E9-AA5B-C88E444EF864}">
  <dimension ref="B2:N52"/>
  <sheetViews>
    <sheetView showGridLines="0" zoomScaleNormal="100" workbookViewId="0">
      <selection activeCell="M16" sqref="M16"/>
    </sheetView>
  </sheetViews>
  <sheetFormatPr baseColWidth="10" defaultColWidth="19.7109375" defaultRowHeight="15"/>
  <cols>
    <col min="1" max="1" width="10.42578125" style="419" customWidth="1"/>
    <col min="2" max="2" width="80" style="419" customWidth="1"/>
    <col min="3" max="3" width="15.5703125" style="419" bestFit="1" customWidth="1"/>
    <col min="4" max="4" width="17.140625" style="419" bestFit="1" customWidth="1"/>
    <col min="5" max="5" width="21" style="419" bestFit="1" customWidth="1"/>
    <col min="6" max="6" width="16.42578125" style="419" bestFit="1" customWidth="1"/>
    <col min="7" max="7" width="13.140625" style="419" bestFit="1" customWidth="1"/>
    <col min="8" max="8" width="16.42578125" style="419" bestFit="1" customWidth="1"/>
    <col min="9" max="9" width="14.28515625" style="419" customWidth="1"/>
    <col min="10" max="10" width="10.42578125" style="419" bestFit="1" customWidth="1"/>
    <col min="11" max="11" width="13.7109375" style="419" bestFit="1" customWidth="1"/>
    <col min="12" max="12" width="23.42578125" style="419" customWidth="1"/>
    <col min="13" max="13" width="32" style="419" customWidth="1"/>
    <col min="14" max="14" width="19.7109375" style="419" customWidth="1"/>
    <col min="15" max="16384" width="19.7109375" style="419"/>
  </cols>
  <sheetData>
    <row r="2" spans="2:14">
      <c r="B2" s="1650" t="s">
        <v>470</v>
      </c>
      <c r="C2" s="1650"/>
      <c r="D2" s="1650"/>
      <c r="E2" s="1650"/>
      <c r="F2" s="1650"/>
      <c r="G2" s="1650"/>
      <c r="H2" s="1650"/>
      <c r="I2" s="1650"/>
      <c r="J2" s="1650"/>
      <c r="K2" s="1650"/>
    </row>
    <row r="3" spans="2:14" ht="15.75" thickBot="1">
      <c r="B3" s="1651" t="s">
        <v>282</v>
      </c>
      <c r="C3" s="1651"/>
      <c r="D3" s="1651"/>
      <c r="E3" s="1651"/>
      <c r="F3" s="1651"/>
      <c r="G3" s="1651"/>
      <c r="H3" s="1651"/>
      <c r="I3" s="1651"/>
      <c r="J3" s="1651"/>
      <c r="K3" s="1651"/>
    </row>
    <row r="4" spans="2:14" ht="15.75" thickBot="1">
      <c r="B4" s="1652" t="s">
        <v>339</v>
      </c>
      <c r="C4" s="1652"/>
      <c r="D4" s="1652"/>
      <c r="E4" s="1652"/>
      <c r="F4" s="1652"/>
      <c r="G4" s="1652"/>
      <c r="H4" s="1652"/>
      <c r="I4" s="1652"/>
      <c r="J4" s="1652"/>
      <c r="K4" s="1652"/>
      <c r="M4" s="1488" t="s">
        <v>280</v>
      </c>
      <c r="N4" s="1262">
        <v>8060931248982.5703</v>
      </c>
    </row>
    <row r="5" spans="2:14" ht="15.75" customHeight="1" thickBot="1">
      <c r="B5" s="1653" t="s">
        <v>279</v>
      </c>
      <c r="C5" s="1406">
        <v>2024</v>
      </c>
      <c r="D5" s="1656">
        <v>2025</v>
      </c>
      <c r="E5" s="1657"/>
      <c r="F5" s="1657"/>
      <c r="G5" s="1657"/>
      <c r="H5" s="1658"/>
      <c r="I5" s="1659" t="s">
        <v>277</v>
      </c>
      <c r="J5" s="1660"/>
      <c r="K5" s="1648" t="s">
        <v>383</v>
      </c>
    </row>
    <row r="6" spans="2:14" ht="39" customHeight="1" thickBot="1">
      <c r="B6" s="1654"/>
      <c r="C6" s="1660" t="s">
        <v>469</v>
      </c>
      <c r="D6" s="1663" t="s">
        <v>381</v>
      </c>
      <c r="E6" s="1660" t="s">
        <v>468</v>
      </c>
      <c r="F6" s="1648" t="s">
        <v>467</v>
      </c>
      <c r="G6" s="1648" t="s">
        <v>466</v>
      </c>
      <c r="H6" s="1648" t="s">
        <v>465</v>
      </c>
      <c r="I6" s="1661"/>
      <c r="J6" s="1662"/>
      <c r="K6" s="1663"/>
      <c r="N6" s="425"/>
    </row>
    <row r="7" spans="2:14" ht="15.75" thickBot="1">
      <c r="B7" s="1654"/>
      <c r="C7" s="1662"/>
      <c r="D7" s="1649"/>
      <c r="E7" s="1662"/>
      <c r="F7" s="1649"/>
      <c r="G7" s="1649"/>
      <c r="H7" s="1649"/>
      <c r="I7" s="1320" t="s">
        <v>269</v>
      </c>
      <c r="J7" s="1320" t="s">
        <v>268</v>
      </c>
      <c r="K7" s="1649"/>
    </row>
    <row r="8" spans="2:14" ht="15.75" thickBot="1">
      <c r="B8" s="1655"/>
      <c r="C8" s="1407">
        <v>1</v>
      </c>
      <c r="D8" s="1407">
        <v>2</v>
      </c>
      <c r="E8" s="1407">
        <v>3</v>
      </c>
      <c r="F8" s="1407">
        <v>4</v>
      </c>
      <c r="G8" s="1407">
        <v>5</v>
      </c>
      <c r="H8" s="1407">
        <v>6</v>
      </c>
      <c r="I8" s="1407" t="s">
        <v>375</v>
      </c>
      <c r="J8" s="1407" t="s">
        <v>464</v>
      </c>
      <c r="K8" s="1407" t="s">
        <v>373</v>
      </c>
    </row>
    <row r="9" spans="2:14">
      <c r="B9" s="567" t="s">
        <v>463</v>
      </c>
      <c r="C9" s="568">
        <f>C11+C10</f>
        <v>2225929889.8399997</v>
      </c>
      <c r="D9" s="568">
        <f>D11+D10</f>
        <v>8907154302</v>
      </c>
      <c r="E9" s="568">
        <f>E11+E10</f>
        <v>2477686721.9000001</v>
      </c>
      <c r="F9" s="568">
        <f>F11+F10</f>
        <v>2477686721.9000001</v>
      </c>
      <c r="G9" s="568">
        <f>G11+G10</f>
        <v>2226788473.9000001</v>
      </c>
      <c r="H9" s="569">
        <f t="shared" ref="H9:H48" si="0">F9/D9</f>
        <v>0.27816815987387394</v>
      </c>
      <c r="I9" s="568">
        <f t="shared" ref="I9:I48" si="1">F9-C9</f>
        <v>251756832.06000042</v>
      </c>
      <c r="J9" s="569">
        <f t="shared" ref="J9:J48" si="2">IFERROR(I9/C9,"0.0%")</f>
        <v>0.11310186956431802</v>
      </c>
      <c r="K9" s="569">
        <f t="shared" ref="K9:K48" si="3">F9/$N$4</f>
        <v>3.0736978710899283E-4</v>
      </c>
    </row>
    <row r="10" spans="2:14">
      <c r="B10" s="80" t="s">
        <v>462</v>
      </c>
      <c r="C10" s="422">
        <v>752694744</v>
      </c>
      <c r="D10" s="422">
        <v>3010779124</v>
      </c>
      <c r="E10" s="422">
        <v>1003592992</v>
      </c>
      <c r="F10" s="422">
        <v>1003592992</v>
      </c>
      <c r="G10" s="422">
        <v>752694744</v>
      </c>
      <c r="H10" s="420">
        <f t="shared" si="0"/>
        <v>0.33333331694776291</v>
      </c>
      <c r="I10" s="421">
        <f t="shared" si="1"/>
        <v>250898248</v>
      </c>
      <c r="J10" s="420">
        <f t="shared" si="2"/>
        <v>0.33333333333333331</v>
      </c>
      <c r="K10" s="420">
        <f t="shared" si="3"/>
        <v>1.2450087477506658E-4</v>
      </c>
    </row>
    <row r="11" spans="2:14">
      <c r="B11" s="80" t="s">
        <v>461</v>
      </c>
      <c r="C11" s="422">
        <v>1473235145.8399997</v>
      </c>
      <c r="D11" s="422">
        <v>5896375178</v>
      </c>
      <c r="E11" s="422">
        <v>1474093729.9000001</v>
      </c>
      <c r="F11" s="422">
        <v>1474093729.9000001</v>
      </c>
      <c r="G11" s="422">
        <v>1474093729.9000001</v>
      </c>
      <c r="H11" s="420">
        <f t="shared" si="0"/>
        <v>0.24999998904411644</v>
      </c>
      <c r="I11" s="421">
        <f t="shared" si="1"/>
        <v>858584.06000041962</v>
      </c>
      <c r="J11" s="420">
        <f t="shared" si="2"/>
        <v>5.8278820080067914E-4</v>
      </c>
      <c r="K11" s="420">
        <f t="shared" si="3"/>
        <v>1.8286891233392622E-4</v>
      </c>
    </row>
    <row r="12" spans="2:14">
      <c r="B12" s="567" t="s">
        <v>460</v>
      </c>
      <c r="C12" s="568">
        <f>SUM(C13:C35)</f>
        <v>196872962465.19992</v>
      </c>
      <c r="D12" s="568">
        <f>SUM(D13:D35)</f>
        <v>973448866538</v>
      </c>
      <c r="E12" s="568">
        <f>SUM(E13:E35)</f>
        <v>439496627748.3103</v>
      </c>
      <c r="F12" s="568">
        <f>SUM(F13:F35)</f>
        <v>200557629870.9299</v>
      </c>
      <c r="G12" s="568">
        <f>SUM(G13:G35)</f>
        <v>188154336626.25992</v>
      </c>
      <c r="H12" s="569">
        <f t="shared" si="0"/>
        <v>0.20602790425366513</v>
      </c>
      <c r="I12" s="568">
        <f t="shared" si="1"/>
        <v>3684667405.7299805</v>
      </c>
      <c r="J12" s="569">
        <f t="shared" si="2"/>
        <v>1.8715964648428032E-2</v>
      </c>
      <c r="K12" s="569">
        <f t="shared" si="3"/>
        <v>2.4880205980697796E-2</v>
      </c>
    </row>
    <row r="13" spans="2:14">
      <c r="B13" s="80" t="s">
        <v>459</v>
      </c>
      <c r="C13" s="422">
        <v>29581947996.289959</v>
      </c>
      <c r="D13" s="422">
        <v>127178682615</v>
      </c>
      <c r="E13" s="422">
        <v>36280844543.899994</v>
      </c>
      <c r="F13" s="422">
        <v>24499727640.159958</v>
      </c>
      <c r="G13" s="422">
        <v>22858139204.289978</v>
      </c>
      <c r="H13" s="420">
        <f t="shared" si="0"/>
        <v>0.19264020617611238</v>
      </c>
      <c r="I13" s="421">
        <f t="shared" si="1"/>
        <v>-5082220356.1300011</v>
      </c>
      <c r="J13" s="420">
        <f t="shared" si="2"/>
        <v>-0.17180140931785126</v>
      </c>
      <c r="K13" s="420">
        <f t="shared" si="3"/>
        <v>3.0393172802772941E-3</v>
      </c>
    </row>
    <row r="14" spans="2:14">
      <c r="B14" s="80" t="s">
        <v>458</v>
      </c>
      <c r="C14" s="422">
        <v>13402601132.600014</v>
      </c>
      <c r="D14" s="422">
        <v>73721962714</v>
      </c>
      <c r="E14" s="422">
        <v>21482801269.29002</v>
      </c>
      <c r="F14" s="422">
        <v>15867597261.180002</v>
      </c>
      <c r="G14" s="422">
        <v>15433757438.590002</v>
      </c>
      <c r="H14" s="420">
        <f t="shared" si="0"/>
        <v>0.21523568658552145</v>
      </c>
      <c r="I14" s="421">
        <f t="shared" si="1"/>
        <v>2464996128.5799885</v>
      </c>
      <c r="J14" s="420">
        <f t="shared" si="2"/>
        <v>0.1839192336019177</v>
      </c>
      <c r="K14" s="420">
        <f t="shared" si="3"/>
        <v>1.968457089022161E-3</v>
      </c>
    </row>
    <row r="15" spans="2:14">
      <c r="B15" s="80" t="s">
        <v>457</v>
      </c>
      <c r="C15" s="421">
        <v>12962935495.280022</v>
      </c>
      <c r="D15" s="422">
        <v>64622485398</v>
      </c>
      <c r="E15" s="422">
        <v>47212193526.409988</v>
      </c>
      <c r="F15" s="422">
        <v>13759846793.190004</v>
      </c>
      <c r="G15" s="422">
        <v>13273847564.560003</v>
      </c>
      <c r="H15" s="420">
        <f t="shared" si="0"/>
        <v>0.21292661073688537</v>
      </c>
      <c r="I15" s="421">
        <f t="shared" si="1"/>
        <v>796911297.90998268</v>
      </c>
      <c r="J15" s="420">
        <f t="shared" si="2"/>
        <v>6.147614467418655E-2</v>
      </c>
      <c r="K15" s="420">
        <f t="shared" si="3"/>
        <v>1.706979797765517E-3</v>
      </c>
      <c r="L15" s="358"/>
    </row>
    <row r="16" spans="2:14">
      <c r="B16" s="80" t="s">
        <v>456</v>
      </c>
      <c r="C16" s="422">
        <v>2774349098.7400012</v>
      </c>
      <c r="D16" s="422">
        <v>15344286414</v>
      </c>
      <c r="E16" s="422">
        <v>7816823414.8399992</v>
      </c>
      <c r="F16" s="422">
        <v>3035687392.9299998</v>
      </c>
      <c r="G16" s="422">
        <v>2793867632.7399983</v>
      </c>
      <c r="H16" s="420">
        <f t="shared" si="0"/>
        <v>0.19783829048969417</v>
      </c>
      <c r="I16" s="421">
        <f t="shared" si="1"/>
        <v>261338294.18999863</v>
      </c>
      <c r="J16" s="420">
        <f t="shared" si="2"/>
        <v>9.4198056873479999E-2</v>
      </c>
      <c r="K16" s="420">
        <f t="shared" si="3"/>
        <v>3.7659264161484521E-4</v>
      </c>
      <c r="L16" s="358"/>
    </row>
    <row r="17" spans="2:11">
      <c r="B17" s="80" t="s">
        <v>455</v>
      </c>
      <c r="C17" s="422">
        <v>4258314946.1099992</v>
      </c>
      <c r="D17" s="422">
        <v>21512650364</v>
      </c>
      <c r="E17" s="422">
        <v>7108824904.0300055</v>
      </c>
      <c r="F17" s="422">
        <v>4726113129.3200006</v>
      </c>
      <c r="G17" s="422">
        <v>4603383221.3800001</v>
      </c>
      <c r="H17" s="420">
        <f t="shared" si="0"/>
        <v>0.21968995216083831</v>
      </c>
      <c r="I17" s="421">
        <f t="shared" si="1"/>
        <v>467798183.21000147</v>
      </c>
      <c r="J17" s="420">
        <f t="shared" si="2"/>
        <v>0.10985523361472792</v>
      </c>
      <c r="K17" s="420">
        <f t="shared" si="3"/>
        <v>5.8629865251815893E-4</v>
      </c>
    </row>
    <row r="18" spans="2:11">
      <c r="B18" s="80" t="s">
        <v>454</v>
      </c>
      <c r="C18" s="422">
        <v>58661829032.829979</v>
      </c>
      <c r="D18" s="422">
        <v>309832150000</v>
      </c>
      <c r="E18" s="422">
        <v>213215009776.85025</v>
      </c>
      <c r="F18" s="422">
        <v>65062910740.999939</v>
      </c>
      <c r="G18" s="422">
        <v>60647369274.699921</v>
      </c>
      <c r="H18" s="420">
        <f t="shared" si="0"/>
        <v>0.20999405885089698</v>
      </c>
      <c r="I18" s="421">
        <f t="shared" si="1"/>
        <v>6401081708.16996</v>
      </c>
      <c r="J18" s="420">
        <f t="shared" si="2"/>
        <v>0.10911834516083034</v>
      </c>
      <c r="K18" s="420">
        <f t="shared" si="3"/>
        <v>8.0713888670384086E-3</v>
      </c>
    </row>
    <row r="19" spans="2:11">
      <c r="B19" s="423" t="s">
        <v>453</v>
      </c>
      <c r="C19" s="422">
        <v>32912296338.889999</v>
      </c>
      <c r="D19" s="422">
        <v>150968273193</v>
      </c>
      <c r="E19" s="422">
        <v>40431212584.019997</v>
      </c>
      <c r="F19" s="422">
        <v>32575324508.440022</v>
      </c>
      <c r="G19" s="422">
        <v>32016349388.510017</v>
      </c>
      <c r="H19" s="420">
        <f t="shared" si="0"/>
        <v>0.21577596285277278</v>
      </c>
      <c r="I19" s="421">
        <f t="shared" si="1"/>
        <v>-336971830.44997787</v>
      </c>
      <c r="J19" s="420">
        <f t="shared" si="2"/>
        <v>-1.0238478256887942E-2</v>
      </c>
      <c r="K19" s="420">
        <f t="shared" si="3"/>
        <v>4.0411366258149882E-3</v>
      </c>
    </row>
    <row r="20" spans="2:11">
      <c r="B20" s="424" t="s">
        <v>452</v>
      </c>
      <c r="C20" s="422">
        <v>938893294.31000054</v>
      </c>
      <c r="D20" s="422">
        <v>5502585634</v>
      </c>
      <c r="E20" s="422">
        <v>1367132030.0999999</v>
      </c>
      <c r="F20" s="422">
        <v>582741712.26000011</v>
      </c>
      <c r="G20" s="422">
        <v>529971850.49000019</v>
      </c>
      <c r="H20" s="420">
        <f t="shared" si="0"/>
        <v>0.10590325185659802</v>
      </c>
      <c r="I20" s="421">
        <f t="shared" si="1"/>
        <v>-356151582.05000043</v>
      </c>
      <c r="J20" s="420">
        <f t="shared" si="2"/>
        <v>-0.3793312660857151</v>
      </c>
      <c r="K20" s="420">
        <f t="shared" si="3"/>
        <v>7.2292107978659697E-5</v>
      </c>
    </row>
    <row r="21" spans="2:11">
      <c r="B21" s="423" t="s">
        <v>451</v>
      </c>
      <c r="C21" s="421">
        <v>654497316.20999908</v>
      </c>
      <c r="D21" s="422">
        <v>3023343450</v>
      </c>
      <c r="E21" s="422">
        <v>592098223.29999995</v>
      </c>
      <c r="F21" s="422">
        <v>519082784.60000002</v>
      </c>
      <c r="G21" s="422">
        <v>512885002.19999999</v>
      </c>
      <c r="H21" s="420">
        <f t="shared" si="0"/>
        <v>0.1716916364893972</v>
      </c>
      <c r="I21" s="421">
        <f t="shared" si="1"/>
        <v>-135414531.60999906</v>
      </c>
      <c r="J21" s="420">
        <f t="shared" si="2"/>
        <v>-0.20689852846783952</v>
      </c>
      <c r="K21" s="420">
        <f t="shared" si="3"/>
        <v>6.4394890437195746E-5</v>
      </c>
    </row>
    <row r="22" spans="2:11">
      <c r="B22" s="423" t="s">
        <v>450</v>
      </c>
      <c r="C22" s="422">
        <v>3883880581.5600004</v>
      </c>
      <c r="D22" s="422">
        <v>18535516531</v>
      </c>
      <c r="E22" s="422">
        <v>3629354901.440002</v>
      </c>
      <c r="F22" s="422">
        <v>3180372341.0500002</v>
      </c>
      <c r="G22" s="422">
        <v>3050294494.5699997</v>
      </c>
      <c r="H22" s="420">
        <f t="shared" si="0"/>
        <v>0.17158261199416477</v>
      </c>
      <c r="I22" s="421">
        <f t="shared" si="1"/>
        <v>-703508240.51000023</v>
      </c>
      <c r="J22" s="420">
        <f t="shared" si="2"/>
        <v>-0.18113539428841782</v>
      </c>
      <c r="K22" s="420">
        <f t="shared" si="3"/>
        <v>3.9454155392423405E-4</v>
      </c>
    </row>
    <row r="23" spans="2:11">
      <c r="B23" s="423" t="s">
        <v>449</v>
      </c>
      <c r="C23" s="421">
        <v>14665451624.490004</v>
      </c>
      <c r="D23" s="422">
        <v>64208597908</v>
      </c>
      <c r="E23" s="422">
        <v>18727511961.500004</v>
      </c>
      <c r="F23" s="422">
        <v>13143380158.850002</v>
      </c>
      <c r="G23" s="422">
        <v>10886905954.500002</v>
      </c>
      <c r="H23" s="420">
        <f t="shared" si="0"/>
        <v>0.20469813369359396</v>
      </c>
      <c r="I23" s="421">
        <f t="shared" si="1"/>
        <v>-1522071465.6400013</v>
      </c>
      <c r="J23" s="420">
        <f t="shared" si="2"/>
        <v>-0.10378619797144718</v>
      </c>
      <c r="K23" s="420">
        <f t="shared" si="3"/>
        <v>1.6305039396668872E-3</v>
      </c>
    </row>
    <row r="24" spans="2:11">
      <c r="B24" s="423" t="s">
        <v>448</v>
      </c>
      <c r="C24" s="422">
        <v>5039477758.9000006</v>
      </c>
      <c r="D24" s="422">
        <v>21563980144</v>
      </c>
      <c r="E24" s="422">
        <v>7426346405.6300011</v>
      </c>
      <c r="F24" s="422">
        <v>6714380695.499999</v>
      </c>
      <c r="G24" s="422">
        <v>5880284974.8000002</v>
      </c>
      <c r="H24" s="420">
        <f t="shared" si="0"/>
        <v>0.31137019467940014</v>
      </c>
      <c r="I24" s="421">
        <f t="shared" si="1"/>
        <v>1674902936.5999985</v>
      </c>
      <c r="J24" s="420">
        <f t="shared" si="2"/>
        <v>0.33235644976149081</v>
      </c>
      <c r="K24" s="420">
        <f t="shared" si="3"/>
        <v>8.3295347499055654E-4</v>
      </c>
    </row>
    <row r="25" spans="2:11">
      <c r="B25" s="423" t="s">
        <v>447</v>
      </c>
      <c r="C25" s="422">
        <v>1240896353.5900009</v>
      </c>
      <c r="D25" s="422">
        <v>9400055025</v>
      </c>
      <c r="E25" s="422">
        <v>2341000851.5800004</v>
      </c>
      <c r="F25" s="422">
        <v>796530919.96999979</v>
      </c>
      <c r="G25" s="422">
        <v>572879730.41999996</v>
      </c>
      <c r="H25" s="420">
        <f t="shared" si="0"/>
        <v>8.4736835885702674E-2</v>
      </c>
      <c r="I25" s="421">
        <f t="shared" si="1"/>
        <v>-444365433.62000108</v>
      </c>
      <c r="J25" s="420">
        <f t="shared" si="2"/>
        <v>-0.35810036215709756</v>
      </c>
      <c r="K25" s="420">
        <f t="shared" si="3"/>
        <v>9.88137592750882E-5</v>
      </c>
    </row>
    <row r="26" spans="2:11">
      <c r="B26" s="423" t="s">
        <v>446</v>
      </c>
      <c r="C26" s="422">
        <v>2741562731.7399988</v>
      </c>
      <c r="D26" s="422">
        <v>11681565715</v>
      </c>
      <c r="E26" s="422">
        <v>3202479253.5</v>
      </c>
      <c r="F26" s="422">
        <v>3202479253.5</v>
      </c>
      <c r="G26" s="422">
        <v>3202479253.5</v>
      </c>
      <c r="H26" s="420">
        <f t="shared" si="0"/>
        <v>0.27414811778080211</v>
      </c>
      <c r="I26" s="421">
        <f t="shared" si="1"/>
        <v>460916521.76000118</v>
      </c>
      <c r="J26" s="420">
        <f t="shared" si="2"/>
        <v>0.16812182206294779</v>
      </c>
      <c r="K26" s="420">
        <f t="shared" si="3"/>
        <v>3.9728403016763215E-4</v>
      </c>
    </row>
    <row r="27" spans="2:11">
      <c r="B27" s="423" t="s">
        <v>445</v>
      </c>
      <c r="C27" s="422">
        <v>224923752.26999983</v>
      </c>
      <c r="D27" s="422">
        <v>1254308155</v>
      </c>
      <c r="E27" s="422">
        <v>527200485.13000017</v>
      </c>
      <c r="F27" s="422">
        <v>239326640.71000001</v>
      </c>
      <c r="G27" s="422">
        <v>227257684.19000006</v>
      </c>
      <c r="H27" s="420">
        <f t="shared" si="0"/>
        <v>0.19080370302623123</v>
      </c>
      <c r="I27" s="421">
        <f t="shared" si="1"/>
        <v>14402888.440000176</v>
      </c>
      <c r="J27" s="420">
        <f t="shared" si="2"/>
        <v>6.4034537458324381E-2</v>
      </c>
      <c r="K27" s="420">
        <f t="shared" si="3"/>
        <v>2.9689701266241067E-5</v>
      </c>
    </row>
    <row r="28" spans="2:11">
      <c r="B28" s="423" t="s">
        <v>444</v>
      </c>
      <c r="C28" s="422">
        <v>715423271.74000001</v>
      </c>
      <c r="D28" s="422">
        <v>4163038522</v>
      </c>
      <c r="E28" s="422">
        <v>868886472.74999988</v>
      </c>
      <c r="F28" s="422">
        <v>808925329.12999976</v>
      </c>
      <c r="G28" s="422">
        <v>798251885.21999979</v>
      </c>
      <c r="H28" s="420">
        <f t="shared" si="0"/>
        <v>0.19431127645232002</v>
      </c>
      <c r="I28" s="421">
        <f t="shared" si="1"/>
        <v>93502057.389999747</v>
      </c>
      <c r="J28" s="420">
        <f t="shared" si="2"/>
        <v>0.13069473846243623</v>
      </c>
      <c r="K28" s="420">
        <f t="shared" si="3"/>
        <v>1.0035134950842066E-4</v>
      </c>
    </row>
    <row r="29" spans="2:11">
      <c r="B29" s="423" t="s">
        <v>443</v>
      </c>
      <c r="C29" s="422">
        <v>143078114.91</v>
      </c>
      <c r="D29" s="422">
        <v>754735375</v>
      </c>
      <c r="E29" s="422">
        <v>408250802.05000007</v>
      </c>
      <c r="F29" s="422">
        <v>147698775.04999998</v>
      </c>
      <c r="G29" s="422">
        <v>120279044.41999999</v>
      </c>
      <c r="H29" s="420">
        <f t="shared" si="0"/>
        <v>0.19569610746018096</v>
      </c>
      <c r="I29" s="421">
        <f t="shared" si="1"/>
        <v>4620660.1399999857</v>
      </c>
      <c r="J29" s="420">
        <f t="shared" si="2"/>
        <v>3.2294667447264773E-2</v>
      </c>
      <c r="K29" s="420">
        <f t="shared" si="3"/>
        <v>1.8322793048091327E-5</v>
      </c>
    </row>
    <row r="30" spans="2:11">
      <c r="B30" s="423" t="s">
        <v>442</v>
      </c>
      <c r="C30" s="422">
        <v>3128062261.7100019</v>
      </c>
      <c r="D30" s="422">
        <v>17321712417</v>
      </c>
      <c r="E30" s="422">
        <v>9280367447.9500008</v>
      </c>
      <c r="F30" s="422">
        <v>2623804811.0200014</v>
      </c>
      <c r="G30" s="422">
        <v>2498572935.5600009</v>
      </c>
      <c r="H30" s="420">
        <f t="shared" si="0"/>
        <v>0.15147490893827148</v>
      </c>
      <c r="I30" s="421">
        <f t="shared" si="1"/>
        <v>-504257450.69000053</v>
      </c>
      <c r="J30" s="420">
        <f t="shared" si="2"/>
        <v>-0.16120441618522666</v>
      </c>
      <c r="K30" s="420">
        <f t="shared" si="3"/>
        <v>3.2549648793384403E-4</v>
      </c>
    </row>
    <row r="31" spans="2:11" ht="18" customHeight="1">
      <c r="B31" s="423" t="s">
        <v>441</v>
      </c>
      <c r="C31" s="422">
        <v>4180138377.5799971</v>
      </c>
      <c r="D31" s="422">
        <v>22851776170</v>
      </c>
      <c r="E31" s="422">
        <v>5311955639.6099987</v>
      </c>
      <c r="F31" s="422">
        <v>4689816573.2399979</v>
      </c>
      <c r="G31" s="422">
        <v>4603571029.829998</v>
      </c>
      <c r="H31" s="420">
        <f t="shared" si="0"/>
        <v>0.20522766100767378</v>
      </c>
      <c r="I31" s="421">
        <f t="shared" si="1"/>
        <v>509678195.6600008</v>
      </c>
      <c r="J31" s="420">
        <f t="shared" si="2"/>
        <v>0.12192854628775908</v>
      </c>
      <c r="K31" s="420">
        <f t="shared" si="3"/>
        <v>5.8179587796781354E-4</v>
      </c>
    </row>
    <row r="32" spans="2:11">
      <c r="B32" s="423" t="s">
        <v>440</v>
      </c>
      <c r="C32" s="422">
        <v>521715769.6200003</v>
      </c>
      <c r="D32" s="422">
        <v>4007403958</v>
      </c>
      <c r="E32" s="422">
        <v>2102261944.9599998</v>
      </c>
      <c r="F32" s="422">
        <v>595183350.9999994</v>
      </c>
      <c r="G32" s="422">
        <v>523062495.21999991</v>
      </c>
      <c r="H32" s="420">
        <f t="shared" si="0"/>
        <v>0.14852092707345663</v>
      </c>
      <c r="I32" s="421">
        <f t="shared" si="1"/>
        <v>73467581.379999101</v>
      </c>
      <c r="J32" s="420">
        <f t="shared" si="2"/>
        <v>0.1408191694751921</v>
      </c>
      <c r="K32" s="420">
        <f t="shared" si="3"/>
        <v>7.3835557284416964E-5</v>
      </c>
    </row>
    <row r="33" spans="2:11">
      <c r="B33" s="423" t="s">
        <v>439</v>
      </c>
      <c r="C33" s="422">
        <v>372711828.96999991</v>
      </c>
      <c r="D33" s="422">
        <v>2714381603</v>
      </c>
      <c r="E33" s="422">
        <v>1446357432.79</v>
      </c>
      <c r="F33" s="422">
        <v>445052513.85000008</v>
      </c>
      <c r="G33" s="422">
        <v>419205019.16000003</v>
      </c>
      <c r="H33" s="420">
        <f t="shared" si="0"/>
        <v>0.16396092331237336</v>
      </c>
      <c r="I33" s="421">
        <f t="shared" si="1"/>
        <v>72340684.880000174</v>
      </c>
      <c r="J33" s="420">
        <f t="shared" si="2"/>
        <v>0.19409280644490351</v>
      </c>
      <c r="K33" s="420">
        <f t="shared" si="3"/>
        <v>5.5211054418330814E-5</v>
      </c>
    </row>
    <row r="34" spans="2:11">
      <c r="B34" s="423" t="s">
        <v>438</v>
      </c>
      <c r="C34" s="422">
        <v>483599179.13999975</v>
      </c>
      <c r="D34" s="422">
        <v>5749853616</v>
      </c>
      <c r="E34" s="422">
        <v>2494603598.3999996</v>
      </c>
      <c r="F34" s="422">
        <v>573063605.99000025</v>
      </c>
      <c r="G34" s="422">
        <v>472771002.80000007</v>
      </c>
      <c r="H34" s="420">
        <f t="shared" si="0"/>
        <v>9.9665773124266652E-2</v>
      </c>
      <c r="I34" s="421">
        <f t="shared" si="1"/>
        <v>89464426.850000501</v>
      </c>
      <c r="J34" s="420">
        <f t="shared" si="2"/>
        <v>0.18499706101465685</v>
      </c>
      <c r="K34" s="420">
        <f t="shared" si="3"/>
        <v>7.1091489095919392E-5</v>
      </c>
    </row>
    <row r="35" spans="2:11">
      <c r="B35" s="423" t="s">
        <v>437</v>
      </c>
      <c r="C35" s="422">
        <v>3384376207.7199993</v>
      </c>
      <c r="D35" s="422">
        <v>17535521617</v>
      </c>
      <c r="E35" s="422">
        <v>6223110278.2799988</v>
      </c>
      <c r="F35" s="422">
        <v>2768582938.9900002</v>
      </c>
      <c r="G35" s="422">
        <v>2228950544.6100001</v>
      </c>
      <c r="H35" s="420">
        <f t="shared" si="0"/>
        <v>0.15788426483452694</v>
      </c>
      <c r="I35" s="421">
        <f t="shared" si="1"/>
        <v>-615793268.72999907</v>
      </c>
      <c r="J35" s="420">
        <f t="shared" si="2"/>
        <v>-0.1819517780929116</v>
      </c>
      <c r="K35" s="420">
        <f t="shared" si="3"/>
        <v>3.4345695968309413E-4</v>
      </c>
    </row>
    <row r="36" spans="2:11">
      <c r="B36" s="567" t="s">
        <v>436</v>
      </c>
      <c r="C36" s="568">
        <f>C37</f>
        <v>2155398463.7499995</v>
      </c>
      <c r="D36" s="568">
        <f>D37</f>
        <v>12921593863</v>
      </c>
      <c r="E36" s="568">
        <f>E37</f>
        <v>3230398422.6799998</v>
      </c>
      <c r="F36" s="568">
        <f>F37</f>
        <v>3230398422.6799998</v>
      </c>
      <c r="G36" s="568">
        <f>G37</f>
        <v>3230398422.6799998</v>
      </c>
      <c r="H36" s="569">
        <f t="shared" si="0"/>
        <v>0.24999999666681985</v>
      </c>
      <c r="I36" s="568">
        <f t="shared" si="1"/>
        <v>1074999958.9300003</v>
      </c>
      <c r="J36" s="569">
        <f t="shared" si="2"/>
        <v>0.49874766870701798</v>
      </c>
      <c r="K36" s="569">
        <f t="shared" si="3"/>
        <v>4.0074754676610501E-4</v>
      </c>
    </row>
    <row r="37" spans="2:11">
      <c r="B37" s="423" t="s">
        <v>435</v>
      </c>
      <c r="C37" s="422">
        <v>2155398463.7499995</v>
      </c>
      <c r="D37" s="422">
        <v>12921593863</v>
      </c>
      <c r="E37" s="422">
        <v>3230398422.6799998</v>
      </c>
      <c r="F37" s="422">
        <v>3230398422.6799998</v>
      </c>
      <c r="G37" s="422">
        <v>3230398422.6799998</v>
      </c>
      <c r="H37" s="420">
        <f t="shared" si="0"/>
        <v>0.24999999666681985</v>
      </c>
      <c r="I37" s="421">
        <f t="shared" si="1"/>
        <v>1074999958.9300003</v>
      </c>
      <c r="J37" s="420">
        <f t="shared" si="2"/>
        <v>0.49874766870701798</v>
      </c>
      <c r="K37" s="420">
        <f t="shared" si="3"/>
        <v>4.0074754676610501E-4</v>
      </c>
    </row>
    <row r="38" spans="2:11">
      <c r="B38" s="567" t="s">
        <v>434</v>
      </c>
      <c r="C38" s="568">
        <f>SUM(C39:C44)</f>
        <v>6158385859.9899998</v>
      </c>
      <c r="D38" s="568">
        <f>SUM(D39:D44)</f>
        <v>12580580563</v>
      </c>
      <c r="E38" s="568">
        <f>SUM(E39:E44)</f>
        <v>3305895340.6499996</v>
      </c>
      <c r="F38" s="568">
        <f>SUM(F39:F44)</f>
        <v>3299831880.1399994</v>
      </c>
      <c r="G38" s="568">
        <f>SUM(G39:G44)</f>
        <v>3296012130.0299997</v>
      </c>
      <c r="H38" s="569">
        <f t="shared" si="0"/>
        <v>0.2622956757532271</v>
      </c>
      <c r="I38" s="568">
        <f t="shared" si="1"/>
        <v>-2858553979.8500004</v>
      </c>
      <c r="J38" s="569">
        <f t="shared" si="2"/>
        <v>-0.46417260055456189</v>
      </c>
      <c r="K38" s="569">
        <f t="shared" si="3"/>
        <v>4.093611244428484E-4</v>
      </c>
    </row>
    <row r="39" spans="2:11">
      <c r="B39" s="423" t="s">
        <v>433</v>
      </c>
      <c r="C39" s="422">
        <v>4833522938</v>
      </c>
      <c r="D39" s="422">
        <v>6750891737</v>
      </c>
      <c r="E39" s="422">
        <v>1687722891</v>
      </c>
      <c r="F39" s="422">
        <v>1687722891</v>
      </c>
      <c r="G39" s="422">
        <v>1687722891</v>
      </c>
      <c r="H39" s="420">
        <f t="shared" si="0"/>
        <v>0.24999999359343897</v>
      </c>
      <c r="I39" s="421">
        <f t="shared" si="1"/>
        <v>-3145800047</v>
      </c>
      <c r="J39" s="420">
        <f t="shared" si="2"/>
        <v>-0.65082965103330193</v>
      </c>
      <c r="K39" s="420">
        <f t="shared" si="3"/>
        <v>2.0937070902484376E-4</v>
      </c>
    </row>
    <row r="40" spans="2:11">
      <c r="B40" s="80" t="s">
        <v>432</v>
      </c>
      <c r="C40" s="422">
        <v>381048395.28999996</v>
      </c>
      <c r="D40" s="422">
        <v>1524248087</v>
      </c>
      <c r="E40" s="422">
        <v>380800568.03999996</v>
      </c>
      <c r="F40" s="422">
        <v>380800568.03999996</v>
      </c>
      <c r="G40" s="422">
        <v>380800568.03999996</v>
      </c>
      <c r="H40" s="420">
        <f t="shared" si="0"/>
        <v>0.24982847037025671</v>
      </c>
      <c r="I40" s="421">
        <f t="shared" si="1"/>
        <v>-247827.25</v>
      </c>
      <c r="J40" s="420">
        <f t="shared" si="2"/>
        <v>-6.5038261035422823E-4</v>
      </c>
      <c r="K40" s="420">
        <f t="shared" si="3"/>
        <v>4.7240269923907812E-5</v>
      </c>
    </row>
    <row r="41" spans="2:11">
      <c r="B41" s="423" t="s">
        <v>431</v>
      </c>
      <c r="C41" s="422">
        <v>456342962.67000002</v>
      </c>
      <c r="D41" s="422">
        <v>1900371875</v>
      </c>
      <c r="E41" s="422">
        <v>475092939</v>
      </c>
      <c r="F41" s="422">
        <v>475092939</v>
      </c>
      <c r="G41" s="422">
        <v>475092939</v>
      </c>
      <c r="H41" s="420">
        <f t="shared" si="0"/>
        <v>0.24999998434516929</v>
      </c>
      <c r="I41" s="421">
        <f t="shared" si="1"/>
        <v>18749976.329999983</v>
      </c>
      <c r="J41" s="420">
        <f t="shared" si="2"/>
        <v>4.1087466804125665E-2</v>
      </c>
      <c r="K41" s="420">
        <f t="shared" si="3"/>
        <v>5.8937723735078996E-5</v>
      </c>
    </row>
    <row r="42" spans="2:11">
      <c r="B42" s="423" t="s">
        <v>430</v>
      </c>
      <c r="C42" s="422">
        <v>73462896.900000021</v>
      </c>
      <c r="D42" s="422">
        <v>375000000</v>
      </c>
      <c r="E42" s="422">
        <v>85718917.019999981</v>
      </c>
      <c r="F42" s="422">
        <v>85671716.919999987</v>
      </c>
      <c r="G42" s="422">
        <v>85445219.419999987</v>
      </c>
      <c r="H42" s="420">
        <f t="shared" si="0"/>
        <v>0.22845791178666663</v>
      </c>
      <c r="I42" s="421">
        <f t="shared" si="1"/>
        <v>12208820.019999966</v>
      </c>
      <c r="J42" s="420">
        <f t="shared" si="2"/>
        <v>0.16619028836582625</v>
      </c>
      <c r="K42" s="420">
        <f t="shared" si="3"/>
        <v>1.062801731881949E-5</v>
      </c>
    </row>
    <row r="43" spans="2:11">
      <c r="B43" s="423" t="s">
        <v>429</v>
      </c>
      <c r="C43" s="422">
        <v>259982943.49999985</v>
      </c>
      <c r="D43" s="422">
        <v>1193399381</v>
      </c>
      <c r="E43" s="422">
        <v>479488035.66999978</v>
      </c>
      <c r="F43" s="422">
        <v>479488035.66999978</v>
      </c>
      <c r="G43" s="422">
        <v>479488035.66999978</v>
      </c>
      <c r="H43" s="420">
        <f t="shared" si="0"/>
        <v>0.40178337889551813</v>
      </c>
      <c r="I43" s="421">
        <f t="shared" si="1"/>
        <v>219505092.16999993</v>
      </c>
      <c r="J43" s="420">
        <f t="shared" si="2"/>
        <v>0.84430574258037838</v>
      </c>
      <c r="K43" s="420">
        <f t="shared" si="3"/>
        <v>5.9482958092530501E-5</v>
      </c>
    </row>
    <row r="44" spans="2:11">
      <c r="B44" s="423" t="s">
        <v>428</v>
      </c>
      <c r="C44" s="422">
        <v>154025723.62999997</v>
      </c>
      <c r="D44" s="422">
        <v>836669483</v>
      </c>
      <c r="E44" s="422">
        <v>197071989.91999999</v>
      </c>
      <c r="F44" s="422">
        <v>191055729.50999999</v>
      </c>
      <c r="G44" s="422">
        <v>187462476.90000001</v>
      </c>
      <c r="H44" s="420">
        <f t="shared" si="0"/>
        <v>0.2283526928996405</v>
      </c>
      <c r="I44" s="421">
        <f t="shared" si="1"/>
        <v>37030005.880000025</v>
      </c>
      <c r="J44" s="420">
        <f t="shared" si="2"/>
        <v>0.24041442563810556</v>
      </c>
      <c r="K44" s="420">
        <f t="shared" si="3"/>
        <v>2.3701446347667901E-5</v>
      </c>
    </row>
    <row r="45" spans="2:11">
      <c r="B45" s="567" t="s">
        <v>427</v>
      </c>
      <c r="C45" s="568">
        <f>SUM(C46:C47)</f>
        <v>124432962787.90002</v>
      </c>
      <c r="D45" s="568">
        <f>SUM(D46:D47)</f>
        <v>476376415693</v>
      </c>
      <c r="E45" s="568">
        <f>SUM(E46:E47)</f>
        <v>156189047976.39001</v>
      </c>
      <c r="F45" s="568">
        <f>SUM(F46:F47)</f>
        <v>128313740860.98999</v>
      </c>
      <c r="G45" s="568">
        <f>SUM(G46:G47)</f>
        <v>114269061800.87999</v>
      </c>
      <c r="H45" s="569">
        <f t="shared" si="0"/>
        <v>0.26935368048044084</v>
      </c>
      <c r="I45" s="568">
        <f t="shared" si="1"/>
        <v>3880778073.0899658</v>
      </c>
      <c r="J45" s="569">
        <f t="shared" si="2"/>
        <v>3.1187701282214719E-2</v>
      </c>
      <c r="K45" s="569">
        <f t="shared" si="3"/>
        <v>1.5917979808745476E-2</v>
      </c>
    </row>
    <row r="46" spans="2:11" ht="18" customHeight="1">
      <c r="B46" s="423" t="s">
        <v>426</v>
      </c>
      <c r="C46" s="422">
        <v>91253927839.140015</v>
      </c>
      <c r="D46" s="422">
        <v>333486471138</v>
      </c>
      <c r="E46" s="422">
        <v>92428071174.25</v>
      </c>
      <c r="F46" s="422">
        <v>92367263202.789993</v>
      </c>
      <c r="G46" s="422">
        <v>78346145368.339996</v>
      </c>
      <c r="H46" s="420">
        <f t="shared" si="0"/>
        <v>0.27697454378761743</v>
      </c>
      <c r="I46" s="421">
        <f t="shared" si="1"/>
        <v>1113335363.6499786</v>
      </c>
      <c r="J46" s="420">
        <f t="shared" si="2"/>
        <v>1.2200410327679665E-2</v>
      </c>
      <c r="K46" s="420">
        <f t="shared" si="3"/>
        <v>1.1458634287998468E-2</v>
      </c>
    </row>
    <row r="47" spans="2:11" ht="19.5" customHeight="1" thickBot="1">
      <c r="B47" s="423" t="s">
        <v>425</v>
      </c>
      <c r="C47" s="422">
        <v>33179034948.760002</v>
      </c>
      <c r="D47" s="422">
        <v>142889944555</v>
      </c>
      <c r="E47" s="422">
        <v>63760976802.139999</v>
      </c>
      <c r="F47" s="422">
        <v>35946477658.199997</v>
      </c>
      <c r="G47" s="422">
        <v>35922916432.539993</v>
      </c>
      <c r="H47" s="420">
        <f t="shared" si="0"/>
        <v>0.25156758070099033</v>
      </c>
      <c r="I47" s="421">
        <f t="shared" si="1"/>
        <v>2767442709.4399948</v>
      </c>
      <c r="J47" s="420">
        <f t="shared" si="2"/>
        <v>8.3409379257530891E-2</v>
      </c>
      <c r="K47" s="420">
        <f t="shared" si="3"/>
        <v>4.4593455207470063E-3</v>
      </c>
    </row>
    <row r="48" spans="2:11" ht="15.75" thickBot="1">
      <c r="B48" s="1408" t="s">
        <v>345</v>
      </c>
      <c r="C48" s="1409">
        <f>C9+C12+C36+C38+C45</f>
        <v>331845639466.67993</v>
      </c>
      <c r="D48" s="1409">
        <f>D9+D12+D36+D38+D45</f>
        <v>1484234610959</v>
      </c>
      <c r="E48" s="1409">
        <f>E9+E12+E36+E38+E45</f>
        <v>604699656209.93042</v>
      </c>
      <c r="F48" s="1409">
        <f>F9+F12+F36+F38+F45</f>
        <v>337879287756.63989</v>
      </c>
      <c r="G48" s="1409">
        <f>G9+G12+G36+G38+G45</f>
        <v>311176597453.74988</v>
      </c>
      <c r="H48" s="1410">
        <f t="shared" si="0"/>
        <v>0.22764547145166483</v>
      </c>
      <c r="I48" s="1409">
        <f t="shared" si="1"/>
        <v>6033648289.9599609</v>
      </c>
      <c r="J48" s="1410">
        <f t="shared" si="2"/>
        <v>1.8182093034752048E-2</v>
      </c>
      <c r="K48" s="1410">
        <f t="shared" si="3"/>
        <v>4.191566424776122E-2</v>
      </c>
    </row>
    <row r="49" spans="2:2">
      <c r="B49" s="155" t="s">
        <v>424</v>
      </c>
    </row>
    <row r="50" spans="2:2">
      <c r="B50" s="419" t="s">
        <v>764</v>
      </c>
    </row>
    <row r="51" spans="2:2">
      <c r="B51" s="414" t="s">
        <v>423</v>
      </c>
    </row>
    <row r="52" spans="2:2">
      <c r="B52" s="155" t="s">
        <v>335</v>
      </c>
    </row>
  </sheetData>
  <mergeCells count="13">
    <mergeCell ref="H6:H7"/>
    <mergeCell ref="B2:K2"/>
    <mergeCell ref="B3:K3"/>
    <mergeCell ref="B4:K4"/>
    <mergeCell ref="B5:B8"/>
    <mergeCell ref="D5:H5"/>
    <mergeCell ref="I5:J6"/>
    <mergeCell ref="K5:K7"/>
    <mergeCell ref="C6:C7"/>
    <mergeCell ref="D6:D7"/>
    <mergeCell ref="E6:E7"/>
    <mergeCell ref="F6:F7"/>
    <mergeCell ref="G6:G7"/>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57284-7404-4600-826B-C054694EAAB4}">
  <dimension ref="C1:N33"/>
  <sheetViews>
    <sheetView showGridLines="0" zoomScale="80" zoomScaleNormal="80" workbookViewId="0">
      <selection activeCell="L12" sqref="L12"/>
    </sheetView>
  </sheetViews>
  <sheetFormatPr baseColWidth="10" defaultColWidth="11.42578125" defaultRowHeight="15"/>
  <cols>
    <col min="1" max="2" width="11.42578125" style="427"/>
    <col min="3" max="3" width="37.5703125" style="427" customWidth="1"/>
    <col min="4" max="4" width="42.28515625" style="427" customWidth="1"/>
    <col min="5" max="5" width="37.85546875" style="427" customWidth="1"/>
    <col min="6" max="6" width="17.7109375" style="427" bestFit="1" customWidth="1"/>
    <col min="7" max="7" width="12.85546875" style="427" bestFit="1" customWidth="1"/>
    <col min="8" max="8" width="23.140625" style="427" customWidth="1"/>
    <col min="9" max="9" width="18.42578125" style="427" customWidth="1"/>
    <col min="10" max="10" width="14.7109375" style="427" bestFit="1" customWidth="1"/>
    <col min="11" max="11" width="11.42578125" style="427"/>
    <col min="12" max="12" width="14.7109375" style="427" bestFit="1" customWidth="1"/>
    <col min="13" max="13" width="11.42578125" style="427"/>
    <col min="14" max="14" width="14.7109375" style="427" bestFit="1" customWidth="1"/>
    <col min="15" max="16384" width="11.42578125" style="427"/>
  </cols>
  <sheetData>
    <row r="1" spans="3:14" s="484" customFormat="1">
      <c r="C1" s="485"/>
      <c r="D1" s="485"/>
      <c r="E1" s="485"/>
      <c r="F1" s="485"/>
      <c r="G1" s="485"/>
      <c r="H1" s="485"/>
      <c r="I1" s="485"/>
      <c r="J1" s="485"/>
    </row>
    <row r="3" spans="3:14">
      <c r="C3" s="1677" t="s">
        <v>528</v>
      </c>
      <c r="D3" s="1677"/>
      <c r="E3" s="1677"/>
      <c r="F3" s="1677"/>
      <c r="G3" s="1677"/>
      <c r="H3" s="1677"/>
      <c r="I3" s="1677"/>
    </row>
    <row r="4" spans="3:14">
      <c r="C4" s="1678" t="s">
        <v>527</v>
      </c>
      <c r="D4" s="1678"/>
      <c r="E4" s="1678"/>
      <c r="F4" s="1678"/>
      <c r="G4" s="1678"/>
      <c r="H4" s="1678"/>
      <c r="I4" s="1678"/>
    </row>
    <row r="5" spans="3:14">
      <c r="C5" s="1679" t="s">
        <v>526</v>
      </c>
      <c r="D5" s="1681" t="s">
        <v>525</v>
      </c>
      <c r="E5" s="1681" t="s">
        <v>524</v>
      </c>
      <c r="F5" s="1681" t="s">
        <v>523</v>
      </c>
      <c r="G5" s="1681" t="s">
        <v>522</v>
      </c>
      <c r="H5" s="1681" t="s">
        <v>521</v>
      </c>
      <c r="I5" s="1682" t="s">
        <v>520</v>
      </c>
    </row>
    <row r="6" spans="3:14" ht="15.75" thickBot="1">
      <c r="C6" s="1680"/>
      <c r="D6" s="1663"/>
      <c r="E6" s="1663"/>
      <c r="F6" s="1663"/>
      <c r="G6" s="1663"/>
      <c r="H6" s="1663"/>
      <c r="I6" s="1683"/>
      <c r="M6" s="467"/>
    </row>
    <row r="7" spans="3:14" ht="32.450000000000003" customHeight="1">
      <c r="C7" s="1667" t="s">
        <v>519</v>
      </c>
      <c r="D7" s="440" t="s">
        <v>518</v>
      </c>
      <c r="E7" s="1674" t="s">
        <v>517</v>
      </c>
      <c r="F7" s="450">
        <v>1853989</v>
      </c>
      <c r="G7" s="449">
        <v>1853531</v>
      </c>
      <c r="H7" s="436">
        <f t="shared" ref="H7:H28" si="0">IFERROR(G7/F7,"-")</f>
        <v>0.99975296509310463</v>
      </c>
      <c r="I7" s="447">
        <v>10098710115.15</v>
      </c>
      <c r="J7" s="483"/>
      <c r="M7" s="467"/>
    </row>
    <row r="8" spans="3:14" ht="64.150000000000006" customHeight="1" thickBot="1">
      <c r="C8" s="1668"/>
      <c r="D8" s="482" t="s">
        <v>516</v>
      </c>
      <c r="E8" s="1675"/>
      <c r="F8" s="481">
        <v>120</v>
      </c>
      <c r="G8" s="480">
        <v>119</v>
      </c>
      <c r="H8" s="479">
        <f t="shared" si="0"/>
        <v>0.9916666666666667</v>
      </c>
      <c r="I8" s="478">
        <v>346990</v>
      </c>
    </row>
    <row r="9" spans="3:14" ht="45">
      <c r="C9" s="1664" t="s">
        <v>515</v>
      </c>
      <c r="D9" s="477" t="s">
        <v>514</v>
      </c>
      <c r="E9" s="1670" t="s">
        <v>497</v>
      </c>
      <c r="F9" s="450">
        <v>468975</v>
      </c>
      <c r="G9" s="449">
        <v>445109</v>
      </c>
      <c r="H9" s="436">
        <f t="shared" si="0"/>
        <v>0.94911029372567834</v>
      </c>
      <c r="I9" s="447">
        <v>405315643.88</v>
      </c>
      <c r="K9" s="468"/>
      <c r="L9" s="468"/>
      <c r="M9" s="467"/>
      <c r="N9" s="467"/>
    </row>
    <row r="10" spans="3:14" ht="43.15" customHeight="1" thickBot="1">
      <c r="C10" s="1666"/>
      <c r="D10" s="476" t="s">
        <v>513</v>
      </c>
      <c r="E10" s="1676"/>
      <c r="F10" s="431">
        <v>462000</v>
      </c>
      <c r="G10" s="430">
        <v>466482</v>
      </c>
      <c r="H10" s="429">
        <f t="shared" si="0"/>
        <v>1.0097012987012988</v>
      </c>
      <c r="I10" s="428">
        <v>82794375.079999998</v>
      </c>
      <c r="K10" s="468"/>
    </row>
    <row r="11" spans="3:14" ht="45">
      <c r="C11" s="1668" t="s">
        <v>512</v>
      </c>
      <c r="D11" s="475" t="s">
        <v>511</v>
      </c>
      <c r="E11" s="474" t="s">
        <v>497</v>
      </c>
      <c r="F11" s="473">
        <v>422839</v>
      </c>
      <c r="G11" s="472">
        <v>395182</v>
      </c>
      <c r="H11" s="471">
        <f t="shared" si="0"/>
        <v>0.93459212608108522</v>
      </c>
      <c r="I11" s="470">
        <v>677052586.79999995</v>
      </c>
      <c r="J11" s="468"/>
      <c r="K11" s="468"/>
      <c r="L11" s="467"/>
    </row>
    <row r="12" spans="3:14" ht="57" customHeight="1">
      <c r="C12" s="1668"/>
      <c r="D12" s="446" t="s">
        <v>510</v>
      </c>
      <c r="E12" s="1671" t="s">
        <v>509</v>
      </c>
      <c r="F12" s="438">
        <v>174204</v>
      </c>
      <c r="G12" s="437">
        <v>156095</v>
      </c>
      <c r="H12" s="444">
        <f t="shared" si="0"/>
        <v>0.89604716309614019</v>
      </c>
      <c r="I12" s="435">
        <v>103284617.87</v>
      </c>
      <c r="K12" s="469"/>
      <c r="L12" s="468"/>
      <c r="M12" s="468"/>
      <c r="N12" s="467"/>
    </row>
    <row r="13" spans="3:14" ht="66.599999999999994" customHeight="1">
      <c r="C13" s="1668"/>
      <c r="D13" s="446" t="s">
        <v>508</v>
      </c>
      <c r="E13" s="1671"/>
      <c r="F13" s="438">
        <v>89456</v>
      </c>
      <c r="G13" s="437">
        <v>92462</v>
      </c>
      <c r="H13" s="444">
        <f t="shared" si="0"/>
        <v>1.0336031121445179</v>
      </c>
      <c r="I13" s="435">
        <v>2497715803.6799998</v>
      </c>
      <c r="K13" s="468"/>
    </row>
    <row r="14" spans="3:14" ht="60.75" thickBot="1">
      <c r="C14" s="1669"/>
      <c r="D14" s="465" t="s">
        <v>507</v>
      </c>
      <c r="E14" s="1676"/>
      <c r="F14" s="431">
        <v>13294</v>
      </c>
      <c r="G14" s="430">
        <v>14057</v>
      </c>
      <c r="H14" s="429">
        <f t="shared" si="0"/>
        <v>1.0573943132240109</v>
      </c>
      <c r="I14" s="428">
        <v>55676605.590000004</v>
      </c>
      <c r="K14" s="467"/>
    </row>
    <row r="15" spans="3:14" ht="45">
      <c r="C15" s="1664" t="s">
        <v>506</v>
      </c>
      <c r="D15" s="440" t="s">
        <v>505</v>
      </c>
      <c r="E15" s="451" t="s">
        <v>504</v>
      </c>
      <c r="F15" s="450">
        <v>40000</v>
      </c>
      <c r="G15" s="449">
        <v>46123</v>
      </c>
      <c r="H15" s="436">
        <f t="shared" si="0"/>
        <v>1.1530750000000001</v>
      </c>
      <c r="I15" s="447">
        <v>197635013.44999999</v>
      </c>
    </row>
    <row r="16" spans="3:14" ht="45">
      <c r="C16" s="1665"/>
      <c r="D16" s="446" t="s">
        <v>503</v>
      </c>
      <c r="E16" s="445" t="s">
        <v>502</v>
      </c>
      <c r="F16" s="438">
        <v>150000</v>
      </c>
      <c r="G16" s="437">
        <v>148127</v>
      </c>
      <c r="H16" s="444">
        <f t="shared" si="0"/>
        <v>0.98751333333333335</v>
      </c>
      <c r="I16" s="435">
        <v>314873857.89999998</v>
      </c>
    </row>
    <row r="17" spans="3:9" ht="45.75" thickBot="1">
      <c r="C17" s="1666"/>
      <c r="D17" s="465" t="s">
        <v>501</v>
      </c>
      <c r="E17" s="432" t="s">
        <v>500</v>
      </c>
      <c r="F17" s="431">
        <v>28500</v>
      </c>
      <c r="G17" s="430">
        <v>27824</v>
      </c>
      <c r="H17" s="429">
        <f t="shared" si="0"/>
        <v>0.97628070175438597</v>
      </c>
      <c r="I17" s="428">
        <v>98061046.420000002</v>
      </c>
    </row>
    <row r="18" spans="3:9" ht="42.75" customHeight="1" thickBot="1">
      <c r="C18" s="464" t="s">
        <v>499</v>
      </c>
      <c r="D18" s="463" t="s">
        <v>498</v>
      </c>
      <c r="E18" s="462" t="s">
        <v>497</v>
      </c>
      <c r="F18" s="461">
        <v>187627</v>
      </c>
      <c r="G18" s="460">
        <v>199147</v>
      </c>
      <c r="H18" s="459">
        <f t="shared" si="0"/>
        <v>1.0613984128083911</v>
      </c>
      <c r="I18" s="458">
        <v>265150199.81</v>
      </c>
    </row>
    <row r="19" spans="3:9" ht="60.75" thickBot="1">
      <c r="C19" s="434" t="s">
        <v>496</v>
      </c>
      <c r="D19" s="457" t="s">
        <v>495</v>
      </c>
      <c r="E19" s="445" t="s">
        <v>494</v>
      </c>
      <c r="F19" s="438">
        <v>3</v>
      </c>
      <c r="G19" s="437">
        <v>3</v>
      </c>
      <c r="H19" s="444">
        <f t="shared" si="0"/>
        <v>1</v>
      </c>
      <c r="I19" s="435">
        <v>49708585.259999998</v>
      </c>
    </row>
    <row r="20" spans="3:9" ht="45">
      <c r="C20" s="1667" t="s">
        <v>493</v>
      </c>
      <c r="D20" s="440" t="s">
        <v>492</v>
      </c>
      <c r="E20" s="451" t="s">
        <v>491</v>
      </c>
      <c r="F20" s="450">
        <v>7065</v>
      </c>
      <c r="G20" s="449">
        <v>5979</v>
      </c>
      <c r="H20" s="436">
        <f t="shared" si="0"/>
        <v>0.84628450106157116</v>
      </c>
      <c r="I20" s="447">
        <v>193522908.08000001</v>
      </c>
    </row>
    <row r="21" spans="3:9" ht="75">
      <c r="C21" s="1668"/>
      <c r="D21" s="446" t="s">
        <v>490</v>
      </c>
      <c r="E21" s="445" t="s">
        <v>489</v>
      </c>
      <c r="F21" s="438">
        <v>738</v>
      </c>
      <c r="G21" s="437">
        <v>794</v>
      </c>
      <c r="H21" s="444">
        <f t="shared" si="0"/>
        <v>1.075880758807588</v>
      </c>
      <c r="I21" s="435">
        <v>14817946.48</v>
      </c>
    </row>
    <row r="22" spans="3:9" ht="60">
      <c r="C22" s="1668"/>
      <c r="D22" s="446" t="s">
        <v>488</v>
      </c>
      <c r="E22" s="445" t="s">
        <v>487</v>
      </c>
      <c r="F22" s="438">
        <v>18722</v>
      </c>
      <c r="G22" s="437">
        <v>22500</v>
      </c>
      <c r="H22" s="444">
        <f t="shared" si="0"/>
        <v>1.2017946800555497</v>
      </c>
      <c r="I22" s="435">
        <v>27359694.399999999</v>
      </c>
    </row>
    <row r="23" spans="3:9" ht="60.75" thickBot="1">
      <c r="C23" s="1668"/>
      <c r="D23" s="443" t="s">
        <v>486</v>
      </c>
      <c r="E23" s="456" t="s">
        <v>485</v>
      </c>
      <c r="F23" s="455">
        <v>500</v>
      </c>
      <c r="G23" s="454">
        <v>557</v>
      </c>
      <c r="H23" s="441">
        <f t="shared" si="0"/>
        <v>1.1140000000000001</v>
      </c>
      <c r="I23" s="453">
        <v>16515092.93</v>
      </c>
    </row>
    <row r="24" spans="3:9" ht="45">
      <c r="C24" s="1667" t="s">
        <v>484</v>
      </c>
      <c r="D24" s="440" t="s">
        <v>483</v>
      </c>
      <c r="E24" s="1670" t="s">
        <v>482</v>
      </c>
      <c r="F24" s="450">
        <v>1420</v>
      </c>
      <c r="G24" s="449">
        <v>1362</v>
      </c>
      <c r="H24" s="448">
        <f t="shared" si="0"/>
        <v>0.95915492957746484</v>
      </c>
      <c r="I24" s="447">
        <v>66067096.399999999</v>
      </c>
    </row>
    <row r="25" spans="3:9" ht="45">
      <c r="C25" s="1668"/>
      <c r="D25" s="446" t="s">
        <v>481</v>
      </c>
      <c r="E25" s="1671"/>
      <c r="F25" s="438">
        <v>3106</v>
      </c>
      <c r="G25" s="437">
        <v>3347</v>
      </c>
      <c r="H25" s="444">
        <f t="shared" si="0"/>
        <v>1.0775917578879588</v>
      </c>
      <c r="I25" s="435">
        <v>273322266.17000002</v>
      </c>
    </row>
    <row r="26" spans="3:9" ht="49.15" customHeight="1" thickBot="1">
      <c r="C26" s="1669"/>
      <c r="D26" s="443" t="s">
        <v>480</v>
      </c>
      <c r="E26" s="442" t="s">
        <v>479</v>
      </c>
      <c r="F26" s="431">
        <v>800</v>
      </c>
      <c r="G26" s="430">
        <v>817</v>
      </c>
      <c r="H26" s="441">
        <f t="shared" si="0"/>
        <v>1.02125</v>
      </c>
      <c r="I26" s="428">
        <v>3520867.63</v>
      </c>
    </row>
    <row r="27" spans="3:9" ht="60">
      <c r="C27" s="1668" t="s">
        <v>478</v>
      </c>
      <c r="D27" s="440" t="s">
        <v>477</v>
      </c>
      <c r="E27" s="439" t="s">
        <v>476</v>
      </c>
      <c r="F27" s="438">
        <v>468975</v>
      </c>
      <c r="G27" s="437">
        <v>445109</v>
      </c>
      <c r="H27" s="436">
        <f t="shared" si="0"/>
        <v>0.94911029372567834</v>
      </c>
      <c r="I27" s="435">
        <v>0</v>
      </c>
    </row>
    <row r="28" spans="3:9" ht="49.15" customHeight="1" thickBot="1">
      <c r="C28" s="1669"/>
      <c r="D28" s="433" t="s">
        <v>475</v>
      </c>
      <c r="E28" s="432" t="s">
        <v>474</v>
      </c>
      <c r="F28" s="431">
        <v>468975</v>
      </c>
      <c r="G28" s="430">
        <v>445109</v>
      </c>
      <c r="H28" s="429">
        <f t="shared" si="0"/>
        <v>0.94911029372567834</v>
      </c>
      <c r="I28" s="428">
        <v>0</v>
      </c>
    </row>
    <row r="29" spans="3:9" ht="15.75" thickBot="1">
      <c r="C29" s="1672" t="s">
        <v>473</v>
      </c>
      <c r="D29" s="1673"/>
      <c r="E29" s="1673"/>
      <c r="F29" s="1673"/>
      <c r="G29" s="1673"/>
      <c r="H29" s="1673"/>
      <c r="I29" s="1403">
        <f>SUM(I7:I28)</f>
        <v>15441451312.979998</v>
      </c>
    </row>
    <row r="30" spans="3:9">
      <c r="C30" s="155" t="s">
        <v>335</v>
      </c>
    </row>
    <row r="31" spans="3:9">
      <c r="C31" s="155" t="s">
        <v>424</v>
      </c>
    </row>
    <row r="32" spans="3:9">
      <c r="C32" s="419" t="s">
        <v>472</v>
      </c>
    </row>
    <row r="33" spans="3:3">
      <c r="C33" s="414" t="s">
        <v>471</v>
      </c>
    </row>
  </sheetData>
  <mergeCells count="21">
    <mergeCell ref="C3:I3"/>
    <mergeCell ref="C4:I4"/>
    <mergeCell ref="C5:C6"/>
    <mergeCell ref="D5:D6"/>
    <mergeCell ref="E5:E6"/>
    <mergeCell ref="F5:F6"/>
    <mergeCell ref="G5:G6"/>
    <mergeCell ref="H5:H6"/>
    <mergeCell ref="I5:I6"/>
    <mergeCell ref="C7:C8"/>
    <mergeCell ref="E7:E8"/>
    <mergeCell ref="C9:C10"/>
    <mergeCell ref="E9:E10"/>
    <mergeCell ref="C11:C14"/>
    <mergeCell ref="E12:E14"/>
    <mergeCell ref="C15:C17"/>
    <mergeCell ref="C24:C26"/>
    <mergeCell ref="E24:E25"/>
    <mergeCell ref="C29:H29"/>
    <mergeCell ref="C20:C23"/>
    <mergeCell ref="C27:C2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9AAEA-94D3-4B26-867C-815A41C5386F}">
  <dimension ref="C2:I30"/>
  <sheetViews>
    <sheetView showGridLines="0" zoomScale="80" zoomScaleNormal="80" workbookViewId="0">
      <selection activeCell="L23" sqref="L23"/>
    </sheetView>
  </sheetViews>
  <sheetFormatPr baseColWidth="10" defaultColWidth="11.42578125" defaultRowHeight="15"/>
  <cols>
    <col min="1" max="2" width="11.42578125" style="427"/>
    <col min="3" max="3" width="33.42578125" style="427" customWidth="1"/>
    <col min="4" max="4" width="35.7109375" style="427" customWidth="1"/>
    <col min="5" max="5" width="23.7109375" style="427" bestFit="1" customWidth="1"/>
    <col min="6" max="6" width="25.140625" style="427" bestFit="1" customWidth="1"/>
    <col min="7" max="7" width="20" style="427" bestFit="1" customWidth="1"/>
    <col min="8" max="8" width="24.7109375" style="427" customWidth="1"/>
    <col min="9" max="9" width="19.7109375" style="427" customWidth="1"/>
    <col min="10" max="16384" width="11.42578125" style="427"/>
  </cols>
  <sheetData>
    <row r="2" spans="3:9">
      <c r="C2" s="1677" t="s">
        <v>572</v>
      </c>
      <c r="D2" s="1677"/>
      <c r="E2" s="1677"/>
      <c r="F2" s="1677"/>
      <c r="G2" s="1677"/>
      <c r="H2" s="1677"/>
      <c r="I2" s="1677"/>
    </row>
    <row r="3" spans="3:9">
      <c r="C3" s="1677"/>
      <c r="D3" s="1677"/>
      <c r="E3" s="1677"/>
      <c r="F3" s="1677"/>
      <c r="G3" s="1677"/>
      <c r="H3" s="1677"/>
      <c r="I3" s="1677"/>
    </row>
    <row r="4" spans="3:9">
      <c r="C4" s="1678" t="s">
        <v>527</v>
      </c>
      <c r="D4" s="1678"/>
      <c r="E4" s="1678"/>
      <c r="F4" s="1678"/>
      <c r="G4" s="1678"/>
      <c r="H4" s="1678"/>
      <c r="I4" s="1678"/>
    </row>
    <row r="5" spans="3:9" ht="18.75" customHeight="1">
      <c r="C5" s="1679" t="s">
        <v>526</v>
      </c>
      <c r="D5" s="1681" t="s">
        <v>525</v>
      </c>
      <c r="E5" s="1681" t="s">
        <v>524</v>
      </c>
      <c r="F5" s="1681" t="s">
        <v>523</v>
      </c>
      <c r="G5" s="1681" t="s">
        <v>522</v>
      </c>
      <c r="H5" s="1681" t="s">
        <v>521</v>
      </c>
      <c r="I5" s="1682" t="s">
        <v>520</v>
      </c>
    </row>
    <row r="6" spans="3:9" ht="18.75" customHeight="1">
      <c r="C6" s="1680"/>
      <c r="D6" s="1663"/>
      <c r="E6" s="1663"/>
      <c r="F6" s="1663"/>
      <c r="G6" s="1663"/>
      <c r="H6" s="1663"/>
      <c r="I6" s="1683"/>
    </row>
    <row r="7" spans="3:9" ht="15.75" thickBot="1">
      <c r="C7" s="1680"/>
      <c r="D7" s="1663"/>
      <c r="E7" s="1663"/>
      <c r="F7" s="1663"/>
      <c r="G7" s="1663"/>
      <c r="H7" s="1663"/>
      <c r="I7" s="1683"/>
    </row>
    <row r="8" spans="3:9" ht="77.45" customHeight="1">
      <c r="C8" s="1684" t="s">
        <v>571</v>
      </c>
      <c r="D8" s="440" t="s">
        <v>570</v>
      </c>
      <c r="E8" s="451" t="s">
        <v>569</v>
      </c>
      <c r="F8" s="450">
        <v>155095052</v>
      </c>
      <c r="G8" s="449">
        <v>142539219</v>
      </c>
      <c r="H8" s="436">
        <f t="shared" ref="H8:H25" si="0">IFERROR(G8/F8,"-")</f>
        <v>0.9190442709932487</v>
      </c>
      <c r="I8" s="447">
        <v>192240026.18000001</v>
      </c>
    </row>
    <row r="9" spans="3:9" ht="75.599999999999994" customHeight="1" thickBot="1">
      <c r="C9" s="1685"/>
      <c r="D9" s="465" t="s">
        <v>568</v>
      </c>
      <c r="E9" s="432" t="s">
        <v>567</v>
      </c>
      <c r="F9" s="431">
        <v>661</v>
      </c>
      <c r="G9" s="430">
        <v>672</v>
      </c>
      <c r="H9" s="441">
        <f t="shared" si="0"/>
        <v>1.0166414523449319</v>
      </c>
      <c r="I9" s="428">
        <v>282077984.63</v>
      </c>
    </row>
    <row r="10" spans="3:9" ht="75">
      <c r="C10" s="1665" t="s">
        <v>566</v>
      </c>
      <c r="D10" s="475" t="s">
        <v>565</v>
      </c>
      <c r="E10" s="456" t="s">
        <v>564</v>
      </c>
      <c r="F10" s="473">
        <v>40</v>
      </c>
      <c r="G10" s="472">
        <v>58</v>
      </c>
      <c r="H10" s="471">
        <f t="shared" si="0"/>
        <v>1.45</v>
      </c>
      <c r="I10" s="470">
        <v>3776179.66</v>
      </c>
    </row>
    <row r="11" spans="3:9" ht="60">
      <c r="C11" s="1665"/>
      <c r="D11" s="446" t="s">
        <v>563</v>
      </c>
      <c r="E11" s="445" t="s">
        <v>562</v>
      </c>
      <c r="F11" s="438">
        <v>1080</v>
      </c>
      <c r="G11" s="437">
        <v>1010</v>
      </c>
      <c r="H11" s="444">
        <f t="shared" si="0"/>
        <v>0.93518518518518523</v>
      </c>
      <c r="I11" s="435">
        <v>1192549.24</v>
      </c>
    </row>
    <row r="12" spans="3:9" ht="75">
      <c r="C12" s="1665"/>
      <c r="D12" s="446" t="s">
        <v>561</v>
      </c>
      <c r="E12" s="445" t="s">
        <v>560</v>
      </c>
      <c r="F12" s="438">
        <v>1470</v>
      </c>
      <c r="G12" s="437">
        <v>1280</v>
      </c>
      <c r="H12" s="444">
        <f t="shared" si="0"/>
        <v>0.87074829931972786</v>
      </c>
      <c r="I12" s="435">
        <v>136594800.97</v>
      </c>
    </row>
    <row r="13" spans="3:9" ht="60">
      <c r="C13" s="1665"/>
      <c r="D13" s="446" t="s">
        <v>559</v>
      </c>
      <c r="E13" s="445" t="s">
        <v>558</v>
      </c>
      <c r="F13" s="438">
        <v>40</v>
      </c>
      <c r="G13" s="437">
        <v>32</v>
      </c>
      <c r="H13" s="444">
        <f t="shared" si="0"/>
        <v>0.8</v>
      </c>
      <c r="I13" s="435">
        <v>17800</v>
      </c>
    </row>
    <row r="14" spans="3:9" ht="45">
      <c r="C14" s="1665"/>
      <c r="D14" s="446" t="s">
        <v>557</v>
      </c>
      <c r="E14" s="445" t="s">
        <v>556</v>
      </c>
      <c r="F14" s="438">
        <v>2945</v>
      </c>
      <c r="G14" s="437">
        <v>3017</v>
      </c>
      <c r="H14" s="444">
        <f t="shared" si="0"/>
        <v>1.0244482173174874</v>
      </c>
      <c r="I14" s="435">
        <v>0</v>
      </c>
    </row>
    <row r="15" spans="3:9" ht="93" customHeight="1" thickBot="1">
      <c r="C15" s="1666"/>
      <c r="D15" s="465" t="s">
        <v>555</v>
      </c>
      <c r="E15" s="432" t="s">
        <v>554</v>
      </c>
      <c r="F15" s="431">
        <v>2710</v>
      </c>
      <c r="G15" s="430">
        <v>4338</v>
      </c>
      <c r="H15" s="429">
        <f t="shared" si="0"/>
        <v>1.6007380073800739</v>
      </c>
      <c r="I15" s="428">
        <v>8645157.4000000004</v>
      </c>
    </row>
    <row r="16" spans="3:9" ht="45">
      <c r="C16" s="1667" t="s">
        <v>553</v>
      </c>
      <c r="D16" s="440" t="s">
        <v>552</v>
      </c>
      <c r="E16" s="451" t="s">
        <v>551</v>
      </c>
      <c r="F16" s="450">
        <v>300</v>
      </c>
      <c r="G16" s="449">
        <v>313</v>
      </c>
      <c r="H16" s="436">
        <f t="shared" si="0"/>
        <v>1.0433333333333332</v>
      </c>
      <c r="I16" s="447">
        <v>0</v>
      </c>
    </row>
    <row r="17" spans="3:9" ht="120">
      <c r="C17" s="1668"/>
      <c r="D17" s="446" t="s">
        <v>550</v>
      </c>
      <c r="E17" s="445" t="s">
        <v>549</v>
      </c>
      <c r="F17" s="438">
        <v>4400</v>
      </c>
      <c r="G17" s="437">
        <v>5878</v>
      </c>
      <c r="H17" s="444">
        <f t="shared" si="0"/>
        <v>1.3359090909090909</v>
      </c>
      <c r="I17" s="435">
        <v>130111647.93000001</v>
      </c>
    </row>
    <row r="18" spans="3:9" ht="60.75" thickBot="1">
      <c r="C18" s="1669"/>
      <c r="D18" s="465" t="s">
        <v>548</v>
      </c>
      <c r="E18" s="432" t="s">
        <v>547</v>
      </c>
      <c r="F18" s="495">
        <v>100</v>
      </c>
      <c r="G18" s="430">
        <v>672</v>
      </c>
      <c r="H18" s="429">
        <f t="shared" si="0"/>
        <v>6.72</v>
      </c>
      <c r="I18" s="428">
        <v>224377.5</v>
      </c>
    </row>
    <row r="19" spans="3:9" ht="75">
      <c r="C19" s="1668" t="s">
        <v>546</v>
      </c>
      <c r="D19" s="475" t="s">
        <v>545</v>
      </c>
      <c r="E19" s="474" t="s">
        <v>544</v>
      </c>
      <c r="F19" s="473">
        <v>50</v>
      </c>
      <c r="G19" s="472">
        <v>41</v>
      </c>
      <c r="H19" s="471">
        <f t="shared" si="0"/>
        <v>0.82</v>
      </c>
      <c r="I19" s="470">
        <v>0</v>
      </c>
    </row>
    <row r="20" spans="3:9" ht="57.6" customHeight="1" thickBot="1">
      <c r="C20" s="1668"/>
      <c r="D20" s="443" t="s">
        <v>543</v>
      </c>
      <c r="E20" s="456" t="s">
        <v>542</v>
      </c>
      <c r="F20" s="455">
        <v>10</v>
      </c>
      <c r="G20" s="454">
        <v>2</v>
      </c>
      <c r="H20" s="441">
        <f t="shared" si="0"/>
        <v>0.2</v>
      </c>
      <c r="I20" s="453">
        <v>0</v>
      </c>
    </row>
    <row r="21" spans="3:9" ht="70.150000000000006" customHeight="1">
      <c r="C21" s="1667" t="s">
        <v>541</v>
      </c>
      <c r="D21" s="440" t="s">
        <v>540</v>
      </c>
      <c r="E21" s="451" t="s">
        <v>539</v>
      </c>
      <c r="F21" s="494">
        <v>1</v>
      </c>
      <c r="G21" s="449">
        <v>1</v>
      </c>
      <c r="H21" s="436">
        <f t="shared" si="0"/>
        <v>1</v>
      </c>
      <c r="I21" s="447">
        <v>83028420.790000007</v>
      </c>
    </row>
    <row r="22" spans="3:9" ht="75">
      <c r="C22" s="1668"/>
      <c r="D22" s="493" t="s">
        <v>538</v>
      </c>
      <c r="E22" s="492" t="s">
        <v>537</v>
      </c>
      <c r="F22" s="491">
        <v>10</v>
      </c>
      <c r="G22" s="437">
        <v>10</v>
      </c>
      <c r="H22" s="444">
        <f t="shared" si="0"/>
        <v>1</v>
      </c>
      <c r="I22" s="435">
        <v>306800</v>
      </c>
    </row>
    <row r="23" spans="3:9" ht="60.75" thickBot="1">
      <c r="C23" s="1669"/>
      <c r="D23" s="490" t="s">
        <v>536</v>
      </c>
      <c r="E23" s="489" t="s">
        <v>535</v>
      </c>
      <c r="F23" s="488">
        <v>10</v>
      </c>
      <c r="G23" s="430">
        <v>7</v>
      </c>
      <c r="H23" s="429">
        <f t="shared" si="0"/>
        <v>0.7</v>
      </c>
      <c r="I23" s="487">
        <v>910339</v>
      </c>
    </row>
    <row r="24" spans="3:9" ht="75.75" thickBot="1">
      <c r="C24" s="486" t="s">
        <v>534</v>
      </c>
      <c r="D24" s="463" t="s">
        <v>533</v>
      </c>
      <c r="E24" s="462" t="s">
        <v>532</v>
      </c>
      <c r="F24" s="461">
        <v>1162</v>
      </c>
      <c r="G24" s="460">
        <v>1055</v>
      </c>
      <c r="H24" s="459">
        <f t="shared" si="0"/>
        <v>0.90791738382099829</v>
      </c>
      <c r="I24" s="458">
        <v>16151641.65</v>
      </c>
    </row>
    <row r="25" spans="3:9" ht="90.75" thickBot="1">
      <c r="C25" s="486" t="s">
        <v>531</v>
      </c>
      <c r="D25" s="463" t="s">
        <v>530</v>
      </c>
      <c r="E25" s="462" t="s">
        <v>529</v>
      </c>
      <c r="F25" s="461">
        <v>25</v>
      </c>
      <c r="G25" s="460">
        <v>25</v>
      </c>
      <c r="H25" s="459">
        <f t="shared" si="0"/>
        <v>1</v>
      </c>
      <c r="I25" s="458">
        <v>2415</v>
      </c>
    </row>
    <row r="26" spans="3:9" ht="15.75" thickBot="1">
      <c r="C26" s="1672" t="s">
        <v>473</v>
      </c>
      <c r="D26" s="1673"/>
      <c r="E26" s="1673"/>
      <c r="F26" s="1673"/>
      <c r="G26" s="1673"/>
      <c r="H26" s="1673"/>
      <c r="I26" s="1403">
        <f>SUM(I8:I25)</f>
        <v>855280139.94999993</v>
      </c>
    </row>
    <row r="27" spans="3:9">
      <c r="C27" s="155" t="s">
        <v>335</v>
      </c>
    </row>
    <row r="28" spans="3:9">
      <c r="C28" s="155" t="s">
        <v>424</v>
      </c>
    </row>
    <row r="29" spans="3:9">
      <c r="C29" s="419" t="s">
        <v>472</v>
      </c>
    </row>
    <row r="30" spans="3:9">
      <c r="C30" s="414" t="s">
        <v>471</v>
      </c>
    </row>
  </sheetData>
  <mergeCells count="15">
    <mergeCell ref="C2:I3"/>
    <mergeCell ref="C4:I4"/>
    <mergeCell ref="C5:C7"/>
    <mergeCell ref="D5:D7"/>
    <mergeCell ref="E5:E7"/>
    <mergeCell ref="F5:F7"/>
    <mergeCell ref="G5:G7"/>
    <mergeCell ref="H5:H7"/>
    <mergeCell ref="I5:I7"/>
    <mergeCell ref="C21:C23"/>
    <mergeCell ref="C26:H26"/>
    <mergeCell ref="C8:C9"/>
    <mergeCell ref="C10:C15"/>
    <mergeCell ref="C16:C18"/>
    <mergeCell ref="C19:C2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55A59-FC8F-4D88-9DA4-26D7253DB3BD}">
  <dimension ref="B1:H50"/>
  <sheetViews>
    <sheetView showGridLines="0" zoomScale="90" zoomScaleNormal="90" workbookViewId="0">
      <selection activeCell="R50" sqref="R50"/>
    </sheetView>
  </sheetViews>
  <sheetFormatPr baseColWidth="10" defaultColWidth="11.42578125" defaultRowHeight="15"/>
  <cols>
    <col min="1" max="1" width="11.42578125" style="419"/>
    <col min="2" max="2" width="40.85546875" style="419" customWidth="1"/>
    <col min="3" max="3" width="35.42578125" style="419" customWidth="1"/>
    <col min="4" max="4" width="27.140625" style="419" customWidth="1"/>
    <col min="5" max="5" width="19.5703125" style="419" customWidth="1"/>
    <col min="6" max="6" width="14.140625" style="419" customWidth="1"/>
    <col min="7" max="7" width="19.28515625" style="419" customWidth="1"/>
    <col min="8" max="8" width="18.7109375" style="419" customWidth="1"/>
    <col min="9" max="16384" width="11.42578125" style="419"/>
  </cols>
  <sheetData>
    <row r="1" spans="2:8">
      <c r="B1" s="1547" t="s">
        <v>670</v>
      </c>
      <c r="C1" s="1547"/>
      <c r="D1" s="1547"/>
      <c r="E1" s="1547"/>
      <c r="F1" s="1547"/>
      <c r="G1" s="1547"/>
      <c r="H1" s="1547"/>
    </row>
    <row r="2" spans="2:8">
      <c r="B2" s="1547"/>
      <c r="C2" s="1547"/>
      <c r="D2" s="1547"/>
      <c r="E2" s="1547"/>
      <c r="F2" s="1547"/>
      <c r="G2" s="1547"/>
      <c r="H2" s="1547"/>
    </row>
    <row r="3" spans="2:8">
      <c r="B3" s="1678" t="s">
        <v>527</v>
      </c>
      <c r="C3" s="1678"/>
      <c r="D3" s="1678"/>
      <c r="E3" s="1678"/>
      <c r="F3" s="1678"/>
      <c r="G3" s="1678"/>
      <c r="H3" s="1678"/>
    </row>
    <row r="4" spans="2:8">
      <c r="B4" s="1695" t="s">
        <v>526</v>
      </c>
      <c r="C4" s="1697" t="s">
        <v>525</v>
      </c>
      <c r="D4" s="1697" t="s">
        <v>524</v>
      </c>
      <c r="E4" s="1681" t="s">
        <v>523</v>
      </c>
      <c r="F4" s="1681" t="s">
        <v>522</v>
      </c>
      <c r="G4" s="1681" t="s">
        <v>521</v>
      </c>
      <c r="H4" s="1682" t="s">
        <v>520</v>
      </c>
    </row>
    <row r="5" spans="2:8">
      <c r="B5" s="1696"/>
      <c r="C5" s="1654"/>
      <c r="D5" s="1654"/>
      <c r="E5" s="1663"/>
      <c r="F5" s="1663"/>
      <c r="G5" s="1663"/>
      <c r="H5" s="1683"/>
    </row>
    <row r="6" spans="2:8" ht="30">
      <c r="B6" s="1690" t="s">
        <v>669</v>
      </c>
      <c r="C6" s="517" t="s">
        <v>668</v>
      </c>
      <c r="D6" s="516" t="s">
        <v>667</v>
      </c>
      <c r="E6" s="515">
        <v>32</v>
      </c>
      <c r="F6" s="519">
        <v>32</v>
      </c>
      <c r="G6" s="444">
        <f t="shared" ref="G6:G45" si="0">IFERROR(F6/E6,"-")</f>
        <v>1</v>
      </c>
      <c r="H6" s="518">
        <v>94407994.920000002</v>
      </c>
    </row>
    <row r="7" spans="2:8" ht="45">
      <c r="B7" s="1668"/>
      <c r="C7" s="517" t="s">
        <v>666</v>
      </c>
      <c r="D7" s="516" t="s">
        <v>665</v>
      </c>
      <c r="E7" s="515">
        <v>121000</v>
      </c>
      <c r="F7" s="519">
        <v>121483</v>
      </c>
      <c r="G7" s="444">
        <f t="shared" si="0"/>
        <v>1.0039917355371901</v>
      </c>
      <c r="H7" s="518">
        <v>272226220</v>
      </c>
    </row>
    <row r="8" spans="2:8" ht="60">
      <c r="B8" s="1668"/>
      <c r="C8" s="517" t="s">
        <v>664</v>
      </c>
      <c r="D8" s="516" t="s">
        <v>663</v>
      </c>
      <c r="E8" s="515">
        <v>1483150</v>
      </c>
      <c r="F8" s="519">
        <v>1478815</v>
      </c>
      <c r="G8" s="444">
        <f t="shared" si="0"/>
        <v>0.99707716684084546</v>
      </c>
      <c r="H8" s="518">
        <v>8055080706</v>
      </c>
    </row>
    <row r="9" spans="2:8" ht="75">
      <c r="B9" s="1668"/>
      <c r="C9" s="517" t="s">
        <v>662</v>
      </c>
      <c r="D9" s="516" t="s">
        <v>661</v>
      </c>
      <c r="E9" s="515">
        <v>1315715</v>
      </c>
      <c r="F9" s="519">
        <v>1312249</v>
      </c>
      <c r="G9" s="444">
        <f t="shared" si="0"/>
        <v>0.99736569089810478</v>
      </c>
      <c r="H9" s="518">
        <v>2997767222.3000002</v>
      </c>
    </row>
    <row r="10" spans="2:8" ht="60">
      <c r="B10" s="1668"/>
      <c r="C10" s="523" t="s">
        <v>660</v>
      </c>
      <c r="D10" s="492" t="s">
        <v>659</v>
      </c>
      <c r="E10" s="522">
        <v>650</v>
      </c>
      <c r="F10" s="521">
        <v>904</v>
      </c>
      <c r="G10" s="444">
        <f t="shared" si="0"/>
        <v>1.3907692307692308</v>
      </c>
      <c r="H10" s="520">
        <v>14250295.33</v>
      </c>
    </row>
    <row r="11" spans="2:8" ht="45">
      <c r="B11" s="1668"/>
      <c r="C11" s="523" t="s">
        <v>658</v>
      </c>
      <c r="D11" s="492" t="s">
        <v>657</v>
      </c>
      <c r="E11" s="522">
        <v>100</v>
      </c>
      <c r="F11" s="521">
        <v>99</v>
      </c>
      <c r="G11" s="444">
        <f t="shared" si="0"/>
        <v>0.99</v>
      </c>
      <c r="H11" s="520">
        <v>8308111.71</v>
      </c>
    </row>
    <row r="12" spans="2:8" ht="45">
      <c r="B12" s="1668"/>
      <c r="C12" s="523" t="s">
        <v>656</v>
      </c>
      <c r="D12" s="492" t="s">
        <v>655</v>
      </c>
      <c r="E12" s="522">
        <v>700</v>
      </c>
      <c r="F12" s="521">
        <v>430</v>
      </c>
      <c r="G12" s="444">
        <f t="shared" si="0"/>
        <v>0.61428571428571432</v>
      </c>
      <c r="H12" s="520">
        <v>0</v>
      </c>
    </row>
    <row r="13" spans="2:8" ht="90">
      <c r="B13" s="1668"/>
      <c r="C13" s="523" t="s">
        <v>654</v>
      </c>
      <c r="D13" s="492" t="s">
        <v>653</v>
      </c>
      <c r="E13" s="522">
        <v>900</v>
      </c>
      <c r="F13" s="521">
        <v>177</v>
      </c>
      <c r="G13" s="444">
        <f t="shared" si="0"/>
        <v>0.19666666666666666</v>
      </c>
      <c r="H13" s="520">
        <v>0</v>
      </c>
    </row>
    <row r="14" spans="2:8" ht="74.45" customHeight="1" thickBot="1">
      <c r="B14" s="1668"/>
      <c r="C14" s="541" t="s">
        <v>652</v>
      </c>
      <c r="D14" s="505" t="s">
        <v>651</v>
      </c>
      <c r="E14" s="504">
        <v>54000</v>
      </c>
      <c r="F14" s="503">
        <v>36917</v>
      </c>
      <c r="G14" s="479">
        <f t="shared" si="0"/>
        <v>0.68364814814814812</v>
      </c>
      <c r="H14" s="501">
        <v>82603033.989999995</v>
      </c>
    </row>
    <row r="15" spans="2:8" ht="74.45" customHeight="1">
      <c r="B15" s="1667" t="s">
        <v>650</v>
      </c>
      <c r="C15" s="533" t="s">
        <v>649</v>
      </c>
      <c r="D15" s="532" t="s">
        <v>648</v>
      </c>
      <c r="E15" s="527">
        <v>2500</v>
      </c>
      <c r="F15" s="526">
        <v>6556</v>
      </c>
      <c r="G15" s="436">
        <f t="shared" si="0"/>
        <v>2.6223999999999998</v>
      </c>
      <c r="H15" s="529">
        <v>3801163.62</v>
      </c>
    </row>
    <row r="16" spans="2:8" ht="74.45" customHeight="1">
      <c r="B16" s="1691"/>
      <c r="C16" s="517" t="s">
        <v>647</v>
      </c>
      <c r="D16" s="516" t="s">
        <v>646</v>
      </c>
      <c r="E16" s="515">
        <v>550</v>
      </c>
      <c r="F16" s="519">
        <v>482</v>
      </c>
      <c r="G16" s="444">
        <f t="shared" si="0"/>
        <v>0.87636363636363634</v>
      </c>
      <c r="H16" s="518">
        <v>4512738.88</v>
      </c>
    </row>
    <row r="17" spans="2:8" ht="75">
      <c r="B17" s="1691"/>
      <c r="C17" s="540" t="s">
        <v>645</v>
      </c>
      <c r="D17" s="538" t="s">
        <v>644</v>
      </c>
      <c r="E17" s="515">
        <v>1575</v>
      </c>
      <c r="F17" s="519">
        <v>2351</v>
      </c>
      <c r="G17" s="444">
        <f t="shared" si="0"/>
        <v>1.4926984126984126</v>
      </c>
      <c r="H17" s="539">
        <v>56760318.82</v>
      </c>
    </row>
    <row r="18" spans="2:8" ht="74.45" customHeight="1" thickBot="1">
      <c r="B18" s="1692"/>
      <c r="C18" s="524" t="s">
        <v>643</v>
      </c>
      <c r="D18" s="510" t="s">
        <v>642</v>
      </c>
      <c r="E18" s="495">
        <v>2100</v>
      </c>
      <c r="F18" s="508">
        <v>1907</v>
      </c>
      <c r="G18" s="429">
        <f t="shared" si="0"/>
        <v>0.90809523809523807</v>
      </c>
      <c r="H18" s="507">
        <v>11118094.789999999</v>
      </c>
    </row>
    <row r="19" spans="2:8" ht="30" customHeight="1">
      <c r="B19" s="1686" t="s">
        <v>641</v>
      </c>
      <c r="C19" s="523" t="s">
        <v>640</v>
      </c>
      <c r="D19" s="492" t="s">
        <v>639</v>
      </c>
      <c r="E19" s="522">
        <v>600000</v>
      </c>
      <c r="F19" s="521">
        <v>432554</v>
      </c>
      <c r="G19" s="471">
        <f t="shared" si="0"/>
        <v>0.72092333333333336</v>
      </c>
      <c r="H19" s="520">
        <v>361019511.47000003</v>
      </c>
    </row>
    <row r="20" spans="2:8" ht="30.75" thickBot="1">
      <c r="B20" s="1685"/>
      <c r="C20" s="524" t="s">
        <v>638</v>
      </c>
      <c r="D20" s="489" t="s">
        <v>637</v>
      </c>
      <c r="E20" s="495">
        <v>163592</v>
      </c>
      <c r="F20" s="508">
        <v>165756</v>
      </c>
      <c r="G20" s="429">
        <f t="shared" si="0"/>
        <v>1.0132280307105481</v>
      </c>
      <c r="H20" s="507">
        <v>401003787.14999998</v>
      </c>
    </row>
    <row r="21" spans="2:8" ht="30.75" thickBot="1">
      <c r="B21" s="434" t="s">
        <v>636</v>
      </c>
      <c r="C21" s="537" t="s">
        <v>635</v>
      </c>
      <c r="D21" s="489" t="s">
        <v>634</v>
      </c>
      <c r="E21" s="536">
        <v>185154</v>
      </c>
      <c r="F21" s="535">
        <v>188263</v>
      </c>
      <c r="G21" s="441">
        <f t="shared" si="0"/>
        <v>1.0167914276764207</v>
      </c>
      <c r="H21" s="534">
        <v>529732457.92000002</v>
      </c>
    </row>
    <row r="22" spans="2:8" ht="30">
      <c r="B22" s="1686" t="s">
        <v>633</v>
      </c>
      <c r="C22" s="523" t="s">
        <v>632</v>
      </c>
      <c r="D22" s="492" t="s">
        <v>631</v>
      </c>
      <c r="E22" s="522">
        <v>75088</v>
      </c>
      <c r="F22" s="521">
        <v>75630</v>
      </c>
      <c r="G22" s="471">
        <f t="shared" si="0"/>
        <v>1.0072181973151502</v>
      </c>
      <c r="H22" s="520">
        <v>202320403.22999999</v>
      </c>
    </row>
    <row r="23" spans="2:8" ht="60">
      <c r="B23" s="1687"/>
      <c r="C23" s="517" t="s">
        <v>630</v>
      </c>
      <c r="D23" s="1693" t="s">
        <v>629</v>
      </c>
      <c r="E23" s="515">
        <v>847</v>
      </c>
      <c r="F23" s="519">
        <v>886</v>
      </c>
      <c r="G23" s="471">
        <f t="shared" si="0"/>
        <v>1.0460448642266824</v>
      </c>
      <c r="H23" s="518">
        <v>47268998.159999996</v>
      </c>
    </row>
    <row r="24" spans="2:8" ht="60">
      <c r="B24" s="1690"/>
      <c r="C24" s="517" t="s">
        <v>628</v>
      </c>
      <c r="D24" s="1694"/>
      <c r="E24" s="515">
        <v>374</v>
      </c>
      <c r="F24" s="519">
        <v>337</v>
      </c>
      <c r="G24" s="444">
        <f t="shared" si="0"/>
        <v>0.90106951871657759</v>
      </c>
      <c r="H24" s="518">
        <v>38437408.759999998</v>
      </c>
    </row>
    <row r="25" spans="2:8" ht="105.75" thickBot="1">
      <c r="B25" s="1685"/>
      <c r="C25" s="537" t="s">
        <v>627</v>
      </c>
      <c r="D25" s="489" t="s">
        <v>626</v>
      </c>
      <c r="E25" s="536">
        <v>103118</v>
      </c>
      <c r="F25" s="535">
        <v>15761</v>
      </c>
      <c r="G25" s="441">
        <f t="shared" si="0"/>
        <v>0.15284431428072692</v>
      </c>
      <c r="H25" s="534">
        <v>6433943.7400000002</v>
      </c>
    </row>
    <row r="26" spans="2:8" ht="75.75" thickBot="1">
      <c r="B26" s="434" t="s">
        <v>625</v>
      </c>
      <c r="C26" s="537" t="s">
        <v>624</v>
      </c>
      <c r="D26" s="489" t="s">
        <v>623</v>
      </c>
      <c r="E26" s="536">
        <v>96</v>
      </c>
      <c r="F26" s="535">
        <v>96</v>
      </c>
      <c r="G26" s="441">
        <f t="shared" si="0"/>
        <v>1</v>
      </c>
      <c r="H26" s="534">
        <v>99525461.379999995</v>
      </c>
    </row>
    <row r="27" spans="2:8" ht="30.75" thickBot="1">
      <c r="B27" s="434" t="s">
        <v>622</v>
      </c>
      <c r="C27" s="537" t="s">
        <v>621</v>
      </c>
      <c r="D27" s="489" t="s">
        <v>620</v>
      </c>
      <c r="E27" s="536">
        <v>8200</v>
      </c>
      <c r="F27" s="535">
        <v>4603</v>
      </c>
      <c r="G27" s="441">
        <f t="shared" si="0"/>
        <v>0.5613414634146342</v>
      </c>
      <c r="H27" s="534">
        <v>121918938.95</v>
      </c>
    </row>
    <row r="28" spans="2:8" ht="75">
      <c r="B28" s="1668" t="s">
        <v>619</v>
      </c>
      <c r="C28" s="523" t="s">
        <v>618</v>
      </c>
      <c r="D28" s="492" t="s">
        <v>617</v>
      </c>
      <c r="E28" s="522">
        <v>351</v>
      </c>
      <c r="F28" s="521">
        <v>303</v>
      </c>
      <c r="G28" s="471">
        <f t="shared" si="0"/>
        <v>0.86324786324786329</v>
      </c>
      <c r="H28" s="520">
        <v>35075951.670000002</v>
      </c>
    </row>
    <row r="29" spans="2:8" ht="60.75" thickBot="1">
      <c r="B29" s="1669"/>
      <c r="C29" s="524" t="s">
        <v>616</v>
      </c>
      <c r="D29" s="510" t="s">
        <v>615</v>
      </c>
      <c r="E29" s="495">
        <v>7303</v>
      </c>
      <c r="F29" s="508">
        <v>6939</v>
      </c>
      <c r="G29" s="429">
        <f t="shared" si="0"/>
        <v>0.95015746953306857</v>
      </c>
      <c r="H29" s="507">
        <v>990883139.78999996</v>
      </c>
    </row>
    <row r="30" spans="2:8" ht="60.75" thickBot="1">
      <c r="B30" s="486" t="s">
        <v>614</v>
      </c>
      <c r="C30" s="506" t="s">
        <v>613</v>
      </c>
      <c r="D30" s="499" t="s">
        <v>612</v>
      </c>
      <c r="E30" s="498">
        <v>23125</v>
      </c>
      <c r="F30" s="497">
        <v>38943</v>
      </c>
      <c r="G30" s="459">
        <f t="shared" si="0"/>
        <v>1.6840216216216217</v>
      </c>
      <c r="H30" s="496">
        <v>85382552.079999998</v>
      </c>
    </row>
    <row r="31" spans="2:8" ht="104.45" customHeight="1" thickBot="1">
      <c r="B31" s="434" t="s">
        <v>531</v>
      </c>
      <c r="C31" s="537" t="s">
        <v>611</v>
      </c>
      <c r="D31" s="489" t="s">
        <v>610</v>
      </c>
      <c r="E31" s="536">
        <v>2500</v>
      </c>
      <c r="F31" s="535">
        <v>2471</v>
      </c>
      <c r="G31" s="441">
        <f t="shared" si="0"/>
        <v>0.98839999999999995</v>
      </c>
      <c r="H31" s="534">
        <v>330000</v>
      </c>
    </row>
    <row r="32" spans="2:8" ht="42" customHeight="1" thickBot="1">
      <c r="B32" s="452" t="s">
        <v>534</v>
      </c>
      <c r="C32" s="533" t="s">
        <v>609</v>
      </c>
      <c r="D32" s="532" t="s">
        <v>608</v>
      </c>
      <c r="E32" s="531">
        <v>600</v>
      </c>
      <c r="F32" s="530">
        <v>663</v>
      </c>
      <c r="G32" s="502">
        <f t="shared" si="0"/>
        <v>1.105</v>
      </c>
      <c r="H32" s="529">
        <v>0</v>
      </c>
    </row>
    <row r="33" spans="2:8" ht="57.6" customHeight="1">
      <c r="B33" s="1667" t="s">
        <v>607</v>
      </c>
      <c r="C33" s="528" t="s">
        <v>606</v>
      </c>
      <c r="D33" s="513" t="s">
        <v>605</v>
      </c>
      <c r="E33" s="527">
        <v>161</v>
      </c>
      <c r="F33" s="526">
        <v>251</v>
      </c>
      <c r="G33" s="436">
        <f t="shared" si="0"/>
        <v>1.5590062111801242</v>
      </c>
      <c r="H33" s="525">
        <v>16721575.49</v>
      </c>
    </row>
    <row r="34" spans="2:8" ht="63" customHeight="1" thickBot="1">
      <c r="B34" s="1669"/>
      <c r="C34" s="524" t="s">
        <v>604</v>
      </c>
      <c r="D34" s="510" t="s">
        <v>603</v>
      </c>
      <c r="E34" s="495">
        <v>1</v>
      </c>
      <c r="F34" s="508">
        <v>1</v>
      </c>
      <c r="G34" s="429">
        <f t="shared" si="0"/>
        <v>1</v>
      </c>
      <c r="H34" s="507">
        <v>457828.11</v>
      </c>
    </row>
    <row r="35" spans="2:8" ht="72" customHeight="1">
      <c r="B35" s="1686" t="s">
        <v>602</v>
      </c>
      <c r="C35" s="523" t="s">
        <v>601</v>
      </c>
      <c r="D35" s="492" t="s">
        <v>600</v>
      </c>
      <c r="E35" s="522">
        <v>15</v>
      </c>
      <c r="F35" s="521">
        <v>15</v>
      </c>
      <c r="G35" s="471">
        <f t="shared" si="0"/>
        <v>1</v>
      </c>
      <c r="H35" s="520">
        <v>12094932.51</v>
      </c>
    </row>
    <row r="36" spans="2:8" ht="75">
      <c r="B36" s="1687"/>
      <c r="C36" s="517" t="s">
        <v>599</v>
      </c>
      <c r="D36" s="516" t="s">
        <v>598</v>
      </c>
      <c r="E36" s="515">
        <v>100</v>
      </c>
      <c r="F36" s="519">
        <v>99</v>
      </c>
      <c r="G36" s="471">
        <f t="shared" si="0"/>
        <v>0.99</v>
      </c>
      <c r="H36" s="518">
        <v>7208887.1600000001</v>
      </c>
    </row>
    <row r="37" spans="2:8" ht="75.75" thickBot="1">
      <c r="B37" s="1687"/>
      <c r="C37" s="517" t="s">
        <v>597</v>
      </c>
      <c r="D37" s="516" t="s">
        <v>596</v>
      </c>
      <c r="E37" s="515">
        <v>100</v>
      </c>
      <c r="F37" s="508">
        <v>99</v>
      </c>
      <c r="G37" s="429">
        <f t="shared" si="0"/>
        <v>0.99</v>
      </c>
      <c r="H37" s="507">
        <v>266824506.55000001</v>
      </c>
    </row>
    <row r="38" spans="2:8" ht="60">
      <c r="B38" s="1667" t="s">
        <v>595</v>
      </c>
      <c r="C38" s="514" t="s">
        <v>594</v>
      </c>
      <c r="D38" s="513" t="s">
        <v>593</v>
      </c>
      <c r="E38" s="512">
        <v>157</v>
      </c>
      <c r="F38" s="503">
        <v>149</v>
      </c>
      <c r="G38" s="502">
        <f t="shared" si="0"/>
        <v>0.94904458598726116</v>
      </c>
      <c r="H38" s="501">
        <v>48365780.469999999</v>
      </c>
    </row>
    <row r="39" spans="2:8" ht="45.75" thickBot="1">
      <c r="B39" s="1669"/>
      <c r="C39" s="511" t="s">
        <v>592</v>
      </c>
      <c r="D39" s="510" t="s">
        <v>591</v>
      </c>
      <c r="E39" s="509">
        <v>65</v>
      </c>
      <c r="F39" s="508">
        <v>68</v>
      </c>
      <c r="G39" s="429">
        <f t="shared" si="0"/>
        <v>1.0461538461538462</v>
      </c>
      <c r="H39" s="507">
        <v>43909107.340000004</v>
      </c>
    </row>
    <row r="40" spans="2:8" ht="60.75" thickBot="1">
      <c r="B40" s="486" t="s">
        <v>590</v>
      </c>
      <c r="C40" s="506" t="s">
        <v>589</v>
      </c>
      <c r="D40" s="499" t="s">
        <v>588</v>
      </c>
      <c r="E40" s="498">
        <v>20</v>
      </c>
      <c r="F40" s="497">
        <v>20</v>
      </c>
      <c r="G40" s="459">
        <f t="shared" si="0"/>
        <v>1</v>
      </c>
      <c r="H40" s="496">
        <v>12846527.460000001</v>
      </c>
    </row>
    <row r="41" spans="2:8" ht="75.75" thickBot="1">
      <c r="B41" s="486" t="s">
        <v>587</v>
      </c>
      <c r="C41" s="506" t="s">
        <v>586</v>
      </c>
      <c r="D41" s="499" t="s">
        <v>585</v>
      </c>
      <c r="E41" s="498">
        <v>30</v>
      </c>
      <c r="F41" s="497">
        <v>26</v>
      </c>
      <c r="G41" s="459">
        <f t="shared" si="0"/>
        <v>0.8666666666666667</v>
      </c>
      <c r="H41" s="496">
        <v>54446502.350000001</v>
      </c>
    </row>
    <row r="42" spans="2:8" ht="60.75" thickBot="1">
      <c r="B42" s="486" t="s">
        <v>584</v>
      </c>
      <c r="C42" s="506" t="s">
        <v>583</v>
      </c>
      <c r="D42" s="499" t="s">
        <v>582</v>
      </c>
      <c r="E42" s="498">
        <v>11</v>
      </c>
      <c r="F42" s="497">
        <v>12</v>
      </c>
      <c r="G42" s="459">
        <f t="shared" si="0"/>
        <v>1.0909090909090908</v>
      </c>
      <c r="H42" s="496">
        <v>22296931.350000001</v>
      </c>
    </row>
    <row r="43" spans="2:8" ht="60.75" thickBot="1">
      <c r="B43" s="486" t="s">
        <v>581</v>
      </c>
      <c r="C43" s="506" t="s">
        <v>580</v>
      </c>
      <c r="D43" s="499" t="s">
        <v>579</v>
      </c>
      <c r="E43" s="498">
        <v>6</v>
      </c>
      <c r="F43" s="497">
        <v>6</v>
      </c>
      <c r="G43" s="459">
        <f t="shared" si="0"/>
        <v>1</v>
      </c>
      <c r="H43" s="496">
        <v>19472751.949999999</v>
      </c>
    </row>
    <row r="44" spans="2:8" ht="75.75" thickBot="1">
      <c r="B44" s="466" t="s">
        <v>578</v>
      </c>
      <c r="C44" s="506" t="s">
        <v>577</v>
      </c>
      <c r="D44" s="505" t="s">
        <v>576</v>
      </c>
      <c r="E44" s="504">
        <v>3</v>
      </c>
      <c r="F44" s="503">
        <v>3</v>
      </c>
      <c r="G44" s="502">
        <f t="shared" si="0"/>
        <v>1</v>
      </c>
      <c r="H44" s="501">
        <v>18623004.210000001</v>
      </c>
    </row>
    <row r="45" spans="2:8" ht="60.75" thickBot="1">
      <c r="B45" s="486" t="s">
        <v>575</v>
      </c>
      <c r="C45" s="500" t="s">
        <v>574</v>
      </c>
      <c r="D45" s="499" t="s">
        <v>573</v>
      </c>
      <c r="E45" s="498">
        <v>10000</v>
      </c>
      <c r="F45" s="497">
        <v>1450000</v>
      </c>
      <c r="G45" s="459">
        <f t="shared" si="0"/>
        <v>145</v>
      </c>
      <c r="H45" s="496">
        <v>0</v>
      </c>
    </row>
    <row r="46" spans="2:8">
      <c r="B46" s="1688" t="s">
        <v>473</v>
      </c>
      <c r="C46" s="1689"/>
      <c r="D46" s="1689"/>
      <c r="E46" s="1689"/>
      <c r="F46" s="1689"/>
      <c r="G46" s="1689"/>
      <c r="H46" s="1405">
        <f>SUM(H6:H45)</f>
        <v>15043436789.609997</v>
      </c>
    </row>
    <row r="47" spans="2:8">
      <c r="B47" s="155" t="s">
        <v>335</v>
      </c>
    </row>
    <row r="48" spans="2:8">
      <c r="B48" s="155" t="s">
        <v>424</v>
      </c>
    </row>
    <row r="49" spans="2:2">
      <c r="B49" s="419" t="s">
        <v>472</v>
      </c>
    </row>
    <row r="50" spans="2:2">
      <c r="B50" s="414" t="s">
        <v>471</v>
      </c>
    </row>
  </sheetData>
  <mergeCells count="19">
    <mergeCell ref="B1:H2"/>
    <mergeCell ref="B3:H3"/>
    <mergeCell ref="B4:B5"/>
    <mergeCell ref="C4:C5"/>
    <mergeCell ref="D4:D5"/>
    <mergeCell ref="E4:E5"/>
    <mergeCell ref="F4:F5"/>
    <mergeCell ref="G4:G5"/>
    <mergeCell ref="H4:H5"/>
    <mergeCell ref="B35:B37"/>
    <mergeCell ref="B38:B39"/>
    <mergeCell ref="B46:G46"/>
    <mergeCell ref="B6:B14"/>
    <mergeCell ref="B15:B18"/>
    <mergeCell ref="B19:B20"/>
    <mergeCell ref="B22:B25"/>
    <mergeCell ref="B28:B29"/>
    <mergeCell ref="B33:B34"/>
    <mergeCell ref="D23:D2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2246F-5ABF-4E34-9B94-2CFAFB32785B}">
  <dimension ref="C1:I44"/>
  <sheetViews>
    <sheetView showGridLines="0" zoomScale="80" zoomScaleNormal="80" workbookViewId="0">
      <selection activeCell="M26" sqref="M26"/>
    </sheetView>
  </sheetViews>
  <sheetFormatPr baseColWidth="10" defaultColWidth="11.42578125" defaultRowHeight="15"/>
  <cols>
    <col min="1" max="2" width="11.42578125" style="419"/>
    <col min="3" max="3" width="34.28515625" style="419" customWidth="1"/>
    <col min="4" max="4" width="33.5703125" style="419" customWidth="1"/>
    <col min="5" max="5" width="25.28515625" style="419" customWidth="1"/>
    <col min="6" max="6" width="18.7109375" style="419" customWidth="1"/>
    <col min="7" max="7" width="15.5703125" style="419" customWidth="1"/>
    <col min="8" max="8" width="21.140625" style="419" customWidth="1"/>
    <col min="9" max="9" width="20" style="419" customWidth="1"/>
    <col min="10" max="11" width="11.42578125" style="419"/>
    <col min="12" max="12" width="13.28515625" style="419" bestFit="1" customWidth="1"/>
    <col min="13" max="16384" width="11.42578125" style="419"/>
  </cols>
  <sheetData>
    <row r="1" spans="3:9">
      <c r="C1" s="1547" t="s">
        <v>745</v>
      </c>
      <c r="D1" s="1547"/>
      <c r="E1" s="1547"/>
      <c r="F1" s="1547"/>
      <c r="G1" s="1547"/>
      <c r="H1" s="1547"/>
      <c r="I1" s="1547"/>
    </row>
    <row r="2" spans="3:9">
      <c r="C2" s="1547"/>
      <c r="D2" s="1547"/>
      <c r="E2" s="1547"/>
      <c r="F2" s="1547"/>
      <c r="G2" s="1547"/>
      <c r="H2" s="1547"/>
      <c r="I2" s="1547"/>
    </row>
    <row r="3" spans="3:9" ht="15" customHeight="1">
      <c r="C3" s="1678" t="s">
        <v>527</v>
      </c>
      <c r="D3" s="1678"/>
      <c r="E3" s="1678"/>
      <c r="F3" s="1678"/>
      <c r="G3" s="1678"/>
      <c r="H3" s="1678"/>
      <c r="I3" s="1678"/>
    </row>
    <row r="4" spans="3:9">
      <c r="C4" s="1695" t="s">
        <v>526</v>
      </c>
      <c r="D4" s="1697" t="s">
        <v>525</v>
      </c>
      <c r="E4" s="1697" t="s">
        <v>524</v>
      </c>
      <c r="F4" s="1681" t="s">
        <v>523</v>
      </c>
      <c r="G4" s="1681" t="s">
        <v>522</v>
      </c>
      <c r="H4" s="1681" t="s">
        <v>521</v>
      </c>
      <c r="I4" s="1682" t="s">
        <v>520</v>
      </c>
    </row>
    <row r="5" spans="3:9" ht="15.75" thickBot="1">
      <c r="C5" s="1696"/>
      <c r="D5" s="1654"/>
      <c r="E5" s="1654"/>
      <c r="F5" s="1663"/>
      <c r="G5" s="1663"/>
      <c r="H5" s="1663"/>
      <c r="I5" s="1683"/>
    </row>
    <row r="6" spans="3:9" ht="45.75" hidden="1" thickBot="1">
      <c r="C6" s="1700" t="s">
        <v>699</v>
      </c>
      <c r="D6" s="513" t="s">
        <v>744</v>
      </c>
      <c r="E6" s="513" t="s">
        <v>743</v>
      </c>
      <c r="F6" s="512">
        <v>7158</v>
      </c>
      <c r="G6" s="560">
        <v>3508</v>
      </c>
      <c r="H6" s="559">
        <f t="shared" ref="H6:H19" si="0">G6/F6</f>
        <v>0.49008102822017324</v>
      </c>
      <c r="I6" s="558">
        <v>4082889266.6099997</v>
      </c>
    </row>
    <row r="7" spans="3:9" ht="30.75" hidden="1" thickBot="1">
      <c r="C7" s="1701"/>
      <c r="D7" s="516" t="s">
        <v>742</v>
      </c>
      <c r="E7" s="516" t="s">
        <v>695</v>
      </c>
      <c r="F7" s="546">
        <v>55000</v>
      </c>
      <c r="G7" s="557">
        <v>9378</v>
      </c>
      <c r="H7" s="556">
        <f t="shared" si="0"/>
        <v>0.17050909090909092</v>
      </c>
      <c r="I7" s="555">
        <v>569021781.44000006</v>
      </c>
    </row>
    <row r="8" spans="3:9" ht="45.75" hidden="1" thickBot="1">
      <c r="C8" s="1702"/>
      <c r="D8" s="510" t="s">
        <v>741</v>
      </c>
      <c r="E8" s="510" t="s">
        <v>693</v>
      </c>
      <c r="F8" s="509">
        <v>1404</v>
      </c>
      <c r="G8" s="563">
        <v>351</v>
      </c>
      <c r="H8" s="562">
        <f t="shared" si="0"/>
        <v>0.25</v>
      </c>
      <c r="I8" s="561">
        <v>185127479.38999999</v>
      </c>
    </row>
    <row r="9" spans="3:9" ht="75.75" hidden="1" thickBot="1">
      <c r="C9" s="1700" t="s">
        <v>706</v>
      </c>
      <c r="D9" s="513" t="s">
        <v>740</v>
      </c>
      <c r="E9" s="513" t="s">
        <v>739</v>
      </c>
      <c r="F9" s="512">
        <v>320000</v>
      </c>
      <c r="G9" s="560">
        <v>163195</v>
      </c>
      <c r="H9" s="559">
        <f t="shared" si="0"/>
        <v>0.50998437500000005</v>
      </c>
      <c r="I9" s="558">
        <v>258814491.26999998</v>
      </c>
    </row>
    <row r="10" spans="3:9" ht="30.75" hidden="1" customHeight="1">
      <c r="C10" s="1701"/>
      <c r="D10" s="516" t="s">
        <v>738</v>
      </c>
      <c r="E10" s="516" t="s">
        <v>737</v>
      </c>
      <c r="F10" s="546">
        <v>10800</v>
      </c>
      <c r="G10" s="557">
        <v>4764</v>
      </c>
      <c r="H10" s="556">
        <f t="shared" si="0"/>
        <v>0.44111111111111112</v>
      </c>
      <c r="I10" s="555">
        <v>33961520.039999999</v>
      </c>
    </row>
    <row r="11" spans="3:9" ht="90.75" hidden="1" thickBot="1">
      <c r="C11" s="1702"/>
      <c r="D11" s="510" t="s">
        <v>736</v>
      </c>
      <c r="E11" s="510" t="s">
        <v>735</v>
      </c>
      <c r="F11" s="509">
        <v>28550</v>
      </c>
      <c r="G11" s="563">
        <v>18117</v>
      </c>
      <c r="H11" s="562">
        <f t="shared" si="0"/>
        <v>0.63457092819614713</v>
      </c>
      <c r="I11" s="561">
        <v>28498345.07</v>
      </c>
    </row>
    <row r="12" spans="3:9" ht="75.75" hidden="1" thickBot="1">
      <c r="C12" s="1700" t="s">
        <v>734</v>
      </c>
      <c r="D12" s="513" t="s">
        <v>733</v>
      </c>
      <c r="E12" s="513" t="s">
        <v>732</v>
      </c>
      <c r="F12" s="512">
        <v>30</v>
      </c>
      <c r="G12" s="560">
        <v>6</v>
      </c>
      <c r="H12" s="559">
        <f t="shared" si="0"/>
        <v>0.2</v>
      </c>
      <c r="I12" s="558">
        <v>81486037.969999999</v>
      </c>
    </row>
    <row r="13" spans="3:9" ht="60.75" hidden="1" thickBot="1">
      <c r="C13" s="1701"/>
      <c r="D13" s="516" t="s">
        <v>731</v>
      </c>
      <c r="E13" s="516" t="s">
        <v>730</v>
      </c>
      <c r="F13" s="546">
        <v>11</v>
      </c>
      <c r="G13" s="557">
        <v>1</v>
      </c>
      <c r="H13" s="556">
        <f t="shared" si="0"/>
        <v>9.0909090909090912E-2</v>
      </c>
      <c r="I13" s="555">
        <v>65809994.090000004</v>
      </c>
    </row>
    <row r="14" spans="3:9" ht="45.75" hidden="1" thickBot="1">
      <c r="C14" s="1701"/>
      <c r="D14" s="516" t="s">
        <v>729</v>
      </c>
      <c r="E14" s="516" t="s">
        <v>728</v>
      </c>
      <c r="F14" s="546">
        <v>960</v>
      </c>
      <c r="G14" s="557">
        <v>284</v>
      </c>
      <c r="H14" s="556">
        <f t="shared" si="0"/>
        <v>0.29583333333333334</v>
      </c>
      <c r="I14" s="555">
        <v>40079061.149999999</v>
      </c>
    </row>
    <row r="15" spans="3:9" ht="60.75" hidden="1" thickBot="1">
      <c r="C15" s="1701"/>
      <c r="D15" s="516" t="s">
        <v>727</v>
      </c>
      <c r="E15" s="516" t="s">
        <v>726</v>
      </c>
      <c r="F15" s="546">
        <v>14000</v>
      </c>
      <c r="G15" s="557">
        <v>3277</v>
      </c>
      <c r="H15" s="556">
        <f t="shared" si="0"/>
        <v>0.23407142857142857</v>
      </c>
      <c r="I15" s="555">
        <v>104782984</v>
      </c>
    </row>
    <row r="16" spans="3:9" ht="45.75" hidden="1" thickBot="1">
      <c r="C16" s="1702"/>
      <c r="D16" s="510" t="s">
        <v>725</v>
      </c>
      <c r="E16" s="510" t="s">
        <v>724</v>
      </c>
      <c r="F16" s="509">
        <v>12</v>
      </c>
      <c r="G16" s="563"/>
      <c r="H16" s="562">
        <f t="shared" si="0"/>
        <v>0</v>
      </c>
      <c r="I16" s="561">
        <v>126252.49</v>
      </c>
    </row>
    <row r="17" spans="3:9" ht="30.75" hidden="1" customHeight="1">
      <c r="C17" s="1700" t="s">
        <v>718</v>
      </c>
      <c r="D17" s="513" t="s">
        <v>723</v>
      </c>
      <c r="E17" s="513" t="s">
        <v>721</v>
      </c>
      <c r="F17" s="512">
        <v>103078</v>
      </c>
      <c r="G17" s="560">
        <v>17072</v>
      </c>
      <c r="H17" s="559">
        <f t="shared" si="0"/>
        <v>0.16562215021634102</v>
      </c>
      <c r="I17" s="558">
        <v>14203167.959999999</v>
      </c>
    </row>
    <row r="18" spans="3:9" ht="45.75" hidden="1" thickBot="1">
      <c r="C18" s="1701"/>
      <c r="D18" s="516" t="s">
        <v>722</v>
      </c>
      <c r="E18" s="516" t="s">
        <v>721</v>
      </c>
      <c r="F18" s="546">
        <v>15022193</v>
      </c>
      <c r="G18" s="557">
        <v>4111002</v>
      </c>
      <c r="H18" s="556">
        <f t="shared" si="0"/>
        <v>0.27366190808492474</v>
      </c>
      <c r="I18" s="555">
        <v>123032327.23</v>
      </c>
    </row>
    <row r="19" spans="3:9" ht="45.75" hidden="1" thickBot="1">
      <c r="C19" s="1703"/>
      <c r="D19" s="538" t="s">
        <v>720</v>
      </c>
      <c r="E19" s="538" t="s">
        <v>719</v>
      </c>
      <c r="F19" s="545">
        <v>216</v>
      </c>
      <c r="G19" s="554">
        <v>58</v>
      </c>
      <c r="H19" s="553">
        <f t="shared" si="0"/>
        <v>0.26851851851851855</v>
      </c>
      <c r="I19" s="552">
        <v>19393738.100000001</v>
      </c>
    </row>
    <row r="20" spans="3:9" ht="60">
      <c r="C20" s="1684" t="s">
        <v>718</v>
      </c>
      <c r="D20" s="440" t="s">
        <v>717</v>
      </c>
      <c r="E20" s="513" t="s">
        <v>716</v>
      </c>
      <c r="F20" s="512">
        <v>5593081</v>
      </c>
      <c r="G20" s="542">
        <v>5524093</v>
      </c>
      <c r="H20" s="436">
        <f t="shared" ref="H20:H39" si="1">IFERROR(G20/F20,"-")</f>
        <v>0.98766547453898845</v>
      </c>
      <c r="I20" s="525">
        <v>273984981.92000002</v>
      </c>
    </row>
    <row r="21" spans="3:9" ht="60">
      <c r="C21" s="1687"/>
      <c r="D21" s="446" t="s">
        <v>715</v>
      </c>
      <c r="E21" s="516" t="s">
        <v>714</v>
      </c>
      <c r="F21" s="546">
        <v>100</v>
      </c>
      <c r="G21" s="542">
        <v>100</v>
      </c>
      <c r="H21" s="444">
        <f t="shared" si="1"/>
        <v>1</v>
      </c>
      <c r="I21" s="518">
        <v>7202672.8799999999</v>
      </c>
    </row>
    <row r="22" spans="3:9" ht="60.75" thickBot="1">
      <c r="C22" s="1685"/>
      <c r="D22" s="465" t="s">
        <v>713</v>
      </c>
      <c r="E22" s="510" t="s">
        <v>712</v>
      </c>
      <c r="F22" s="509">
        <v>24591</v>
      </c>
      <c r="G22" s="551">
        <v>28312</v>
      </c>
      <c r="H22" s="429">
        <f t="shared" si="1"/>
        <v>1.1513155219389208</v>
      </c>
      <c r="I22" s="507">
        <v>83122142.790000007</v>
      </c>
    </row>
    <row r="23" spans="3:9" ht="45">
      <c r="C23" s="1684" t="s">
        <v>711</v>
      </c>
      <c r="D23" s="440" t="s">
        <v>710</v>
      </c>
      <c r="E23" s="513" t="s">
        <v>709</v>
      </c>
      <c r="F23" s="512">
        <v>369387.83</v>
      </c>
      <c r="G23" s="547">
        <v>537432</v>
      </c>
      <c r="H23" s="444">
        <f t="shared" si="1"/>
        <v>1.4549261138354233</v>
      </c>
      <c r="I23" s="525">
        <v>53634423.659999996</v>
      </c>
    </row>
    <row r="24" spans="3:9" ht="39" customHeight="1" thickBot="1">
      <c r="C24" s="1690"/>
      <c r="D24" s="443" t="s">
        <v>708</v>
      </c>
      <c r="E24" s="538" t="s">
        <v>707</v>
      </c>
      <c r="F24" s="545">
        <v>134</v>
      </c>
      <c r="G24" s="544">
        <v>135</v>
      </c>
      <c r="H24" s="479">
        <f t="shared" si="1"/>
        <v>1.0074626865671641</v>
      </c>
      <c r="I24" s="539">
        <v>7130200</v>
      </c>
    </row>
    <row r="25" spans="3:9" ht="64.900000000000006" customHeight="1">
      <c r="C25" s="1667" t="s">
        <v>706</v>
      </c>
      <c r="D25" s="440" t="s">
        <v>705</v>
      </c>
      <c r="E25" s="513" t="s">
        <v>704</v>
      </c>
      <c r="F25" s="512">
        <v>130000</v>
      </c>
      <c r="G25" s="547">
        <v>124810</v>
      </c>
      <c r="H25" s="436">
        <f t="shared" si="1"/>
        <v>0.96007692307692305</v>
      </c>
      <c r="I25" s="525">
        <v>202900407.78999999</v>
      </c>
    </row>
    <row r="26" spans="3:9" ht="93.6" customHeight="1">
      <c r="C26" s="1668"/>
      <c r="D26" s="446" t="s">
        <v>703</v>
      </c>
      <c r="E26" s="516" t="s">
        <v>702</v>
      </c>
      <c r="F26" s="546">
        <v>2900</v>
      </c>
      <c r="G26" s="542">
        <v>3030</v>
      </c>
      <c r="H26" s="444">
        <f t="shared" si="1"/>
        <v>1.0448275862068965</v>
      </c>
      <c r="I26" s="518">
        <v>15598593.939999999</v>
      </c>
    </row>
    <row r="27" spans="3:9" ht="105.75" thickBot="1">
      <c r="C27" s="1669"/>
      <c r="D27" s="465" t="s">
        <v>701</v>
      </c>
      <c r="E27" s="510" t="s">
        <v>700</v>
      </c>
      <c r="F27" s="509">
        <v>10200</v>
      </c>
      <c r="G27" s="550">
        <v>13170</v>
      </c>
      <c r="H27" s="429">
        <f t="shared" si="1"/>
        <v>1.2911764705882354</v>
      </c>
      <c r="I27" s="507">
        <v>20398526.5</v>
      </c>
    </row>
    <row r="28" spans="3:9" ht="45">
      <c r="C28" s="1667" t="s">
        <v>699</v>
      </c>
      <c r="D28" s="440" t="s">
        <v>698</v>
      </c>
      <c r="E28" s="513" t="s">
        <v>697</v>
      </c>
      <c r="F28" s="512">
        <v>1956</v>
      </c>
      <c r="G28" s="547">
        <v>1956</v>
      </c>
      <c r="H28" s="436">
        <f t="shared" si="1"/>
        <v>1</v>
      </c>
      <c r="I28" s="525">
        <v>3009332101.9000001</v>
      </c>
    </row>
    <row r="29" spans="3:9" ht="30">
      <c r="C29" s="1668"/>
      <c r="D29" s="446" t="s">
        <v>696</v>
      </c>
      <c r="E29" s="516" t="s">
        <v>695</v>
      </c>
      <c r="F29" s="546">
        <v>14100</v>
      </c>
      <c r="G29" s="542">
        <v>14100</v>
      </c>
      <c r="H29" s="444">
        <f t="shared" si="1"/>
        <v>1</v>
      </c>
      <c r="I29" s="518">
        <v>436058729.89999998</v>
      </c>
    </row>
    <row r="30" spans="3:9" ht="45.75" thickBot="1">
      <c r="C30" s="1668"/>
      <c r="D30" s="482" t="s">
        <v>694</v>
      </c>
      <c r="E30" s="538" t="s">
        <v>693</v>
      </c>
      <c r="F30" s="545">
        <v>371</v>
      </c>
      <c r="G30" s="544">
        <v>371</v>
      </c>
      <c r="H30" s="479">
        <f t="shared" si="1"/>
        <v>1</v>
      </c>
      <c r="I30" s="539">
        <v>260119514.03</v>
      </c>
    </row>
    <row r="31" spans="3:9" ht="60">
      <c r="C31" s="1667" t="s">
        <v>692</v>
      </c>
      <c r="D31" s="528" t="s">
        <v>691</v>
      </c>
      <c r="E31" s="513" t="s">
        <v>690</v>
      </c>
      <c r="F31" s="512">
        <v>11400</v>
      </c>
      <c r="G31" s="547">
        <v>14272</v>
      </c>
      <c r="H31" s="436">
        <f t="shared" si="1"/>
        <v>1.2519298245614034</v>
      </c>
      <c r="I31" s="525">
        <v>20474280.710000001</v>
      </c>
    </row>
    <row r="32" spans="3:9" ht="75.75" thickBot="1">
      <c r="C32" s="1669"/>
      <c r="D32" s="524" t="s">
        <v>689</v>
      </c>
      <c r="E32" s="510" t="s">
        <v>688</v>
      </c>
      <c r="F32" s="509">
        <v>8</v>
      </c>
      <c r="G32" s="550">
        <v>18</v>
      </c>
      <c r="H32" s="429">
        <f t="shared" si="1"/>
        <v>2.25</v>
      </c>
      <c r="I32" s="507">
        <v>3230928.64</v>
      </c>
    </row>
    <row r="33" spans="3:9" ht="47.45" customHeight="1" thickBot="1">
      <c r="C33" s="486" t="s">
        <v>687</v>
      </c>
      <c r="D33" s="506" t="s">
        <v>686</v>
      </c>
      <c r="E33" s="499" t="s">
        <v>685</v>
      </c>
      <c r="F33" s="549">
        <v>2500</v>
      </c>
      <c r="G33" s="548">
        <v>2527</v>
      </c>
      <c r="H33" s="459">
        <f t="shared" si="1"/>
        <v>1.0107999999999999</v>
      </c>
      <c r="I33" s="496">
        <v>44711733.030000001</v>
      </c>
    </row>
    <row r="34" spans="3:9" ht="60">
      <c r="C34" s="1667" t="s">
        <v>684</v>
      </c>
      <c r="D34" s="528" t="s">
        <v>683</v>
      </c>
      <c r="E34" s="513" t="s">
        <v>682</v>
      </c>
      <c r="F34" s="512">
        <v>35</v>
      </c>
      <c r="G34" s="547">
        <v>35</v>
      </c>
      <c r="H34" s="436">
        <f t="shared" si="1"/>
        <v>1</v>
      </c>
      <c r="I34" s="525">
        <v>27668878.190000001</v>
      </c>
    </row>
    <row r="35" spans="3:9" ht="75">
      <c r="C35" s="1668"/>
      <c r="D35" s="517" t="s">
        <v>681</v>
      </c>
      <c r="E35" s="516" t="s">
        <v>680</v>
      </c>
      <c r="F35" s="546">
        <v>277</v>
      </c>
      <c r="G35" s="542">
        <v>277</v>
      </c>
      <c r="H35" s="444">
        <f t="shared" si="1"/>
        <v>1</v>
      </c>
      <c r="I35" s="518">
        <v>103148617.23</v>
      </c>
    </row>
    <row r="36" spans="3:9" ht="75">
      <c r="C36" s="1668"/>
      <c r="D36" s="517" t="s">
        <v>679</v>
      </c>
      <c r="E36" s="516" t="s">
        <v>678</v>
      </c>
      <c r="F36" s="546">
        <v>2000</v>
      </c>
      <c r="G36" s="542">
        <v>2006</v>
      </c>
      <c r="H36" s="444">
        <f t="shared" si="1"/>
        <v>1.0029999999999999</v>
      </c>
      <c r="I36" s="518">
        <v>29967483.309999999</v>
      </c>
    </row>
    <row r="37" spans="3:9" ht="75.75" thickBot="1">
      <c r="C37" s="1668"/>
      <c r="D37" s="540" t="s">
        <v>677</v>
      </c>
      <c r="E37" s="538" t="s">
        <v>676</v>
      </c>
      <c r="F37" s="545">
        <v>100</v>
      </c>
      <c r="G37" s="544">
        <v>57</v>
      </c>
      <c r="H37" s="479">
        <f t="shared" si="1"/>
        <v>0.56999999999999995</v>
      </c>
      <c r="I37" s="539">
        <v>27807437.359999999</v>
      </c>
    </row>
    <row r="38" spans="3:9" ht="63.6" customHeight="1">
      <c r="C38" s="1667" t="s">
        <v>675</v>
      </c>
      <c r="D38" s="528" t="s">
        <v>674</v>
      </c>
      <c r="E38" s="513" t="s">
        <v>673</v>
      </c>
      <c r="F38" s="512">
        <v>4</v>
      </c>
      <c r="G38" s="543">
        <v>4</v>
      </c>
      <c r="H38" s="436">
        <f t="shared" si="1"/>
        <v>1</v>
      </c>
      <c r="I38" s="525">
        <v>23029904.309999999</v>
      </c>
    </row>
    <row r="39" spans="3:9" ht="60.75" thickBot="1">
      <c r="C39" s="1669"/>
      <c r="D39" s="524" t="s">
        <v>672</v>
      </c>
      <c r="E39" s="510" t="s">
        <v>671</v>
      </c>
      <c r="F39" s="509">
        <v>77</v>
      </c>
      <c r="G39" s="542">
        <v>51</v>
      </c>
      <c r="H39" s="429">
        <f t="shared" si="1"/>
        <v>0.66233766233766234</v>
      </c>
      <c r="I39" s="507">
        <v>580061.43000000005</v>
      </c>
    </row>
    <row r="40" spans="3:9" ht="15.75" thickBot="1">
      <c r="C40" s="1698" t="s">
        <v>473</v>
      </c>
      <c r="D40" s="1699"/>
      <c r="E40" s="1699"/>
      <c r="F40" s="1699"/>
      <c r="G40" s="1699"/>
      <c r="H40" s="1699"/>
      <c r="I40" s="1404">
        <f>SUM(I20:I39)</f>
        <v>4650101619.5200005</v>
      </c>
    </row>
    <row r="41" spans="3:9">
      <c r="C41" s="155" t="s">
        <v>335</v>
      </c>
    </row>
    <row r="42" spans="3:9">
      <c r="C42" s="155" t="s">
        <v>424</v>
      </c>
    </row>
    <row r="43" spans="3:9">
      <c r="C43" s="419" t="s">
        <v>472</v>
      </c>
    </row>
    <row r="44" spans="3:9">
      <c r="C44" s="414" t="s">
        <v>471</v>
      </c>
    </row>
  </sheetData>
  <mergeCells count="21">
    <mergeCell ref="C25:C27"/>
    <mergeCell ref="C23:C24"/>
    <mergeCell ref="C1:I2"/>
    <mergeCell ref="C3:I3"/>
    <mergeCell ref="C4:C5"/>
    <mergeCell ref="D4:D5"/>
    <mergeCell ref="E4:E5"/>
    <mergeCell ref="F4:F5"/>
    <mergeCell ref="G4:G5"/>
    <mergeCell ref="H4:H5"/>
    <mergeCell ref="I4:I5"/>
    <mergeCell ref="C6:C8"/>
    <mergeCell ref="C9:C11"/>
    <mergeCell ref="C12:C16"/>
    <mergeCell ref="C17:C19"/>
    <mergeCell ref="C20:C22"/>
    <mergeCell ref="C28:C30"/>
    <mergeCell ref="C31:C32"/>
    <mergeCell ref="C34:C37"/>
    <mergeCell ref="C40:H40"/>
    <mergeCell ref="C38:C39"/>
  </mergeCells>
  <pageMargins left="0.7" right="0.7" top="0.75" bottom="0.75" header="0.3" footer="0.3"/>
  <ignoredErrors>
    <ignoredError sqref="I4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9F8C7-F607-40BA-AC4C-02E6EA839899}">
  <dimension ref="B2:Q30"/>
  <sheetViews>
    <sheetView showGridLines="0" zoomScale="90" zoomScaleNormal="90" workbookViewId="0">
      <selection activeCell="B2" sqref="B2:D2"/>
    </sheetView>
  </sheetViews>
  <sheetFormatPr baseColWidth="10" defaultColWidth="9.140625" defaultRowHeight="15"/>
  <cols>
    <col min="1" max="1" width="9" customWidth="1"/>
    <col min="2" max="2" width="19.85546875" style="3" customWidth="1"/>
    <col min="3" max="3" width="20.42578125" customWidth="1"/>
    <col min="4" max="4" width="21" customWidth="1"/>
    <col min="9" max="9" width="8.85546875" customWidth="1"/>
    <col min="10" max="10" width="6.7109375" customWidth="1"/>
    <col min="12" max="12" width="24.28515625" customWidth="1"/>
    <col min="14" max="14" width="16.7109375" customWidth="1"/>
    <col min="16" max="16" width="5" bestFit="1" customWidth="1"/>
  </cols>
  <sheetData>
    <row r="2" spans="2:10">
      <c r="B2" s="1539" t="s">
        <v>83</v>
      </c>
      <c r="C2" s="1540"/>
      <c r="D2" s="1540"/>
      <c r="E2" s="2"/>
      <c r="F2" s="2"/>
      <c r="G2" s="2"/>
      <c r="H2" s="2"/>
      <c r="I2" s="2"/>
      <c r="J2" s="2"/>
    </row>
    <row r="3" spans="2:10">
      <c r="B3" s="1533" t="s">
        <v>73</v>
      </c>
      <c r="C3" s="1541"/>
      <c r="D3" s="1541"/>
      <c r="E3" s="1"/>
      <c r="F3" s="1"/>
    </row>
    <row r="4" spans="2:10" ht="16.899999999999999" customHeight="1">
      <c r="B4" s="1536" t="s">
        <v>1</v>
      </c>
      <c r="C4" s="1542"/>
      <c r="D4" s="1542"/>
      <c r="E4" s="11"/>
      <c r="F4" s="11"/>
      <c r="G4" s="2"/>
      <c r="H4" s="2"/>
      <c r="I4" s="2"/>
    </row>
    <row r="11" spans="2:10">
      <c r="J11" s="4"/>
    </row>
    <row r="12" spans="2:10">
      <c r="J12" s="4"/>
    </row>
    <row r="13" spans="2:10">
      <c r="J13" s="5"/>
    </row>
    <row r="16" spans="2:10" ht="30" customHeight="1"/>
    <row r="17" spans="2:17" ht="30" customHeight="1"/>
    <row r="20" spans="2:17">
      <c r="L20" s="7"/>
      <c r="M20" s="7"/>
      <c r="N20" s="7"/>
      <c r="O20" s="7"/>
      <c r="P20" s="7"/>
      <c r="Q20" s="7"/>
    </row>
    <row r="21" spans="2:17">
      <c r="L21" s="7"/>
      <c r="M21" s="7"/>
      <c r="N21" s="7"/>
      <c r="O21" s="7"/>
      <c r="P21" s="7"/>
      <c r="Q21" s="7"/>
    </row>
    <row r="22" spans="2:17">
      <c r="L22" s="7"/>
      <c r="M22" s="7"/>
      <c r="N22" s="7"/>
      <c r="O22" s="7"/>
      <c r="P22" s="7"/>
      <c r="Q22" s="7"/>
    </row>
    <row r="23" spans="2:17">
      <c r="B23" s="6" t="s">
        <v>69</v>
      </c>
      <c r="L23" s="8"/>
      <c r="M23" s="1538" t="s">
        <v>9</v>
      </c>
      <c r="N23" s="1538"/>
      <c r="O23" s="1538"/>
      <c r="P23" s="1538"/>
      <c r="Q23" s="1538"/>
    </row>
    <row r="24" spans="2:17">
      <c r="B24" s="6" t="s">
        <v>2</v>
      </c>
      <c r="J24" s="3"/>
      <c r="L24" s="8"/>
      <c r="M24" s="1538"/>
      <c r="N24" s="1538"/>
      <c r="O24" s="1538"/>
      <c r="P24" s="1538"/>
      <c r="Q24" s="1538"/>
    </row>
    <row r="25" spans="2:17">
      <c r="J25" s="3"/>
      <c r="L25" s="8"/>
      <c r="M25" s="9" t="s">
        <v>70</v>
      </c>
      <c r="N25" s="9" t="s">
        <v>6</v>
      </c>
      <c r="O25" s="9" t="s">
        <v>71</v>
      </c>
      <c r="P25" s="7"/>
      <c r="Q25" s="7"/>
    </row>
    <row r="26" spans="2:17">
      <c r="J26" s="3"/>
      <c r="L26" s="10" t="s">
        <v>10</v>
      </c>
      <c r="M26" s="12">
        <v>2.8</v>
      </c>
      <c r="N26" s="12">
        <v>1.8</v>
      </c>
      <c r="O26" s="12">
        <v>1.7</v>
      </c>
      <c r="P26" s="7"/>
      <c r="Q26" s="7"/>
    </row>
    <row r="27" spans="2:17">
      <c r="J27" s="3"/>
      <c r="L27" s="7"/>
      <c r="M27" s="7"/>
      <c r="N27" s="7"/>
      <c r="O27" s="7"/>
      <c r="P27" s="7"/>
      <c r="Q27" s="7"/>
    </row>
    <row r="28" spans="2:17">
      <c r="J28" s="3"/>
      <c r="L28" s="7"/>
      <c r="M28" s="7"/>
      <c r="N28" s="7"/>
      <c r="O28" s="7"/>
      <c r="P28" s="7"/>
      <c r="Q28" s="7"/>
    </row>
    <row r="29" spans="2:17">
      <c r="J29" s="3"/>
    </row>
    <row r="30" spans="2:17">
      <c r="J30" s="3"/>
    </row>
  </sheetData>
  <mergeCells count="4">
    <mergeCell ref="B2:D2"/>
    <mergeCell ref="B3:D3"/>
    <mergeCell ref="B4:D4"/>
    <mergeCell ref="M23:Q24"/>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D5737-8CCC-4551-9886-D3026E41AB77}">
  <dimension ref="C1:J18"/>
  <sheetViews>
    <sheetView showGridLines="0" zoomScale="89" zoomScaleNormal="89" workbookViewId="0">
      <selection activeCell="D23" sqref="D23"/>
    </sheetView>
  </sheetViews>
  <sheetFormatPr baseColWidth="10" defaultColWidth="11.42578125" defaultRowHeight="15"/>
  <cols>
    <col min="1" max="2" width="11.42578125" style="427"/>
    <col min="3" max="3" width="33.42578125" style="427" customWidth="1"/>
    <col min="4" max="4" width="40.42578125" style="427" customWidth="1"/>
    <col min="5" max="5" width="23.7109375" style="427" bestFit="1" customWidth="1"/>
    <col min="6" max="6" width="19.42578125" style="427" customWidth="1"/>
    <col min="7" max="7" width="14.85546875" style="427" customWidth="1"/>
    <col min="8" max="8" width="24.28515625" style="427" customWidth="1"/>
    <col min="9" max="9" width="19.7109375" style="427" customWidth="1"/>
    <col min="10" max="16384" width="11.42578125" style="427"/>
  </cols>
  <sheetData>
    <row r="1" spans="3:10" s="484" customFormat="1">
      <c r="C1" s="485"/>
      <c r="D1" s="485"/>
      <c r="E1" s="485"/>
      <c r="F1" s="485"/>
      <c r="G1" s="485"/>
      <c r="H1" s="485"/>
      <c r="I1" s="485"/>
      <c r="J1" s="485"/>
    </row>
    <row r="2" spans="3:10" ht="14.45" customHeight="1">
      <c r="C2" s="1677" t="s">
        <v>762</v>
      </c>
      <c r="D2" s="1677"/>
      <c r="E2" s="1677"/>
      <c r="F2" s="1677"/>
      <c r="G2" s="1677"/>
      <c r="H2" s="1677"/>
      <c r="I2" s="1677"/>
    </row>
    <row r="3" spans="3:10">
      <c r="C3" s="1677"/>
      <c r="D3" s="1677"/>
      <c r="E3" s="1677"/>
      <c r="F3" s="1677"/>
      <c r="G3" s="1677"/>
      <c r="H3" s="1677"/>
      <c r="I3" s="1677"/>
    </row>
    <row r="4" spans="3:10">
      <c r="C4" s="1678" t="s">
        <v>527</v>
      </c>
      <c r="D4" s="1678"/>
      <c r="E4" s="1678"/>
      <c r="F4" s="1678"/>
      <c r="G4" s="1678"/>
      <c r="H4" s="1678"/>
      <c r="I4" s="1678"/>
    </row>
    <row r="5" spans="3:10" ht="18.75" customHeight="1">
      <c r="C5" s="1679" t="s">
        <v>526</v>
      </c>
      <c r="D5" s="1681" t="s">
        <v>525</v>
      </c>
      <c r="E5" s="1681" t="s">
        <v>524</v>
      </c>
      <c r="F5" s="1681" t="s">
        <v>523</v>
      </c>
      <c r="G5" s="1681" t="s">
        <v>522</v>
      </c>
      <c r="H5" s="1681" t="s">
        <v>521</v>
      </c>
      <c r="I5" s="1682" t="s">
        <v>520</v>
      </c>
    </row>
    <row r="6" spans="3:10" ht="18.75" customHeight="1">
      <c r="C6" s="1680"/>
      <c r="D6" s="1663"/>
      <c r="E6" s="1663"/>
      <c r="F6" s="1663"/>
      <c r="G6" s="1663"/>
      <c r="H6" s="1663"/>
      <c r="I6" s="1683"/>
    </row>
    <row r="7" spans="3:10" ht="15.75" thickBot="1">
      <c r="C7" s="1680"/>
      <c r="D7" s="1663"/>
      <c r="E7" s="1663"/>
      <c r="F7" s="1663"/>
      <c r="G7" s="1663"/>
      <c r="H7" s="1663"/>
      <c r="I7" s="1683"/>
    </row>
    <row r="8" spans="3:10" ht="30">
      <c r="C8" s="1667" t="s">
        <v>761</v>
      </c>
      <c r="D8" s="440" t="s">
        <v>760</v>
      </c>
      <c r="E8" s="1674" t="s">
        <v>759</v>
      </c>
      <c r="F8" s="450">
        <v>27421405</v>
      </c>
      <c r="G8" s="449">
        <v>26645466</v>
      </c>
      <c r="H8" s="436">
        <f t="shared" ref="H8:H13" si="0">IFERROR(G8/F8,"-")</f>
        <v>0.97170316400636658</v>
      </c>
      <c r="I8" s="447">
        <v>1805155649.6800001</v>
      </c>
    </row>
    <row r="9" spans="3:10" ht="30.75" thickBot="1">
      <c r="C9" s="1669"/>
      <c r="D9" s="433" t="s">
        <v>758</v>
      </c>
      <c r="E9" s="1704"/>
      <c r="F9" s="566">
        <v>955175</v>
      </c>
      <c r="G9" s="565">
        <v>868643</v>
      </c>
      <c r="H9" s="429">
        <f t="shared" si="0"/>
        <v>0.90940717669536997</v>
      </c>
      <c r="I9" s="564">
        <v>52738025</v>
      </c>
    </row>
    <row r="10" spans="3:10" ht="45.75" thickBot="1">
      <c r="C10" s="486" t="s">
        <v>757</v>
      </c>
      <c r="D10" s="463" t="s">
        <v>756</v>
      </c>
      <c r="E10" s="462" t="s">
        <v>755</v>
      </c>
      <c r="F10" s="461">
        <v>630500</v>
      </c>
      <c r="G10" s="460">
        <v>628291</v>
      </c>
      <c r="H10" s="459">
        <f t="shared" si="0"/>
        <v>0.99649643140364785</v>
      </c>
      <c r="I10" s="458">
        <v>73995709.859999999</v>
      </c>
    </row>
    <row r="11" spans="3:10" ht="39" customHeight="1" thickBot="1">
      <c r="C11" s="486" t="s">
        <v>754</v>
      </c>
      <c r="D11" s="463" t="s">
        <v>753</v>
      </c>
      <c r="E11" s="462" t="s">
        <v>752</v>
      </c>
      <c r="F11" s="461">
        <v>73000</v>
      </c>
      <c r="G11" s="460">
        <v>56723</v>
      </c>
      <c r="H11" s="459">
        <f t="shared" si="0"/>
        <v>0.77702739726027392</v>
      </c>
      <c r="I11" s="458">
        <v>235295199.31999999</v>
      </c>
    </row>
    <row r="12" spans="3:10" ht="48.75" customHeight="1" thickBot="1">
      <c r="C12" s="486" t="s">
        <v>751</v>
      </c>
      <c r="D12" s="463" t="s">
        <v>750</v>
      </c>
      <c r="E12" s="462" t="s">
        <v>749</v>
      </c>
      <c r="F12" s="461">
        <v>1475</v>
      </c>
      <c r="G12" s="460">
        <v>1798</v>
      </c>
      <c r="H12" s="459">
        <f t="shared" si="0"/>
        <v>1.2189830508474577</v>
      </c>
      <c r="I12" s="458">
        <v>121939205.97</v>
      </c>
    </row>
    <row r="13" spans="3:10" ht="55.15" customHeight="1" thickBot="1">
      <c r="C13" s="486" t="s">
        <v>748</v>
      </c>
      <c r="D13" s="463" t="s">
        <v>747</v>
      </c>
      <c r="E13" s="462" t="s">
        <v>746</v>
      </c>
      <c r="F13" s="461">
        <v>75</v>
      </c>
      <c r="G13" s="460">
        <v>75</v>
      </c>
      <c r="H13" s="459">
        <f t="shared" si="0"/>
        <v>1</v>
      </c>
      <c r="I13" s="458">
        <v>53554426.740000002</v>
      </c>
    </row>
    <row r="14" spans="3:10" ht="15.75" thickBot="1">
      <c r="C14" s="1672" t="s">
        <v>473</v>
      </c>
      <c r="D14" s="1673"/>
      <c r="E14" s="1673"/>
      <c r="F14" s="1673"/>
      <c r="G14" s="1673"/>
      <c r="H14" s="1673"/>
      <c r="I14" s="1403">
        <f>SUM(I8:I13)</f>
        <v>2342678216.5699997</v>
      </c>
    </row>
    <row r="15" spans="3:10">
      <c r="C15" s="155" t="s">
        <v>335</v>
      </c>
    </row>
    <row r="16" spans="3:10">
      <c r="C16" s="155" t="s">
        <v>424</v>
      </c>
    </row>
    <row r="17" spans="3:3">
      <c r="C17" s="419" t="s">
        <v>472</v>
      </c>
    </row>
    <row r="18" spans="3:3">
      <c r="C18" s="414" t="s">
        <v>471</v>
      </c>
    </row>
  </sheetData>
  <mergeCells count="12">
    <mergeCell ref="C8:C9"/>
    <mergeCell ref="E8:E9"/>
    <mergeCell ref="C14:H14"/>
    <mergeCell ref="C2:I3"/>
    <mergeCell ref="C4:I4"/>
    <mergeCell ref="C5:C7"/>
    <mergeCell ref="D5:D7"/>
    <mergeCell ref="E5:E7"/>
    <mergeCell ref="F5:F7"/>
    <mergeCell ref="G5:G7"/>
    <mergeCell ref="H5:H7"/>
    <mergeCell ref="I5:I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F87F7-BF70-4265-A5B3-AFEEFADC7AC5}">
  <dimension ref="C1:Q42"/>
  <sheetViews>
    <sheetView showGridLines="0" zoomScale="57" zoomScaleNormal="70" workbookViewId="0">
      <selection activeCell="I44" sqref="I44"/>
    </sheetView>
  </sheetViews>
  <sheetFormatPr baseColWidth="10" defaultColWidth="11.42578125" defaultRowHeight="15"/>
  <cols>
    <col min="1" max="2" width="11.42578125" style="419"/>
    <col min="3" max="3" width="90.28515625" style="419" customWidth="1"/>
    <col min="4" max="4" width="22.42578125" style="419" customWidth="1"/>
    <col min="5" max="5" width="26.85546875" style="419" customWidth="1"/>
    <col min="6" max="6" width="31.5703125" style="419" customWidth="1"/>
    <col min="7" max="7" width="26.5703125" style="419" customWidth="1"/>
    <col min="8" max="8" width="20.28515625" style="419" customWidth="1"/>
    <col min="9" max="9" width="19.5703125" style="419" customWidth="1"/>
    <col min="10" max="10" width="16.28515625" style="419" bestFit="1" customWidth="1"/>
    <col min="11" max="11" width="16.28515625" style="419" customWidth="1"/>
    <col min="12" max="12" width="20.28515625" style="419" customWidth="1"/>
    <col min="13" max="13" width="11.5703125" style="419" bestFit="1" customWidth="1"/>
    <col min="14" max="14" width="47.28515625" style="419" bestFit="1" customWidth="1"/>
    <col min="15" max="15" width="36.85546875" style="419" bestFit="1" customWidth="1"/>
    <col min="16" max="16384" width="11.42578125" style="419"/>
  </cols>
  <sheetData>
    <row r="1" spans="3:17" ht="23.25">
      <c r="C1" s="580"/>
      <c r="D1" s="580"/>
      <c r="E1" s="580"/>
      <c r="F1" s="580"/>
      <c r="G1" s="580"/>
      <c r="H1" s="580"/>
      <c r="I1" s="580"/>
      <c r="J1" s="580"/>
      <c r="K1" s="580"/>
      <c r="L1" s="580"/>
    </row>
    <row r="2" spans="3:17" ht="23.25">
      <c r="C2" s="1710" t="s">
        <v>798</v>
      </c>
      <c r="D2" s="1710"/>
      <c r="E2" s="1710"/>
      <c r="F2" s="1710"/>
      <c r="G2" s="1710"/>
      <c r="H2" s="1710"/>
      <c r="I2" s="1710"/>
      <c r="J2" s="1710"/>
      <c r="K2" s="1710"/>
      <c r="L2" s="1710"/>
      <c r="M2" s="15"/>
      <c r="N2" s="15"/>
    </row>
    <row r="3" spans="3:17" ht="24" thickBot="1">
      <c r="C3" s="1710" t="s">
        <v>797</v>
      </c>
      <c r="D3" s="1710"/>
      <c r="E3" s="1710"/>
      <c r="F3" s="1710"/>
      <c r="G3" s="1710"/>
      <c r="H3" s="1710"/>
      <c r="I3" s="1710"/>
      <c r="J3" s="1710"/>
      <c r="K3" s="1710"/>
      <c r="L3" s="1710"/>
      <c r="M3" s="15"/>
      <c r="N3" s="15"/>
    </row>
    <row r="4" spans="3:17" ht="24" thickBot="1">
      <c r="C4" s="1709" t="s">
        <v>796</v>
      </c>
      <c r="D4" s="1709"/>
      <c r="E4" s="1709"/>
      <c r="F4" s="1709"/>
      <c r="G4" s="1709"/>
      <c r="H4" s="1709"/>
      <c r="I4" s="1709"/>
      <c r="J4" s="1709"/>
      <c r="K4" s="1709"/>
      <c r="L4" s="1709"/>
      <c r="M4" s="579"/>
      <c r="N4" s="578" t="s">
        <v>280</v>
      </c>
      <c r="O4" s="577">
        <v>8060931248982.5703</v>
      </c>
    </row>
    <row r="5" spans="3:17" ht="15.75" customHeight="1" thickBot="1">
      <c r="C5" s="1711" t="s">
        <v>279</v>
      </c>
      <c r="D5" s="1396">
        <v>2024</v>
      </c>
      <c r="E5" s="1714">
        <v>2025</v>
      </c>
      <c r="F5" s="1715"/>
      <c r="G5" s="1715"/>
      <c r="H5" s="1715"/>
      <c r="I5" s="1716"/>
      <c r="J5" s="1717" t="s">
        <v>277</v>
      </c>
      <c r="K5" s="1705"/>
      <c r="L5" s="1707" t="s">
        <v>383</v>
      </c>
    </row>
    <row r="6" spans="3:17" ht="26.25" customHeight="1" thickBot="1">
      <c r="C6" s="1712"/>
      <c r="D6" s="1705" t="s">
        <v>469</v>
      </c>
      <c r="E6" s="1707" t="s">
        <v>381</v>
      </c>
      <c r="F6" s="1707" t="s">
        <v>380</v>
      </c>
      <c r="G6" s="1705" t="s">
        <v>379</v>
      </c>
      <c r="H6" s="1707" t="s">
        <v>378</v>
      </c>
      <c r="I6" s="1707" t="s">
        <v>377</v>
      </c>
      <c r="J6" s="1718"/>
      <c r="K6" s="1706"/>
      <c r="L6" s="1719"/>
    </row>
    <row r="7" spans="3:17" ht="21" thickBot="1">
      <c r="C7" s="1712"/>
      <c r="D7" s="1706"/>
      <c r="E7" s="1708"/>
      <c r="F7" s="1708"/>
      <c r="G7" s="1706"/>
      <c r="H7" s="1708"/>
      <c r="I7" s="1708"/>
      <c r="J7" s="1397" t="s">
        <v>269</v>
      </c>
      <c r="K7" s="1397" t="s">
        <v>268</v>
      </c>
      <c r="L7" s="1708"/>
    </row>
    <row r="8" spans="3:17" ht="21" thickBot="1">
      <c r="C8" s="1713"/>
      <c r="D8" s="1398">
        <v>1</v>
      </c>
      <c r="E8" s="1398">
        <v>2</v>
      </c>
      <c r="F8" s="1398">
        <v>4</v>
      </c>
      <c r="G8" s="1398">
        <v>5</v>
      </c>
      <c r="H8" s="1398">
        <v>6</v>
      </c>
      <c r="I8" s="1398">
        <v>7</v>
      </c>
      <c r="J8" s="1398" t="s">
        <v>795</v>
      </c>
      <c r="K8" s="1398" t="s">
        <v>794</v>
      </c>
      <c r="L8" s="1399" t="s">
        <v>793</v>
      </c>
      <c r="M8" s="801"/>
      <c r="N8" s="801"/>
      <c r="O8" s="801"/>
      <c r="P8" s="801"/>
      <c r="Q8" s="801"/>
    </row>
    <row r="9" spans="3:17" ht="20.25">
      <c r="C9" s="581" t="s">
        <v>792</v>
      </c>
      <c r="D9" s="582">
        <f>SUM(D10:D13)</f>
        <v>49506647251.119972</v>
      </c>
      <c r="E9" s="582">
        <f>SUM(E10:E13)</f>
        <v>239464288875</v>
      </c>
      <c r="F9" s="582">
        <f>SUM(F10:F13)</f>
        <v>98195597275.189972</v>
      </c>
      <c r="G9" s="582">
        <f>SUM(G10:G13)</f>
        <v>52478288429.790024</v>
      </c>
      <c r="H9" s="582">
        <f>SUM(H10:H13)</f>
        <v>49773627676.150002</v>
      </c>
      <c r="I9" s="583">
        <f t="shared" ref="I9:I37" si="0">G9/E9</f>
        <v>0.21914870345107537</v>
      </c>
      <c r="J9" s="582">
        <f t="shared" ref="J9:J37" si="1">G9-D9</f>
        <v>2971641178.6700516</v>
      </c>
      <c r="K9" s="583">
        <f t="shared" ref="K9:K37" si="2">IFERROR(J9/D9,"-")</f>
        <v>6.0025094480677547E-2</v>
      </c>
      <c r="L9" s="583">
        <f t="shared" ref="L9:L37" si="3">G9/$O$4</f>
        <v>6.5102017135320062E-3</v>
      </c>
      <c r="M9" s="1221"/>
      <c r="N9" s="801"/>
      <c r="O9" s="801"/>
      <c r="P9" s="801"/>
      <c r="Q9" s="801"/>
    </row>
    <row r="10" spans="3:17" ht="20.25">
      <c r="C10" s="574" t="s">
        <v>791</v>
      </c>
      <c r="D10" s="572">
        <v>22390998289.959949</v>
      </c>
      <c r="E10" s="572">
        <v>92986411967</v>
      </c>
      <c r="F10" s="572">
        <v>32616458825.519955</v>
      </c>
      <c r="G10" s="572">
        <v>21971537996.170029</v>
      </c>
      <c r="H10" s="572">
        <v>20602019410.690002</v>
      </c>
      <c r="I10" s="576">
        <f t="shared" si="0"/>
        <v>0.23628762021667768</v>
      </c>
      <c r="J10" s="572">
        <f t="shared" si="1"/>
        <v>-419460293.78992081</v>
      </c>
      <c r="K10" s="571">
        <f t="shared" si="2"/>
        <v>-1.8733434229147587E-2</v>
      </c>
      <c r="L10" s="571">
        <f t="shared" si="3"/>
        <v>2.7256823458137319E-3</v>
      </c>
      <c r="M10" s="897"/>
      <c r="N10" s="801"/>
      <c r="O10" s="801"/>
      <c r="P10" s="801"/>
      <c r="Q10" s="801"/>
    </row>
    <row r="11" spans="3:17" ht="20.25">
      <c r="C11" s="574" t="s">
        <v>790</v>
      </c>
      <c r="D11" s="572">
        <v>2771805731.2200017</v>
      </c>
      <c r="E11" s="572">
        <v>15166993749</v>
      </c>
      <c r="F11" s="572">
        <v>7708762619.999999</v>
      </c>
      <c r="G11" s="572">
        <v>3008634597.6499996</v>
      </c>
      <c r="H11" s="572">
        <v>2767362547.9099979</v>
      </c>
      <c r="I11" s="576">
        <f t="shared" si="0"/>
        <v>0.1983672339713575</v>
      </c>
      <c r="J11" s="572">
        <f t="shared" si="1"/>
        <v>236828866.42999792</v>
      </c>
      <c r="K11" s="571">
        <f t="shared" si="2"/>
        <v>8.5442086998556863E-2</v>
      </c>
      <c r="L11" s="571">
        <f t="shared" si="3"/>
        <v>3.7323660315670621E-4</v>
      </c>
      <c r="M11" s="897"/>
      <c r="N11" s="801"/>
      <c r="O11" s="801"/>
      <c r="P11" s="1222"/>
      <c r="Q11" s="801"/>
    </row>
    <row r="12" spans="3:17" ht="20.25">
      <c r="C12" s="574" t="s">
        <v>789</v>
      </c>
      <c r="D12" s="572">
        <v>10864677231.480009</v>
      </c>
      <c r="E12" s="572">
        <v>53706951427</v>
      </c>
      <c r="F12" s="572">
        <v>37808684388.560013</v>
      </c>
      <c r="G12" s="572">
        <v>11224434879.030001</v>
      </c>
      <c r="H12" s="572">
        <v>10658536897.620001</v>
      </c>
      <c r="I12" s="576">
        <f t="shared" si="0"/>
        <v>0.20899407955200303</v>
      </c>
      <c r="J12" s="572">
        <f t="shared" si="1"/>
        <v>359757647.54999161</v>
      </c>
      <c r="K12" s="571">
        <f t="shared" si="2"/>
        <v>3.3112594132811132E-2</v>
      </c>
      <c r="L12" s="571">
        <f t="shared" si="3"/>
        <v>1.3924489035242323E-3</v>
      </c>
      <c r="M12" s="897"/>
      <c r="N12" s="801"/>
      <c r="O12" s="801"/>
      <c r="P12" s="1222"/>
      <c r="Q12" s="801"/>
    </row>
    <row r="13" spans="3:17" ht="20.25">
      <c r="C13" s="574" t="s">
        <v>788</v>
      </c>
      <c r="D13" s="572">
        <v>13479165998.460012</v>
      </c>
      <c r="E13" s="572">
        <v>77603931732</v>
      </c>
      <c r="F13" s="572">
        <v>20061691441.110008</v>
      </c>
      <c r="G13" s="572">
        <v>16273680956.939999</v>
      </c>
      <c r="H13" s="572">
        <v>15745708819.929998</v>
      </c>
      <c r="I13" s="576">
        <f t="shared" si="0"/>
        <v>0.20970175858022336</v>
      </c>
      <c r="J13" s="572">
        <f t="shared" si="1"/>
        <v>2794514958.4799862</v>
      </c>
      <c r="K13" s="571">
        <f t="shared" si="2"/>
        <v>0.20732105820191382</v>
      </c>
      <c r="L13" s="571">
        <f t="shared" si="3"/>
        <v>2.0188338610373363E-3</v>
      </c>
      <c r="M13" s="897"/>
      <c r="N13" s="801"/>
      <c r="O13" s="801"/>
      <c r="P13" s="1222"/>
      <c r="Q13" s="801"/>
    </row>
    <row r="14" spans="3:17" ht="20.25">
      <c r="C14" s="581" t="s">
        <v>787</v>
      </c>
      <c r="D14" s="582">
        <f>SUM(D15:D23)</f>
        <v>58544654933.850014</v>
      </c>
      <c r="E14" s="582">
        <f>SUM(E15:E23)</f>
        <v>230637101483</v>
      </c>
      <c r="F14" s="582">
        <f>SUM(F15:F23)</f>
        <v>68263216163.969978</v>
      </c>
      <c r="G14" s="582">
        <f>SUM(G15:G23)</f>
        <v>53002490805.499985</v>
      </c>
      <c r="H14" s="582">
        <f>SUM(H15:H23)</f>
        <v>49623422587.609993</v>
      </c>
      <c r="I14" s="583">
        <f t="shared" si="0"/>
        <v>0.22980903967615435</v>
      </c>
      <c r="J14" s="582">
        <f t="shared" si="1"/>
        <v>-5542164128.350029</v>
      </c>
      <c r="K14" s="583">
        <f t="shared" si="2"/>
        <v>-9.4665587056788639E-2</v>
      </c>
      <c r="L14" s="583">
        <f t="shared" si="3"/>
        <v>6.5752317155899102E-3</v>
      </c>
      <c r="M14" s="1221"/>
      <c r="N14" s="1223"/>
      <c r="O14" s="897"/>
      <c r="P14" s="1222"/>
      <c r="Q14" s="801"/>
    </row>
    <row r="15" spans="3:17" ht="20.25">
      <c r="C15" s="574" t="s">
        <v>786</v>
      </c>
      <c r="D15" s="572">
        <v>5365291900.3600044</v>
      </c>
      <c r="E15" s="572">
        <v>23281068771</v>
      </c>
      <c r="F15" s="572">
        <v>7921244990.8200006</v>
      </c>
      <c r="G15" s="572">
        <v>7076378311.8399992</v>
      </c>
      <c r="H15" s="572">
        <v>6246341552.9799995</v>
      </c>
      <c r="I15" s="571">
        <f t="shared" si="0"/>
        <v>0.30395418618644648</v>
      </c>
      <c r="J15" s="572">
        <f t="shared" si="1"/>
        <v>1711086411.4799948</v>
      </c>
      <c r="K15" s="571">
        <f t="shared" si="2"/>
        <v>0.31891767368056584</v>
      </c>
      <c r="L15" s="571">
        <f t="shared" si="3"/>
        <v>8.7786114200306086E-4</v>
      </c>
      <c r="M15" s="897"/>
      <c r="N15" s="801"/>
      <c r="O15" s="1223"/>
      <c r="P15" s="1222"/>
      <c r="Q15" s="801"/>
    </row>
    <row r="16" spans="3:17" ht="20.25">
      <c r="C16" s="574" t="s">
        <v>785</v>
      </c>
      <c r="D16" s="572">
        <v>3823007190.73</v>
      </c>
      <c r="E16" s="572">
        <v>18069727753</v>
      </c>
      <c r="F16" s="572">
        <v>3436247657.8600001</v>
      </c>
      <c r="G16" s="572">
        <v>3056658368.249999</v>
      </c>
      <c r="H16" s="572">
        <v>2918943921.48</v>
      </c>
      <c r="I16" s="571">
        <f t="shared" si="0"/>
        <v>0.16915907146096995</v>
      </c>
      <c r="J16" s="572">
        <f t="shared" si="1"/>
        <v>-766348822.48000097</v>
      </c>
      <c r="K16" s="571">
        <f t="shared" si="2"/>
        <v>-0.20045707063754367</v>
      </c>
      <c r="L16" s="571">
        <f t="shared" si="3"/>
        <v>3.791941990121554E-4</v>
      </c>
      <c r="M16" s="897"/>
      <c r="N16" s="801"/>
      <c r="O16" s="801"/>
      <c r="P16" s="1224"/>
      <c r="Q16" s="801"/>
    </row>
    <row r="17" spans="3:17" ht="20.25">
      <c r="C17" s="574" t="s">
        <v>784</v>
      </c>
      <c r="D17" s="572">
        <v>1843797170.6299996</v>
      </c>
      <c r="E17" s="572">
        <v>8478676742</v>
      </c>
      <c r="F17" s="572">
        <v>5227864948.5799999</v>
      </c>
      <c r="G17" s="572">
        <v>1307373816.21</v>
      </c>
      <c r="H17" s="572">
        <v>1232960328.5599999</v>
      </c>
      <c r="I17" s="571">
        <f t="shared" si="0"/>
        <v>0.15419550196244527</v>
      </c>
      <c r="J17" s="572">
        <f t="shared" si="1"/>
        <v>-536423354.4199996</v>
      </c>
      <c r="K17" s="571">
        <f t="shared" si="2"/>
        <v>-0.29093403708647153</v>
      </c>
      <c r="L17" s="571">
        <f t="shared" si="3"/>
        <v>1.6218644916181531E-4</v>
      </c>
      <c r="M17" s="897"/>
      <c r="N17" s="801"/>
      <c r="O17" s="801"/>
      <c r="P17" s="801"/>
      <c r="Q17" s="801"/>
    </row>
    <row r="18" spans="3:17" ht="20.25">
      <c r="C18" s="574" t="s">
        <v>783</v>
      </c>
      <c r="D18" s="572">
        <v>22864892776.000023</v>
      </c>
      <c r="E18" s="572">
        <v>90444999546</v>
      </c>
      <c r="F18" s="572">
        <v>24427304644.91</v>
      </c>
      <c r="G18" s="572">
        <v>22950873880.739998</v>
      </c>
      <c r="H18" s="572">
        <v>22887558629.689999</v>
      </c>
      <c r="I18" s="571">
        <f t="shared" si="0"/>
        <v>0.25375503340090422</v>
      </c>
      <c r="J18" s="572">
        <f t="shared" si="1"/>
        <v>85981104.739974976</v>
      </c>
      <c r="K18" s="571">
        <f t="shared" si="2"/>
        <v>3.7603983356626299E-3</v>
      </c>
      <c r="L18" s="571">
        <f t="shared" si="3"/>
        <v>2.8471740015940214E-3</v>
      </c>
      <c r="M18" s="897"/>
      <c r="N18" s="801"/>
      <c r="O18" s="801"/>
      <c r="P18" s="801"/>
      <c r="Q18" s="801"/>
    </row>
    <row r="19" spans="3:17" ht="20.25">
      <c r="C19" s="574" t="s">
        <v>782</v>
      </c>
      <c r="D19" s="572">
        <v>163362023.59000009</v>
      </c>
      <c r="E19" s="572">
        <v>879261823</v>
      </c>
      <c r="F19" s="572">
        <v>773847193.83999991</v>
      </c>
      <c r="G19" s="572">
        <v>187392968.16000006</v>
      </c>
      <c r="H19" s="572">
        <v>139580699.62</v>
      </c>
      <c r="I19" s="571">
        <f t="shared" si="0"/>
        <v>0.21312533224816252</v>
      </c>
      <c r="J19" s="572">
        <f t="shared" si="1"/>
        <v>24030944.569999963</v>
      </c>
      <c r="K19" s="571">
        <f t="shared" si="2"/>
        <v>0.14710239284444671</v>
      </c>
      <c r="L19" s="571">
        <f t="shared" si="3"/>
        <v>2.3247061954988428E-5</v>
      </c>
      <c r="M19" s="897"/>
      <c r="N19" s="801"/>
      <c r="O19" s="801"/>
      <c r="P19" s="801"/>
      <c r="Q19" s="801"/>
    </row>
    <row r="20" spans="3:17" ht="20.25">
      <c r="C20" s="574" t="s">
        <v>781</v>
      </c>
      <c r="D20" s="572">
        <v>22967853957.499992</v>
      </c>
      <c r="E20" s="572">
        <v>77465525556</v>
      </c>
      <c r="F20" s="572">
        <v>23116897006.959991</v>
      </c>
      <c r="G20" s="572">
        <v>17035100614.619995</v>
      </c>
      <c r="H20" s="572">
        <v>15201917755.869995</v>
      </c>
      <c r="I20" s="571">
        <f t="shared" si="0"/>
        <v>0.21990557079878434</v>
      </c>
      <c r="J20" s="572">
        <f t="shared" si="1"/>
        <v>-5932753342.8799973</v>
      </c>
      <c r="K20" s="571">
        <f t="shared" si="2"/>
        <v>-0.25830682108385222</v>
      </c>
      <c r="L20" s="571">
        <f t="shared" si="3"/>
        <v>2.1132918875558107E-3</v>
      </c>
      <c r="M20" s="897"/>
      <c r="N20" s="801"/>
      <c r="O20" s="801"/>
      <c r="P20" s="801"/>
      <c r="Q20" s="801"/>
    </row>
    <row r="21" spans="3:17" ht="20.25">
      <c r="C21" s="574" t="s">
        <v>780</v>
      </c>
      <c r="D21" s="572">
        <v>384742749.63000011</v>
      </c>
      <c r="E21" s="572">
        <v>3805308248</v>
      </c>
      <c r="F21" s="572">
        <v>1088659785.8799999</v>
      </c>
      <c r="G21" s="572">
        <v>662032842.17000008</v>
      </c>
      <c r="H21" s="572">
        <v>436578090.86000007</v>
      </c>
      <c r="I21" s="571">
        <f t="shared" si="0"/>
        <v>0.17397614043959575</v>
      </c>
      <c r="J21" s="572">
        <f t="shared" si="1"/>
        <v>277290092.53999996</v>
      </c>
      <c r="K21" s="571">
        <f t="shared" si="2"/>
        <v>0.72071557633422501</v>
      </c>
      <c r="L21" s="571">
        <f t="shared" si="3"/>
        <v>8.2128580646753454E-5</v>
      </c>
      <c r="M21" s="897"/>
      <c r="N21" s="801"/>
      <c r="O21" s="801"/>
      <c r="P21" s="801"/>
      <c r="Q21" s="801"/>
    </row>
    <row r="22" spans="3:17" ht="20.25">
      <c r="C22" s="574" t="s">
        <v>779</v>
      </c>
      <c r="D22" s="572">
        <v>37425755.009999998</v>
      </c>
      <c r="E22" s="572">
        <v>149703020</v>
      </c>
      <c r="F22" s="572">
        <v>18712877.490000002</v>
      </c>
      <c r="G22" s="572">
        <v>18712877.490000002</v>
      </c>
      <c r="H22" s="572">
        <v>18712877.490000002</v>
      </c>
      <c r="I22" s="571">
        <f t="shared" si="0"/>
        <v>0.1249999999332011</v>
      </c>
      <c r="J22" s="572">
        <f t="shared" si="1"/>
        <v>-18712877.519999996</v>
      </c>
      <c r="K22" s="571">
        <f t="shared" si="2"/>
        <v>-0.5000000004007934</v>
      </c>
      <c r="L22" s="571">
        <f t="shared" si="3"/>
        <v>2.3214287421644855E-6</v>
      </c>
      <c r="M22" s="897"/>
      <c r="N22" s="801"/>
      <c r="O22" s="801"/>
      <c r="P22" s="801"/>
      <c r="Q22" s="801"/>
    </row>
    <row r="23" spans="3:17" ht="20.25">
      <c r="C23" s="574" t="s">
        <v>778</v>
      </c>
      <c r="D23" s="572">
        <v>1094281410.4000003</v>
      </c>
      <c r="E23" s="572">
        <v>8062830024</v>
      </c>
      <c r="F23" s="572">
        <v>2252437057.6300001</v>
      </c>
      <c r="G23" s="572">
        <v>707967126.01999998</v>
      </c>
      <c r="H23" s="572">
        <v>540828731.05999994</v>
      </c>
      <c r="I23" s="571">
        <f t="shared" si="0"/>
        <v>8.7806281902588698E-2</v>
      </c>
      <c r="J23" s="572">
        <f t="shared" si="1"/>
        <v>-386314284.38000035</v>
      </c>
      <c r="K23" s="571">
        <f t="shared" si="2"/>
        <v>-0.35303010789408201</v>
      </c>
      <c r="L23" s="571">
        <f t="shared" si="3"/>
        <v>8.7826964919141044E-5</v>
      </c>
      <c r="M23" s="897"/>
      <c r="N23" s="801"/>
      <c r="O23" s="801"/>
      <c r="P23" s="801"/>
      <c r="Q23" s="801"/>
    </row>
    <row r="24" spans="3:17" ht="20.25">
      <c r="C24" s="581" t="s">
        <v>777</v>
      </c>
      <c r="D24" s="582">
        <f>SUM(D25:D27)</f>
        <v>1581678685.3700006</v>
      </c>
      <c r="E24" s="582">
        <f>SUM(E25:E27)</f>
        <v>14788243644</v>
      </c>
      <c r="F24" s="582">
        <f>SUM(F25:F27)</f>
        <v>4876958677.5199976</v>
      </c>
      <c r="G24" s="582">
        <f>SUM(G25:G27)</f>
        <v>1941130062.8200002</v>
      </c>
      <c r="H24" s="582">
        <f>SUM(H25:H27)</f>
        <v>1706784230.3999996</v>
      </c>
      <c r="I24" s="583">
        <f t="shared" si="0"/>
        <v>0.13126170419890063</v>
      </c>
      <c r="J24" s="582">
        <f t="shared" si="1"/>
        <v>359451377.44999957</v>
      </c>
      <c r="K24" s="583">
        <f t="shared" si="2"/>
        <v>0.22725941796826671</v>
      </c>
      <c r="L24" s="583">
        <f t="shared" si="3"/>
        <v>2.4080717262847323E-4</v>
      </c>
      <c r="M24" s="1221"/>
      <c r="N24" s="801"/>
      <c r="O24" s="801"/>
      <c r="P24" s="801"/>
      <c r="Q24" s="801"/>
    </row>
    <row r="25" spans="3:17" ht="20.25">
      <c r="C25" s="574" t="s">
        <v>776</v>
      </c>
      <c r="D25" s="572">
        <v>149775621.46000001</v>
      </c>
      <c r="E25" s="572">
        <v>1069403568</v>
      </c>
      <c r="F25" s="572">
        <v>468816906.28000003</v>
      </c>
      <c r="G25" s="572">
        <v>116236514.94999999</v>
      </c>
      <c r="H25" s="572">
        <v>113782712.26999998</v>
      </c>
      <c r="I25" s="571">
        <f t="shared" si="0"/>
        <v>0.10869284377588685</v>
      </c>
      <c r="J25" s="572">
        <f t="shared" si="1"/>
        <v>-33539106.51000002</v>
      </c>
      <c r="K25" s="571">
        <f t="shared" si="2"/>
        <v>-0.22392900916092795</v>
      </c>
      <c r="L25" s="571">
        <f t="shared" si="3"/>
        <v>1.4419737789560115E-5</v>
      </c>
      <c r="M25" s="897"/>
      <c r="N25" s="801"/>
      <c r="O25" s="801"/>
      <c r="P25" s="801"/>
      <c r="Q25" s="801"/>
    </row>
    <row r="26" spans="3:17" s="414" customFormat="1" ht="20.25">
      <c r="C26" s="574" t="s">
        <v>775</v>
      </c>
      <c r="D26" s="572">
        <v>1321132946.6600006</v>
      </c>
      <c r="E26" s="572">
        <v>8369852296</v>
      </c>
      <c r="F26" s="572">
        <v>3525050924.7699976</v>
      </c>
      <c r="G26" s="572">
        <v>1194404564.8</v>
      </c>
      <c r="H26" s="572">
        <v>1143412448.6899996</v>
      </c>
      <c r="I26" s="571">
        <f t="shared" si="0"/>
        <v>0.14270318311003083</v>
      </c>
      <c r="J26" s="572">
        <f t="shared" si="1"/>
        <v>-126728381.86000061</v>
      </c>
      <c r="K26" s="571">
        <f t="shared" si="2"/>
        <v>-9.5924018987178228E-2</v>
      </c>
      <c r="L26" s="571">
        <f t="shared" si="3"/>
        <v>1.4817203222651905E-4</v>
      </c>
      <c r="M26" s="897"/>
      <c r="N26" s="1225"/>
      <c r="O26" s="1225"/>
      <c r="P26" s="1225"/>
      <c r="Q26" s="1225"/>
    </row>
    <row r="27" spans="3:17" ht="20.25">
      <c r="C27" s="574" t="s">
        <v>774</v>
      </c>
      <c r="D27" s="572">
        <v>110770117.25000003</v>
      </c>
      <c r="E27" s="572">
        <v>5348987780</v>
      </c>
      <c r="F27" s="572">
        <v>883090846.46999991</v>
      </c>
      <c r="G27" s="572">
        <v>630488983.07000029</v>
      </c>
      <c r="H27" s="572">
        <v>449589069.43999994</v>
      </c>
      <c r="I27" s="571">
        <f t="shared" si="0"/>
        <v>0.11787070918864584</v>
      </c>
      <c r="J27" s="572">
        <f t="shared" si="1"/>
        <v>519718865.82000029</v>
      </c>
      <c r="K27" s="571">
        <f t="shared" si="2"/>
        <v>4.691868878743108</v>
      </c>
      <c r="L27" s="571">
        <f t="shared" si="3"/>
        <v>7.8215402612394062E-5</v>
      </c>
      <c r="M27" s="897"/>
      <c r="N27" s="801"/>
      <c r="O27" s="801"/>
      <c r="P27" s="801"/>
      <c r="Q27" s="801"/>
    </row>
    <row r="28" spans="3:17" ht="20.25">
      <c r="C28" s="581" t="s">
        <v>773</v>
      </c>
      <c r="D28" s="582">
        <f>SUM(D29:D34)</f>
        <v>130958730757.20003</v>
      </c>
      <c r="E28" s="582">
        <f>SUM(E29:E34)</f>
        <v>665858505819</v>
      </c>
      <c r="F28" s="582">
        <f>SUM(F29:F34)</f>
        <v>340935812919.00043</v>
      </c>
      <c r="G28" s="582">
        <f>SUM(G29:G34)</f>
        <v>138090115255.73999</v>
      </c>
      <c r="H28" s="582">
        <f>SUM(H29:H34)</f>
        <v>131726617591.25</v>
      </c>
      <c r="I28" s="583">
        <f t="shared" si="0"/>
        <v>0.20738657544952493</v>
      </c>
      <c r="J28" s="582">
        <f t="shared" si="1"/>
        <v>7131384498.5399628</v>
      </c>
      <c r="K28" s="583">
        <f t="shared" si="2"/>
        <v>5.4455204760358325E-2</v>
      </c>
      <c r="L28" s="583">
        <f t="shared" si="3"/>
        <v>1.713078935801237E-2</v>
      </c>
      <c r="M28" s="1221"/>
      <c r="N28" s="801"/>
      <c r="O28" s="801"/>
      <c r="P28" s="801"/>
      <c r="Q28" s="801"/>
    </row>
    <row r="29" spans="3:17" ht="20.25">
      <c r="C29" s="574" t="s">
        <v>772</v>
      </c>
      <c r="D29" s="572">
        <v>8169435804.7799969</v>
      </c>
      <c r="E29" s="572">
        <v>30826676151</v>
      </c>
      <c r="F29" s="572">
        <v>6065163859.039999</v>
      </c>
      <c r="G29" s="572">
        <v>5301047996.4299994</v>
      </c>
      <c r="H29" s="572">
        <v>5002667449.7199984</v>
      </c>
      <c r="I29" s="571">
        <f t="shared" si="0"/>
        <v>0.17196300926066713</v>
      </c>
      <c r="J29" s="572">
        <f t="shared" si="1"/>
        <v>-2868387808.3499975</v>
      </c>
      <c r="K29" s="571">
        <f t="shared" si="2"/>
        <v>-0.35111210576765689</v>
      </c>
      <c r="L29" s="571">
        <f t="shared" si="3"/>
        <v>6.5762228118483004E-4</v>
      </c>
      <c r="M29" s="897"/>
      <c r="N29" s="954"/>
      <c r="O29" s="897"/>
      <c r="P29" s="801"/>
      <c r="Q29" s="801"/>
    </row>
    <row r="30" spans="3:17" ht="20.25">
      <c r="C30" s="574" t="s">
        <v>771</v>
      </c>
      <c r="D30" s="572">
        <v>27882136035.900005</v>
      </c>
      <c r="E30" s="572">
        <v>137362566364</v>
      </c>
      <c r="F30" s="572">
        <v>41403447444.339996</v>
      </c>
      <c r="G30" s="572">
        <v>29910187681.090023</v>
      </c>
      <c r="H30" s="572">
        <v>29297291939.660015</v>
      </c>
      <c r="I30" s="571">
        <f t="shared" si="0"/>
        <v>0.21774627886487194</v>
      </c>
      <c r="J30" s="572">
        <f t="shared" si="1"/>
        <v>2028051645.1900177</v>
      </c>
      <c r="K30" s="571">
        <f t="shared" si="2"/>
        <v>7.273659530886635E-2</v>
      </c>
      <c r="L30" s="571">
        <f t="shared" si="3"/>
        <v>3.7105126885761753E-3</v>
      </c>
      <c r="M30" s="897"/>
      <c r="N30" s="954"/>
      <c r="O30" s="897"/>
      <c r="P30" s="801"/>
      <c r="Q30" s="801"/>
    </row>
    <row r="31" spans="3:17" ht="20.25">
      <c r="C31" s="574" t="s">
        <v>770</v>
      </c>
      <c r="D31" s="572">
        <v>2119632794.7199993</v>
      </c>
      <c r="E31" s="572">
        <v>12302416115</v>
      </c>
      <c r="F31" s="572">
        <v>3049996211.3100028</v>
      </c>
      <c r="G31" s="572">
        <v>2151384529</v>
      </c>
      <c r="H31" s="572">
        <v>1994203031.9300001</v>
      </c>
      <c r="I31" s="571">
        <f t="shared" si="0"/>
        <v>0.17487496024271815</v>
      </c>
      <c r="J31" s="572">
        <f t="shared" si="1"/>
        <v>31751734.280000687</v>
      </c>
      <c r="K31" s="571">
        <f t="shared" si="2"/>
        <v>1.4979827807483536E-2</v>
      </c>
      <c r="L31" s="571">
        <f t="shared" si="3"/>
        <v>2.6689032104963581E-4</v>
      </c>
      <c r="M31" s="897"/>
      <c r="N31" s="954"/>
      <c r="O31" s="897"/>
      <c r="P31" s="801"/>
      <c r="Q31" s="801"/>
    </row>
    <row r="32" spans="3:17" ht="20.25">
      <c r="C32" s="574" t="s">
        <v>769</v>
      </c>
      <c r="D32" s="572">
        <v>59162003941.690002</v>
      </c>
      <c r="E32" s="572">
        <v>309600274351</v>
      </c>
      <c r="F32" s="572">
        <v>195276602226.02039</v>
      </c>
      <c r="G32" s="572">
        <v>64424085117.409981</v>
      </c>
      <c r="H32" s="572">
        <v>59786041237.199974</v>
      </c>
      <c r="I32" s="571">
        <f t="shared" si="0"/>
        <v>0.20808794582775825</v>
      </c>
      <c r="J32" s="572">
        <f t="shared" si="1"/>
        <v>5262081175.7199783</v>
      </c>
      <c r="K32" s="571">
        <f t="shared" si="2"/>
        <v>8.8943592595448234E-2</v>
      </c>
      <c r="L32" s="571">
        <f t="shared" si="3"/>
        <v>7.9921392612722526E-3</v>
      </c>
      <c r="M32" s="897"/>
      <c r="N32" s="954"/>
      <c r="O32" s="897"/>
      <c r="P32" s="801"/>
      <c r="Q32" s="801"/>
    </row>
    <row r="33" spans="3:17" ht="20.25">
      <c r="C33" s="574" t="s">
        <v>768</v>
      </c>
      <c r="D33" s="572">
        <v>33492133655.690041</v>
      </c>
      <c r="E33" s="572">
        <v>174781847098</v>
      </c>
      <c r="F33" s="572">
        <v>94879505966.860016</v>
      </c>
      <c r="G33" s="572">
        <v>36146985637.519997</v>
      </c>
      <c r="H33" s="572">
        <v>35494121063.890007</v>
      </c>
      <c r="I33" s="571">
        <f t="shared" si="0"/>
        <v>0.20681201301902033</v>
      </c>
      <c r="J33" s="572">
        <f t="shared" si="1"/>
        <v>2654851981.8299561</v>
      </c>
      <c r="K33" s="571">
        <f t="shared" si="2"/>
        <v>7.926792628748866E-2</v>
      </c>
      <c r="L33" s="571">
        <f t="shared" si="3"/>
        <v>4.4842195673213776E-3</v>
      </c>
      <c r="M33" s="897"/>
      <c r="N33" s="954"/>
      <c r="O33" s="897"/>
      <c r="P33" s="801"/>
      <c r="Q33" s="801"/>
    </row>
    <row r="34" spans="3:17" ht="20.25">
      <c r="C34" s="574" t="s">
        <v>767</v>
      </c>
      <c r="D34" s="572">
        <v>133388524.41999996</v>
      </c>
      <c r="E34" s="572">
        <v>984725740</v>
      </c>
      <c r="F34" s="572">
        <v>261097211.43000004</v>
      </c>
      <c r="G34" s="572">
        <v>156424294.29000005</v>
      </c>
      <c r="H34" s="572">
        <v>152292868.84999999</v>
      </c>
      <c r="I34" s="571">
        <f t="shared" si="0"/>
        <v>0.15885061996043695</v>
      </c>
      <c r="J34" s="572">
        <f t="shared" si="1"/>
        <v>23035769.870000094</v>
      </c>
      <c r="K34" s="571">
        <f t="shared" si="2"/>
        <v>0.17269678909909408</v>
      </c>
      <c r="L34" s="571">
        <f t="shared" si="3"/>
        <v>1.9405238608100463E-5</v>
      </c>
      <c r="M34" s="897"/>
      <c r="N34" s="954"/>
      <c r="O34" s="897"/>
      <c r="P34" s="801"/>
      <c r="Q34" s="801"/>
    </row>
    <row r="35" spans="3:17" ht="20.25">
      <c r="C35" s="581" t="s">
        <v>766</v>
      </c>
      <c r="D35" s="582">
        <f>D36</f>
        <v>91253927839.140015</v>
      </c>
      <c r="E35" s="582">
        <f>E36</f>
        <v>333486471138</v>
      </c>
      <c r="F35" s="582">
        <f>F36</f>
        <v>92428071174.25</v>
      </c>
      <c r="G35" s="582">
        <f>G36</f>
        <v>92367263202.789993</v>
      </c>
      <c r="H35" s="582">
        <f>H36</f>
        <v>78346145368.339996</v>
      </c>
      <c r="I35" s="583">
        <f t="shared" si="0"/>
        <v>0.27697454378761743</v>
      </c>
      <c r="J35" s="582">
        <f t="shared" si="1"/>
        <v>1113335363.6499786</v>
      </c>
      <c r="K35" s="583">
        <f t="shared" si="2"/>
        <v>1.2200410327679665E-2</v>
      </c>
      <c r="L35" s="583">
        <f t="shared" si="3"/>
        <v>1.1458634287998468E-2</v>
      </c>
      <c r="M35" s="1221"/>
      <c r="N35" s="801"/>
      <c r="O35" s="801"/>
      <c r="P35" s="801"/>
      <c r="Q35" s="801"/>
    </row>
    <row r="36" spans="3:17" ht="20.25">
      <c r="C36" s="573" t="s">
        <v>765</v>
      </c>
      <c r="D36" s="572">
        <v>91253927839.140015</v>
      </c>
      <c r="E36" s="572">
        <v>333486471138</v>
      </c>
      <c r="F36" s="572">
        <v>92428071174.25</v>
      </c>
      <c r="G36" s="572">
        <v>92367263202.789993</v>
      </c>
      <c r="H36" s="572">
        <v>78346145368.339996</v>
      </c>
      <c r="I36" s="571">
        <f t="shared" si="0"/>
        <v>0.27697454378761743</v>
      </c>
      <c r="J36" s="572">
        <f t="shared" si="1"/>
        <v>1113335363.6499786</v>
      </c>
      <c r="K36" s="571">
        <f t="shared" si="2"/>
        <v>1.2200410327679665E-2</v>
      </c>
      <c r="L36" s="571">
        <f t="shared" si="3"/>
        <v>1.1458634287998468E-2</v>
      </c>
      <c r="M36" s="897"/>
      <c r="N36" s="801"/>
      <c r="O36" s="801"/>
      <c r="P36" s="801"/>
      <c r="Q36" s="801"/>
    </row>
    <row r="37" spans="3:17" ht="20.25">
      <c r="C37" s="1400" t="s">
        <v>345</v>
      </c>
      <c r="D37" s="1401">
        <f>D9+D14+D24+D28+D35</f>
        <v>331845639466.68005</v>
      </c>
      <c r="E37" s="1401">
        <f>E9+E14+E24+E28+E35</f>
        <v>1484234610959</v>
      </c>
      <c r="F37" s="1401">
        <f>F9+F14+F24+F28+F35</f>
        <v>604699656209.93042</v>
      </c>
      <c r="G37" s="1401">
        <f>G9+G14+G24+G28+G35</f>
        <v>337879287756.64001</v>
      </c>
      <c r="H37" s="1401">
        <f>H9+H14+H24+H28+H35</f>
        <v>311176597453.75</v>
      </c>
      <c r="I37" s="1402">
        <f t="shared" si="0"/>
        <v>0.22764547145166492</v>
      </c>
      <c r="J37" s="1401">
        <f t="shared" si="1"/>
        <v>6033648289.9599609</v>
      </c>
      <c r="K37" s="1402">
        <f t="shared" si="2"/>
        <v>1.8182093034752041E-2</v>
      </c>
      <c r="L37" s="1402">
        <f t="shared" si="3"/>
        <v>4.1915664247761233E-2</v>
      </c>
      <c r="M37" s="897"/>
      <c r="N37" s="801"/>
      <c r="O37" s="801"/>
      <c r="P37" s="801"/>
      <c r="Q37" s="801"/>
    </row>
    <row r="38" spans="3:17">
      <c r="C38" s="155" t="s">
        <v>424</v>
      </c>
      <c r="M38" s="801"/>
      <c r="N38" s="801"/>
      <c r="O38" s="801"/>
      <c r="P38" s="801"/>
      <c r="Q38" s="801"/>
    </row>
    <row r="39" spans="3:17">
      <c r="C39" s="419" t="s">
        <v>764</v>
      </c>
      <c r="M39" s="801"/>
      <c r="N39" s="801"/>
      <c r="O39" s="801"/>
      <c r="P39" s="801"/>
      <c r="Q39" s="801"/>
    </row>
    <row r="40" spans="3:17">
      <c r="C40" s="414" t="s">
        <v>763</v>
      </c>
      <c r="M40" s="801"/>
      <c r="N40" s="801"/>
      <c r="O40" s="801"/>
      <c r="P40" s="801"/>
      <c r="Q40" s="801"/>
    </row>
    <row r="41" spans="3:17">
      <c r="C41" s="155" t="s">
        <v>335</v>
      </c>
      <c r="M41" s="801"/>
      <c r="N41" s="801"/>
      <c r="O41" s="801"/>
      <c r="P41" s="801"/>
      <c r="Q41" s="801"/>
    </row>
    <row r="42" spans="3:17">
      <c r="C42" s="570"/>
      <c r="M42" s="801"/>
      <c r="N42" s="801"/>
      <c r="O42" s="801"/>
      <c r="P42" s="801"/>
      <c r="Q42" s="801"/>
    </row>
  </sheetData>
  <mergeCells count="13">
    <mergeCell ref="G6:G7"/>
    <mergeCell ref="H6:H7"/>
    <mergeCell ref="I6:I7"/>
    <mergeCell ref="C4:L4"/>
    <mergeCell ref="C2:L2"/>
    <mergeCell ref="C3:L3"/>
    <mergeCell ref="C5:C8"/>
    <mergeCell ref="E5:I5"/>
    <mergeCell ref="J5:K6"/>
    <mergeCell ref="L5:L7"/>
    <mergeCell ref="D6:D7"/>
    <mergeCell ref="E6:E7"/>
    <mergeCell ref="F6:F7"/>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8EDE1-36B7-4B41-B320-9DFFB2D61F38}">
  <dimension ref="A2:H41"/>
  <sheetViews>
    <sheetView showGridLines="0" zoomScale="80" zoomScaleNormal="80" workbookViewId="0">
      <selection activeCell="I3" sqref="I3"/>
    </sheetView>
  </sheetViews>
  <sheetFormatPr baseColWidth="10" defaultColWidth="11.42578125" defaultRowHeight="15"/>
  <cols>
    <col min="1" max="1" width="20.7109375" style="412" customWidth="1"/>
    <col min="2" max="2" width="21.28515625" style="412" customWidth="1"/>
    <col min="3" max="3" width="11.42578125" style="412"/>
    <col min="4" max="4" width="2.42578125" style="412" customWidth="1"/>
    <col min="5" max="16384" width="11.42578125" style="412"/>
  </cols>
  <sheetData>
    <row r="2" spans="1:8">
      <c r="F2" s="418"/>
      <c r="G2" s="418"/>
      <c r="H2" s="418"/>
    </row>
    <row r="4" spans="1:8" ht="15.75">
      <c r="A4" s="417" t="s">
        <v>19</v>
      </c>
      <c r="B4" s="417" t="s">
        <v>422</v>
      </c>
      <c r="C4" s="417" t="s">
        <v>421</v>
      </c>
    </row>
    <row r="5" spans="1:8">
      <c r="A5" s="412" t="s">
        <v>389</v>
      </c>
      <c r="B5" s="412" t="s">
        <v>420</v>
      </c>
      <c r="C5" s="416">
        <v>1094527064.5799999</v>
      </c>
      <c r="E5" s="415"/>
    </row>
    <row r="6" spans="1:8">
      <c r="A6" s="412" t="s">
        <v>389</v>
      </c>
      <c r="B6" s="412" t="s">
        <v>419</v>
      </c>
      <c r="C6" s="416">
        <v>181890703.75</v>
      </c>
      <c r="E6" s="415"/>
    </row>
    <row r="7" spans="1:8">
      <c r="A7" s="412" t="s">
        <v>389</v>
      </c>
      <c r="B7" s="412" t="s">
        <v>418</v>
      </c>
      <c r="C7" s="416">
        <v>14472566.359999999</v>
      </c>
      <c r="E7" s="415"/>
    </row>
    <row r="8" spans="1:8">
      <c r="A8" s="412" t="s">
        <v>389</v>
      </c>
      <c r="B8" s="412" t="s">
        <v>417</v>
      </c>
      <c r="C8" s="416">
        <v>175951279.11000001</v>
      </c>
      <c r="E8" s="415"/>
    </row>
    <row r="9" spans="1:8">
      <c r="A9" s="412" t="s">
        <v>389</v>
      </c>
      <c r="B9" s="412" t="s">
        <v>416</v>
      </c>
      <c r="C9" s="416">
        <v>135233828.21000001</v>
      </c>
      <c r="E9" s="415"/>
    </row>
    <row r="10" spans="1:8">
      <c r="A10" s="412" t="s">
        <v>389</v>
      </c>
      <c r="B10" s="412" t="s">
        <v>415</v>
      </c>
      <c r="C10" s="416">
        <v>793505194.58000004</v>
      </c>
      <c r="E10" s="415"/>
    </row>
    <row r="11" spans="1:8">
      <c r="A11" s="412" t="s">
        <v>389</v>
      </c>
      <c r="B11" s="412" t="s">
        <v>414</v>
      </c>
      <c r="C11" s="416">
        <v>82193343.390000001</v>
      </c>
      <c r="E11" s="415"/>
    </row>
    <row r="12" spans="1:8">
      <c r="A12" s="412" t="s">
        <v>389</v>
      </c>
      <c r="B12" s="412" t="s">
        <v>413</v>
      </c>
      <c r="C12" s="416">
        <v>137446083.54999998</v>
      </c>
      <c r="E12" s="415"/>
    </row>
    <row r="13" spans="1:8">
      <c r="A13" s="412" t="s">
        <v>389</v>
      </c>
      <c r="B13" s="412" t="s">
        <v>412</v>
      </c>
      <c r="C13" s="416">
        <v>162051090.74000001</v>
      </c>
      <c r="E13" s="415"/>
    </row>
    <row r="14" spans="1:8">
      <c r="A14" s="412" t="s">
        <v>389</v>
      </c>
      <c r="B14" s="412" t="s">
        <v>411</v>
      </c>
      <c r="C14" s="416">
        <v>24273366.899999999</v>
      </c>
      <c r="E14" s="415"/>
    </row>
    <row r="15" spans="1:8">
      <c r="A15" s="412" t="s">
        <v>389</v>
      </c>
      <c r="B15" s="412" t="s">
        <v>410</v>
      </c>
      <c r="C15" s="416">
        <v>377177523.96999997</v>
      </c>
      <c r="E15" s="415"/>
    </row>
    <row r="16" spans="1:8">
      <c r="A16" s="412" t="s">
        <v>389</v>
      </c>
      <c r="B16" s="412" t="s">
        <v>409</v>
      </c>
      <c r="C16" s="416">
        <v>231754074.84</v>
      </c>
      <c r="E16" s="415"/>
    </row>
    <row r="17" spans="1:5">
      <c r="A17" s="412" t="s">
        <v>389</v>
      </c>
      <c r="B17" s="412" t="s">
        <v>408</v>
      </c>
      <c r="C17" s="416">
        <v>387951062.18000007</v>
      </c>
      <c r="E17" s="415"/>
    </row>
    <row r="18" spans="1:5">
      <c r="A18" s="412" t="s">
        <v>389</v>
      </c>
      <c r="B18" s="412" t="s">
        <v>407</v>
      </c>
      <c r="C18" s="416">
        <v>588107466.42999995</v>
      </c>
      <c r="E18" s="415"/>
    </row>
    <row r="19" spans="1:5">
      <c r="A19" s="412" t="s">
        <v>389</v>
      </c>
      <c r="B19" s="412" t="s">
        <v>406</v>
      </c>
      <c r="C19" s="416">
        <v>568698325.47000003</v>
      </c>
      <c r="E19" s="415"/>
    </row>
    <row r="20" spans="1:5">
      <c r="A20" s="412" t="s">
        <v>389</v>
      </c>
      <c r="B20" s="412" t="s">
        <v>405</v>
      </c>
      <c r="C20" s="416">
        <v>52861010.859999999</v>
      </c>
      <c r="E20" s="415"/>
    </row>
    <row r="21" spans="1:5">
      <c r="A21" s="412" t="s">
        <v>389</v>
      </c>
      <c r="B21" s="412" t="s">
        <v>404</v>
      </c>
      <c r="C21" s="416">
        <v>226859212.66</v>
      </c>
      <c r="E21" s="415"/>
    </row>
    <row r="22" spans="1:5">
      <c r="A22" s="412" t="s">
        <v>389</v>
      </c>
      <c r="B22" s="412" t="s">
        <v>403</v>
      </c>
      <c r="C22" s="416">
        <v>475235040.5</v>
      </c>
      <c r="E22" s="415"/>
    </row>
    <row r="23" spans="1:5">
      <c r="A23" s="412" t="s">
        <v>389</v>
      </c>
      <c r="B23" s="412" t="s">
        <v>402</v>
      </c>
      <c r="C23" s="416">
        <v>162488267.33000001</v>
      </c>
      <c r="E23" s="415"/>
    </row>
    <row r="24" spans="1:5">
      <c r="A24" s="412" t="s">
        <v>389</v>
      </c>
      <c r="B24" s="412" t="s">
        <v>401</v>
      </c>
      <c r="C24" s="416">
        <v>147603470.99000001</v>
      </c>
      <c r="E24" s="415"/>
    </row>
    <row r="25" spans="1:5">
      <c r="A25" s="412" t="s">
        <v>389</v>
      </c>
      <c r="B25" s="412" t="s">
        <v>400</v>
      </c>
      <c r="C25" s="416">
        <v>500094121.24999994</v>
      </c>
      <c r="E25" s="415"/>
    </row>
    <row r="26" spans="1:5">
      <c r="A26" s="412" t="s">
        <v>389</v>
      </c>
      <c r="B26" s="412" t="s">
        <v>399</v>
      </c>
      <c r="C26" s="416">
        <v>82939719.859999985</v>
      </c>
      <c r="E26" s="415"/>
    </row>
    <row r="27" spans="1:5">
      <c r="A27" s="412" t="s">
        <v>389</v>
      </c>
      <c r="B27" s="412" t="s">
        <v>398</v>
      </c>
      <c r="C27" s="416">
        <v>176399347.27000001</v>
      </c>
      <c r="E27" s="415"/>
    </row>
    <row r="28" spans="1:5">
      <c r="A28" s="412" t="s">
        <v>389</v>
      </c>
      <c r="B28" s="412" t="s">
        <v>397</v>
      </c>
      <c r="C28" s="416">
        <v>346022390.09999996</v>
      </c>
      <c r="E28" s="415"/>
    </row>
    <row r="29" spans="1:5">
      <c r="A29" s="412" t="s">
        <v>389</v>
      </c>
      <c r="B29" s="412" t="s">
        <v>396</v>
      </c>
      <c r="C29" s="416">
        <v>379002755.98000002</v>
      </c>
      <c r="E29" s="415"/>
    </row>
    <row r="30" spans="1:5">
      <c r="A30" s="412" t="s">
        <v>389</v>
      </c>
      <c r="B30" s="412" t="s">
        <v>395</v>
      </c>
      <c r="C30" s="416">
        <v>56921523.460000008</v>
      </c>
      <c r="E30" s="415"/>
    </row>
    <row r="31" spans="1:5">
      <c r="A31" s="412" t="s">
        <v>389</v>
      </c>
      <c r="B31" s="412" t="s">
        <v>394</v>
      </c>
      <c r="C31" s="416">
        <v>170930407.50999999</v>
      </c>
      <c r="E31" s="415"/>
    </row>
    <row r="32" spans="1:5">
      <c r="A32" s="412" t="s">
        <v>389</v>
      </c>
      <c r="B32" s="412" t="s">
        <v>393</v>
      </c>
      <c r="C32" s="416">
        <v>29940765.23</v>
      </c>
      <c r="E32" s="415"/>
    </row>
    <row r="33" spans="1:5">
      <c r="A33" s="412" t="s">
        <v>389</v>
      </c>
      <c r="B33" s="412" t="s">
        <v>392</v>
      </c>
      <c r="C33" s="416">
        <v>127055017.58</v>
      </c>
      <c r="E33" s="415"/>
    </row>
    <row r="34" spans="1:5">
      <c r="A34" s="412" t="s">
        <v>389</v>
      </c>
      <c r="B34" s="412" t="s">
        <v>391</v>
      </c>
      <c r="C34" s="416">
        <v>354169478.07000005</v>
      </c>
      <c r="E34" s="415"/>
    </row>
    <row r="35" spans="1:5">
      <c r="A35" s="412" t="s">
        <v>389</v>
      </c>
      <c r="B35" s="412" t="s">
        <v>390</v>
      </c>
      <c r="C35" s="416">
        <v>174371840.77999997</v>
      </c>
      <c r="E35" s="415"/>
    </row>
    <row r="36" spans="1:5">
      <c r="A36" s="412" t="s">
        <v>389</v>
      </c>
      <c r="B36" s="412" t="s">
        <v>388</v>
      </c>
      <c r="C36" s="416">
        <v>3530671823.1699996</v>
      </c>
      <c r="E36" s="415"/>
    </row>
    <row r="37" spans="1:5">
      <c r="C37" s="416"/>
      <c r="E37" s="415"/>
    </row>
    <row r="38" spans="1:5">
      <c r="A38" s="414" t="s">
        <v>387</v>
      </c>
    </row>
    <row r="39" spans="1:5">
      <c r="A39" s="413" t="s">
        <v>386</v>
      </c>
    </row>
    <row r="40" spans="1:5">
      <c r="A40" s="413" t="s">
        <v>385</v>
      </c>
    </row>
    <row r="41" spans="1:5">
      <c r="A41" s="413" t="s">
        <v>384</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768A-AB8B-47BD-B185-C71902373074}">
  <dimension ref="A1:I289"/>
  <sheetViews>
    <sheetView showGridLines="0" zoomScale="70" zoomScaleNormal="70" workbookViewId="0">
      <selection activeCell="O11" sqref="O11"/>
    </sheetView>
  </sheetViews>
  <sheetFormatPr baseColWidth="10" defaultColWidth="9.42578125" defaultRowHeight="15"/>
  <cols>
    <col min="2" max="2" width="107.42578125" customWidth="1"/>
    <col min="3" max="3" width="17.42578125" customWidth="1"/>
    <col min="4" max="4" width="22.5703125" hidden="1" customWidth="1"/>
    <col min="5" max="5" width="22.42578125" customWidth="1"/>
    <col min="6" max="6" width="26.42578125" customWidth="1"/>
    <col min="7" max="8" width="18.42578125" customWidth="1"/>
    <col min="9" max="9" width="14.5703125" customWidth="1"/>
  </cols>
  <sheetData>
    <row r="1" spans="1:9">
      <c r="B1" s="1720"/>
      <c r="C1" s="1720"/>
      <c r="D1" s="1720"/>
      <c r="E1" s="1720"/>
      <c r="F1" s="1720"/>
      <c r="G1" s="1720"/>
      <c r="H1" s="1720"/>
      <c r="I1" s="1720"/>
    </row>
    <row r="2" spans="1:9">
      <c r="B2" s="1720"/>
      <c r="C2" s="1720"/>
      <c r="D2" s="1720"/>
      <c r="E2" s="1720"/>
      <c r="F2" s="1720"/>
      <c r="G2" s="1720"/>
      <c r="H2" s="1720"/>
      <c r="I2" s="1720"/>
    </row>
    <row r="3" spans="1:9" ht="28.35" customHeight="1">
      <c r="A3" s="631"/>
      <c r="B3" s="1722" t="s">
        <v>2389</v>
      </c>
      <c r="C3" s="1722"/>
      <c r="D3" s="1722"/>
      <c r="E3" s="1722"/>
      <c r="F3" s="1722"/>
      <c r="G3" s="1722"/>
      <c r="H3" s="1722"/>
      <c r="I3" s="1722"/>
    </row>
    <row r="4" spans="1:9" s="419" customFormat="1" ht="18" customHeight="1">
      <c r="A4" s="630"/>
      <c r="B4" s="1723"/>
      <c r="C4" s="1723"/>
      <c r="D4" s="1723"/>
      <c r="E4" s="1723"/>
      <c r="F4" s="1723"/>
      <c r="G4" s="1723"/>
      <c r="H4" s="1723"/>
      <c r="I4" s="1723"/>
    </row>
    <row r="5" spans="1:9" ht="15" customHeight="1" thickBot="1">
      <c r="B5" s="75"/>
      <c r="C5" s="629"/>
      <c r="D5" s="628"/>
      <c r="G5" s="588"/>
      <c r="H5" s="586"/>
      <c r="I5" s="627"/>
    </row>
    <row r="6" spans="1:9" ht="26.25" customHeight="1" thickBot="1">
      <c r="B6" s="1721" t="s">
        <v>2387</v>
      </c>
      <c r="C6" s="1721"/>
      <c r="D6" s="1721"/>
      <c r="E6" s="1721"/>
      <c r="F6" s="1721"/>
      <c r="G6" s="1721"/>
      <c r="H6" s="1721"/>
      <c r="I6" s="1721"/>
    </row>
    <row r="7" spans="1:9" ht="38.25" thickBot="1">
      <c r="B7" s="1490" t="s">
        <v>814</v>
      </c>
      <c r="C7" s="1379" t="s">
        <v>813</v>
      </c>
      <c r="D7" s="1378" t="s">
        <v>812</v>
      </c>
      <c r="E7" s="1379" t="s">
        <v>811</v>
      </c>
      <c r="F7" s="1379" t="s">
        <v>810</v>
      </c>
      <c r="G7" s="1379" t="s">
        <v>809</v>
      </c>
      <c r="H7" s="1379" t="s">
        <v>808</v>
      </c>
      <c r="I7" s="1490" t="s">
        <v>807</v>
      </c>
    </row>
    <row r="8" spans="1:9" ht="20.25" thickTop="1" thickBot="1">
      <c r="B8" s="1500" t="s">
        <v>827</v>
      </c>
      <c r="C8" s="1382">
        <v>100000000</v>
      </c>
      <c r="D8" s="1383" t="e">
        <v>#REF!</v>
      </c>
      <c r="E8" s="1384">
        <v>11376002.100000001</v>
      </c>
      <c r="F8" s="612">
        <v>11376002.100000001</v>
      </c>
      <c r="G8" s="1390">
        <v>11376002.100000001</v>
      </c>
      <c r="H8" s="1391">
        <f t="shared" ref="H8:H22" si="0">IFERROR(F8/C8,"NA")</f>
        <v>0.11376002100000002</v>
      </c>
      <c r="I8" s="1491">
        <f>(F8/1000000)/'[187]Marco Macro 25 de marzo 2025'!$G$15</f>
        <v>1.4112515971942878E-6</v>
      </c>
    </row>
    <row r="9" spans="1:9" ht="19.5" thickBot="1">
      <c r="B9" s="1501" t="s">
        <v>826</v>
      </c>
      <c r="C9" s="611">
        <v>1932937781</v>
      </c>
      <c r="D9" s="603" t="e">
        <v>#REF!</v>
      </c>
      <c r="E9" s="610">
        <v>351588070.80000001</v>
      </c>
      <c r="F9" s="599">
        <v>294460753.88999999</v>
      </c>
      <c r="G9" s="610">
        <v>277702236.00999993</v>
      </c>
      <c r="H9" s="609">
        <f t="shared" si="0"/>
        <v>0.15233845433848447</v>
      </c>
      <c r="I9" s="1492">
        <f>(F9/1000000)/'[187]Marco Macro 25 de marzo 2025'!$G$15</f>
        <v>3.6529371705926152E-5</v>
      </c>
    </row>
    <row r="10" spans="1:9" ht="19.5" thickBot="1">
      <c r="B10" s="1502" t="s">
        <v>825</v>
      </c>
      <c r="C10" s="1385">
        <v>49679102</v>
      </c>
      <c r="D10" s="1383" t="e">
        <v>#REF!</v>
      </c>
      <c r="E10" s="1386">
        <v>12434041.689999999</v>
      </c>
      <c r="F10" s="606">
        <v>5535447.71</v>
      </c>
      <c r="G10" s="1386">
        <v>4755966.67</v>
      </c>
      <c r="H10" s="1392">
        <f t="shared" si="0"/>
        <v>0.11142406942057849</v>
      </c>
      <c r="I10" s="1491">
        <f>(F10/1000000)/'[187]Marco Macro 25 de marzo 2025'!$G$15</f>
        <v>6.8670077178721354E-7</v>
      </c>
    </row>
    <row r="11" spans="1:9" ht="38.25" thickBot="1">
      <c r="B11" s="1501" t="s">
        <v>824</v>
      </c>
      <c r="C11" s="611">
        <v>21229880</v>
      </c>
      <c r="D11" s="603" t="e">
        <v>#REF!</v>
      </c>
      <c r="E11" s="611">
        <v>6724204</v>
      </c>
      <c r="F11" s="602">
        <v>3743403</v>
      </c>
      <c r="G11" s="610">
        <v>3743403</v>
      </c>
      <c r="H11" s="609">
        <f t="shared" si="0"/>
        <v>0.17632709181587461</v>
      </c>
      <c r="I11" s="1492">
        <f>(F11/1000000)/'[187]Marco Macro 25 de marzo 2025'!$G$15</f>
        <v>4.6438840431401536E-7</v>
      </c>
    </row>
    <row r="12" spans="1:9" ht="19.5" thickBot="1">
      <c r="B12" s="1503" t="s">
        <v>823</v>
      </c>
      <c r="C12" s="1385">
        <v>847227483</v>
      </c>
      <c r="D12" s="1383" t="e">
        <v>#REF!</v>
      </c>
      <c r="E12" s="1387">
        <v>79989455.359999999</v>
      </c>
      <c r="F12" s="599">
        <v>28776236.439999998</v>
      </c>
      <c r="G12" s="1387">
        <v>28735884.939999994</v>
      </c>
      <c r="H12" s="1393">
        <f t="shared" si="0"/>
        <v>3.3965182925965114E-2</v>
      </c>
      <c r="I12" s="1493">
        <f>(F12/1000000)/'[187]Marco Macro 25 de marzo 2025'!$G$15</f>
        <v>3.5698402022262688E-6</v>
      </c>
    </row>
    <row r="13" spans="1:9" ht="19.5" thickBot="1">
      <c r="B13" s="1501" t="s">
        <v>822</v>
      </c>
      <c r="C13" s="608">
        <v>10770275416</v>
      </c>
      <c r="D13" s="603" t="e">
        <v>#REF!</v>
      </c>
      <c r="E13" s="607">
        <v>6737366611.5599976</v>
      </c>
      <c r="F13" s="606">
        <v>2030282051.9600003</v>
      </c>
      <c r="G13" s="605">
        <v>1810885927.5699997</v>
      </c>
      <c r="H13" s="604">
        <f t="shared" si="0"/>
        <v>0.18850790472301884</v>
      </c>
      <c r="I13" s="1494">
        <f>(F13/1000000)/'[187]Marco Macro 25 de marzo 2025'!$G$15</f>
        <v>2.518669356243742E-4</v>
      </c>
    </row>
    <row r="14" spans="1:9" ht="19.5" thickBot="1">
      <c r="B14" s="1500" t="s">
        <v>821</v>
      </c>
      <c r="C14" s="1385">
        <v>2180334224</v>
      </c>
      <c r="D14" s="1383" t="e">
        <v>#REF!</v>
      </c>
      <c r="E14" s="1387">
        <v>491875616.92999995</v>
      </c>
      <c r="F14" s="602">
        <v>469656254.93000001</v>
      </c>
      <c r="G14" s="1386">
        <v>452521579.97000003</v>
      </c>
      <c r="H14" s="1394">
        <f t="shared" si="0"/>
        <v>0.21540562440394001</v>
      </c>
      <c r="I14" s="1495">
        <f>(F14/1000000)/'[187]Marco Macro 25 de marzo 2025'!$G$15</f>
        <v>5.8263275101034835E-5</v>
      </c>
    </row>
    <row r="15" spans="1:9" ht="19.5" thickBot="1">
      <c r="B15" s="1504" t="s">
        <v>820</v>
      </c>
      <c r="C15" s="601">
        <v>460810950</v>
      </c>
      <c r="D15" s="603" t="e">
        <v>#REF!</v>
      </c>
      <c r="E15" s="598">
        <v>76783724.899999991</v>
      </c>
      <c r="F15" s="606">
        <v>70017684.359999999</v>
      </c>
      <c r="G15" s="598">
        <v>69421223.359999999</v>
      </c>
      <c r="H15" s="597">
        <f t="shared" si="0"/>
        <v>0.15194448907952382</v>
      </c>
      <c r="I15" s="1496">
        <f>(F15/1000000)/'[187]Marco Macro 25 de marzo 2025'!$G$15</f>
        <v>8.686054029903484E-6</v>
      </c>
    </row>
    <row r="16" spans="1:9" ht="19.5" thickBot="1">
      <c r="B16" s="1500" t="s">
        <v>819</v>
      </c>
      <c r="C16" s="1385">
        <v>1737212024</v>
      </c>
      <c r="D16" s="1383" t="e">
        <v>#REF!</v>
      </c>
      <c r="E16" s="1384">
        <v>170149753.84999999</v>
      </c>
      <c r="F16" s="612">
        <v>132423505.86</v>
      </c>
      <c r="G16" s="1384">
        <v>95873250.620000005</v>
      </c>
      <c r="H16" s="1392">
        <f t="shared" si="0"/>
        <v>7.6227601484756935E-2</v>
      </c>
      <c r="I16" s="1491">
        <f>(F16/1000000)/'[187]Marco Macro 25 de marzo 2025'!$G$15</f>
        <v>1.6427817304199698E-5</v>
      </c>
    </row>
    <row r="17" spans="2:9" ht="19.5" thickBot="1">
      <c r="B17" s="1504" t="s">
        <v>818</v>
      </c>
      <c r="C17" s="601">
        <v>427203339</v>
      </c>
      <c r="D17" s="603" t="e">
        <v>#REF!</v>
      </c>
      <c r="E17" s="625">
        <v>37520018.310000002</v>
      </c>
      <c r="F17" s="623">
        <v>22113286.91</v>
      </c>
      <c r="G17" s="625">
        <v>22113286.910000004</v>
      </c>
      <c r="H17" s="624">
        <f t="shared" si="0"/>
        <v>5.1762907475777012E-2</v>
      </c>
      <c r="I17" s="1497">
        <f>(F17/1000000)/'[187]Marco Macro 25 de marzo 2025'!$G$15</f>
        <v>2.7432670279616979E-6</v>
      </c>
    </row>
    <row r="18" spans="2:9" ht="19.5" thickBot="1">
      <c r="B18" s="1503" t="s">
        <v>817</v>
      </c>
      <c r="C18" s="1385">
        <v>182574340</v>
      </c>
      <c r="D18" s="1383" t="e">
        <v>#REF!</v>
      </c>
      <c r="E18" s="1388">
        <v>40782959.900000006</v>
      </c>
      <c r="F18" s="623">
        <v>5674794.5500000007</v>
      </c>
      <c r="G18" s="1388">
        <v>4649371.4499999993</v>
      </c>
      <c r="H18" s="1395">
        <f t="shared" si="0"/>
        <v>3.108210359681432E-2</v>
      </c>
      <c r="I18" s="1498">
        <f>(F18/1000000)/'[187]Marco Macro 25 de marzo 2025'!$G$15</f>
        <v>7.0398746431639106E-7</v>
      </c>
    </row>
    <row r="19" spans="2:9" ht="19.5" thickBot="1">
      <c r="B19" s="1504" t="s">
        <v>478</v>
      </c>
      <c r="C19" s="622">
        <v>1832135918</v>
      </c>
      <c r="D19" s="603" t="e">
        <v>#REF!</v>
      </c>
      <c r="E19" s="598">
        <v>55303040</v>
      </c>
      <c r="F19" s="621">
        <v>55303040</v>
      </c>
      <c r="G19" s="598">
        <v>55303040</v>
      </c>
      <c r="H19" s="597">
        <f t="shared" si="0"/>
        <v>3.0185009450810842E-2</v>
      </c>
      <c r="I19" s="1496">
        <f>(F19/1000000)/'[187]Marco Macro 25 de marzo 2025'!$G$15</f>
        <v>6.8606266809408887E-6</v>
      </c>
    </row>
    <row r="20" spans="2:9" ht="19.5" thickBot="1">
      <c r="B20" s="1503" t="s">
        <v>816</v>
      </c>
      <c r="C20" s="1385">
        <v>588051764</v>
      </c>
      <c r="D20" s="1383" t="e">
        <v>#REF!</v>
      </c>
      <c r="E20" s="1388">
        <v>0</v>
      </c>
      <c r="F20" s="623">
        <v>0</v>
      </c>
      <c r="G20" s="1388">
        <v>0</v>
      </c>
      <c r="H20" s="1395">
        <f t="shared" si="0"/>
        <v>0</v>
      </c>
      <c r="I20" s="1498">
        <f>(F20/1000000)/'[187]Marco Macro 25 de marzo 2025'!$G$15</f>
        <v>0</v>
      </c>
    </row>
    <row r="21" spans="2:9" ht="19.5" thickBot="1">
      <c r="B21" s="1504" t="s">
        <v>815</v>
      </c>
      <c r="C21" s="622">
        <v>1798000000</v>
      </c>
      <c r="D21" s="603" t="e">
        <v>#REF!</v>
      </c>
      <c r="E21" s="598">
        <v>418185538.9000001</v>
      </c>
      <c r="F21" s="621">
        <v>209934629.21999997</v>
      </c>
      <c r="G21" s="598">
        <v>197154909.63</v>
      </c>
      <c r="H21" s="597">
        <f t="shared" si="0"/>
        <v>0.11676008299221355</v>
      </c>
      <c r="I21" s="1496">
        <f>(F21/1000000)/'[187]Marco Macro 25 de marzo 2025'!$G$15</f>
        <v>2.604347100051217E-5</v>
      </c>
    </row>
    <row r="22" spans="2:9" ht="20.25" customHeight="1" thickBot="1">
      <c r="B22" s="1489"/>
      <c r="C22" s="1380">
        <f>SUM(C8:C21)</f>
        <v>22927672221</v>
      </c>
      <c r="D22" s="1380" t="e">
        <f>SUM(D8:D21)</f>
        <v>#REF!</v>
      </c>
      <c r="E22" s="1380">
        <f>SUM(E8:E21)</f>
        <v>8490079038.2999973</v>
      </c>
      <c r="F22" s="1380">
        <f>SUM(F8:F21)</f>
        <v>3339297090.9300003</v>
      </c>
      <c r="G22" s="1380">
        <f>SUM(G8:G21)</f>
        <v>3034236082.2299995</v>
      </c>
      <c r="H22" s="1381">
        <f t="shared" si="0"/>
        <v>0.14564483732768382</v>
      </c>
      <c r="I22" s="1499">
        <f>(F22/1000000)/'[187]Marco Macro 25 de marzo 2025'!$G$15</f>
        <v>4.1425698691469135E-4</v>
      </c>
    </row>
    <row r="23" spans="2:9" ht="19.5" thickBot="1">
      <c r="B23" s="619"/>
      <c r="C23" s="619"/>
      <c r="D23" s="620"/>
      <c r="E23" s="619"/>
      <c r="F23" s="618"/>
      <c r="G23" s="617"/>
      <c r="H23" s="616"/>
      <c r="I23" s="619"/>
    </row>
    <row r="24" spans="2:9" ht="19.5" thickBot="1">
      <c r="B24" s="614"/>
      <c r="C24" s="615"/>
      <c r="D24" s="614"/>
      <c r="E24" s="614"/>
      <c r="F24" s="613"/>
      <c r="G24" s="613"/>
      <c r="H24" s="613"/>
      <c r="I24" s="614"/>
    </row>
    <row r="25" spans="2:9" ht="23.25" customHeight="1" thickBot="1">
      <c r="B25" s="1721" t="s">
        <v>2388</v>
      </c>
      <c r="C25" s="1721"/>
      <c r="D25" s="1721"/>
      <c r="E25" s="1721"/>
      <c r="F25" s="1721"/>
      <c r="G25" s="1721"/>
      <c r="H25" s="1721"/>
      <c r="I25" s="1721"/>
    </row>
    <row r="26" spans="2:9" ht="37.5" customHeight="1" thickBot="1">
      <c r="B26" s="1490" t="s">
        <v>814</v>
      </c>
      <c r="C26" s="1379" t="s">
        <v>813</v>
      </c>
      <c r="D26" s="1378" t="s">
        <v>812</v>
      </c>
      <c r="E26" s="1379" t="s">
        <v>811</v>
      </c>
      <c r="F26" s="1379" t="s">
        <v>810</v>
      </c>
      <c r="G26" s="1379" t="s">
        <v>809</v>
      </c>
      <c r="H26" s="1379" t="s">
        <v>808</v>
      </c>
      <c r="I26" s="1490" t="s">
        <v>807</v>
      </c>
    </row>
    <row r="27" spans="2:9" ht="15.75" customHeight="1" thickTop="1" thickBot="1">
      <c r="B27" s="1500" t="s">
        <v>806</v>
      </c>
      <c r="C27" s="1382">
        <v>75407611</v>
      </c>
      <c r="D27" s="1389" t="e">
        <v>#REF!</v>
      </c>
      <c r="E27" s="1384">
        <v>7655878.2700000005</v>
      </c>
      <c r="F27" s="612">
        <v>4247216.34</v>
      </c>
      <c r="G27" s="1390">
        <v>4187953.34</v>
      </c>
      <c r="H27" s="1391">
        <f t="shared" ref="H27:H35" si="1">IFERROR(F27/C27,"NA")</f>
        <v>5.6323443796674581E-2</v>
      </c>
      <c r="I27" s="1491">
        <f>(F27/1000000)/'[187]Marco Macro 25 de marzo 2025'!$G$15</f>
        <v>5.2688904157768011E-7</v>
      </c>
    </row>
    <row r="28" spans="2:9" ht="15" customHeight="1" thickBot="1">
      <c r="B28" s="1501" t="s">
        <v>805</v>
      </c>
      <c r="C28" s="611">
        <v>112471764</v>
      </c>
      <c r="D28" s="603" t="e">
        <v>#REF!</v>
      </c>
      <c r="E28" s="610">
        <v>50275324.809999995</v>
      </c>
      <c r="F28" s="599">
        <v>14250295.33</v>
      </c>
      <c r="G28" s="610">
        <v>14041851.34</v>
      </c>
      <c r="H28" s="609">
        <f t="shared" si="1"/>
        <v>0.12670109210699318</v>
      </c>
      <c r="I28" s="1492">
        <f>(F28/1000000)/'[187]Marco Macro 25 de marzo 2025'!$G$15</f>
        <v>1.7678224624231389E-6</v>
      </c>
    </row>
    <row r="29" spans="2:9" ht="19.5" thickBot="1">
      <c r="B29" s="1502" t="s">
        <v>804</v>
      </c>
      <c r="C29" s="1385">
        <v>953295212</v>
      </c>
      <c r="D29" s="1383" t="e">
        <v>#REF!</v>
      </c>
      <c r="E29" s="1386">
        <v>543714535.62999964</v>
      </c>
      <c r="F29" s="606">
        <v>247158282.66000009</v>
      </c>
      <c r="G29" s="1386">
        <v>220595346.53</v>
      </c>
      <c r="H29" s="1392">
        <f t="shared" si="1"/>
        <v>0.25926730728193365</v>
      </c>
      <c r="I29" s="1491">
        <f>(F29/1000000)/'[187]Marco Macro 25 de marzo 2025'!$G$15</f>
        <v>3.066125674886455E-5</v>
      </c>
    </row>
    <row r="30" spans="2:9" ht="15.75" customHeight="1" thickBot="1">
      <c r="B30" s="1501" t="s">
        <v>803</v>
      </c>
      <c r="C30" s="611">
        <v>19217744764</v>
      </c>
      <c r="D30" s="600" t="e">
        <v>#REF!</v>
      </c>
      <c r="E30" s="610">
        <v>9747814539.8799992</v>
      </c>
      <c r="F30" s="602">
        <v>2821206243.7800007</v>
      </c>
      <c r="G30" s="610">
        <v>2788529731.0800004</v>
      </c>
      <c r="H30" s="609">
        <f t="shared" si="1"/>
        <v>0.14680214970202321</v>
      </c>
      <c r="I30" s="1492">
        <f>(F30/1000000)/'[187]Marco Macro 25 de marzo 2025'!$G$15</f>
        <v>3.4998515142231054E-4</v>
      </c>
    </row>
    <row r="31" spans="2:9" ht="19.5" thickBot="1">
      <c r="B31" s="1503" t="s">
        <v>802</v>
      </c>
      <c r="C31" s="1385">
        <v>9691998533</v>
      </c>
      <c r="D31" s="1383" t="e">
        <v>#REF!</v>
      </c>
      <c r="E31" s="1387">
        <v>2433530561.2300005</v>
      </c>
      <c r="F31" s="599">
        <v>2432288862.9699993</v>
      </c>
      <c r="G31" s="1387">
        <v>2430018772.7700005</v>
      </c>
      <c r="H31" s="1393">
        <f t="shared" si="1"/>
        <v>0.25095844316199295</v>
      </c>
      <c r="I31" s="1493">
        <f>(F31/1000000)/'[187]Marco Macro 25 de marzo 2025'!$G$15</f>
        <v>3.0173794910817476E-4</v>
      </c>
    </row>
    <row r="32" spans="2:9" ht="19.5" thickBot="1">
      <c r="B32" s="1501" t="s">
        <v>801</v>
      </c>
      <c r="C32" s="608">
        <v>44260000</v>
      </c>
      <c r="D32" s="600" t="e">
        <v>#REF!</v>
      </c>
      <c r="E32" s="607">
        <v>38389758.68</v>
      </c>
      <c r="F32" s="606">
        <v>9216256.9299999997</v>
      </c>
      <c r="G32" s="605">
        <v>9120256.9299999978</v>
      </c>
      <c r="H32" s="604">
        <f t="shared" si="1"/>
        <v>0.20822993515589697</v>
      </c>
      <c r="I32" s="1494">
        <f>(F32/1000000)/'[187]Marco Macro 25 de marzo 2025'!$G$15</f>
        <v>1.1433240956078429E-6</v>
      </c>
    </row>
    <row r="33" spans="2:9" ht="19.5" thickBot="1">
      <c r="B33" s="1500" t="s">
        <v>800</v>
      </c>
      <c r="C33" s="1385">
        <v>811546320</v>
      </c>
      <c r="D33" s="1383" t="e">
        <v>#REF!</v>
      </c>
      <c r="E33" s="1387">
        <v>130257681.72</v>
      </c>
      <c r="F33" s="602">
        <v>122077361.66</v>
      </c>
      <c r="G33" s="1386">
        <v>117881065.82999998</v>
      </c>
      <c r="H33" s="1394">
        <f t="shared" si="1"/>
        <v>0.15042562408514157</v>
      </c>
      <c r="I33" s="1495">
        <f>(F33/1000000)/'[187]Marco Macro 25 de marzo 2025'!$G$15</f>
        <v>1.5144324878767356E-5</v>
      </c>
    </row>
    <row r="34" spans="2:9" ht="19.5" thickBot="1">
      <c r="B34" s="1504" t="s">
        <v>799</v>
      </c>
      <c r="C34" s="601">
        <v>896648705</v>
      </c>
      <c r="D34" s="600" t="e">
        <v>#REF!</v>
      </c>
      <c r="E34" s="598">
        <v>320652039.00999999</v>
      </c>
      <c r="F34" s="599">
        <v>156769352.46000001</v>
      </c>
      <c r="G34" s="598">
        <v>154887837.05000007</v>
      </c>
      <c r="H34" s="597">
        <f t="shared" si="1"/>
        <v>0.17483921137208358</v>
      </c>
      <c r="I34" s="1496">
        <f>(F34/1000000)/'[187]Marco Macro 25 de marzo 2025'!$G$15</f>
        <v>1.9448044849630368E-5</v>
      </c>
    </row>
    <row r="35" spans="2:9" ht="16.350000000000001" customHeight="1" thickBot="1">
      <c r="B35" s="1489"/>
      <c r="C35" s="1380">
        <f>SUM(C27:C34)</f>
        <v>31803372909</v>
      </c>
      <c r="D35" s="1380" t="e">
        <f>SUM(D27:D34)</f>
        <v>#REF!</v>
      </c>
      <c r="E35" s="1380">
        <f>SUM(E27:E34)</f>
        <v>13272290319.23</v>
      </c>
      <c r="F35" s="1380">
        <f>SUM(F27:F34)</f>
        <v>5807213872.1300001</v>
      </c>
      <c r="G35" s="1380">
        <f>SUM(G27:G34)</f>
        <v>5739262814.8700018</v>
      </c>
      <c r="H35" s="1381">
        <f t="shared" si="1"/>
        <v>0.18259742099513676</v>
      </c>
      <c r="I35" s="1499">
        <f>(F35/1000000)/'[187]Marco Macro 25 de marzo 2025'!$G$15</f>
        <v>7.2041476260735623E-4</v>
      </c>
    </row>
    <row r="36" spans="2:9">
      <c r="G36" s="588"/>
    </row>
    <row r="37" spans="2:9" ht="15.75" thickBot="1">
      <c r="C37" s="352"/>
      <c r="G37" s="588"/>
      <c r="I37" s="586"/>
    </row>
    <row r="38" spans="2:9" ht="15.75" thickBot="1">
      <c r="B38" s="589"/>
      <c r="C38" s="594"/>
      <c r="D38" s="594"/>
      <c r="F38" s="596"/>
      <c r="G38" s="596"/>
      <c r="H38" s="596"/>
      <c r="I38" s="595"/>
    </row>
    <row r="39" spans="2:9" ht="15" customHeight="1">
      <c r="B39" s="589"/>
      <c r="C39" s="593"/>
      <c r="D39" s="593"/>
      <c r="E39" s="594"/>
      <c r="F39" s="593"/>
      <c r="G39" s="593"/>
      <c r="H39" s="593"/>
      <c r="I39" s="592"/>
    </row>
    <row r="40" spans="2:9" ht="25.9" customHeight="1">
      <c r="B40" s="589"/>
      <c r="C40" s="593"/>
      <c r="D40" s="593"/>
      <c r="E40" s="593"/>
      <c r="F40" s="593"/>
      <c r="G40" s="593"/>
      <c r="H40" s="593"/>
      <c r="I40" s="592"/>
    </row>
    <row r="41" spans="2:9" ht="15.75" customHeight="1" thickBot="1">
      <c r="B41" s="589"/>
      <c r="C41" s="591"/>
      <c r="D41" s="591"/>
      <c r="E41" s="591"/>
      <c r="F41" s="591"/>
      <c r="G41" s="591"/>
      <c r="H41" s="591"/>
      <c r="I41" s="590"/>
    </row>
    <row r="42" spans="2:9">
      <c r="G42" s="588"/>
      <c r="I42" s="586"/>
    </row>
    <row r="43" spans="2:9">
      <c r="B43" s="589"/>
      <c r="G43" s="588"/>
      <c r="I43" s="586"/>
    </row>
    <row r="44" spans="2:9">
      <c r="G44" s="588"/>
      <c r="I44" s="586"/>
    </row>
    <row r="45" spans="2:9">
      <c r="G45" s="588"/>
      <c r="I45" s="586"/>
    </row>
    <row r="46" spans="2:9">
      <c r="G46" s="588"/>
      <c r="I46" s="586"/>
    </row>
    <row r="47" spans="2:9">
      <c r="G47" s="588"/>
      <c r="I47" s="586"/>
    </row>
    <row r="48" spans="2:9">
      <c r="G48" s="588"/>
      <c r="I48" s="586"/>
    </row>
    <row r="49" spans="7:9">
      <c r="G49" s="588"/>
      <c r="I49" s="586"/>
    </row>
    <row r="50" spans="7:9">
      <c r="G50" s="588"/>
      <c r="I50" s="586"/>
    </row>
    <row r="51" spans="7:9">
      <c r="G51" s="588"/>
      <c r="I51" s="586"/>
    </row>
    <row r="52" spans="7:9">
      <c r="G52" s="588"/>
      <c r="I52" s="586"/>
    </row>
    <row r="53" spans="7:9">
      <c r="G53" s="588"/>
      <c r="I53" s="586"/>
    </row>
    <row r="54" spans="7:9">
      <c r="G54" s="588"/>
      <c r="I54" s="586"/>
    </row>
    <row r="55" spans="7:9">
      <c r="G55" s="588"/>
      <c r="I55" s="586"/>
    </row>
    <row r="56" spans="7:9">
      <c r="G56" s="588"/>
      <c r="I56" s="586"/>
    </row>
    <row r="57" spans="7:9">
      <c r="G57" s="588"/>
      <c r="I57" s="586"/>
    </row>
    <row r="58" spans="7:9">
      <c r="G58" s="588"/>
      <c r="I58" s="586"/>
    </row>
    <row r="59" spans="7:9">
      <c r="G59" s="588"/>
      <c r="I59" s="586"/>
    </row>
    <row r="60" spans="7:9">
      <c r="G60" s="588"/>
      <c r="I60" s="586"/>
    </row>
    <row r="61" spans="7:9">
      <c r="G61" s="588"/>
      <c r="I61" s="586"/>
    </row>
    <row r="62" spans="7:9">
      <c r="G62" s="588"/>
      <c r="I62" s="586"/>
    </row>
    <row r="63" spans="7:9">
      <c r="G63" s="588"/>
      <c r="I63" s="586"/>
    </row>
    <row r="64" spans="7:9">
      <c r="G64" s="588"/>
      <c r="I64" s="586"/>
    </row>
    <row r="65" spans="7:9">
      <c r="G65" s="588"/>
      <c r="I65" s="586"/>
    </row>
    <row r="66" spans="7:9">
      <c r="G66" s="588"/>
      <c r="I66" s="586"/>
    </row>
    <row r="67" spans="7:9">
      <c r="G67" s="588"/>
      <c r="I67" s="586"/>
    </row>
    <row r="68" spans="7:9">
      <c r="G68" s="588"/>
      <c r="I68" s="586"/>
    </row>
    <row r="69" spans="7:9">
      <c r="G69" s="588"/>
      <c r="I69" s="586"/>
    </row>
    <row r="70" spans="7:9">
      <c r="G70" s="588"/>
      <c r="I70" s="586"/>
    </row>
    <row r="71" spans="7:9">
      <c r="G71" s="588"/>
      <c r="I71" s="586"/>
    </row>
    <row r="72" spans="7:9">
      <c r="G72" s="588"/>
      <c r="I72" s="586"/>
    </row>
    <row r="73" spans="7:9">
      <c r="G73" s="588"/>
      <c r="I73" s="586"/>
    </row>
    <row r="74" spans="7:9">
      <c r="G74" s="588"/>
      <c r="I74" s="586"/>
    </row>
    <row r="75" spans="7:9">
      <c r="G75" s="588"/>
      <c r="I75" s="586"/>
    </row>
    <row r="76" spans="7:9">
      <c r="G76" s="588"/>
      <c r="I76" s="586"/>
    </row>
    <row r="77" spans="7:9">
      <c r="G77" s="588"/>
      <c r="I77" s="586"/>
    </row>
    <row r="78" spans="7:9">
      <c r="G78" s="588"/>
      <c r="I78" s="586"/>
    </row>
    <row r="79" spans="7:9">
      <c r="G79" s="588"/>
      <c r="I79" s="586"/>
    </row>
    <row r="80" spans="7:9">
      <c r="G80" s="588"/>
      <c r="I80" s="586"/>
    </row>
    <row r="81" spans="7:9">
      <c r="G81" s="588"/>
      <c r="I81" s="586"/>
    </row>
    <row r="82" spans="7:9">
      <c r="G82" s="588"/>
      <c r="I82" s="586"/>
    </row>
    <row r="83" spans="7:9">
      <c r="G83" s="588"/>
      <c r="I83" s="586"/>
    </row>
    <row r="84" spans="7:9">
      <c r="G84" s="588"/>
      <c r="I84" s="586"/>
    </row>
    <row r="85" spans="7:9">
      <c r="G85" s="588"/>
      <c r="I85" s="586"/>
    </row>
    <row r="86" spans="7:9">
      <c r="G86" s="588"/>
      <c r="I86" s="586"/>
    </row>
    <row r="87" spans="7:9">
      <c r="G87" s="588"/>
      <c r="I87" s="586"/>
    </row>
    <row r="88" spans="7:9">
      <c r="G88" s="588"/>
      <c r="I88" s="586"/>
    </row>
    <row r="89" spans="7:9">
      <c r="G89" s="588"/>
      <c r="I89" s="586"/>
    </row>
    <row r="90" spans="7:9">
      <c r="G90" s="588"/>
      <c r="I90" s="586"/>
    </row>
    <row r="91" spans="7:9">
      <c r="G91" s="588"/>
      <c r="I91" s="586"/>
    </row>
    <row r="92" spans="7:9">
      <c r="G92" s="588"/>
      <c r="I92" s="586"/>
    </row>
    <row r="93" spans="7:9">
      <c r="G93" s="588"/>
      <c r="I93" s="586"/>
    </row>
    <row r="94" spans="7:9">
      <c r="G94" s="588"/>
      <c r="I94" s="586"/>
    </row>
    <row r="95" spans="7:9">
      <c r="G95" s="588"/>
      <c r="I95" s="586"/>
    </row>
    <row r="96" spans="7:9">
      <c r="G96" s="588"/>
      <c r="I96" s="586"/>
    </row>
    <row r="97" spans="2:9">
      <c r="G97" s="588"/>
      <c r="I97" s="586"/>
    </row>
    <row r="98" spans="2:9">
      <c r="G98" s="588"/>
      <c r="I98" s="586"/>
    </row>
    <row r="99" spans="2:9" ht="15.75" thickBot="1">
      <c r="B99" s="585"/>
      <c r="C99" s="585"/>
      <c r="D99" s="585"/>
      <c r="E99" s="585"/>
      <c r="F99" s="585"/>
      <c r="G99" s="587"/>
      <c r="H99" s="585"/>
      <c r="I99" s="584"/>
    </row>
    <row r="100" spans="2:9">
      <c r="G100" s="588"/>
      <c r="I100" s="586"/>
    </row>
    <row r="101" spans="2:9">
      <c r="G101" s="588"/>
      <c r="I101" s="586"/>
    </row>
    <row r="102" spans="2:9">
      <c r="G102" s="588"/>
      <c r="I102" s="586"/>
    </row>
    <row r="103" spans="2:9">
      <c r="G103" s="588"/>
      <c r="I103" s="586"/>
    </row>
    <row r="104" spans="2:9">
      <c r="G104" s="588"/>
      <c r="I104" s="586"/>
    </row>
    <row r="105" spans="2:9">
      <c r="G105" s="588"/>
      <c r="I105" s="586"/>
    </row>
    <row r="106" spans="2:9">
      <c r="G106" s="588"/>
      <c r="I106" s="586"/>
    </row>
    <row r="107" spans="2:9" ht="15.75" thickBot="1">
      <c r="G107" s="587"/>
      <c r="I107" s="586"/>
    </row>
    <row r="108" spans="2:9">
      <c r="I108" s="586"/>
    </row>
    <row r="109" spans="2:9">
      <c r="I109" s="586"/>
    </row>
    <row r="110" spans="2:9">
      <c r="I110" s="586"/>
    </row>
    <row r="111" spans="2:9">
      <c r="I111" s="586"/>
    </row>
    <row r="112" spans="2:9">
      <c r="I112" s="586"/>
    </row>
    <row r="113" spans="9:9">
      <c r="I113" s="586"/>
    </row>
    <row r="114" spans="9:9">
      <c r="I114" s="586"/>
    </row>
    <row r="115" spans="9:9">
      <c r="I115" s="586"/>
    </row>
    <row r="116" spans="9:9">
      <c r="I116" s="586"/>
    </row>
    <row r="117" spans="9:9">
      <c r="I117" s="586"/>
    </row>
    <row r="118" spans="9:9">
      <c r="I118" s="586"/>
    </row>
    <row r="119" spans="9:9">
      <c r="I119" s="586"/>
    </row>
    <row r="120" spans="9:9">
      <c r="I120" s="586"/>
    </row>
    <row r="121" spans="9:9">
      <c r="I121" s="586"/>
    </row>
    <row r="122" spans="9:9">
      <c r="I122" s="586"/>
    </row>
    <row r="123" spans="9:9">
      <c r="I123" s="586"/>
    </row>
    <row r="124" spans="9:9">
      <c r="I124" s="586"/>
    </row>
    <row r="125" spans="9:9">
      <c r="I125" s="586"/>
    </row>
    <row r="126" spans="9:9">
      <c r="I126" s="586"/>
    </row>
    <row r="127" spans="9:9">
      <c r="I127" s="586"/>
    </row>
    <row r="128" spans="9:9">
      <c r="I128" s="586"/>
    </row>
    <row r="129" spans="9:9">
      <c r="I129" s="586"/>
    </row>
    <row r="130" spans="9:9">
      <c r="I130" s="586"/>
    </row>
    <row r="131" spans="9:9">
      <c r="I131" s="586"/>
    </row>
    <row r="132" spans="9:9">
      <c r="I132" s="586"/>
    </row>
    <row r="133" spans="9:9">
      <c r="I133" s="586"/>
    </row>
    <row r="134" spans="9:9">
      <c r="I134" s="586"/>
    </row>
    <row r="135" spans="9:9">
      <c r="I135" s="586"/>
    </row>
    <row r="136" spans="9:9">
      <c r="I136" s="586"/>
    </row>
    <row r="137" spans="9:9">
      <c r="I137" s="586"/>
    </row>
    <row r="138" spans="9:9">
      <c r="I138" s="586"/>
    </row>
    <row r="139" spans="9:9">
      <c r="I139" s="586"/>
    </row>
    <row r="140" spans="9:9">
      <c r="I140" s="586"/>
    </row>
    <row r="141" spans="9:9">
      <c r="I141" s="586"/>
    </row>
    <row r="142" spans="9:9">
      <c r="I142" s="586"/>
    </row>
    <row r="143" spans="9:9">
      <c r="I143" s="586"/>
    </row>
    <row r="144" spans="9:9">
      <c r="I144" s="586"/>
    </row>
    <row r="145" spans="9:9">
      <c r="I145" s="586"/>
    </row>
    <row r="146" spans="9:9">
      <c r="I146" s="586"/>
    </row>
    <row r="147" spans="9:9">
      <c r="I147" s="586"/>
    </row>
    <row r="148" spans="9:9">
      <c r="I148" s="586"/>
    </row>
    <row r="149" spans="9:9">
      <c r="I149" s="586"/>
    </row>
    <row r="150" spans="9:9">
      <c r="I150" s="586"/>
    </row>
    <row r="151" spans="9:9">
      <c r="I151" s="586"/>
    </row>
    <row r="152" spans="9:9">
      <c r="I152" s="586"/>
    </row>
    <row r="153" spans="9:9">
      <c r="I153" s="586"/>
    </row>
    <row r="154" spans="9:9">
      <c r="I154" s="586"/>
    </row>
    <row r="155" spans="9:9">
      <c r="I155" s="586"/>
    </row>
    <row r="156" spans="9:9">
      <c r="I156" s="586"/>
    </row>
    <row r="157" spans="9:9">
      <c r="I157" s="586"/>
    </row>
    <row r="158" spans="9:9">
      <c r="I158" s="586"/>
    </row>
    <row r="159" spans="9:9">
      <c r="I159" s="586"/>
    </row>
    <row r="160" spans="9:9">
      <c r="I160" s="586"/>
    </row>
    <row r="161" spans="9:9">
      <c r="I161" s="586"/>
    </row>
    <row r="162" spans="9:9">
      <c r="I162" s="586"/>
    </row>
    <row r="163" spans="9:9">
      <c r="I163" s="586"/>
    </row>
    <row r="164" spans="9:9">
      <c r="I164" s="586"/>
    </row>
    <row r="165" spans="9:9">
      <c r="I165" s="586"/>
    </row>
    <row r="166" spans="9:9">
      <c r="I166" s="586"/>
    </row>
    <row r="167" spans="9:9">
      <c r="I167" s="586"/>
    </row>
    <row r="168" spans="9:9">
      <c r="I168" s="586"/>
    </row>
    <row r="169" spans="9:9">
      <c r="I169" s="586"/>
    </row>
    <row r="170" spans="9:9">
      <c r="I170" s="586"/>
    </row>
    <row r="171" spans="9:9">
      <c r="I171" s="586"/>
    </row>
    <row r="172" spans="9:9">
      <c r="I172" s="586"/>
    </row>
    <row r="173" spans="9:9">
      <c r="I173" s="586"/>
    </row>
    <row r="174" spans="9:9">
      <c r="I174" s="586"/>
    </row>
    <row r="175" spans="9:9">
      <c r="I175" s="586"/>
    </row>
    <row r="176" spans="9:9">
      <c r="I176" s="586"/>
    </row>
    <row r="177" spans="9:9">
      <c r="I177" s="586"/>
    </row>
    <row r="178" spans="9:9">
      <c r="I178" s="586"/>
    </row>
    <row r="179" spans="9:9">
      <c r="I179" s="586"/>
    </row>
    <row r="180" spans="9:9">
      <c r="I180" s="586"/>
    </row>
    <row r="181" spans="9:9">
      <c r="I181" s="586"/>
    </row>
    <row r="182" spans="9:9">
      <c r="I182" s="586"/>
    </row>
    <row r="183" spans="9:9">
      <c r="I183" s="586"/>
    </row>
    <row r="184" spans="9:9">
      <c r="I184" s="586"/>
    </row>
    <row r="185" spans="9:9">
      <c r="I185" s="586"/>
    </row>
    <row r="186" spans="9:9">
      <c r="I186" s="586"/>
    </row>
    <row r="187" spans="9:9">
      <c r="I187" s="586"/>
    </row>
    <row r="188" spans="9:9">
      <c r="I188" s="586"/>
    </row>
    <row r="189" spans="9:9">
      <c r="I189" s="586"/>
    </row>
    <row r="190" spans="9:9">
      <c r="I190" s="586"/>
    </row>
    <row r="191" spans="9:9">
      <c r="I191" s="586"/>
    </row>
    <row r="192" spans="9:9">
      <c r="I192" s="586"/>
    </row>
    <row r="193" spans="9:9">
      <c r="I193" s="586"/>
    </row>
    <row r="194" spans="9:9">
      <c r="I194" s="586"/>
    </row>
    <row r="195" spans="9:9">
      <c r="I195" s="586"/>
    </row>
    <row r="196" spans="9:9">
      <c r="I196" s="586"/>
    </row>
    <row r="197" spans="9:9">
      <c r="I197" s="586"/>
    </row>
    <row r="198" spans="9:9">
      <c r="I198" s="586"/>
    </row>
    <row r="199" spans="9:9">
      <c r="I199" s="586"/>
    </row>
    <row r="200" spans="9:9">
      <c r="I200" s="586"/>
    </row>
    <row r="201" spans="9:9">
      <c r="I201" s="586"/>
    </row>
    <row r="202" spans="9:9">
      <c r="I202" s="586"/>
    </row>
    <row r="203" spans="9:9">
      <c r="I203" s="586"/>
    </row>
    <row r="204" spans="9:9">
      <c r="I204" s="586"/>
    </row>
    <row r="205" spans="9:9">
      <c r="I205" s="586"/>
    </row>
    <row r="206" spans="9:9">
      <c r="I206" s="586"/>
    </row>
    <row r="207" spans="9:9">
      <c r="I207" s="586"/>
    </row>
    <row r="208" spans="9:9">
      <c r="I208" s="586"/>
    </row>
    <row r="209" spans="9:9">
      <c r="I209" s="586"/>
    </row>
    <row r="210" spans="9:9">
      <c r="I210" s="586"/>
    </row>
    <row r="211" spans="9:9">
      <c r="I211" s="586"/>
    </row>
    <row r="212" spans="9:9">
      <c r="I212" s="586"/>
    </row>
    <row r="213" spans="9:9">
      <c r="I213" s="586"/>
    </row>
    <row r="214" spans="9:9">
      <c r="I214" s="586"/>
    </row>
    <row r="215" spans="9:9">
      <c r="I215" s="586"/>
    </row>
    <row r="216" spans="9:9">
      <c r="I216" s="586"/>
    </row>
    <row r="217" spans="9:9">
      <c r="I217" s="586"/>
    </row>
    <row r="218" spans="9:9">
      <c r="I218" s="586"/>
    </row>
    <row r="219" spans="9:9">
      <c r="I219" s="586"/>
    </row>
    <row r="220" spans="9:9">
      <c r="I220" s="586"/>
    </row>
    <row r="221" spans="9:9">
      <c r="I221" s="586"/>
    </row>
    <row r="222" spans="9:9">
      <c r="I222" s="586"/>
    </row>
    <row r="223" spans="9:9">
      <c r="I223" s="586"/>
    </row>
    <row r="224" spans="9:9">
      <c r="I224" s="586"/>
    </row>
    <row r="225" spans="9:9">
      <c r="I225" s="586"/>
    </row>
    <row r="226" spans="9:9">
      <c r="I226" s="586"/>
    </row>
    <row r="227" spans="9:9">
      <c r="I227" s="586"/>
    </row>
    <row r="228" spans="9:9">
      <c r="I228" s="586"/>
    </row>
    <row r="229" spans="9:9">
      <c r="I229" s="586"/>
    </row>
    <row r="230" spans="9:9">
      <c r="I230" s="586"/>
    </row>
    <row r="231" spans="9:9">
      <c r="I231" s="586"/>
    </row>
    <row r="232" spans="9:9">
      <c r="I232" s="586"/>
    </row>
    <row r="233" spans="9:9">
      <c r="I233" s="586"/>
    </row>
    <row r="234" spans="9:9">
      <c r="I234" s="586"/>
    </row>
    <row r="235" spans="9:9">
      <c r="I235" s="586"/>
    </row>
    <row r="236" spans="9:9">
      <c r="I236" s="586"/>
    </row>
    <row r="237" spans="9:9">
      <c r="I237" s="586"/>
    </row>
    <row r="238" spans="9:9">
      <c r="I238" s="586"/>
    </row>
    <row r="239" spans="9:9">
      <c r="I239" s="586"/>
    </row>
    <row r="240" spans="9:9">
      <c r="I240" s="586"/>
    </row>
    <row r="241" spans="9:9">
      <c r="I241" s="586"/>
    </row>
    <row r="242" spans="9:9">
      <c r="I242" s="586"/>
    </row>
    <row r="243" spans="9:9">
      <c r="I243" s="586"/>
    </row>
    <row r="244" spans="9:9">
      <c r="I244" s="586"/>
    </row>
    <row r="245" spans="9:9">
      <c r="I245" s="586"/>
    </row>
    <row r="246" spans="9:9">
      <c r="I246" s="586"/>
    </row>
    <row r="247" spans="9:9">
      <c r="I247" s="586"/>
    </row>
    <row r="248" spans="9:9">
      <c r="I248" s="586"/>
    </row>
    <row r="249" spans="9:9">
      <c r="I249" s="586"/>
    </row>
    <row r="250" spans="9:9">
      <c r="I250" s="586"/>
    </row>
    <row r="251" spans="9:9">
      <c r="I251" s="586"/>
    </row>
    <row r="252" spans="9:9">
      <c r="I252" s="586"/>
    </row>
    <row r="253" spans="9:9">
      <c r="I253" s="586"/>
    </row>
    <row r="254" spans="9:9">
      <c r="I254" s="586"/>
    </row>
    <row r="255" spans="9:9">
      <c r="I255" s="586"/>
    </row>
    <row r="256" spans="9:9">
      <c r="I256" s="586"/>
    </row>
    <row r="257" spans="9:9">
      <c r="I257" s="586"/>
    </row>
    <row r="258" spans="9:9">
      <c r="I258" s="586"/>
    </row>
    <row r="259" spans="9:9">
      <c r="I259" s="586"/>
    </row>
    <row r="260" spans="9:9">
      <c r="I260" s="586"/>
    </row>
    <row r="261" spans="9:9">
      <c r="I261" s="586"/>
    </row>
    <row r="262" spans="9:9">
      <c r="I262" s="586"/>
    </row>
    <row r="263" spans="9:9">
      <c r="I263" s="586"/>
    </row>
    <row r="264" spans="9:9">
      <c r="I264" s="586"/>
    </row>
    <row r="265" spans="9:9">
      <c r="I265" s="586"/>
    </row>
    <row r="266" spans="9:9">
      <c r="I266" s="586"/>
    </row>
    <row r="267" spans="9:9">
      <c r="I267" s="586"/>
    </row>
    <row r="268" spans="9:9">
      <c r="I268" s="586"/>
    </row>
    <row r="269" spans="9:9">
      <c r="I269" s="586"/>
    </row>
    <row r="270" spans="9:9">
      <c r="I270" s="586"/>
    </row>
    <row r="271" spans="9:9">
      <c r="I271" s="586"/>
    </row>
    <row r="272" spans="9:9">
      <c r="I272" s="586"/>
    </row>
    <row r="273" spans="9:9">
      <c r="I273" s="586"/>
    </row>
    <row r="274" spans="9:9">
      <c r="I274" s="586"/>
    </row>
    <row r="275" spans="9:9">
      <c r="I275" s="586"/>
    </row>
    <row r="276" spans="9:9">
      <c r="I276" s="586"/>
    </row>
    <row r="277" spans="9:9">
      <c r="I277" s="586"/>
    </row>
    <row r="278" spans="9:9">
      <c r="I278" s="586"/>
    </row>
    <row r="279" spans="9:9">
      <c r="I279" s="586"/>
    </row>
    <row r="280" spans="9:9">
      <c r="I280" s="586"/>
    </row>
    <row r="281" spans="9:9">
      <c r="I281" s="586"/>
    </row>
    <row r="282" spans="9:9">
      <c r="I282" s="586"/>
    </row>
    <row r="283" spans="9:9">
      <c r="I283" s="586"/>
    </row>
    <row r="284" spans="9:9">
      <c r="I284" s="586"/>
    </row>
    <row r="285" spans="9:9">
      <c r="I285" s="586"/>
    </row>
    <row r="286" spans="9:9">
      <c r="I286" s="586"/>
    </row>
    <row r="287" spans="9:9">
      <c r="I287" s="586"/>
    </row>
    <row r="288" spans="9:9">
      <c r="I288" s="586"/>
    </row>
    <row r="289" spans="2:9" ht="15.75" thickBot="1">
      <c r="B289" s="585"/>
      <c r="C289" s="585"/>
      <c r="D289" s="585"/>
      <c r="E289" s="585"/>
      <c r="F289" s="585"/>
      <c r="G289" s="585"/>
      <c r="H289" s="585"/>
      <c r="I289" s="584"/>
    </row>
  </sheetData>
  <mergeCells count="5">
    <mergeCell ref="B1:I2"/>
    <mergeCell ref="B6:I6"/>
    <mergeCell ref="B25:I25"/>
    <mergeCell ref="B3:I3"/>
    <mergeCell ref="B4:I4"/>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E4274-9F68-40A3-90C8-AB14EAED3FC7}">
  <dimension ref="A1:M73"/>
  <sheetViews>
    <sheetView showGridLines="0" zoomScale="60" zoomScaleNormal="60" workbookViewId="0">
      <selection activeCell="L32" sqref="L32"/>
    </sheetView>
  </sheetViews>
  <sheetFormatPr baseColWidth="10" defaultColWidth="11.5703125" defaultRowHeight="15"/>
  <cols>
    <col min="1" max="1" width="11.5703125" style="412"/>
    <col min="2" max="2" width="76" style="412" customWidth="1"/>
    <col min="3" max="3" width="24.7109375" style="412" customWidth="1"/>
    <col min="4" max="4" width="32.7109375" style="412" bestFit="1" customWidth="1"/>
    <col min="5" max="5" width="27.7109375" style="412" bestFit="1" customWidth="1"/>
    <col min="6" max="6" width="26.5703125" style="412" customWidth="1"/>
    <col min="7" max="7" width="20.28515625" style="412" customWidth="1"/>
    <col min="8" max="8" width="21.5703125" style="412" customWidth="1"/>
    <col min="9" max="11" width="11.5703125" style="412"/>
    <col min="12" max="12" width="36.28515625" style="412" bestFit="1" customWidth="1"/>
    <col min="13" max="13" width="15.5703125" style="412" bestFit="1" customWidth="1"/>
    <col min="14" max="16384" width="11.5703125" style="412"/>
  </cols>
  <sheetData>
    <row r="1" spans="1:13">
      <c r="B1" s="356"/>
      <c r="C1" s="356"/>
      <c r="D1" s="356"/>
      <c r="E1" s="356"/>
      <c r="F1" s="356"/>
      <c r="G1" s="356"/>
      <c r="H1" s="356"/>
      <c r="I1" s="356"/>
      <c r="J1" s="356"/>
      <c r="K1" s="356"/>
    </row>
    <row r="2" spans="1:13">
      <c r="A2" s="1724" t="s">
        <v>950</v>
      </c>
      <c r="B2" s="1724"/>
      <c r="C2" s="1724"/>
      <c r="D2" s="1724"/>
      <c r="E2" s="1724"/>
      <c r="F2" s="1724"/>
      <c r="G2" s="1724"/>
      <c r="H2" s="1724"/>
      <c r="I2" s="1724"/>
      <c r="J2" s="1724"/>
      <c r="K2" s="1724"/>
    </row>
    <row r="3" spans="1:13">
      <c r="A3" s="1637" t="s">
        <v>281</v>
      </c>
      <c r="B3" s="1637"/>
      <c r="C3" s="1637"/>
      <c r="D3" s="1637"/>
      <c r="E3" s="1637"/>
      <c r="F3" s="1637"/>
      <c r="G3" s="1637"/>
      <c r="H3" s="1637"/>
      <c r="I3" s="1637"/>
      <c r="J3" s="1637"/>
      <c r="K3" s="1637"/>
    </row>
    <row r="5" spans="1:13" ht="19.149999999999999" customHeight="1" thickBot="1">
      <c r="B5" s="1725" t="s">
        <v>279</v>
      </c>
      <c r="C5" s="1727" t="s">
        <v>949</v>
      </c>
      <c r="D5" s="1727"/>
      <c r="E5" s="1727"/>
      <c r="F5" s="1727"/>
      <c r="G5" s="1727"/>
      <c r="H5" s="1644" t="s">
        <v>383</v>
      </c>
    </row>
    <row r="6" spans="1:13" ht="14.45" customHeight="1" thickBot="1">
      <c r="B6" s="1725"/>
      <c r="C6" s="1631" t="s">
        <v>381</v>
      </c>
      <c r="D6" s="1633" t="s">
        <v>948</v>
      </c>
      <c r="E6" s="1633" t="s">
        <v>947</v>
      </c>
      <c r="F6" s="1633" t="s">
        <v>946</v>
      </c>
      <c r="G6" s="1728" t="s">
        <v>945</v>
      </c>
      <c r="H6" s="1644"/>
      <c r="L6" s="702" t="s">
        <v>280</v>
      </c>
      <c r="M6" s="701">
        <v>8060931248982.5703</v>
      </c>
    </row>
    <row r="7" spans="1:13" ht="14.45" customHeight="1">
      <c r="B7" s="1725"/>
      <c r="C7" s="1645"/>
      <c r="D7" s="1647"/>
      <c r="E7" s="1647"/>
      <c r="F7" s="1647"/>
      <c r="G7" s="1644"/>
      <c r="H7" s="1644"/>
    </row>
    <row r="8" spans="1:13" ht="14.45" customHeight="1" thickBot="1">
      <c r="B8" s="1725"/>
      <c r="C8" s="1632"/>
      <c r="D8" s="1634"/>
      <c r="E8" s="1634"/>
      <c r="F8" s="1634"/>
      <c r="G8" s="1646"/>
      <c r="H8" s="1646"/>
    </row>
    <row r="9" spans="1:13" ht="22.9" customHeight="1" thickBot="1">
      <c r="B9" s="1726"/>
      <c r="C9" s="1371">
        <v>1</v>
      </c>
      <c r="D9" s="1371">
        <v>2</v>
      </c>
      <c r="E9" s="1372">
        <v>3</v>
      </c>
      <c r="F9" s="1373">
        <v>4</v>
      </c>
      <c r="G9" s="1371" t="s">
        <v>944</v>
      </c>
      <c r="H9" s="1374" t="s">
        <v>943</v>
      </c>
    </row>
    <row r="10" spans="1:13" ht="20.25">
      <c r="B10" s="700" t="s">
        <v>942</v>
      </c>
      <c r="C10" s="699">
        <f t="shared" ref="C10:E11" si="0">C11</f>
        <v>1400429350</v>
      </c>
      <c r="D10" s="699">
        <f t="shared" si="0"/>
        <v>236140422.09000003</v>
      </c>
      <c r="E10" s="699">
        <f t="shared" si="0"/>
        <v>236140422.09000003</v>
      </c>
      <c r="F10" s="699"/>
      <c r="G10" s="699">
        <f>E10-F10</f>
        <v>236140422.09000003</v>
      </c>
      <c r="H10" s="698">
        <f>D10/$M$6</f>
        <v>2.9294434451330306E-5</v>
      </c>
      <c r="K10" s="687"/>
    </row>
    <row r="11" spans="1:13" ht="20.25">
      <c r="B11" s="376" t="s">
        <v>941</v>
      </c>
      <c r="C11" s="375">
        <f t="shared" si="0"/>
        <v>1400429350</v>
      </c>
      <c r="D11" s="375">
        <f t="shared" si="0"/>
        <v>236140422.09000003</v>
      </c>
      <c r="E11" s="375">
        <f t="shared" si="0"/>
        <v>236140422.09000003</v>
      </c>
      <c r="F11" s="375"/>
      <c r="G11" s="375">
        <f>E11-F11</f>
        <v>236140422.09000003</v>
      </c>
      <c r="H11" s="373">
        <f>D11/$M$6</f>
        <v>2.9294434451330306E-5</v>
      </c>
    </row>
    <row r="12" spans="1:13" ht="20.25">
      <c r="B12" s="693" t="s">
        <v>940</v>
      </c>
      <c r="C12" s="691">
        <v>1400429350</v>
      </c>
      <c r="D12" s="691">
        <v>236140422.09000003</v>
      </c>
      <c r="E12" s="691">
        <f>D12</f>
        <v>236140422.09000003</v>
      </c>
      <c r="F12" s="691"/>
      <c r="G12" s="691">
        <f>E12-F12</f>
        <v>236140422.09000003</v>
      </c>
      <c r="H12" s="690">
        <f>D12/$M$6</f>
        <v>2.9294434451330306E-5</v>
      </c>
    </row>
    <row r="13" spans="1:13" ht="20.25">
      <c r="B13" s="696" t="s">
        <v>939</v>
      </c>
      <c r="C13" s="695">
        <f>C14+C17+C22+C24</f>
        <v>127066275334</v>
      </c>
      <c r="D13" s="695">
        <f>D14+D17+D22+D24</f>
        <v>29701822806.509998</v>
      </c>
      <c r="E13" s="695">
        <f>E14+E17+E22+E24</f>
        <v>6930014301.2400007</v>
      </c>
      <c r="F13" s="695">
        <f>F14+F17+F22+F24</f>
        <v>22771808505.269997</v>
      </c>
      <c r="G13" s="695">
        <f>E13-F13</f>
        <v>-15841794204.029995</v>
      </c>
      <c r="H13" s="694">
        <f>D13/$M$6</f>
        <v>3.6846639537161273E-3</v>
      </c>
      <c r="I13" s="687"/>
      <c r="J13" s="685"/>
    </row>
    <row r="14" spans="1:13" ht="20.25">
      <c r="B14" s="376" t="s">
        <v>938</v>
      </c>
      <c r="C14" s="375">
        <f>C15+C16</f>
        <v>534076753</v>
      </c>
      <c r="D14" s="375">
        <f>D15+D16</f>
        <v>8400307.9299999997</v>
      </c>
      <c r="E14" s="375">
        <f>E15+E16</f>
        <v>8400307.9299999997</v>
      </c>
      <c r="F14" s="375"/>
      <c r="G14" s="375">
        <f>E14-F14</f>
        <v>8400307.9299999997</v>
      </c>
      <c r="H14" s="373">
        <f>D14/$M$6</f>
        <v>1.0421014235867928E-6</v>
      </c>
      <c r="J14" s="685"/>
    </row>
    <row r="15" spans="1:13" ht="40.5">
      <c r="B15" s="697" t="s">
        <v>937</v>
      </c>
      <c r="C15" s="691">
        <v>252440000</v>
      </c>
      <c r="D15" s="691">
        <v>0</v>
      </c>
      <c r="E15" s="691">
        <f>D15</f>
        <v>0</v>
      </c>
      <c r="F15" s="691"/>
      <c r="G15" s="375"/>
      <c r="H15" s="373"/>
      <c r="J15" s="685"/>
      <c r="K15" s="687"/>
    </row>
    <row r="16" spans="1:13" ht="20.25">
      <c r="B16" s="693" t="s">
        <v>936</v>
      </c>
      <c r="C16" s="691">
        <v>281636753</v>
      </c>
      <c r="D16" s="691">
        <v>8400307.9299999997</v>
      </c>
      <c r="E16" s="691">
        <f>D16</f>
        <v>8400307.9299999997</v>
      </c>
      <c r="F16" s="691"/>
      <c r="G16" s="691">
        <f t="shared" ref="G16:G37" si="1">E16-F16</f>
        <v>8400307.9299999997</v>
      </c>
      <c r="H16" s="690">
        <f t="shared" ref="H16:H37" si="2">D16/$M$6</f>
        <v>1.0421014235867928E-6</v>
      </c>
    </row>
    <row r="17" spans="2:11" ht="20.25">
      <c r="B17" s="376" t="s">
        <v>935</v>
      </c>
      <c r="C17" s="375">
        <f>SUM(C18:C21)</f>
        <v>90444999546</v>
      </c>
      <c r="D17" s="375">
        <f>SUM(D18:D21)</f>
        <v>22950873880.739998</v>
      </c>
      <c r="E17" s="375">
        <f>SUM(E18:E21)</f>
        <v>366458343.63</v>
      </c>
      <c r="F17" s="375">
        <f>SUM(F18:F21)</f>
        <v>22584415537.109997</v>
      </c>
      <c r="G17" s="375">
        <f t="shared" si="1"/>
        <v>-22217957193.479996</v>
      </c>
      <c r="H17" s="373">
        <f t="shared" si="2"/>
        <v>2.8471740015940214E-3</v>
      </c>
    </row>
    <row r="18" spans="2:11" ht="20.25">
      <c r="B18" s="693" t="s">
        <v>934</v>
      </c>
      <c r="C18" s="691">
        <v>670854956</v>
      </c>
      <c r="D18" s="691">
        <v>102421183.09</v>
      </c>
      <c r="E18" s="691"/>
      <c r="F18" s="691">
        <f>D18</f>
        <v>102421183.09</v>
      </c>
      <c r="G18" s="691">
        <f t="shared" si="1"/>
        <v>-102421183.09</v>
      </c>
      <c r="H18" s="690">
        <f t="shared" si="2"/>
        <v>1.2705874783751236E-5</v>
      </c>
      <c r="J18" s="687"/>
    </row>
    <row r="19" spans="2:11" ht="20.25">
      <c r="B19" s="693" t="s">
        <v>933</v>
      </c>
      <c r="C19" s="691">
        <v>84996417664</v>
      </c>
      <c r="D19" s="691">
        <v>22481994354.019997</v>
      </c>
      <c r="E19" s="691"/>
      <c r="F19" s="691">
        <f>D19</f>
        <v>22481994354.019997</v>
      </c>
      <c r="G19" s="691">
        <f t="shared" si="1"/>
        <v>-22481994354.019997</v>
      </c>
      <c r="H19" s="690">
        <f t="shared" si="2"/>
        <v>2.7890070836241922E-3</v>
      </c>
      <c r="I19" s="687"/>
      <c r="J19" s="687"/>
    </row>
    <row r="20" spans="2:11" ht="20.25">
      <c r="B20" s="693" t="s">
        <v>932</v>
      </c>
      <c r="C20" s="691">
        <v>51500001</v>
      </c>
      <c r="D20" s="691">
        <v>0</v>
      </c>
      <c r="E20" s="691">
        <f>D20</f>
        <v>0</v>
      </c>
      <c r="F20" s="691"/>
      <c r="G20" s="691">
        <f t="shared" si="1"/>
        <v>0</v>
      </c>
      <c r="H20" s="690">
        <f t="shared" si="2"/>
        <v>0</v>
      </c>
      <c r="J20" s="687"/>
    </row>
    <row r="21" spans="2:11" ht="60.75">
      <c r="B21" s="693" t="s">
        <v>931</v>
      </c>
      <c r="C21" s="691">
        <v>4726226925</v>
      </c>
      <c r="D21" s="691">
        <v>366458343.63</v>
      </c>
      <c r="E21" s="691">
        <f>$D21</f>
        <v>366458343.63</v>
      </c>
      <c r="F21" s="691"/>
      <c r="G21" s="691">
        <f t="shared" si="1"/>
        <v>366458343.63</v>
      </c>
      <c r="H21" s="690">
        <f t="shared" si="2"/>
        <v>4.5461043186077717E-5</v>
      </c>
    </row>
    <row r="22" spans="2:11" ht="20.25">
      <c r="B22" s="376" t="s">
        <v>930</v>
      </c>
      <c r="C22" s="375">
        <f>C23</f>
        <v>868707038</v>
      </c>
      <c r="D22" s="375">
        <f>D23</f>
        <v>187392968.16</v>
      </c>
      <c r="E22" s="375">
        <f>E23</f>
        <v>0</v>
      </c>
      <c r="F22" s="375">
        <f>F23</f>
        <v>187392968.16</v>
      </c>
      <c r="G22" s="375">
        <f t="shared" si="1"/>
        <v>-187392968.16</v>
      </c>
      <c r="H22" s="373">
        <f t="shared" si="2"/>
        <v>2.3247061954988421E-5</v>
      </c>
    </row>
    <row r="23" spans="2:11" ht="20.25">
      <c r="B23" s="693" t="s">
        <v>929</v>
      </c>
      <c r="C23" s="691">
        <v>868707038</v>
      </c>
      <c r="D23" s="691">
        <v>187392968.16</v>
      </c>
      <c r="E23" s="691"/>
      <c r="F23" s="691">
        <f>D23</f>
        <v>187392968.16</v>
      </c>
      <c r="G23" s="691">
        <f t="shared" si="1"/>
        <v>-187392968.16</v>
      </c>
      <c r="H23" s="690">
        <f t="shared" si="2"/>
        <v>2.3247061954988421E-5</v>
      </c>
    </row>
    <row r="24" spans="2:11" ht="20.25">
      <c r="B24" s="376" t="s">
        <v>928</v>
      </c>
      <c r="C24" s="375">
        <f>C25</f>
        <v>35218491997</v>
      </c>
      <c r="D24" s="375">
        <f>D25</f>
        <v>6555155649.6800003</v>
      </c>
      <c r="E24" s="375">
        <f>E25</f>
        <v>6555155649.6800003</v>
      </c>
      <c r="F24" s="375"/>
      <c r="G24" s="375">
        <f t="shared" si="1"/>
        <v>6555155649.6800003</v>
      </c>
      <c r="H24" s="373">
        <f t="shared" si="2"/>
        <v>8.132007887435307E-4</v>
      </c>
    </row>
    <row r="25" spans="2:11" ht="20.25">
      <c r="B25" s="693" t="s">
        <v>927</v>
      </c>
      <c r="C25" s="691">
        <v>35218491997</v>
      </c>
      <c r="D25" s="691">
        <v>6555155649.6800003</v>
      </c>
      <c r="E25" s="691">
        <f>D25</f>
        <v>6555155649.6800003</v>
      </c>
      <c r="F25" s="691"/>
      <c r="G25" s="691">
        <f t="shared" si="1"/>
        <v>6555155649.6800003</v>
      </c>
      <c r="H25" s="690">
        <f t="shared" si="2"/>
        <v>8.132007887435307E-4</v>
      </c>
    </row>
    <row r="26" spans="2:11" ht="20.25">
      <c r="B26" s="696" t="s">
        <v>926</v>
      </c>
      <c r="C26" s="695">
        <f>C27+C30+C41</f>
        <v>13678780962</v>
      </c>
      <c r="D26" s="695">
        <f>D27+D30+D41</f>
        <v>1823747371.1099999</v>
      </c>
      <c r="E26" s="695">
        <f>E27+E30+E41</f>
        <v>1821845653.4699998</v>
      </c>
      <c r="F26" s="695">
        <f>F27+F30+F41</f>
        <v>1901717.6400000001</v>
      </c>
      <c r="G26" s="695">
        <f t="shared" si="1"/>
        <v>1819943935.8299997</v>
      </c>
      <c r="H26" s="694">
        <f t="shared" si="2"/>
        <v>2.2624524571403441E-4</v>
      </c>
      <c r="K26" s="687"/>
    </row>
    <row r="27" spans="2:11" ht="20.25">
      <c r="B27" s="376" t="s">
        <v>925</v>
      </c>
      <c r="C27" s="375">
        <f>C28+C29</f>
        <v>314564125</v>
      </c>
      <c r="D27" s="375">
        <f>D28+D29</f>
        <v>52575713.110000007</v>
      </c>
      <c r="E27" s="375">
        <f>E28+E29</f>
        <v>52575713.110000007</v>
      </c>
      <c r="F27" s="375"/>
      <c r="G27" s="375">
        <f t="shared" si="1"/>
        <v>52575713.110000007</v>
      </c>
      <c r="H27" s="373">
        <f t="shared" si="2"/>
        <v>6.5222877464233399E-6</v>
      </c>
    </row>
    <row r="28" spans="2:11" ht="20.25">
      <c r="B28" s="693" t="s">
        <v>924</v>
      </c>
      <c r="C28" s="691">
        <v>225042000</v>
      </c>
      <c r="D28" s="691">
        <v>41542250.010000005</v>
      </c>
      <c r="E28" s="691">
        <f>D28</f>
        <v>41542250.010000005</v>
      </c>
      <c r="F28" s="691"/>
      <c r="G28" s="691">
        <f t="shared" si="1"/>
        <v>41542250.010000005</v>
      </c>
      <c r="H28" s="690">
        <f t="shared" si="2"/>
        <v>5.1535298747577536E-6</v>
      </c>
    </row>
    <row r="29" spans="2:11" ht="40.5">
      <c r="B29" s="693" t="s">
        <v>923</v>
      </c>
      <c r="C29" s="691">
        <v>89522125</v>
      </c>
      <c r="D29" s="691">
        <v>11033463.1</v>
      </c>
      <c r="E29" s="691">
        <f>D29</f>
        <v>11033463.1</v>
      </c>
      <c r="F29" s="691"/>
      <c r="G29" s="691">
        <f t="shared" si="1"/>
        <v>11033463.1</v>
      </c>
      <c r="H29" s="690">
        <f t="shared" si="2"/>
        <v>1.3687578716655863E-6</v>
      </c>
    </row>
    <row r="30" spans="2:11" ht="40.5">
      <c r="B30" s="376" t="s">
        <v>922</v>
      </c>
      <c r="C30" s="375">
        <f>SUM(C31:C40)</f>
        <v>8015229057</v>
      </c>
      <c r="D30" s="375">
        <f>SUM(D31:D40)</f>
        <v>1140682674.9300001</v>
      </c>
      <c r="E30" s="375">
        <f>SUM(E31:E40)</f>
        <v>1138780957.29</v>
      </c>
      <c r="F30" s="375">
        <f>SUM(F31:F40)</f>
        <v>1901717.6400000001</v>
      </c>
      <c r="G30" s="375">
        <f t="shared" si="1"/>
        <v>1136879239.6499999</v>
      </c>
      <c r="H30" s="373">
        <f t="shared" si="2"/>
        <v>1.4150755535521705E-4</v>
      </c>
      <c r="K30" s="687"/>
    </row>
    <row r="31" spans="2:11" ht="20.25">
      <c r="B31" s="693" t="s">
        <v>921</v>
      </c>
      <c r="C31" s="691">
        <v>1130049719</v>
      </c>
      <c r="D31" s="691">
        <v>19998046.990000002</v>
      </c>
      <c r="E31" s="691">
        <f t="shared" ref="E31:E37" si="3">D31</f>
        <v>19998046.990000002</v>
      </c>
      <c r="F31" s="691"/>
      <c r="G31" s="691">
        <f t="shared" si="1"/>
        <v>19998046.990000002</v>
      </c>
      <c r="H31" s="690">
        <f t="shared" si="2"/>
        <v>2.4808606316452708E-6</v>
      </c>
    </row>
    <row r="32" spans="2:11" ht="40.5">
      <c r="B32" s="693" t="s">
        <v>920</v>
      </c>
      <c r="C32" s="691">
        <v>320091495</v>
      </c>
      <c r="D32" s="691">
        <v>42477375.019999996</v>
      </c>
      <c r="E32" s="691">
        <f t="shared" si="3"/>
        <v>42477375.019999996</v>
      </c>
      <c r="F32" s="691"/>
      <c r="G32" s="691">
        <f t="shared" si="1"/>
        <v>42477375.019999996</v>
      </c>
      <c r="H32" s="690">
        <f t="shared" si="2"/>
        <v>5.2695369440548669E-6</v>
      </c>
    </row>
    <row r="33" spans="2:10" ht="20.25">
      <c r="B33" s="693" t="s">
        <v>919</v>
      </c>
      <c r="C33" s="691">
        <v>8409716</v>
      </c>
      <c r="D33" s="691">
        <v>792134.15999999992</v>
      </c>
      <c r="E33" s="691">
        <f t="shared" si="3"/>
        <v>792134.15999999992</v>
      </c>
      <c r="F33" s="691"/>
      <c r="G33" s="691">
        <f t="shared" si="1"/>
        <v>792134.15999999992</v>
      </c>
      <c r="H33" s="690">
        <f t="shared" si="2"/>
        <v>9.8268318576712962E-8</v>
      </c>
    </row>
    <row r="34" spans="2:10" ht="40.5">
      <c r="B34" s="693" t="s">
        <v>918</v>
      </c>
      <c r="C34" s="691">
        <v>1338168834</v>
      </c>
      <c r="D34" s="691">
        <v>175132986.77000001</v>
      </c>
      <c r="E34" s="691">
        <f t="shared" si="3"/>
        <v>175132986.77000001</v>
      </c>
      <c r="F34" s="691"/>
      <c r="G34" s="691">
        <f t="shared" si="1"/>
        <v>175132986.77000001</v>
      </c>
      <c r="H34" s="690">
        <f t="shared" si="2"/>
        <v>2.1726148178239933E-5</v>
      </c>
    </row>
    <row r="35" spans="2:10" ht="20.25">
      <c r="B35" s="693" t="s">
        <v>917</v>
      </c>
      <c r="C35" s="691">
        <v>2031451113</v>
      </c>
      <c r="D35" s="691">
        <v>284240620.93000001</v>
      </c>
      <c r="E35" s="691">
        <f t="shared" si="3"/>
        <v>284240620.93000001</v>
      </c>
      <c r="F35" s="691"/>
      <c r="G35" s="691">
        <f t="shared" si="1"/>
        <v>284240620.93000001</v>
      </c>
      <c r="H35" s="690">
        <f t="shared" si="2"/>
        <v>3.5261511623222954E-5</v>
      </c>
    </row>
    <row r="36" spans="2:10" ht="20.25">
      <c r="B36" s="693" t="s">
        <v>916</v>
      </c>
      <c r="C36" s="691">
        <v>101411794</v>
      </c>
      <c r="D36" s="691">
        <v>18623004.210000001</v>
      </c>
      <c r="E36" s="691">
        <f t="shared" si="3"/>
        <v>18623004.210000001</v>
      </c>
      <c r="F36" s="691"/>
      <c r="G36" s="691">
        <f t="shared" si="1"/>
        <v>18623004.210000001</v>
      </c>
      <c r="H36" s="690">
        <f t="shared" si="2"/>
        <v>2.3102794993259057E-6</v>
      </c>
    </row>
    <row r="37" spans="2:10" ht="40.5">
      <c r="B37" s="693" t="s">
        <v>915</v>
      </c>
      <c r="C37" s="691">
        <v>1000000</v>
      </c>
      <c r="D37" s="691">
        <v>0</v>
      </c>
      <c r="E37" s="691">
        <f t="shared" si="3"/>
        <v>0</v>
      </c>
      <c r="F37" s="691"/>
      <c r="G37" s="691">
        <f t="shared" si="1"/>
        <v>0</v>
      </c>
      <c r="H37" s="690">
        <f t="shared" si="2"/>
        <v>0</v>
      </c>
    </row>
    <row r="38" spans="2:10" ht="40.5">
      <c r="B38" s="693" t="s">
        <v>914</v>
      </c>
      <c r="C38" s="691">
        <v>30547779</v>
      </c>
      <c r="D38" s="691">
        <v>1901717.6400000001</v>
      </c>
      <c r="E38" s="691"/>
      <c r="F38" s="691">
        <f>D38</f>
        <v>1901717.6400000001</v>
      </c>
      <c r="G38" s="691"/>
      <c r="H38" s="690"/>
    </row>
    <row r="39" spans="2:10" ht="40.5">
      <c r="B39" s="693" t="s">
        <v>913</v>
      </c>
      <c r="C39" s="691">
        <v>12000000</v>
      </c>
      <c r="D39" s="691">
        <v>4642866.1199999992</v>
      </c>
      <c r="E39" s="691">
        <f>$D39</f>
        <v>4642866.1199999992</v>
      </c>
      <c r="F39" s="691"/>
      <c r="G39" s="691">
        <f>E39-F39</f>
        <v>4642866.1199999992</v>
      </c>
      <c r="H39" s="690">
        <f>D39/$M$6</f>
        <v>5.7597143265376565E-7</v>
      </c>
    </row>
    <row r="40" spans="2:10" ht="40.5">
      <c r="B40" s="693" t="s">
        <v>912</v>
      </c>
      <c r="C40" s="691">
        <v>3042098607</v>
      </c>
      <c r="D40" s="691">
        <v>592873923.09000003</v>
      </c>
      <c r="E40" s="691">
        <f>$D40</f>
        <v>592873923.09000003</v>
      </c>
      <c r="F40" s="691"/>
      <c r="G40" s="691">
        <f>E40-F40</f>
        <v>592873923.09000003</v>
      </c>
      <c r="H40" s="690">
        <f>D40/$M$6</f>
        <v>7.3549060868721721E-5</v>
      </c>
    </row>
    <row r="41" spans="2:10" ht="20.25">
      <c r="B41" s="376" t="s">
        <v>911</v>
      </c>
      <c r="C41" s="375">
        <f>SUM(C42:C49)</f>
        <v>5348987780</v>
      </c>
      <c r="D41" s="375">
        <f>SUM(D42:D49)</f>
        <v>630488983.06999993</v>
      </c>
      <c r="E41" s="375">
        <f>SUM(E42:E49)</f>
        <v>630488983.06999993</v>
      </c>
      <c r="F41" s="375"/>
      <c r="G41" s="375">
        <f>E41-F41</f>
        <v>630488983.06999993</v>
      </c>
      <c r="H41" s="373">
        <f>D41/$M$6</f>
        <v>7.8215402612394022E-5</v>
      </c>
    </row>
    <row r="42" spans="2:10" ht="20.25">
      <c r="B42" s="693" t="s">
        <v>910</v>
      </c>
      <c r="C42" s="691">
        <v>260177938</v>
      </c>
      <c r="D42" s="691">
        <v>49827828.809999995</v>
      </c>
      <c r="E42" s="691">
        <f t="shared" ref="E42:E49" si="4">D42</f>
        <v>49827828.809999995</v>
      </c>
      <c r="F42" s="692"/>
      <c r="G42" s="691">
        <f>E42-F42</f>
        <v>49827828.809999995</v>
      </c>
      <c r="H42" s="690">
        <f>D42/$M$6</f>
        <v>6.1813985594144763E-6</v>
      </c>
    </row>
    <row r="43" spans="2:10" ht="20.25">
      <c r="B43" s="693" t="s">
        <v>909</v>
      </c>
      <c r="C43" s="691">
        <v>5548543</v>
      </c>
      <c r="D43" s="691">
        <v>1139635.53</v>
      </c>
      <c r="E43" s="691">
        <f t="shared" si="4"/>
        <v>1139635.53</v>
      </c>
      <c r="F43" s="692"/>
      <c r="G43" s="691">
        <f>E43-F43</f>
        <v>1139635.53</v>
      </c>
      <c r="H43" s="690">
        <f>D43/$M$6</f>
        <v>1.4137765163843096E-7</v>
      </c>
    </row>
    <row r="44" spans="2:10" ht="40.5">
      <c r="B44" s="693" t="s">
        <v>908</v>
      </c>
      <c r="C44" s="691">
        <v>153296868</v>
      </c>
      <c r="D44" s="691">
        <v>22358300.939999998</v>
      </c>
      <c r="E44" s="691">
        <f t="shared" si="4"/>
        <v>22358300.939999998</v>
      </c>
      <c r="F44" s="692"/>
      <c r="G44" s="691"/>
      <c r="H44" s="690"/>
      <c r="J44" s="687"/>
    </row>
    <row r="45" spans="2:10" ht="40.5">
      <c r="B45" s="693" t="s">
        <v>907</v>
      </c>
      <c r="C45" s="691">
        <v>17300000</v>
      </c>
      <c r="D45" s="691">
        <v>0</v>
      </c>
      <c r="E45" s="691">
        <f t="shared" si="4"/>
        <v>0</v>
      </c>
      <c r="F45" s="692"/>
      <c r="G45" s="691"/>
      <c r="H45" s="690"/>
    </row>
    <row r="46" spans="2:10" ht="20.25">
      <c r="B46" s="693" t="s">
        <v>906</v>
      </c>
      <c r="C46" s="691">
        <v>4740902179</v>
      </c>
      <c r="D46" s="691">
        <v>530413507.37</v>
      </c>
      <c r="E46" s="691">
        <f t="shared" si="4"/>
        <v>530413507.37</v>
      </c>
      <c r="F46" s="692"/>
      <c r="G46" s="691">
        <f>E46-F46</f>
        <v>530413507.37</v>
      </c>
      <c r="H46" s="690">
        <f>D46/$M$6</f>
        <v>6.580052490051288E-5</v>
      </c>
    </row>
    <row r="47" spans="2:10" ht="40.5">
      <c r="B47" s="693" t="s">
        <v>905</v>
      </c>
      <c r="C47" s="691">
        <v>6044676</v>
      </c>
      <c r="D47" s="691">
        <v>0</v>
      </c>
      <c r="E47" s="691">
        <f t="shared" si="4"/>
        <v>0</v>
      </c>
      <c r="F47" s="692"/>
      <c r="G47" s="691">
        <f>E47-F47</f>
        <v>0</v>
      </c>
      <c r="H47" s="690">
        <f>D47/$M$6</f>
        <v>0</v>
      </c>
      <c r="J47" s="687"/>
    </row>
    <row r="48" spans="2:10" ht="20.25">
      <c r="B48" s="693" t="s">
        <v>904</v>
      </c>
      <c r="C48" s="691">
        <v>6553009</v>
      </c>
      <c r="D48" s="691">
        <v>1069993.04</v>
      </c>
      <c r="E48" s="691">
        <f t="shared" si="4"/>
        <v>1069993.04</v>
      </c>
      <c r="F48" s="692"/>
      <c r="G48" s="691">
        <f>E48-F48</f>
        <v>1069993.04</v>
      </c>
      <c r="H48" s="690">
        <f>D48/$M$6</f>
        <v>1.3273814239949654E-7</v>
      </c>
    </row>
    <row r="49" spans="2:9" ht="42" customHeight="1">
      <c r="B49" s="693" t="s">
        <v>903</v>
      </c>
      <c r="C49" s="691">
        <v>159164567</v>
      </c>
      <c r="D49" s="691">
        <v>25679717.380000003</v>
      </c>
      <c r="E49" s="691">
        <f t="shared" si="4"/>
        <v>25679717.380000003</v>
      </c>
      <c r="F49" s="692"/>
      <c r="G49" s="691">
        <f>E49-F49</f>
        <v>25679717.380000003</v>
      </c>
      <c r="H49" s="690">
        <f>D49/$M$6</f>
        <v>3.1857010792941856E-6</v>
      </c>
    </row>
    <row r="50" spans="2:9" ht="21" thickBot="1">
      <c r="B50" s="1375" t="s">
        <v>295</v>
      </c>
      <c r="C50" s="1376">
        <f>C10+C13+C26</f>
        <v>142145485646</v>
      </c>
      <c r="D50" s="1376">
        <f>D10+D13+D26</f>
        <v>31761710599.709999</v>
      </c>
      <c r="E50" s="1376">
        <f>E10+E13+E26</f>
        <v>8988000376.8000011</v>
      </c>
      <c r="F50" s="1376">
        <f>F10+F13+F26</f>
        <v>22773710222.909996</v>
      </c>
      <c r="G50" s="1376">
        <f>E50-F50</f>
        <v>-13785709846.109995</v>
      </c>
      <c r="H50" s="1377">
        <f>D50/$M$6</f>
        <v>3.9402036338814922E-3</v>
      </c>
    </row>
    <row r="51" spans="2:9">
      <c r="E51" s="687"/>
      <c r="F51" s="687"/>
    </row>
    <row r="52" spans="2:9">
      <c r="B52" s="688" t="s">
        <v>902</v>
      </c>
      <c r="E52" s="685"/>
      <c r="F52" s="685"/>
      <c r="G52" s="687"/>
    </row>
    <row r="53" spans="2:9">
      <c r="B53" s="689" t="s">
        <v>901</v>
      </c>
      <c r="E53" s="685"/>
      <c r="F53" s="685"/>
    </row>
    <row r="54" spans="2:9">
      <c r="B54" s="414" t="s">
        <v>763</v>
      </c>
      <c r="E54" s="685"/>
    </row>
    <row r="55" spans="2:9">
      <c r="B55" s="688" t="s">
        <v>335</v>
      </c>
      <c r="E55" s="685"/>
    </row>
    <row r="56" spans="2:9">
      <c r="E56" s="685"/>
    </row>
    <row r="60" spans="2:9">
      <c r="D60" s="687"/>
    </row>
    <row r="61" spans="2:9">
      <c r="D61" s="687"/>
    </row>
    <row r="63" spans="2:9">
      <c r="H63" s="685"/>
      <c r="I63" s="685"/>
    </row>
    <row r="65" spans="8:8">
      <c r="H65" s="685"/>
    </row>
    <row r="66" spans="8:8">
      <c r="H66" s="685"/>
    </row>
    <row r="67" spans="8:8">
      <c r="H67" s="685"/>
    </row>
    <row r="68" spans="8:8">
      <c r="H68" s="686"/>
    </row>
    <row r="69" spans="8:8">
      <c r="H69" s="686"/>
    </row>
    <row r="73" spans="8:8">
      <c r="H73" s="685"/>
    </row>
  </sheetData>
  <mergeCells count="10">
    <mergeCell ref="A2:K2"/>
    <mergeCell ref="A3:K3"/>
    <mergeCell ref="B5:B9"/>
    <mergeCell ref="C5:G5"/>
    <mergeCell ref="H5:H8"/>
    <mergeCell ref="C6:C8"/>
    <mergeCell ref="D6:D8"/>
    <mergeCell ref="E6:E8"/>
    <mergeCell ref="F6:F8"/>
    <mergeCell ref="G6:G8"/>
  </mergeCells>
  <pageMargins left="0.7" right="0.7" top="0.75" bottom="0.75" header="0.3" footer="0.3"/>
  <ignoredErrors>
    <ignoredError sqref="E30" formula="1"/>
  </ignoredError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45288-A8F2-46FD-8770-E38CD27437A4}">
  <dimension ref="B2:I264"/>
  <sheetViews>
    <sheetView showGridLines="0" zoomScale="70" zoomScaleNormal="70" workbookViewId="0">
      <selection activeCell="D37" sqref="D37"/>
    </sheetView>
  </sheetViews>
  <sheetFormatPr baseColWidth="10" defaultColWidth="11.42578125" defaultRowHeight="15"/>
  <cols>
    <col min="1" max="1" width="11.42578125" style="689"/>
    <col min="2" max="2" width="137.42578125" style="689" customWidth="1"/>
    <col min="3" max="4" width="29.42578125" style="689" customWidth="1"/>
    <col min="5" max="5" width="21.85546875" style="689" bestFit="1" customWidth="1"/>
    <col min="6" max="6" width="21.85546875" style="689" customWidth="1"/>
    <col min="7" max="7" width="38.5703125" style="689" customWidth="1"/>
    <col min="8" max="8" width="23.7109375" style="689" bestFit="1" customWidth="1"/>
    <col min="9" max="9" width="15.7109375" style="689" bestFit="1" customWidth="1"/>
    <col min="10" max="16384" width="11.42578125" style="689"/>
  </cols>
  <sheetData>
    <row r="2" spans="2:9">
      <c r="G2" s="730"/>
      <c r="H2" s="730"/>
    </row>
    <row r="3" spans="2:9">
      <c r="B3" s="1729" t="s">
        <v>969</v>
      </c>
      <c r="C3" s="1729"/>
      <c r="D3" s="1729"/>
      <c r="G3" s="730"/>
      <c r="H3" s="730"/>
    </row>
    <row r="4" spans="2:9">
      <c r="B4" s="1729" t="s">
        <v>968</v>
      </c>
      <c r="C4" s="1729"/>
      <c r="D4" s="1729"/>
      <c r="G4" s="730"/>
      <c r="H4" s="730"/>
    </row>
    <row r="5" spans="2:9" ht="15.75" thickBot="1">
      <c r="B5" s="1730" t="s">
        <v>281</v>
      </c>
      <c r="C5" s="1730"/>
      <c r="D5" s="1730"/>
      <c r="G5" s="728"/>
      <c r="H5" s="728"/>
    </row>
    <row r="6" spans="2:9" ht="15.75" thickBot="1">
      <c r="B6" s="727"/>
      <c r="C6" s="726"/>
      <c r="D6" s="726"/>
      <c r="G6" s="702" t="s">
        <v>280</v>
      </c>
      <c r="H6" s="701">
        <v>8060931248982.5703</v>
      </c>
    </row>
    <row r="7" spans="2:9" ht="21.6" customHeight="1" thickBot="1">
      <c r="B7" s="1731" t="s">
        <v>279</v>
      </c>
      <c r="C7" s="1734">
        <v>2025</v>
      </c>
      <c r="D7" s="1735"/>
      <c r="E7" s="1735"/>
      <c r="F7" s="724"/>
    </row>
    <row r="8" spans="2:9" ht="21.6" customHeight="1">
      <c r="B8" s="1732"/>
      <c r="C8" s="1736" t="s">
        <v>381</v>
      </c>
      <c r="D8" s="1736" t="s">
        <v>948</v>
      </c>
      <c r="E8" s="1736" t="s">
        <v>967</v>
      </c>
      <c r="F8" s="725"/>
      <c r="G8" s="357"/>
    </row>
    <row r="9" spans="2:9" ht="15" customHeight="1">
      <c r="B9" s="1732"/>
      <c r="C9" s="1737"/>
      <c r="D9" s="1737"/>
      <c r="E9" s="1737"/>
      <c r="F9" s="725"/>
      <c r="G9" s="357"/>
      <c r="I9" s="408"/>
    </row>
    <row r="10" spans="2:9" ht="15" customHeight="1" thickBot="1">
      <c r="B10" s="1732"/>
      <c r="C10" s="1738"/>
      <c r="D10" s="1738"/>
      <c r="E10" s="1738"/>
      <c r="F10" s="725"/>
      <c r="G10" s="357"/>
      <c r="H10" s="721"/>
    </row>
    <row r="11" spans="2:9" ht="21" thickBot="1">
      <c r="B11" s="1733"/>
      <c r="C11" s="1266">
        <v>1</v>
      </c>
      <c r="D11" s="1266">
        <v>2</v>
      </c>
      <c r="E11" s="1266" t="s">
        <v>966</v>
      </c>
      <c r="F11" s="724"/>
      <c r="G11" s="713"/>
    </row>
    <row r="12" spans="2:9" ht="20.25">
      <c r="B12" s="723" t="s">
        <v>942</v>
      </c>
      <c r="C12" s="722">
        <f>C13+C15</f>
        <v>882638691</v>
      </c>
      <c r="D12" s="722">
        <f>D13+D15</f>
        <v>161558983.81999996</v>
      </c>
      <c r="E12" s="717">
        <f t="shared" ref="E12:E30" si="0">D12/$H$6</f>
        <v>2.0042223265505647E-5</v>
      </c>
      <c r="F12" s="716"/>
      <c r="G12" s="357"/>
      <c r="H12" s="721"/>
    </row>
    <row r="13" spans="2:9" ht="20.25">
      <c r="B13" s="715" t="s">
        <v>965</v>
      </c>
      <c r="C13" s="714">
        <f>C14</f>
        <v>813154551</v>
      </c>
      <c r="D13" s="714">
        <f>D14</f>
        <v>144187948.81999996</v>
      </c>
      <c r="E13" s="709">
        <f t="shared" si="0"/>
        <v>1.7887256988849644E-5</v>
      </c>
      <c r="F13" s="707"/>
      <c r="G13" s="357"/>
    </row>
    <row r="14" spans="2:9" ht="20.25">
      <c r="B14" s="720" t="s">
        <v>964</v>
      </c>
      <c r="C14" s="710">
        <v>813154551</v>
      </c>
      <c r="D14" s="710">
        <v>144187948.81999996</v>
      </c>
      <c r="E14" s="709">
        <f t="shared" si="0"/>
        <v>1.7887256988849644E-5</v>
      </c>
      <c r="F14" s="707"/>
      <c r="G14" s="357"/>
    </row>
    <row r="15" spans="2:9" ht="20.25">
      <c r="B15" s="715" t="s">
        <v>941</v>
      </c>
      <c r="C15" s="714">
        <f>C16</f>
        <v>69484140</v>
      </c>
      <c r="D15" s="714">
        <f>D16</f>
        <v>17371035</v>
      </c>
      <c r="E15" s="709">
        <f t="shared" si="0"/>
        <v>2.1549662766560039E-6</v>
      </c>
      <c r="F15" s="707"/>
      <c r="G15" s="713"/>
    </row>
    <row r="16" spans="2:9" ht="20.25">
      <c r="B16" s="720" t="s">
        <v>963</v>
      </c>
      <c r="C16" s="710">
        <v>69484140</v>
      </c>
      <c r="D16" s="710">
        <v>17371035</v>
      </c>
      <c r="E16" s="709">
        <f t="shared" si="0"/>
        <v>2.1549662766560039E-6</v>
      </c>
      <c r="F16" s="707"/>
      <c r="G16" s="713"/>
    </row>
    <row r="17" spans="2:8" ht="26.25" customHeight="1">
      <c r="B17" s="719" t="s">
        <v>939</v>
      </c>
      <c r="C17" s="718">
        <f>C18</f>
        <v>243289105</v>
      </c>
      <c r="D17" s="718">
        <f>D18</f>
        <v>57234217.75999999</v>
      </c>
      <c r="E17" s="717">
        <f t="shared" si="0"/>
        <v>7.1001992191936809E-6</v>
      </c>
      <c r="F17" s="716"/>
      <c r="G17" s="712"/>
    </row>
    <row r="18" spans="2:8" ht="20.25">
      <c r="B18" s="715" t="s">
        <v>962</v>
      </c>
      <c r="C18" s="714">
        <f>C19</f>
        <v>243289105</v>
      </c>
      <c r="D18" s="714">
        <f>D19</f>
        <v>57234217.75999999</v>
      </c>
      <c r="E18" s="709">
        <f t="shared" si="0"/>
        <v>7.1001992191936809E-6</v>
      </c>
      <c r="F18" s="707"/>
      <c r="G18" s="713"/>
    </row>
    <row r="19" spans="2:8" ht="20.25">
      <c r="B19" s="711" t="s">
        <v>961</v>
      </c>
      <c r="C19" s="710">
        <v>243289105</v>
      </c>
      <c r="D19" s="710">
        <v>57234217.75999999</v>
      </c>
      <c r="E19" s="709">
        <f t="shared" si="0"/>
        <v>7.1001992191936809E-6</v>
      </c>
      <c r="F19" s="707"/>
      <c r="G19" s="713"/>
    </row>
    <row r="20" spans="2:8" ht="20.25">
      <c r="B20" s="719" t="s">
        <v>960</v>
      </c>
      <c r="C20" s="718">
        <f>C21+C23+C25</f>
        <v>1026488236</v>
      </c>
      <c r="D20" s="718">
        <f>D21+D23+D25</f>
        <v>157411882.38999999</v>
      </c>
      <c r="E20" s="717">
        <f t="shared" si="0"/>
        <v>1.952775399366768E-5</v>
      </c>
      <c r="F20" s="716"/>
      <c r="G20" s="713"/>
    </row>
    <row r="21" spans="2:8" ht="20.25">
      <c r="B21" s="715" t="s">
        <v>959</v>
      </c>
      <c r="C21" s="714">
        <f>C22</f>
        <v>35070000</v>
      </c>
      <c r="D21" s="714">
        <f>D22</f>
        <v>987588.1</v>
      </c>
      <c r="E21" s="709">
        <f t="shared" si="0"/>
        <v>1.2251538556722597E-7</v>
      </c>
      <c r="F21" s="707"/>
      <c r="G21" s="713"/>
    </row>
    <row r="22" spans="2:8" ht="20.25">
      <c r="B22" s="711" t="s">
        <v>958</v>
      </c>
      <c r="C22" s="710">
        <v>35070000</v>
      </c>
      <c r="D22" s="710">
        <v>987588.1</v>
      </c>
      <c r="E22" s="709">
        <f t="shared" si="0"/>
        <v>1.2251538556722597E-7</v>
      </c>
      <c r="F22" s="707"/>
      <c r="G22" s="713"/>
    </row>
    <row r="23" spans="2:8" ht="20.25">
      <c r="B23" s="715" t="s">
        <v>957</v>
      </c>
      <c r="C23" s="714">
        <f>C24</f>
        <v>6692496</v>
      </c>
      <c r="D23" s="714">
        <f>D24</f>
        <v>0</v>
      </c>
      <c r="E23" s="709">
        <f t="shared" si="0"/>
        <v>0</v>
      </c>
      <c r="F23" s="707"/>
      <c r="G23" s="713"/>
    </row>
    <row r="24" spans="2:8" ht="20.25">
      <c r="B24" s="711" t="s">
        <v>956</v>
      </c>
      <c r="C24" s="710">
        <v>6692496</v>
      </c>
      <c r="D24" s="710">
        <v>0</v>
      </c>
      <c r="E24" s="709">
        <f t="shared" si="0"/>
        <v>0</v>
      </c>
      <c r="F24" s="707"/>
      <c r="G24" s="713"/>
    </row>
    <row r="25" spans="2:8" ht="20.25">
      <c r="B25" s="715" t="s">
        <v>955</v>
      </c>
      <c r="C25" s="714">
        <f>C26+C28+C29+C27</f>
        <v>984725740</v>
      </c>
      <c r="D25" s="714">
        <f>D26+D28+D29+D27</f>
        <v>156424294.28999999</v>
      </c>
      <c r="E25" s="709">
        <f t="shared" si="0"/>
        <v>1.9405238608100456E-5</v>
      </c>
      <c r="F25" s="707"/>
      <c r="G25" s="713"/>
    </row>
    <row r="26" spans="2:8" ht="20.25">
      <c r="B26" s="711" t="s">
        <v>954</v>
      </c>
      <c r="C26" s="710">
        <v>224073001</v>
      </c>
      <c r="D26" s="710">
        <v>35067760.390000001</v>
      </c>
      <c r="E26" s="709">
        <f t="shared" si="0"/>
        <v>4.350336122073509E-6</v>
      </c>
      <c r="F26" s="708"/>
      <c r="G26" s="713"/>
    </row>
    <row r="27" spans="2:8" ht="40.5">
      <c r="B27" s="711" t="s">
        <v>953</v>
      </c>
      <c r="C27" s="710">
        <v>112471764</v>
      </c>
      <c r="D27" s="710">
        <v>14250295.330000002</v>
      </c>
      <c r="E27" s="709">
        <f t="shared" si="0"/>
        <v>1.7678224624231395E-6</v>
      </c>
      <c r="F27" s="708"/>
      <c r="G27" s="357"/>
    </row>
    <row r="28" spans="2:8" ht="20.25">
      <c r="B28" s="711" t="s">
        <v>952</v>
      </c>
      <c r="C28" s="710">
        <v>253359525</v>
      </c>
      <c r="D28" s="710">
        <v>23789272.099999994</v>
      </c>
      <c r="E28" s="709">
        <f t="shared" si="0"/>
        <v>2.9511816147796339E-6</v>
      </c>
      <c r="F28" s="708"/>
      <c r="G28" s="712"/>
      <c r="H28" s="357"/>
    </row>
    <row r="29" spans="2:8" ht="20.25">
      <c r="B29" s="711" t="s">
        <v>951</v>
      </c>
      <c r="C29" s="710">
        <v>394821450</v>
      </c>
      <c r="D29" s="710">
        <v>83316966.469999999</v>
      </c>
      <c r="E29" s="709">
        <f t="shared" si="0"/>
        <v>1.0335898408824172E-5</v>
      </c>
      <c r="F29" s="708"/>
      <c r="H29" s="357"/>
    </row>
    <row r="30" spans="2:8" ht="21" thickBot="1">
      <c r="B30" s="1267" t="s">
        <v>345</v>
      </c>
      <c r="C30" s="1268">
        <f>C12+C17+C20</f>
        <v>2152416032</v>
      </c>
      <c r="D30" s="1268">
        <f>D12+D17+D20</f>
        <v>376205083.96999991</v>
      </c>
      <c r="E30" s="1370">
        <f t="shared" si="0"/>
        <v>4.6670176478367007E-5</v>
      </c>
      <c r="F30" s="707"/>
    </row>
    <row r="31" spans="2:8">
      <c r="B31" s="706"/>
      <c r="C31" s="705"/>
      <c r="D31" s="705"/>
      <c r="E31" s="704"/>
      <c r="F31" s="703"/>
    </row>
    <row r="32" spans="2:8">
      <c r="B32" s="688" t="s">
        <v>902</v>
      </c>
    </row>
    <row r="33" spans="2:8">
      <c r="B33" s="689" t="s">
        <v>901</v>
      </c>
      <c r="D33" s="358"/>
    </row>
    <row r="34" spans="2:8">
      <c r="B34" s="414" t="s">
        <v>763</v>
      </c>
      <c r="D34" s="358"/>
    </row>
    <row r="35" spans="2:8">
      <c r="B35" s="688" t="s">
        <v>335</v>
      </c>
      <c r="D35" s="358"/>
    </row>
    <row r="36" spans="2:8">
      <c r="D36" s="358"/>
      <c r="E36" s="358"/>
    </row>
    <row r="37" spans="2:8">
      <c r="C37" s="358"/>
    </row>
    <row r="41" spans="2:8">
      <c r="H41" s="357"/>
    </row>
    <row r="264" spans="2:2">
      <c r="B264" s="689" t="s">
        <v>342</v>
      </c>
    </row>
  </sheetData>
  <mergeCells count="8">
    <mergeCell ref="B3:D3"/>
    <mergeCell ref="B4:D4"/>
    <mergeCell ref="B5:D5"/>
    <mergeCell ref="B7:B11"/>
    <mergeCell ref="C7:E7"/>
    <mergeCell ref="C8:C10"/>
    <mergeCell ref="D8:D10"/>
    <mergeCell ref="E8:E10"/>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F5B1A-16F4-42F5-8C19-6977AE7EF56A}">
  <dimension ref="B3:J33"/>
  <sheetViews>
    <sheetView showGridLines="0" zoomScaleNormal="100" workbookViewId="0">
      <selection activeCell="H25" sqref="H25"/>
    </sheetView>
  </sheetViews>
  <sheetFormatPr baseColWidth="10" defaultColWidth="11.42578125" defaultRowHeight="15"/>
  <cols>
    <col min="1" max="1" width="11.42578125" style="419"/>
    <col min="2" max="2" width="43.7109375" style="419" customWidth="1"/>
    <col min="3" max="3" width="26.85546875" style="419" customWidth="1"/>
    <col min="4" max="4" width="20.85546875" style="419" bestFit="1" customWidth="1"/>
    <col min="5" max="5" width="25" style="419" bestFit="1" customWidth="1"/>
    <col min="6" max="6" width="12.85546875" style="419" customWidth="1"/>
    <col min="7" max="7" width="15.5703125" style="419" customWidth="1"/>
    <col min="8" max="8" width="22.5703125" style="419" bestFit="1" customWidth="1"/>
    <col min="9" max="9" width="38.7109375" style="419" customWidth="1"/>
    <col min="10" max="10" width="28.85546875" style="419" bestFit="1" customWidth="1"/>
    <col min="11" max="16384" width="11.42578125" style="419"/>
  </cols>
  <sheetData>
    <row r="3" spans="2:10" ht="15" customHeight="1">
      <c r="B3" s="1739" t="s">
        <v>994</v>
      </c>
      <c r="C3" s="1739"/>
      <c r="D3" s="1739"/>
      <c r="E3" s="1739"/>
      <c r="F3" s="1739"/>
      <c r="G3" s="1739"/>
    </row>
    <row r="4" spans="2:10" ht="15" customHeight="1">
      <c r="B4" s="1739" t="s">
        <v>993</v>
      </c>
      <c r="C4" s="1739"/>
      <c r="D4" s="1739"/>
      <c r="E4" s="1739"/>
      <c r="F4" s="1739"/>
      <c r="G4" s="1739"/>
    </row>
    <row r="5" spans="2:10" ht="15.75" customHeight="1">
      <c r="B5" s="1577" t="s">
        <v>339</v>
      </c>
      <c r="C5" s="1577"/>
      <c r="D5" s="1577"/>
      <c r="E5" s="1577"/>
      <c r="F5" s="1577"/>
      <c r="G5" s="1577"/>
    </row>
    <row r="6" spans="2:10" ht="15.75" customHeight="1" thickBot="1">
      <c r="B6" s="1577"/>
      <c r="C6" s="1577"/>
      <c r="D6" s="1577"/>
      <c r="E6" s="1577"/>
      <c r="F6" s="1577"/>
      <c r="G6" s="1577"/>
    </row>
    <row r="7" spans="2:10" ht="15.75" customHeight="1" thickBot="1">
      <c r="B7" s="760"/>
      <c r="C7" s="760"/>
      <c r="D7" s="760"/>
      <c r="E7" s="760"/>
      <c r="F7" s="760"/>
      <c r="G7" s="760"/>
      <c r="I7" s="759" t="s">
        <v>992</v>
      </c>
      <c r="J7" s="757">
        <v>8113264048168.5498</v>
      </c>
    </row>
    <row r="8" spans="2:10" ht="15.75" thickBot="1">
      <c r="B8" s="1740" t="s">
        <v>991</v>
      </c>
      <c r="C8" s="1742" t="s">
        <v>990</v>
      </c>
      <c r="D8" s="1740" t="s">
        <v>989</v>
      </c>
      <c r="E8" s="1743" t="s">
        <v>988</v>
      </c>
      <c r="F8" s="1742" t="s">
        <v>987</v>
      </c>
      <c r="G8" s="1742" t="s">
        <v>986</v>
      </c>
      <c r="I8" s="758" t="s">
        <v>985</v>
      </c>
      <c r="J8" s="757">
        <v>8060931248982.5703</v>
      </c>
    </row>
    <row r="9" spans="2:10" ht="36.75" customHeight="1" thickBot="1">
      <c r="B9" s="1741"/>
      <c r="C9" s="1741"/>
      <c r="D9" s="1741"/>
      <c r="E9" s="1744"/>
      <c r="F9" s="1745"/>
      <c r="G9" s="1745"/>
    </row>
    <row r="10" spans="2:10">
      <c r="B10" s="827" t="s">
        <v>984</v>
      </c>
      <c r="C10" s="828">
        <f>C11+C12</f>
        <v>1241364731494</v>
      </c>
      <c r="D10" s="828">
        <f>D11+D12</f>
        <v>291033523174.2002</v>
      </c>
      <c r="E10" s="829">
        <f t="shared" ref="E10:E16" si="0">D10/C10</f>
        <v>0.23444642480211053</v>
      </c>
      <c r="F10" s="829">
        <f t="shared" ref="F10:F16" si="1">D10/$J$7</f>
        <v>3.5871323975939957E-2</v>
      </c>
      <c r="G10" s="830">
        <f t="shared" ref="G10:G16" si="2">D10/$J$8</f>
        <v>3.6104206100372543E-2</v>
      </c>
      <c r="H10" s="745"/>
      <c r="J10" s="672"/>
    </row>
    <row r="11" spans="2:10">
      <c r="B11" s="755" t="s">
        <v>983</v>
      </c>
      <c r="C11" s="754">
        <v>1240428372056</v>
      </c>
      <c r="D11" s="754">
        <v>290887728321.73022</v>
      </c>
      <c r="E11" s="753">
        <f t="shared" si="0"/>
        <v>0.23450586496952353</v>
      </c>
      <c r="F11" s="753">
        <f t="shared" si="1"/>
        <v>3.585335403787257E-2</v>
      </c>
      <c r="G11" s="752">
        <f t="shared" si="2"/>
        <v>3.6086119498717387E-2</v>
      </c>
      <c r="H11" s="745"/>
      <c r="I11" s="739"/>
      <c r="J11" s="739"/>
    </row>
    <row r="12" spans="2:10">
      <c r="B12" s="755" t="s">
        <v>982</v>
      </c>
      <c r="C12" s="754">
        <v>936359438</v>
      </c>
      <c r="D12" s="754">
        <v>145794852.47</v>
      </c>
      <c r="E12" s="753">
        <f t="shared" si="0"/>
        <v>0.15570393863002852</v>
      </c>
      <c r="F12" s="753">
        <f t="shared" si="1"/>
        <v>1.796993806739361E-5</v>
      </c>
      <c r="G12" s="752">
        <f t="shared" si="2"/>
        <v>1.808660165516259E-5</v>
      </c>
      <c r="H12" s="745"/>
    </row>
    <row r="13" spans="2:10">
      <c r="B13" s="831" t="s">
        <v>981</v>
      </c>
      <c r="C13" s="828">
        <f>C14+C16</f>
        <v>1484234610959</v>
      </c>
      <c r="D13" s="828">
        <f>D14+D16</f>
        <v>337879287756.64008</v>
      </c>
      <c r="E13" s="829">
        <f t="shared" si="0"/>
        <v>0.22764547145166494</v>
      </c>
      <c r="F13" s="829">
        <f t="shared" si="1"/>
        <v>4.1645296609434446E-2</v>
      </c>
      <c r="G13" s="832">
        <f t="shared" si="2"/>
        <v>4.191566424776124E-2</v>
      </c>
      <c r="H13" s="745"/>
    </row>
    <row r="14" spans="2:10">
      <c r="B14" s="755" t="s">
        <v>980</v>
      </c>
      <c r="C14" s="754">
        <v>1308196684792</v>
      </c>
      <c r="D14" s="754">
        <v>309298566142.08008</v>
      </c>
      <c r="E14" s="753">
        <f t="shared" si="0"/>
        <v>0.23643124137045018</v>
      </c>
      <c r="F14" s="753">
        <f t="shared" si="1"/>
        <v>3.812258103591485E-2</v>
      </c>
      <c r="G14" s="752">
        <f t="shared" si="2"/>
        <v>3.8370078665677605E-2</v>
      </c>
      <c r="H14" s="745"/>
      <c r="J14" s="739"/>
    </row>
    <row r="15" spans="2:10">
      <c r="B15" s="756" t="s">
        <v>979</v>
      </c>
      <c r="C15" s="754">
        <v>298486441612</v>
      </c>
      <c r="D15" s="754">
        <v>80767263202.789993</v>
      </c>
      <c r="E15" s="753">
        <f t="shared" si="0"/>
        <v>0.27058938679626421</v>
      </c>
      <c r="F15" s="753">
        <f t="shared" si="1"/>
        <v>9.9549654397137512E-3</v>
      </c>
      <c r="G15" s="752">
        <f t="shared" si="2"/>
        <v>1.0019594598699031E-2</v>
      </c>
      <c r="H15" s="745"/>
    </row>
    <row r="16" spans="2:10">
      <c r="B16" s="755" t="s">
        <v>978</v>
      </c>
      <c r="C16" s="754">
        <v>176037926167</v>
      </c>
      <c r="D16" s="754">
        <v>28580721614.559982</v>
      </c>
      <c r="E16" s="753">
        <f t="shared" si="0"/>
        <v>0.16235547780451934</v>
      </c>
      <c r="F16" s="753">
        <f t="shared" si="1"/>
        <v>3.5227155735195947E-3</v>
      </c>
      <c r="G16" s="752">
        <f t="shared" si="2"/>
        <v>3.5455855820836291E-3</v>
      </c>
      <c r="H16" s="745"/>
    </row>
    <row r="17" spans="2:10">
      <c r="B17" s="833" t="s">
        <v>977</v>
      </c>
      <c r="C17" s="834"/>
      <c r="D17" s="834"/>
      <c r="E17" s="835"/>
      <c r="F17" s="835"/>
      <c r="G17" s="836"/>
      <c r="H17" s="751"/>
    </row>
    <row r="18" spans="2:10">
      <c r="B18" s="749" t="s">
        <v>976</v>
      </c>
      <c r="C18" s="742">
        <f>C10-(C13-C15)</f>
        <v>55616562147</v>
      </c>
      <c r="D18" s="742">
        <f>D10-(D13-D15)</f>
        <v>33921498620.350098</v>
      </c>
      <c r="E18" s="748">
        <f t="shared" ref="E18:E24" si="3">D18/C18</f>
        <v>0.60991721370141982</v>
      </c>
      <c r="F18" s="748">
        <f t="shared" ref="F18:F24" si="4">D18/$J$7</f>
        <v>4.1809928062192647E-3</v>
      </c>
      <c r="G18" s="747">
        <f t="shared" ref="G18:G24" si="5">D18/$J$8</f>
        <v>4.2081364513103349E-3</v>
      </c>
      <c r="H18" s="745"/>
    </row>
    <row r="19" spans="2:10">
      <c r="B19" s="749" t="s">
        <v>975</v>
      </c>
      <c r="C19" s="742">
        <f>C11-C14</f>
        <v>-67768312736</v>
      </c>
      <c r="D19" s="742">
        <f>D11-D14</f>
        <v>-18410837820.349854</v>
      </c>
      <c r="E19" s="748">
        <f t="shared" si="3"/>
        <v>0.27167325077240145</v>
      </c>
      <c r="F19" s="748">
        <f t="shared" si="4"/>
        <v>-2.2692269980422774E-3</v>
      </c>
      <c r="G19" s="747">
        <f t="shared" si="5"/>
        <v>-2.283959166960222E-3</v>
      </c>
      <c r="H19" s="750"/>
      <c r="I19" s="733"/>
      <c r="J19" s="358"/>
    </row>
    <row r="20" spans="2:10">
      <c r="B20" s="749" t="s">
        <v>974</v>
      </c>
      <c r="C20" s="742">
        <f>C12-C16</f>
        <v>-175101566729</v>
      </c>
      <c r="D20" s="742">
        <f>D12-D16</f>
        <v>-28434926762.089981</v>
      </c>
      <c r="E20" s="748">
        <f t="shared" si="3"/>
        <v>0.16239104705498125</v>
      </c>
      <c r="F20" s="748">
        <f t="shared" si="4"/>
        <v>-3.5047456354522009E-3</v>
      </c>
      <c r="G20" s="747">
        <f t="shared" si="5"/>
        <v>-3.5274989804284663E-3</v>
      </c>
      <c r="H20" s="745"/>
      <c r="I20" s="746"/>
    </row>
    <row r="21" spans="2:10">
      <c r="B21" s="1362" t="s">
        <v>973</v>
      </c>
      <c r="C21" s="1363">
        <f>C10-C13</f>
        <v>-242869879465</v>
      </c>
      <c r="D21" s="1363">
        <f>D10-D13</f>
        <v>-46845764582.43988</v>
      </c>
      <c r="E21" s="1364">
        <f t="shared" si="3"/>
        <v>0.19288420896668179</v>
      </c>
      <c r="F21" s="1364">
        <f t="shared" si="4"/>
        <v>-5.7739726334944839E-3</v>
      </c>
      <c r="G21" s="1365">
        <f t="shared" si="5"/>
        <v>-5.8114581473886944E-3</v>
      </c>
      <c r="H21" s="745"/>
    </row>
    <row r="22" spans="2:10">
      <c r="B22" s="743" t="s">
        <v>972</v>
      </c>
      <c r="C22" s="742">
        <v>350990390000</v>
      </c>
      <c r="D22" s="742">
        <v>188494216435.48999</v>
      </c>
      <c r="E22" s="741">
        <f t="shared" si="3"/>
        <v>0.53703526308936833</v>
      </c>
      <c r="F22" s="741">
        <f t="shared" si="4"/>
        <v>2.3232846276960477E-2</v>
      </c>
      <c r="G22" s="740">
        <f t="shared" si="5"/>
        <v>2.3383677470178305E-2</v>
      </c>
      <c r="H22" s="744"/>
    </row>
    <row r="23" spans="2:10">
      <c r="B23" s="743" t="s">
        <v>971</v>
      </c>
      <c r="C23" s="742">
        <v>108120510535</v>
      </c>
      <c r="D23" s="742">
        <v>36583357749.249992</v>
      </c>
      <c r="E23" s="741">
        <f t="shared" si="3"/>
        <v>0.33835724200920686</v>
      </c>
      <c r="F23" s="741">
        <f t="shared" si="4"/>
        <v>4.5090801349560597E-3</v>
      </c>
      <c r="G23" s="740">
        <f t="shared" si="5"/>
        <v>4.5383537731905907E-3</v>
      </c>
      <c r="H23" s="739"/>
    </row>
    <row r="24" spans="2:10" ht="15.75" thickBot="1">
      <c r="B24" s="1366" t="s">
        <v>970</v>
      </c>
      <c r="C24" s="1367">
        <f>C22-C23</f>
        <v>242869879465</v>
      </c>
      <c r="D24" s="1367">
        <f>D22-D23</f>
        <v>151910858686.23999</v>
      </c>
      <c r="E24" s="1368">
        <f t="shared" si="3"/>
        <v>0.62548249713333381</v>
      </c>
      <c r="F24" s="1368">
        <f t="shared" si="4"/>
        <v>1.8723766142004418E-2</v>
      </c>
      <c r="G24" s="1369">
        <f t="shared" si="5"/>
        <v>1.8845323696987711E-2</v>
      </c>
      <c r="H24" s="739"/>
    </row>
    <row r="25" spans="2:10">
      <c r="B25" s="1235" t="s">
        <v>424</v>
      </c>
      <c r="C25" s="738"/>
      <c r="D25" s="222"/>
      <c r="E25" s="222"/>
      <c r="F25" s="222"/>
      <c r="G25" s="222"/>
    </row>
    <row r="26" spans="2:10">
      <c r="B26" s="1236" t="s">
        <v>764</v>
      </c>
      <c r="C26" s="222"/>
      <c r="D26" s="222"/>
      <c r="E26" s="222"/>
      <c r="F26" s="222"/>
      <c r="G26" s="222"/>
    </row>
    <row r="27" spans="2:10" ht="15" customHeight="1">
      <c r="B27" s="1237" t="s">
        <v>763</v>
      </c>
      <c r="C27" s="735"/>
      <c r="D27" s="737"/>
      <c r="E27" s="736"/>
      <c r="F27" s="735"/>
      <c r="G27" s="735"/>
    </row>
    <row r="28" spans="2:10" ht="15" customHeight="1">
      <c r="B28" s="1237" t="s">
        <v>2378</v>
      </c>
      <c r="C28" s="735"/>
      <c r="D28" s="737"/>
      <c r="E28" s="736"/>
      <c r="F28" s="735"/>
      <c r="G28" s="735"/>
    </row>
    <row r="29" spans="2:10">
      <c r="B29" s="1235" t="s">
        <v>335</v>
      </c>
      <c r="C29" s="222"/>
      <c r="D29" s="734"/>
      <c r="E29" s="734"/>
      <c r="F29" s="734"/>
      <c r="G29" s="222"/>
    </row>
    <row r="31" spans="2:10">
      <c r="B31" s="222"/>
      <c r="D31" s="358"/>
      <c r="F31" s="358"/>
    </row>
    <row r="32" spans="2:10">
      <c r="D32" s="733"/>
    </row>
    <row r="33" spans="2:4">
      <c r="B33" s="732"/>
      <c r="D33" s="358"/>
    </row>
  </sheetData>
  <mergeCells count="10">
    <mergeCell ref="B3:G3"/>
    <mergeCell ref="B4:G4"/>
    <mergeCell ref="B5:G5"/>
    <mergeCell ref="B6:G6"/>
    <mergeCell ref="B8:B9"/>
    <mergeCell ref="C8:C9"/>
    <mergeCell ref="D8:D9"/>
    <mergeCell ref="E8:E9"/>
    <mergeCell ref="F8:F9"/>
    <mergeCell ref="G8:G9"/>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066B9-CD6A-41C7-AB44-1A2A71BEA964}">
  <dimension ref="A3:K17"/>
  <sheetViews>
    <sheetView showGridLines="0" zoomScaleNormal="100" workbookViewId="0">
      <selection activeCell="D30" sqref="D30"/>
    </sheetView>
  </sheetViews>
  <sheetFormatPr baseColWidth="10" defaultColWidth="11.5703125" defaultRowHeight="15"/>
  <cols>
    <col min="1" max="1" width="11.5703125" style="419"/>
    <col min="2" max="2" width="18.28515625" style="419" bestFit="1" customWidth="1"/>
    <col min="3" max="3" width="19" style="419" bestFit="1" customWidth="1"/>
    <col min="4" max="4" width="19.5703125" style="419" customWidth="1"/>
    <col min="5" max="5" width="20.85546875" style="419" bestFit="1" customWidth="1"/>
    <col min="6" max="6" width="11.7109375" style="419" bestFit="1" customWidth="1"/>
    <col min="7" max="7" width="7.28515625" style="419" bestFit="1" customWidth="1"/>
    <col min="8" max="8" width="43.7109375" style="419" customWidth="1"/>
    <col min="9" max="9" width="34.42578125" style="419" bestFit="1" customWidth="1"/>
    <col min="10" max="10" width="28.85546875" style="419" bestFit="1" customWidth="1"/>
    <col min="11" max="16384" width="11.5703125" style="419"/>
  </cols>
  <sheetData>
    <row r="3" spans="1:11">
      <c r="A3" s="1746" t="s">
        <v>1002</v>
      </c>
      <c r="B3" s="1746"/>
      <c r="C3" s="1746"/>
      <c r="D3" s="1746"/>
      <c r="E3" s="1746"/>
      <c r="F3" s="1746"/>
      <c r="G3" s="1746"/>
      <c r="H3" s="1746"/>
    </row>
    <row r="4" spans="1:11">
      <c r="A4" s="1746" t="s">
        <v>1001</v>
      </c>
      <c r="B4" s="1746"/>
      <c r="C4" s="1746"/>
      <c r="D4" s="1746"/>
      <c r="E4" s="1746"/>
      <c r="F4" s="1746"/>
      <c r="G4" s="1746"/>
      <c r="H4" s="1746"/>
    </row>
    <row r="5" spans="1:11" ht="15.75" thickBot="1">
      <c r="A5" s="1747" t="s">
        <v>339</v>
      </c>
      <c r="B5" s="1747"/>
      <c r="C5" s="1747"/>
      <c r="D5" s="1747"/>
      <c r="E5" s="1747"/>
      <c r="F5" s="1747"/>
      <c r="G5" s="1747"/>
      <c r="H5" s="1747"/>
      <c r="I5" s="780"/>
    </row>
    <row r="6" spans="1:11" ht="15.75" thickBot="1">
      <c r="A6" s="779"/>
      <c r="B6" s="779"/>
      <c r="C6" s="779"/>
      <c r="D6" s="779"/>
      <c r="E6" s="779"/>
      <c r="F6" s="779"/>
      <c r="G6" s="779"/>
      <c r="H6" s="779"/>
      <c r="I6" s="759" t="s">
        <v>1000</v>
      </c>
      <c r="J6" s="757">
        <v>7447461031915.3203</v>
      </c>
    </row>
    <row r="7" spans="1:11" ht="15.75" thickBot="1">
      <c r="H7" s="778" t="s">
        <v>999</v>
      </c>
      <c r="I7" s="758" t="s">
        <v>985</v>
      </c>
      <c r="J7" s="757">
        <v>8060931248982.5703</v>
      </c>
      <c r="K7" s="774"/>
    </row>
    <row r="8" spans="1:11">
      <c r="C8" s="1748" t="s">
        <v>99</v>
      </c>
      <c r="D8" s="1748" t="s">
        <v>998</v>
      </c>
      <c r="E8" s="1750" t="s">
        <v>997</v>
      </c>
      <c r="F8" s="1751"/>
      <c r="G8" s="1752"/>
      <c r="I8" s="775"/>
      <c r="J8" s="85"/>
      <c r="K8" s="774"/>
    </row>
    <row r="9" spans="1:11" ht="30">
      <c r="C9" s="1749"/>
      <c r="D9" s="1749"/>
      <c r="E9" s="1349" t="s">
        <v>996</v>
      </c>
      <c r="F9" s="1349" t="s">
        <v>65</v>
      </c>
      <c r="G9" s="1358" t="s">
        <v>807</v>
      </c>
      <c r="I9" s="775"/>
      <c r="J9" s="775"/>
      <c r="K9" s="774"/>
    </row>
    <row r="10" spans="1:11">
      <c r="C10" s="154">
        <v>2024</v>
      </c>
      <c r="D10" s="772">
        <v>-43221594843</v>
      </c>
      <c r="E10" s="772">
        <v>-4438072650.9996338</v>
      </c>
      <c r="F10" s="770">
        <f>E10/D10</f>
        <v>0.10268183455794914</v>
      </c>
      <c r="G10" s="771">
        <f>E10/$J$6</f>
        <v>-5.9591753914263327E-4</v>
      </c>
      <c r="H10" s="773"/>
      <c r="I10" s="744"/>
    </row>
    <row r="11" spans="1:11">
      <c r="C11" s="154">
        <v>2025</v>
      </c>
      <c r="D11" s="772">
        <v>-67768312736</v>
      </c>
      <c r="E11" s="772">
        <v>-18410837820.349854</v>
      </c>
      <c r="F11" s="771">
        <f>E11/D11</f>
        <v>0.27167325077240145</v>
      </c>
      <c r="G11" s="770">
        <f>E11/$J$7</f>
        <v>-2.283959166960222E-3</v>
      </c>
      <c r="J11" s="769"/>
    </row>
    <row r="12" spans="1:11" ht="24.75" customHeight="1">
      <c r="C12" s="1349"/>
      <c r="D12" s="1359" t="s">
        <v>995</v>
      </c>
      <c r="E12" s="1353">
        <f>ABS(E10-E11)</f>
        <v>13972765169.35022</v>
      </c>
      <c r="F12" s="1360"/>
      <c r="G12" s="1361"/>
      <c r="I12" s="763"/>
    </row>
    <row r="13" spans="1:11">
      <c r="C13" s="76" t="s">
        <v>2375</v>
      </c>
    </row>
    <row r="14" spans="1:11">
      <c r="A14" s="762"/>
      <c r="B14" s="761"/>
      <c r="C14" s="763" t="s">
        <v>764</v>
      </c>
    </row>
    <row r="15" spans="1:11" ht="15" customHeight="1">
      <c r="C15" s="1239" t="s">
        <v>763</v>
      </c>
      <c r="D15" s="1238"/>
      <c r="E15" s="1238"/>
      <c r="F15" s="1238"/>
      <c r="G15" s="1238"/>
    </row>
    <row r="16" spans="1:11">
      <c r="C16" s="76" t="s">
        <v>322</v>
      </c>
    </row>
    <row r="17" spans="3:3">
      <c r="C17" s="763"/>
    </row>
  </sheetData>
  <mergeCells count="6">
    <mergeCell ref="A3:H3"/>
    <mergeCell ref="A4:H4"/>
    <mergeCell ref="A5:H5"/>
    <mergeCell ref="C8:C9"/>
    <mergeCell ref="D8:D9"/>
    <mergeCell ref="E8:G8"/>
  </mergeCells>
  <pageMargins left="0.7" right="0.7" top="0.75" bottom="0.75" header="0.3" footer="0.3"/>
  <pageSetup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99CB4-12F2-4C7F-844C-3E19F178E8DA}">
  <dimension ref="A3:K22"/>
  <sheetViews>
    <sheetView showGridLines="0" zoomScale="115" zoomScaleNormal="115" workbookViewId="0">
      <selection activeCell="E25" sqref="E25"/>
    </sheetView>
  </sheetViews>
  <sheetFormatPr baseColWidth="10" defaultColWidth="11.5703125" defaultRowHeight="15"/>
  <cols>
    <col min="1" max="1" width="11.5703125" style="419"/>
    <col min="2" max="2" width="18.28515625" style="419" bestFit="1" customWidth="1"/>
    <col min="3" max="3" width="18.85546875" style="419" bestFit="1" customWidth="1"/>
    <col min="4" max="4" width="19.5703125" style="419" customWidth="1"/>
    <col min="5" max="5" width="19.140625" style="419" bestFit="1" customWidth="1"/>
    <col min="6" max="7" width="11.5703125" style="419"/>
    <col min="8" max="8" width="43.7109375" style="419" customWidth="1"/>
    <col min="9" max="9" width="37.5703125" style="419" bestFit="1" customWidth="1"/>
    <col min="10" max="10" width="27" style="419" bestFit="1" customWidth="1"/>
    <col min="11" max="16384" width="11.5703125" style="419"/>
  </cols>
  <sheetData>
    <row r="3" spans="1:11">
      <c r="A3" s="1755" t="s">
        <v>1006</v>
      </c>
      <c r="B3" s="1755"/>
      <c r="C3" s="1755"/>
      <c r="D3" s="1755"/>
      <c r="E3" s="1755"/>
      <c r="F3" s="1755"/>
      <c r="G3" s="1755"/>
      <c r="H3" s="1755"/>
    </row>
    <row r="4" spans="1:11">
      <c r="A4" s="1755" t="s">
        <v>1001</v>
      </c>
      <c r="B4" s="1755"/>
      <c r="C4" s="1755"/>
      <c r="D4" s="1755"/>
      <c r="E4" s="1755"/>
      <c r="F4" s="1755"/>
      <c r="G4" s="1755"/>
      <c r="H4" s="1755"/>
    </row>
    <row r="5" spans="1:11" ht="15.75" thickBot="1">
      <c r="A5" s="784"/>
      <c r="B5" s="784"/>
      <c r="C5" s="784"/>
      <c r="D5" s="784"/>
      <c r="E5" s="784"/>
      <c r="F5" s="784"/>
      <c r="G5" s="784"/>
      <c r="H5" s="784"/>
      <c r="I5" s="85"/>
    </row>
    <row r="6" spans="1:11" ht="15.75" thickBot="1">
      <c r="A6" s="1747" t="s">
        <v>1005</v>
      </c>
      <c r="B6" s="1747"/>
      <c r="C6" s="1747"/>
      <c r="D6" s="1747"/>
      <c r="E6" s="1747"/>
      <c r="F6" s="1747"/>
      <c r="G6" s="1747"/>
      <c r="H6" s="1747"/>
      <c r="I6" s="759" t="s">
        <v>1000</v>
      </c>
      <c r="J6" s="757">
        <v>7447461031915.3203</v>
      </c>
    </row>
    <row r="7" spans="1:11" ht="15.75" thickBot="1">
      <c r="H7" s="778" t="s">
        <v>999</v>
      </c>
      <c r="I7" s="758" t="s">
        <v>985</v>
      </c>
      <c r="J7" s="757">
        <v>8060931248982.5703</v>
      </c>
      <c r="K7" s="774"/>
    </row>
    <row r="8" spans="1:11">
      <c r="C8" s="1756" t="s">
        <v>99</v>
      </c>
      <c r="D8" s="1756" t="s">
        <v>998</v>
      </c>
      <c r="E8" s="1758" t="s">
        <v>997</v>
      </c>
      <c r="F8" s="1759"/>
      <c r="G8" s="1760"/>
      <c r="I8" s="775"/>
      <c r="J8" s="775"/>
      <c r="K8" s="774"/>
    </row>
    <row r="9" spans="1:11">
      <c r="C9" s="1757"/>
      <c r="D9" s="1757"/>
      <c r="E9" s="768" t="s">
        <v>996</v>
      </c>
      <c r="F9" s="768" t="s">
        <v>65</v>
      </c>
      <c r="G9" s="776" t="s">
        <v>807</v>
      </c>
      <c r="I9" s="775"/>
      <c r="J9" s="775"/>
      <c r="K9" s="774"/>
    </row>
    <row r="10" spans="1:11">
      <c r="C10" s="154">
        <v>2024</v>
      </c>
      <c r="D10" s="772">
        <v>-43221594843</v>
      </c>
      <c r="E10" s="772">
        <v>-4438072650.9996338</v>
      </c>
      <c r="F10" s="770">
        <f>E10/D10</f>
        <v>0.10268183455794914</v>
      </c>
      <c r="G10" s="771">
        <f>E10/$J$6</f>
        <v>-5.9591753914263327E-4</v>
      </c>
    </row>
    <row r="11" spans="1:11">
      <c r="C11" s="154">
        <v>2025</v>
      </c>
      <c r="D11" s="772">
        <v>-67768312736</v>
      </c>
      <c r="E11" s="772">
        <v>-18410837820.349854</v>
      </c>
      <c r="F11" s="771">
        <f>E11/D11</f>
        <v>0.27167325077240145</v>
      </c>
      <c r="G11" s="770">
        <f>E11/$J$7</f>
        <v>-2.283959166960222E-3</v>
      </c>
      <c r="J11" s="769"/>
    </row>
    <row r="12" spans="1:11" ht="24.75" customHeight="1">
      <c r="C12" s="768"/>
      <c r="D12" s="767" t="s">
        <v>995</v>
      </c>
      <c r="E12" s="766">
        <f>ABS(E10-E11)</f>
        <v>13972765169.35022</v>
      </c>
      <c r="F12" s="765"/>
      <c r="G12" s="764"/>
      <c r="I12" s="762"/>
    </row>
    <row r="13" spans="1:11" ht="30" customHeight="1">
      <c r="C13" s="1753"/>
      <c r="D13" s="1753"/>
      <c r="E13" s="1753"/>
      <c r="F13" s="1753"/>
      <c r="G13" s="1753"/>
      <c r="H13" s="762"/>
    </row>
    <row r="14" spans="1:11">
      <c r="A14" s="762"/>
      <c r="B14" s="761"/>
      <c r="C14" s="1754"/>
      <c r="D14" s="1754"/>
      <c r="E14" s="1754"/>
      <c r="F14" s="1754"/>
      <c r="G14" s="1754"/>
    </row>
    <row r="15" spans="1:11" ht="27.75">
      <c r="C15" s="783" t="s">
        <v>1004</v>
      </c>
      <c r="D15" s="783"/>
      <c r="E15" s="783"/>
      <c r="F15" s="783"/>
      <c r="G15" s="782"/>
      <c r="J15" s="781"/>
    </row>
    <row r="16" spans="1:11">
      <c r="G16" s="769"/>
    </row>
    <row r="22" spans="2:2">
      <c r="B22" s="176" t="s">
        <v>1003</v>
      </c>
    </row>
  </sheetData>
  <mergeCells count="7">
    <mergeCell ref="C13:G14"/>
    <mergeCell ref="A3:H3"/>
    <mergeCell ref="A4:H4"/>
    <mergeCell ref="A6:H6"/>
    <mergeCell ref="C8:C9"/>
    <mergeCell ref="D8:D9"/>
    <mergeCell ref="E8:G8"/>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43BAF-94BE-48E3-A024-C0A926D9787D}">
  <dimension ref="B3:S31"/>
  <sheetViews>
    <sheetView showGridLines="0" workbookViewId="0">
      <selection activeCell="D31" sqref="D31"/>
    </sheetView>
  </sheetViews>
  <sheetFormatPr baseColWidth="10" defaultColWidth="11.5703125" defaultRowHeight="15"/>
  <cols>
    <col min="1" max="1" width="11.5703125" style="419"/>
    <col min="2" max="2" width="63.5703125" style="419" customWidth="1"/>
    <col min="3" max="6" width="21.5703125" style="419" bestFit="1" customWidth="1"/>
    <col min="7" max="7" width="9.140625" style="419" bestFit="1" customWidth="1"/>
    <col min="8" max="8" width="9.5703125" style="419" bestFit="1" customWidth="1"/>
    <col min="9" max="9" width="6.7109375" style="419" bestFit="1" customWidth="1"/>
    <col min="10" max="10" width="11.28515625" style="419" bestFit="1" customWidth="1"/>
    <col min="11" max="12" width="11.5703125" style="419"/>
    <col min="13" max="13" width="34.42578125" style="419" bestFit="1" customWidth="1"/>
    <col min="14" max="14" width="27.42578125" style="419" bestFit="1" customWidth="1"/>
    <col min="15" max="16384" width="11.5703125" style="419"/>
  </cols>
  <sheetData>
    <row r="3" spans="2:19">
      <c r="B3" s="1629" t="s">
        <v>1022</v>
      </c>
      <c r="C3" s="1629"/>
      <c r="D3" s="1629"/>
      <c r="E3" s="1629"/>
      <c r="F3" s="1629"/>
      <c r="G3" s="1629"/>
      <c r="H3" s="1629"/>
      <c r="I3" s="1629"/>
      <c r="J3" s="1629"/>
      <c r="K3" s="1629"/>
      <c r="L3" s="85"/>
      <c r="M3" s="85"/>
      <c r="N3" s="85"/>
      <c r="O3" s="85"/>
      <c r="P3" s="85"/>
      <c r="Q3" s="85"/>
      <c r="R3" s="85"/>
      <c r="S3" s="85"/>
    </row>
    <row r="4" spans="2:19">
      <c r="B4" s="1629" t="s">
        <v>1021</v>
      </c>
      <c r="C4" s="1629"/>
      <c r="D4" s="1629"/>
      <c r="E4" s="1629"/>
      <c r="F4" s="1629"/>
      <c r="G4" s="1629"/>
      <c r="H4" s="1629"/>
      <c r="I4" s="1629"/>
      <c r="J4" s="1629"/>
      <c r="K4" s="1629"/>
      <c r="L4" s="85"/>
      <c r="M4" s="85"/>
      <c r="N4" s="85"/>
      <c r="O4" s="85"/>
      <c r="P4" s="85"/>
      <c r="Q4" s="85"/>
      <c r="R4" s="85"/>
      <c r="S4" s="85"/>
    </row>
    <row r="5" spans="2:19">
      <c r="B5" s="1629" t="s">
        <v>1020</v>
      </c>
      <c r="C5" s="1629"/>
      <c r="D5" s="1629"/>
      <c r="E5" s="1629"/>
      <c r="F5" s="1629"/>
      <c r="G5" s="1629"/>
      <c r="H5" s="1629"/>
      <c r="I5" s="1629"/>
      <c r="J5" s="1629"/>
      <c r="K5" s="1629"/>
      <c r="L5" s="85"/>
      <c r="M5" s="85"/>
      <c r="N5" s="85"/>
      <c r="O5" s="85"/>
      <c r="P5" s="85"/>
      <c r="Q5" s="85"/>
      <c r="R5" s="85"/>
      <c r="S5" s="85"/>
    </row>
    <row r="6" spans="2:19">
      <c r="B6" s="1747" t="s">
        <v>339</v>
      </c>
      <c r="C6" s="1747"/>
      <c r="D6" s="1747"/>
      <c r="E6" s="1747"/>
      <c r="F6" s="1747"/>
      <c r="G6" s="1747"/>
      <c r="H6" s="1747"/>
      <c r="I6" s="1747"/>
      <c r="J6" s="1747"/>
      <c r="K6" s="1747"/>
      <c r="L6" s="85"/>
      <c r="M6" s="85"/>
      <c r="N6" s="85"/>
      <c r="O6" s="85"/>
      <c r="P6" s="85"/>
      <c r="Q6" s="85"/>
      <c r="R6" s="85"/>
      <c r="S6" s="85"/>
    </row>
    <row r="7" spans="2:19" ht="12" customHeight="1" thickBot="1">
      <c r="L7" s="85"/>
      <c r="M7" s="85"/>
      <c r="N7" s="85"/>
      <c r="O7" s="85"/>
      <c r="P7" s="85"/>
      <c r="Q7" s="85"/>
      <c r="R7" s="85"/>
      <c r="S7" s="85"/>
    </row>
    <row r="8" spans="2:19" ht="15.75" thickBot="1">
      <c r="L8" s="85"/>
      <c r="M8" s="759" t="s">
        <v>992</v>
      </c>
      <c r="N8" s="757">
        <v>8113264048168.5498</v>
      </c>
      <c r="O8" s="85"/>
      <c r="P8" s="85"/>
      <c r="Q8" s="85"/>
      <c r="R8" s="85"/>
      <c r="S8" s="85"/>
    </row>
    <row r="9" spans="2:19" ht="15.75" thickBot="1">
      <c r="B9" s="1762" t="s">
        <v>1019</v>
      </c>
      <c r="C9" s="1765">
        <v>2024</v>
      </c>
      <c r="D9" s="1766"/>
      <c r="E9" s="1765">
        <v>2025</v>
      </c>
      <c r="F9" s="1767"/>
      <c r="G9" s="1767"/>
      <c r="H9" s="1767"/>
      <c r="I9" s="1766"/>
      <c r="J9" s="1768" t="s">
        <v>1018</v>
      </c>
      <c r="L9" s="85"/>
      <c r="M9" s="758" t="s">
        <v>985</v>
      </c>
      <c r="N9" s="757">
        <v>8060931248982.5703</v>
      </c>
      <c r="O9" s="85"/>
      <c r="P9" s="85"/>
      <c r="Q9" s="85"/>
      <c r="R9" s="85"/>
      <c r="S9" s="85"/>
    </row>
    <row r="10" spans="2:19" ht="15" customHeight="1">
      <c r="B10" s="1763"/>
      <c r="C10" s="1748" t="s">
        <v>1017</v>
      </c>
      <c r="D10" s="1348" t="s">
        <v>997</v>
      </c>
      <c r="E10" s="1748" t="s">
        <v>1017</v>
      </c>
      <c r="F10" s="1750" t="s">
        <v>997</v>
      </c>
      <c r="G10" s="1751"/>
      <c r="H10" s="1751"/>
      <c r="I10" s="1761"/>
      <c r="J10" s="1769"/>
      <c r="L10" s="85"/>
      <c r="M10" s="85"/>
      <c r="N10" s="85"/>
      <c r="O10" s="85"/>
      <c r="P10" s="85"/>
      <c r="Q10" s="85"/>
      <c r="R10" s="85"/>
      <c r="S10" s="85"/>
    </row>
    <row r="11" spans="2:19" ht="30">
      <c r="B11" s="1764"/>
      <c r="C11" s="1749"/>
      <c r="D11" s="1356" t="s">
        <v>996</v>
      </c>
      <c r="E11" s="1749"/>
      <c r="F11" s="1357" t="s">
        <v>996</v>
      </c>
      <c r="G11" s="1348" t="s">
        <v>65</v>
      </c>
      <c r="H11" s="1348" t="s">
        <v>1016</v>
      </c>
      <c r="I11" s="1349" t="s">
        <v>807</v>
      </c>
      <c r="J11" s="1770"/>
      <c r="L11" s="85"/>
      <c r="M11" s="85"/>
      <c r="N11" s="85"/>
      <c r="O11" s="85"/>
      <c r="P11" s="85"/>
      <c r="Q11" s="85"/>
      <c r="R11" s="85"/>
      <c r="S11" s="85"/>
    </row>
    <row r="12" spans="2:19">
      <c r="B12" s="795" t="s">
        <v>1015</v>
      </c>
      <c r="C12" s="794">
        <v>75124304565</v>
      </c>
      <c r="D12" s="796">
        <v>11170797867.690002</v>
      </c>
      <c r="E12" s="794">
        <v>53162528542</v>
      </c>
      <c r="F12" s="796">
        <v>10011805498.150005</v>
      </c>
      <c r="G12" s="793">
        <f t="shared" ref="G12:G19" si="0">F12/E12</f>
        <v>0.18832447915340175</v>
      </c>
      <c r="H12" s="793">
        <f t="shared" ref="H12:H18" si="1">F12/$F$19</f>
        <v>0.35029925532214856</v>
      </c>
      <c r="I12" s="793">
        <f t="shared" ref="I12:I19" si="2">+F12/N$9</f>
        <v>1.2420159890848429E-3</v>
      </c>
      <c r="J12" s="773">
        <f t="shared" ref="J12:J17" si="3">F12/D12-1</f>
        <v>-0.10375197754604648</v>
      </c>
      <c r="L12" s="790"/>
      <c r="M12" s="85"/>
      <c r="N12" s="85"/>
      <c r="O12" s="85"/>
      <c r="P12" s="85"/>
      <c r="Q12" s="85"/>
      <c r="R12" s="85"/>
      <c r="S12" s="85"/>
    </row>
    <row r="13" spans="2:19">
      <c r="B13" s="795" t="s">
        <v>1014</v>
      </c>
      <c r="C13" s="794">
        <v>57840512900</v>
      </c>
      <c r="D13" s="794">
        <v>4942139753.2799997</v>
      </c>
      <c r="E13" s="794">
        <v>60255319620</v>
      </c>
      <c r="F13" s="794">
        <v>4587955567.7799997</v>
      </c>
      <c r="G13" s="793">
        <f t="shared" si="0"/>
        <v>7.614191737283825E-2</v>
      </c>
      <c r="H13" s="793">
        <f t="shared" si="1"/>
        <v>0.16052623267016242</v>
      </c>
      <c r="I13" s="793">
        <f t="shared" si="2"/>
        <v>5.6915949610153037E-4</v>
      </c>
      <c r="J13" s="773">
        <f t="shared" si="3"/>
        <v>-7.1666161456671706E-2</v>
      </c>
      <c r="L13" s="790"/>
      <c r="M13" s="85"/>
      <c r="N13" s="85"/>
      <c r="O13" s="85"/>
      <c r="P13" s="85"/>
      <c r="Q13" s="85"/>
      <c r="R13" s="85"/>
      <c r="S13" s="85"/>
    </row>
    <row r="14" spans="2:19">
      <c r="B14" s="795" t="s">
        <v>1013</v>
      </c>
      <c r="C14" s="794">
        <v>9142603</v>
      </c>
      <c r="D14" s="794">
        <v>1460562.7</v>
      </c>
      <c r="E14" s="794">
        <v>10094704</v>
      </c>
      <c r="F14" s="794">
        <v>2282946</v>
      </c>
      <c r="G14" s="793">
        <f t="shared" si="0"/>
        <v>0.22615284212394934</v>
      </c>
      <c r="H14" s="793">
        <f t="shared" si="1"/>
        <v>7.987712944368027E-5</v>
      </c>
      <c r="I14" s="793">
        <f t="shared" si="2"/>
        <v>2.832111984937407E-7</v>
      </c>
      <c r="J14" s="773">
        <f t="shared" si="3"/>
        <v>0.56305922368139361</v>
      </c>
      <c r="L14" s="790"/>
      <c r="M14" s="85"/>
      <c r="N14" s="85"/>
      <c r="O14" s="85"/>
      <c r="P14" s="85"/>
      <c r="Q14" s="85"/>
      <c r="R14" s="85"/>
      <c r="S14" s="85"/>
    </row>
    <row r="15" spans="2:19">
      <c r="B15" s="795" t="s">
        <v>1012</v>
      </c>
      <c r="C15" s="794">
        <v>2087679447</v>
      </c>
      <c r="D15" s="794">
        <v>587706952.59000003</v>
      </c>
      <c r="E15" s="794">
        <v>1045835769</v>
      </c>
      <c r="F15" s="794">
        <v>100198781.09999999</v>
      </c>
      <c r="G15" s="793">
        <f t="shared" si="0"/>
        <v>9.5807376330040203E-2</v>
      </c>
      <c r="H15" s="793">
        <f t="shared" si="1"/>
        <v>3.5058170486834484E-3</v>
      </c>
      <c r="I15" s="793">
        <f t="shared" si="2"/>
        <v>1.2430174381235024E-5</v>
      </c>
      <c r="J15" s="773">
        <f t="shared" si="3"/>
        <v>-0.82950894036827683</v>
      </c>
      <c r="L15" s="790"/>
      <c r="M15" s="790"/>
      <c r="N15" s="85"/>
      <c r="O15" s="85"/>
      <c r="P15" s="85"/>
      <c r="Q15" s="85"/>
    </row>
    <row r="16" spans="2:19">
      <c r="B16" s="837" t="s">
        <v>1011</v>
      </c>
      <c r="C16" s="838">
        <f>SUM(C12:C15)</f>
        <v>135061639515</v>
      </c>
      <c r="D16" s="838">
        <f>SUM(D12:D15)</f>
        <v>16702105136.260002</v>
      </c>
      <c r="E16" s="838">
        <f>SUM(E12:E15)</f>
        <v>114473778635</v>
      </c>
      <c r="F16" s="838">
        <f>SUM(F12:F15)</f>
        <v>14702242793.030005</v>
      </c>
      <c r="G16" s="839">
        <f t="shared" si="0"/>
        <v>0.12843327937927299</v>
      </c>
      <c r="H16" s="839">
        <f t="shared" si="1"/>
        <v>0.51441118217043813</v>
      </c>
      <c r="I16" s="839">
        <f t="shared" si="2"/>
        <v>1.8238888707661021E-3</v>
      </c>
      <c r="J16" s="839">
        <f t="shared" si="3"/>
        <v>-0.11973714252871803</v>
      </c>
      <c r="L16" s="790"/>
      <c r="M16" s="85"/>
      <c r="N16" s="85"/>
      <c r="O16" s="85"/>
      <c r="P16" s="85"/>
      <c r="Q16" s="85"/>
    </row>
    <row r="17" spans="2:17">
      <c r="B17" s="795" t="s">
        <v>1010</v>
      </c>
      <c r="C17" s="794">
        <v>64412716842</v>
      </c>
      <c r="D17" s="794">
        <v>20147732025.579983</v>
      </c>
      <c r="E17" s="794">
        <v>60117023257</v>
      </c>
      <c r="F17" s="794">
        <v>13878478821.529999</v>
      </c>
      <c r="G17" s="793">
        <f t="shared" si="0"/>
        <v>0.23085771832380264</v>
      </c>
      <c r="H17" s="793">
        <f t="shared" si="1"/>
        <v>0.48558881782956181</v>
      </c>
      <c r="I17" s="793">
        <f t="shared" si="2"/>
        <v>1.7216967113175298E-3</v>
      </c>
      <c r="J17" s="773">
        <f t="shared" si="3"/>
        <v>-0.3111642142197647</v>
      </c>
      <c r="L17" s="790"/>
      <c r="M17" s="85"/>
      <c r="N17" s="85"/>
      <c r="O17" s="85"/>
      <c r="P17" s="85"/>
      <c r="Q17" s="85"/>
    </row>
    <row r="18" spans="2:17">
      <c r="B18" s="795" t="s">
        <v>1009</v>
      </c>
      <c r="C18" s="794">
        <v>1446284275</v>
      </c>
      <c r="D18" s="794">
        <v>0</v>
      </c>
      <c r="E18" s="794">
        <v>1447124275</v>
      </c>
      <c r="F18" s="794">
        <v>0</v>
      </c>
      <c r="G18" s="793">
        <f t="shared" si="0"/>
        <v>0</v>
      </c>
      <c r="H18" s="793">
        <f t="shared" si="1"/>
        <v>0</v>
      </c>
      <c r="I18" s="793">
        <f t="shared" si="2"/>
        <v>0</v>
      </c>
      <c r="J18" s="792" t="s">
        <v>1008</v>
      </c>
      <c r="L18" s="790"/>
      <c r="M18" s="85"/>
      <c r="N18" s="85"/>
      <c r="O18" s="85"/>
      <c r="P18" s="85"/>
      <c r="Q18" s="85"/>
    </row>
    <row r="19" spans="2:17">
      <c r="B19" s="1349" t="s">
        <v>1007</v>
      </c>
      <c r="C19" s="1353">
        <f>SUM(C16:C18)</f>
        <v>200920640632</v>
      </c>
      <c r="D19" s="1353">
        <f>SUM(D16:D18)</f>
        <v>36849837161.839981</v>
      </c>
      <c r="E19" s="1353">
        <f>SUM(E16:E18)</f>
        <v>176037926167</v>
      </c>
      <c r="F19" s="1353">
        <f>SUM(F16:F18)</f>
        <v>28580721614.560005</v>
      </c>
      <c r="G19" s="1354">
        <f t="shared" si="0"/>
        <v>0.16235547780451948</v>
      </c>
      <c r="H19" s="1354">
        <v>1</v>
      </c>
      <c r="I19" s="1354">
        <f t="shared" si="2"/>
        <v>3.5455855820836321E-3</v>
      </c>
      <c r="J19" s="1354">
        <f>F19/D19-1</f>
        <v>-0.22440032803843968</v>
      </c>
      <c r="L19" s="790"/>
      <c r="M19" s="85"/>
      <c r="N19" s="85"/>
      <c r="O19" s="85"/>
      <c r="P19" s="85"/>
      <c r="Q19" s="85"/>
    </row>
    <row r="20" spans="2:17">
      <c r="B20" s="1240" t="s">
        <v>2375</v>
      </c>
      <c r="M20" s="85"/>
      <c r="N20" s="85"/>
      <c r="O20" s="85"/>
      <c r="P20" s="85"/>
      <c r="Q20" s="85"/>
    </row>
    <row r="21" spans="2:17">
      <c r="B21" s="1241" t="s">
        <v>764</v>
      </c>
      <c r="M21" s="85"/>
      <c r="N21" s="85"/>
      <c r="O21" s="85"/>
      <c r="P21" s="85"/>
      <c r="Q21" s="85"/>
    </row>
    <row r="22" spans="2:17" ht="15" customHeight="1">
      <c r="B22" s="1242" t="s">
        <v>763</v>
      </c>
      <c r="C22" s="1238"/>
      <c r="D22" s="1238"/>
      <c r="E22" s="1238"/>
      <c r="F22" s="1238"/>
      <c r="G22" s="789"/>
      <c r="H22" s="789"/>
      <c r="I22" s="785"/>
      <c r="J22" s="785"/>
      <c r="K22" s="788"/>
      <c r="L22" s="788"/>
      <c r="M22" s="85"/>
      <c r="N22" s="85"/>
      <c r="O22" s="85"/>
      <c r="P22" s="85"/>
      <c r="Q22" s="85"/>
    </row>
    <row r="23" spans="2:17">
      <c r="B23" s="1240" t="s">
        <v>322</v>
      </c>
      <c r="C23" s="85"/>
      <c r="D23" s="85"/>
      <c r="E23" s="85"/>
      <c r="F23" s="85"/>
      <c r="G23" s="85"/>
      <c r="H23" s="85"/>
      <c r="I23" s="85"/>
      <c r="J23" s="85"/>
      <c r="K23" s="85"/>
      <c r="L23" s="85"/>
      <c r="M23" s="85"/>
      <c r="N23" s="85"/>
      <c r="O23" s="85"/>
      <c r="P23" s="85"/>
      <c r="Q23" s="85"/>
    </row>
    <row r="24" spans="2:17">
      <c r="B24" s="1241"/>
      <c r="C24" s="85"/>
      <c r="D24" s="85"/>
      <c r="E24" s="85"/>
      <c r="F24" s="85"/>
      <c r="G24" s="85"/>
      <c r="H24" s="85"/>
      <c r="I24" s="85"/>
      <c r="J24" s="85"/>
      <c r="K24" s="85"/>
      <c r="L24" s="85"/>
      <c r="M24" s="85"/>
      <c r="N24" s="85"/>
      <c r="O24" s="85"/>
      <c r="P24" s="85"/>
      <c r="Q24" s="85"/>
    </row>
    <row r="25" spans="2:17">
      <c r="B25" s="85"/>
      <c r="C25" s="85"/>
      <c r="D25" s="85"/>
      <c r="E25" s="85"/>
      <c r="F25" s="85"/>
      <c r="G25" s="85"/>
      <c r="H25" s="85"/>
      <c r="I25" s="85"/>
      <c r="J25" s="85"/>
      <c r="K25" s="85"/>
      <c r="L25" s="85"/>
      <c r="M25" s="85"/>
      <c r="N25" s="85"/>
      <c r="O25" s="85"/>
      <c r="P25" s="85"/>
      <c r="Q25" s="85"/>
    </row>
    <row r="26" spans="2:17" ht="15" customHeight="1">
      <c r="B26" s="786"/>
      <c r="C26" s="785"/>
      <c r="D26" s="785"/>
      <c r="E26" s="785"/>
      <c r="F26" s="785"/>
      <c r="G26" s="85"/>
      <c r="H26" s="85"/>
      <c r="I26" s="85"/>
      <c r="J26" s="85"/>
      <c r="K26" s="85"/>
    </row>
    <row r="27" spans="2:17">
      <c r="B27" s="785"/>
      <c r="C27" s="785"/>
      <c r="D27" s="785"/>
      <c r="E27" s="785"/>
      <c r="F27" s="785"/>
      <c r="G27" s="85"/>
      <c r="H27" s="85"/>
      <c r="I27" s="85"/>
      <c r="J27" s="85"/>
      <c r="K27" s="85"/>
    </row>
    <row r="28" spans="2:17">
      <c r="B28" s="85"/>
      <c r="C28" s="85"/>
      <c r="D28" s="85"/>
      <c r="E28" s="85"/>
      <c r="F28" s="85"/>
      <c r="G28" s="85"/>
      <c r="H28" s="85"/>
      <c r="I28" s="85"/>
      <c r="J28" s="85"/>
      <c r="K28" s="85"/>
    </row>
    <row r="29" spans="2:17">
      <c r="B29" s="85"/>
      <c r="C29" s="85"/>
      <c r="D29" s="85"/>
      <c r="E29" s="85"/>
      <c r="F29" s="85"/>
      <c r="G29" s="85"/>
      <c r="H29" s="85"/>
      <c r="I29" s="85"/>
      <c r="J29" s="85"/>
      <c r="K29" s="85"/>
    </row>
    <row r="30" spans="2:17">
      <c r="B30" s="85"/>
      <c r="C30" s="85"/>
      <c r="D30" s="85"/>
      <c r="E30" s="85"/>
      <c r="F30" s="85"/>
      <c r="G30" s="85"/>
      <c r="H30" s="85"/>
      <c r="I30" s="85"/>
      <c r="J30" s="85"/>
      <c r="K30" s="85"/>
    </row>
    <row r="31" spans="2:17">
      <c r="B31" s="85"/>
    </row>
  </sheetData>
  <mergeCells count="11">
    <mergeCell ref="C10:C11"/>
    <mergeCell ref="E10:E11"/>
    <mergeCell ref="F10:I10"/>
    <mergeCell ref="B3:K3"/>
    <mergeCell ref="B4:K4"/>
    <mergeCell ref="B5:K5"/>
    <mergeCell ref="B6:K6"/>
    <mergeCell ref="B9:B11"/>
    <mergeCell ref="C9:D9"/>
    <mergeCell ref="E9:I9"/>
    <mergeCell ref="J9:J11"/>
  </mergeCells>
  <pageMargins left="0.7" right="0.7" top="0.75" bottom="0.75" header="0.3" footer="0.3"/>
  <ignoredErrors>
    <ignoredError sqref="C16:J16"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ECDC7-C028-4105-8F70-712A5F7D6C7E}">
  <dimension ref="B2:Q36"/>
  <sheetViews>
    <sheetView showGridLines="0" zoomScale="90" zoomScaleNormal="90" workbookViewId="0">
      <selection activeCell="B2" sqref="B2:G2"/>
    </sheetView>
  </sheetViews>
  <sheetFormatPr baseColWidth="10" defaultColWidth="9.140625" defaultRowHeight="15"/>
  <cols>
    <col min="1" max="1" width="9" customWidth="1"/>
    <col min="2" max="2" width="19.85546875" style="3" customWidth="1"/>
    <col min="3" max="3" width="20.42578125" customWidth="1"/>
    <col min="4" max="4" width="21" customWidth="1"/>
    <col min="9" max="9" width="8.85546875" customWidth="1"/>
    <col min="10" max="10" width="6.7109375" customWidth="1"/>
    <col min="12" max="12" width="24.28515625" customWidth="1"/>
    <col min="14" max="14" width="16.7109375" customWidth="1"/>
    <col min="16" max="16" width="5" bestFit="1" customWidth="1"/>
  </cols>
  <sheetData>
    <row r="2" spans="2:10">
      <c r="B2" s="1539" t="s">
        <v>84</v>
      </c>
      <c r="C2" s="1540"/>
      <c r="D2" s="1540"/>
      <c r="E2" s="1534"/>
      <c r="F2" s="1534"/>
      <c r="G2" s="1534"/>
      <c r="H2" s="2"/>
      <c r="I2" s="2"/>
      <c r="J2" s="2"/>
    </row>
    <row r="3" spans="2:10">
      <c r="B3" s="1533" t="s">
        <v>73</v>
      </c>
      <c r="C3" s="1541"/>
      <c r="D3" s="1541"/>
      <c r="E3" s="1535"/>
      <c r="F3" s="1535"/>
      <c r="G3" s="1535"/>
    </row>
    <row r="4" spans="2:10" ht="16.899999999999999" customHeight="1">
      <c r="B4" s="1536" t="s">
        <v>1</v>
      </c>
      <c r="C4" s="1542"/>
      <c r="D4" s="1542"/>
      <c r="E4" s="1543"/>
      <c r="F4" s="1543"/>
      <c r="G4" s="1543"/>
      <c r="H4" s="2"/>
      <c r="I4" s="2"/>
    </row>
    <row r="11" spans="2:10">
      <c r="J11" s="4"/>
    </row>
    <row r="12" spans="2:10">
      <c r="J12" s="4"/>
    </row>
    <row r="13" spans="2:10">
      <c r="J13" s="5"/>
    </row>
    <row r="16" spans="2:10" ht="30" customHeight="1"/>
    <row r="17" spans="2:17" ht="30" customHeight="1"/>
    <row r="18" spans="2:17">
      <c r="J18" s="39"/>
      <c r="K18" s="39"/>
      <c r="L18" s="39"/>
      <c r="M18" s="39"/>
      <c r="N18" s="39"/>
      <c r="O18" s="39"/>
      <c r="P18" s="39"/>
      <c r="Q18" s="39"/>
    </row>
    <row r="19" spans="2:17">
      <c r="J19" s="39"/>
      <c r="K19" s="39"/>
      <c r="L19" s="39"/>
      <c r="M19" s="39"/>
      <c r="N19" s="39"/>
      <c r="O19" s="39"/>
      <c r="P19" s="39"/>
      <c r="Q19" s="39"/>
    </row>
    <row r="20" spans="2:17">
      <c r="J20" s="39"/>
      <c r="K20" s="7"/>
      <c r="L20" s="7"/>
      <c r="M20" s="7"/>
      <c r="N20" s="7"/>
      <c r="O20" s="7"/>
      <c r="P20" s="7"/>
      <c r="Q20" s="7"/>
    </row>
    <row r="21" spans="2:17">
      <c r="J21" s="39"/>
      <c r="K21" s="7"/>
      <c r="L21" s="7"/>
      <c r="M21" s="7"/>
      <c r="N21" s="7"/>
      <c r="O21" s="7"/>
      <c r="P21" s="7"/>
      <c r="Q21" s="7"/>
    </row>
    <row r="22" spans="2:17">
      <c r="J22" s="39"/>
      <c r="K22" s="7"/>
      <c r="L22" s="7"/>
      <c r="M22" s="7"/>
      <c r="N22" s="7"/>
      <c r="O22" s="7"/>
      <c r="P22" s="7"/>
      <c r="Q22" s="7"/>
    </row>
    <row r="23" spans="2:17">
      <c r="B23" s="6" t="s">
        <v>69</v>
      </c>
      <c r="J23" s="39"/>
      <c r="K23" s="7"/>
      <c r="L23" s="7"/>
      <c r="M23" s="7"/>
      <c r="N23" s="7"/>
      <c r="O23" s="7"/>
      <c r="P23" s="7"/>
      <c r="Q23" s="7"/>
    </row>
    <row r="24" spans="2:17">
      <c r="B24" s="6" t="s">
        <v>2</v>
      </c>
      <c r="J24" s="39"/>
      <c r="K24" s="7"/>
      <c r="L24" s="7"/>
      <c r="M24" s="7"/>
      <c r="N24" s="7"/>
      <c r="O24" s="7"/>
      <c r="P24" s="7"/>
      <c r="Q24" s="7"/>
    </row>
    <row r="25" spans="2:17">
      <c r="J25" s="39"/>
      <c r="K25" s="7"/>
      <c r="L25" s="8"/>
      <c r="M25" s="1538" t="s">
        <v>9</v>
      </c>
      <c r="N25" s="1538"/>
      <c r="O25" s="1538"/>
      <c r="P25" s="1538"/>
      <c r="Q25" s="1538"/>
    </row>
    <row r="26" spans="2:17">
      <c r="J26" s="40"/>
      <c r="K26" s="7"/>
      <c r="L26" s="8"/>
      <c r="M26" s="1538"/>
      <c r="N26" s="1538"/>
      <c r="O26" s="1538"/>
      <c r="P26" s="1538"/>
      <c r="Q26" s="1538"/>
    </row>
    <row r="27" spans="2:17">
      <c r="J27" s="40"/>
      <c r="K27" s="7"/>
      <c r="L27" s="8"/>
      <c r="M27" s="9" t="s">
        <v>70</v>
      </c>
      <c r="N27" s="9" t="s">
        <v>6</v>
      </c>
      <c r="O27" s="9" t="s">
        <v>71</v>
      </c>
      <c r="P27" s="7"/>
      <c r="Q27" s="7"/>
    </row>
    <row r="28" spans="2:17">
      <c r="J28" s="40"/>
      <c r="K28" s="7"/>
      <c r="L28" s="7" t="s">
        <v>11</v>
      </c>
      <c r="M28" s="12">
        <v>0.9</v>
      </c>
      <c r="N28" s="12">
        <v>0.8</v>
      </c>
      <c r="O28" s="12">
        <v>1.2</v>
      </c>
      <c r="P28" s="7"/>
      <c r="Q28" s="7"/>
    </row>
    <row r="29" spans="2:17">
      <c r="J29" s="40"/>
      <c r="K29" s="7"/>
      <c r="L29" s="7" t="s">
        <v>12</v>
      </c>
      <c r="M29" s="12">
        <v>-0.2</v>
      </c>
      <c r="N29" s="47">
        <v>0</v>
      </c>
      <c r="O29" s="12">
        <v>0.9</v>
      </c>
      <c r="P29" s="7"/>
      <c r="Q29" s="7"/>
    </row>
    <row r="30" spans="2:17">
      <c r="J30" s="40"/>
      <c r="K30" s="7"/>
      <c r="L30" s="7" t="s">
        <v>13</v>
      </c>
      <c r="M30" s="12">
        <v>1.1000000000000001</v>
      </c>
      <c r="N30" s="12">
        <v>0.6</v>
      </c>
      <c r="O30" s="47">
        <v>1</v>
      </c>
      <c r="P30" s="7"/>
      <c r="Q30" s="7"/>
    </row>
    <row r="31" spans="2:17">
      <c r="J31" s="40"/>
      <c r="K31" s="7"/>
      <c r="L31" s="7" t="s">
        <v>14</v>
      </c>
      <c r="M31" s="12">
        <v>0.7</v>
      </c>
      <c r="N31" s="12">
        <v>0.4</v>
      </c>
      <c r="O31" s="12">
        <v>0.8</v>
      </c>
      <c r="P31" s="7"/>
      <c r="Q31" s="7"/>
    </row>
    <row r="32" spans="2:17">
      <c r="J32" s="40"/>
      <c r="K32" s="7"/>
      <c r="L32" s="7" t="s">
        <v>15</v>
      </c>
      <c r="M32" s="12">
        <v>3.2</v>
      </c>
      <c r="N32" s="12">
        <v>2.5</v>
      </c>
      <c r="O32" s="12">
        <v>1.8</v>
      </c>
      <c r="P32" s="7"/>
      <c r="Q32" s="7"/>
    </row>
    <row r="33" spans="10:17">
      <c r="J33" s="39"/>
      <c r="K33" s="7"/>
      <c r="L33" s="7"/>
      <c r="M33" s="7"/>
      <c r="N33" s="7"/>
      <c r="O33" s="7"/>
      <c r="P33" s="7"/>
      <c r="Q33" s="7"/>
    </row>
    <row r="34" spans="10:17">
      <c r="J34" s="39"/>
      <c r="K34" s="7"/>
      <c r="L34" s="7"/>
      <c r="M34" s="7"/>
      <c r="N34" s="7"/>
      <c r="O34" s="7"/>
      <c r="P34" s="7"/>
      <c r="Q34" s="7"/>
    </row>
    <row r="35" spans="10:17">
      <c r="J35" s="39"/>
      <c r="K35" s="39"/>
      <c r="L35" s="39"/>
      <c r="M35" s="39"/>
      <c r="N35" s="39"/>
      <c r="O35" s="39"/>
      <c r="P35" s="39"/>
      <c r="Q35" s="39"/>
    </row>
    <row r="36" spans="10:17">
      <c r="J36" s="39"/>
      <c r="K36" s="39"/>
      <c r="L36" s="39"/>
      <c r="M36" s="39"/>
      <c r="N36" s="39"/>
      <c r="O36" s="39"/>
      <c r="P36" s="39"/>
      <c r="Q36" s="39"/>
    </row>
  </sheetData>
  <mergeCells count="4">
    <mergeCell ref="B2:G2"/>
    <mergeCell ref="B3:G3"/>
    <mergeCell ref="B4:G4"/>
    <mergeCell ref="M25:Q26"/>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A44C4-17BC-4C1C-BAFF-C14131BD4D7E}">
  <dimension ref="A3:T26"/>
  <sheetViews>
    <sheetView showGridLines="0" workbookViewId="0">
      <selection activeCell="G31" sqref="G31"/>
    </sheetView>
  </sheetViews>
  <sheetFormatPr baseColWidth="10" defaultColWidth="11.5703125" defaultRowHeight="15"/>
  <cols>
    <col min="1" max="1" width="11.5703125" style="419"/>
    <col min="2" max="2" width="25.7109375" style="419" customWidth="1"/>
    <col min="3" max="3" width="22.7109375" style="419" bestFit="1" customWidth="1"/>
    <col min="4" max="4" width="22.42578125" style="419" bestFit="1" customWidth="1"/>
    <col min="5" max="5" width="17.28515625" style="419" bestFit="1" customWidth="1"/>
    <col min="6" max="6" width="11.85546875" style="419" bestFit="1" customWidth="1"/>
    <col min="7" max="7" width="22.7109375" style="419" bestFit="1" customWidth="1"/>
    <col min="8" max="8" width="22.42578125" style="419" bestFit="1" customWidth="1"/>
    <col min="9" max="10" width="11.85546875" style="419" bestFit="1" customWidth="1"/>
    <col min="11" max="12" width="11.5703125" style="419"/>
    <col min="13" max="13" width="35.140625" style="419" bestFit="1" customWidth="1"/>
    <col min="14" max="14" width="28.85546875" style="419" bestFit="1" customWidth="1"/>
    <col min="15" max="16384" width="11.5703125" style="419"/>
  </cols>
  <sheetData>
    <row r="3" spans="1:20">
      <c r="A3" s="810"/>
      <c r="B3" s="1629" t="s">
        <v>1027</v>
      </c>
      <c r="C3" s="1629"/>
      <c r="D3" s="1629"/>
      <c r="E3" s="1629"/>
      <c r="F3" s="1629"/>
      <c r="G3" s="1629"/>
      <c r="H3" s="1629"/>
      <c r="I3" s="1629"/>
      <c r="J3" s="1629"/>
    </row>
    <row r="4" spans="1:20">
      <c r="A4" s="810"/>
      <c r="B4" s="1629" t="s">
        <v>1001</v>
      </c>
      <c r="C4" s="1629"/>
      <c r="D4" s="1629"/>
      <c r="E4" s="1629"/>
      <c r="F4" s="1629"/>
      <c r="G4" s="1629"/>
      <c r="H4" s="1629"/>
      <c r="I4" s="1629"/>
      <c r="J4" s="1629"/>
    </row>
    <row r="5" spans="1:20" ht="15.75" customHeight="1">
      <c r="B5" s="1747" t="s">
        <v>339</v>
      </c>
      <c r="C5" s="1747"/>
      <c r="D5" s="1747"/>
      <c r="E5" s="1747"/>
      <c r="F5" s="1747"/>
      <c r="G5" s="1747"/>
      <c r="H5" s="1747"/>
      <c r="I5" s="1747"/>
      <c r="J5" s="1747"/>
    </row>
    <row r="6" spans="1:20">
      <c r="B6" s="1747"/>
      <c r="C6" s="1747"/>
      <c r="D6" s="1747"/>
      <c r="E6" s="1747"/>
      <c r="F6" s="1747"/>
      <c r="G6" s="1747"/>
      <c r="H6" s="1747"/>
      <c r="I6" s="1747"/>
      <c r="J6" s="1747"/>
    </row>
    <row r="7" spans="1:20" ht="15.75" customHeight="1"/>
    <row r="8" spans="1:20" ht="15.75" thickBot="1">
      <c r="M8" s="775"/>
      <c r="N8" s="775"/>
      <c r="O8" s="775"/>
      <c r="P8" s="775"/>
      <c r="Q8" s="775"/>
      <c r="R8" s="85"/>
      <c r="S8" s="85"/>
      <c r="T8" s="85"/>
    </row>
    <row r="9" spans="1:20" ht="15.75" thickBot="1">
      <c r="B9" s="1762" t="s">
        <v>1019</v>
      </c>
      <c r="C9" s="1765">
        <v>2024</v>
      </c>
      <c r="D9" s="1767"/>
      <c r="E9" s="1767"/>
      <c r="F9" s="1767"/>
      <c r="G9" s="1765">
        <v>2025</v>
      </c>
      <c r="H9" s="1767"/>
      <c r="I9" s="1767"/>
      <c r="J9" s="1767"/>
      <c r="K9" s="801"/>
      <c r="M9" s="759" t="s">
        <v>1000</v>
      </c>
      <c r="N9" s="757">
        <v>7447461031915.3203</v>
      </c>
      <c r="O9" s="775"/>
      <c r="P9" s="775"/>
      <c r="Q9" s="775"/>
      <c r="R9" s="85"/>
      <c r="S9" s="85"/>
      <c r="T9" s="85"/>
    </row>
    <row r="10" spans="1:20" ht="15" customHeight="1" thickBot="1">
      <c r="B10" s="1763"/>
      <c r="C10" s="1771" t="s">
        <v>813</v>
      </c>
      <c r="D10" s="1750" t="s">
        <v>1026</v>
      </c>
      <c r="E10" s="1751"/>
      <c r="F10" s="1761"/>
      <c r="G10" s="1771" t="s">
        <v>813</v>
      </c>
      <c r="H10" s="1750" t="s">
        <v>1026</v>
      </c>
      <c r="I10" s="1751"/>
      <c r="J10" s="1751"/>
      <c r="K10" s="801"/>
      <c r="M10" s="758" t="s">
        <v>985</v>
      </c>
      <c r="N10" s="757">
        <v>8060931248982.5703</v>
      </c>
      <c r="O10" s="775"/>
      <c r="P10" s="775"/>
      <c r="Q10" s="775"/>
      <c r="R10" s="85"/>
      <c r="S10" s="85"/>
      <c r="T10" s="85"/>
    </row>
    <row r="11" spans="1:20">
      <c r="B11" s="1763"/>
      <c r="C11" s="1772"/>
      <c r="D11" s="1349" t="s">
        <v>996</v>
      </c>
      <c r="E11" s="1348" t="s">
        <v>65</v>
      </c>
      <c r="F11" s="1348" t="s">
        <v>807</v>
      </c>
      <c r="G11" s="1772"/>
      <c r="H11" s="1349" t="s">
        <v>996</v>
      </c>
      <c r="I11" s="1348" t="s">
        <v>65</v>
      </c>
      <c r="J11" s="1347" t="s">
        <v>807</v>
      </c>
      <c r="K11" s="801"/>
      <c r="M11" s="775"/>
      <c r="N11" s="775"/>
      <c r="O11" s="775"/>
      <c r="P11" s="775"/>
      <c r="Q11" s="775"/>
      <c r="R11" s="85"/>
      <c r="S11" s="85"/>
      <c r="T11" s="85"/>
    </row>
    <row r="12" spans="1:20">
      <c r="B12" s="801" t="s">
        <v>1025</v>
      </c>
      <c r="C12" s="807">
        <v>12830122961</v>
      </c>
      <c r="D12" s="809">
        <v>2781538625.98</v>
      </c>
      <c r="E12" s="806">
        <f>D12/C12</f>
        <v>0.21679750337819073</v>
      </c>
      <c r="F12" s="808">
        <f>D12/$N$9</f>
        <v>3.7348817456848787E-4</v>
      </c>
      <c r="G12" s="807">
        <v>936359438</v>
      </c>
      <c r="H12" s="809">
        <v>145794852.47</v>
      </c>
      <c r="I12" s="806">
        <f>H12/G12</f>
        <v>0.15570393863002852</v>
      </c>
      <c r="J12" s="805">
        <f>H12/$N$10</f>
        <v>1.808660165516259E-5</v>
      </c>
      <c r="K12" s="801"/>
      <c r="M12" s="775"/>
      <c r="N12" s="775"/>
      <c r="O12" s="775"/>
      <c r="P12" s="775"/>
      <c r="Q12" s="775"/>
      <c r="R12" s="85"/>
      <c r="S12" s="85"/>
      <c r="T12" s="85"/>
    </row>
    <row r="13" spans="1:20">
      <c r="B13" s="801" t="s">
        <v>1024</v>
      </c>
      <c r="C13" s="807">
        <v>200920640632</v>
      </c>
      <c r="D13" s="807">
        <v>36849837161.839981</v>
      </c>
      <c r="E13" s="806">
        <f>D13/C13</f>
        <v>0.18340493562994853</v>
      </c>
      <c r="F13" s="808">
        <f>D13/$N$9</f>
        <v>4.9479731419773574E-3</v>
      </c>
      <c r="G13" s="807">
        <v>176037926167</v>
      </c>
      <c r="H13" s="807">
        <v>28580721614.560005</v>
      </c>
      <c r="I13" s="806">
        <f>H13/G13</f>
        <v>0.16235547780451948</v>
      </c>
      <c r="J13" s="805">
        <f>H13/$N$10</f>
        <v>3.5455855820836321E-3</v>
      </c>
      <c r="K13" s="801"/>
      <c r="M13" s="775"/>
      <c r="N13" s="775"/>
      <c r="O13" s="775"/>
      <c r="P13" s="775"/>
      <c r="Q13" s="775"/>
      <c r="R13" s="85"/>
      <c r="S13" s="85"/>
      <c r="T13" s="85"/>
    </row>
    <row r="14" spans="1:20">
      <c r="B14" s="1349" t="s">
        <v>1023</v>
      </c>
      <c r="C14" s="1353">
        <f>C12-C13</f>
        <v>-188090517671</v>
      </c>
      <c r="D14" s="1353">
        <f>D12-D13</f>
        <v>-34068298535.859982</v>
      </c>
      <c r="E14" s="1354">
        <f>D14/C14</f>
        <v>0.18112714536439745</v>
      </c>
      <c r="F14" s="1354">
        <f>D14/$N$9</f>
        <v>-4.5744849674088693E-3</v>
      </c>
      <c r="G14" s="1353">
        <f>G12-G13</f>
        <v>-175101566729</v>
      </c>
      <c r="H14" s="1353">
        <f>+H12-H13</f>
        <v>-28434926762.090004</v>
      </c>
      <c r="I14" s="1354">
        <f>H14/G14</f>
        <v>0.16239104705498139</v>
      </c>
      <c r="J14" s="1355">
        <f>H14/$N$10</f>
        <v>-3.5274989804284693E-3</v>
      </c>
      <c r="K14" s="801"/>
      <c r="M14" s="803"/>
      <c r="N14" s="780"/>
      <c r="O14" s="775"/>
      <c r="P14" s="775"/>
      <c r="Q14" s="775"/>
      <c r="R14" s="85"/>
      <c r="S14" s="85"/>
      <c r="T14" s="85"/>
    </row>
    <row r="15" spans="1:20" ht="15" customHeight="1">
      <c r="B15" s="1240" t="s">
        <v>2375</v>
      </c>
      <c r="C15" s="802"/>
      <c r="D15" s="802"/>
      <c r="E15" s="802"/>
      <c r="F15" s="802"/>
      <c r="G15" s="802"/>
      <c r="H15" s="802"/>
      <c r="I15" s="802"/>
      <c r="J15" s="802"/>
      <c r="K15" s="801"/>
      <c r="M15" s="775"/>
      <c r="N15" s="775"/>
      <c r="O15" s="775"/>
      <c r="P15" s="775"/>
      <c r="Q15" s="775"/>
      <c r="R15" s="85"/>
      <c r="S15" s="85"/>
      <c r="T15" s="85"/>
    </row>
    <row r="16" spans="1:20">
      <c r="B16" s="1241" t="s">
        <v>764</v>
      </c>
      <c r="L16" s="775"/>
      <c r="M16" s="775"/>
      <c r="N16" s="775"/>
      <c r="O16" s="775"/>
      <c r="P16" s="775"/>
      <c r="Q16" s="85"/>
      <c r="R16" s="85"/>
      <c r="S16" s="85"/>
    </row>
    <row r="17" spans="2:20" ht="27.75" customHeight="1">
      <c r="B17" s="1242" t="s">
        <v>763</v>
      </c>
      <c r="C17" s="1238"/>
      <c r="D17" s="1238"/>
      <c r="E17" s="1238"/>
      <c r="F17" s="1238"/>
      <c r="G17" s="85"/>
      <c r="H17" s="85"/>
      <c r="I17" s="85"/>
      <c r="J17" s="85"/>
      <c r="L17" s="775"/>
      <c r="M17" s="775"/>
      <c r="N17" s="775"/>
      <c r="O17" s="775"/>
      <c r="P17" s="775"/>
      <c r="Q17" s="85"/>
      <c r="R17" s="85"/>
      <c r="S17" s="85"/>
    </row>
    <row r="18" spans="2:20">
      <c r="B18" s="1240" t="s">
        <v>322</v>
      </c>
      <c r="C18" s="85"/>
      <c r="D18" s="85"/>
      <c r="E18" s="85"/>
      <c r="F18" s="85"/>
      <c r="G18" s="85"/>
      <c r="H18" s="85"/>
      <c r="I18" s="85"/>
      <c r="J18" s="85"/>
      <c r="L18" s="775"/>
      <c r="M18" s="775"/>
      <c r="N18" s="775"/>
      <c r="O18" s="775"/>
      <c r="P18" s="775"/>
      <c r="Q18" s="85"/>
      <c r="R18" s="85"/>
      <c r="S18" s="85"/>
    </row>
    <row r="19" spans="2:20">
      <c r="B19" s="787"/>
      <c r="C19" s="799"/>
      <c r="D19" s="800"/>
      <c r="M19" s="85"/>
      <c r="N19" s="85"/>
      <c r="O19" s="85"/>
      <c r="P19" s="85"/>
      <c r="Q19" s="85"/>
      <c r="R19" s="85"/>
      <c r="S19" s="85"/>
      <c r="T19" s="85"/>
    </row>
    <row r="20" spans="2:20">
      <c r="B20" s="775"/>
      <c r="C20" s="799"/>
      <c r="D20" s="799"/>
      <c r="M20" s="85"/>
      <c r="N20" s="85"/>
      <c r="O20" s="85"/>
      <c r="P20" s="85"/>
      <c r="Q20" s="85"/>
      <c r="R20" s="85"/>
      <c r="S20" s="85"/>
      <c r="T20" s="85"/>
    </row>
    <row r="21" spans="2:20">
      <c r="B21" s="775"/>
      <c r="G21" s="798"/>
      <c r="M21" s="85"/>
      <c r="N21" s="85"/>
      <c r="O21" s="85"/>
      <c r="P21" s="85"/>
      <c r="Q21" s="85"/>
      <c r="R21" s="85"/>
      <c r="S21" s="85"/>
      <c r="T21" s="85"/>
    </row>
    <row r="22" spans="2:20">
      <c r="G22" s="769"/>
      <c r="M22" s="85"/>
      <c r="N22" s="85"/>
      <c r="O22" s="85"/>
      <c r="P22" s="85"/>
      <c r="Q22" s="85"/>
      <c r="R22" s="85"/>
      <c r="S22" s="85"/>
      <c r="T22" s="85"/>
    </row>
    <row r="23" spans="2:20">
      <c r="M23" s="85"/>
      <c r="N23" s="85"/>
      <c r="O23" s="85"/>
      <c r="P23" s="85"/>
      <c r="Q23" s="85"/>
      <c r="R23" s="85"/>
      <c r="S23" s="85"/>
      <c r="T23" s="85"/>
    </row>
    <row r="24" spans="2:20">
      <c r="M24" s="85"/>
      <c r="N24" s="85"/>
      <c r="O24" s="85"/>
      <c r="P24" s="85"/>
      <c r="Q24" s="85"/>
      <c r="R24" s="85"/>
      <c r="S24" s="85"/>
      <c r="T24" s="85"/>
    </row>
    <row r="25" spans="2:20">
      <c r="M25" s="85"/>
      <c r="N25" s="85"/>
      <c r="O25" s="85"/>
      <c r="P25" s="85"/>
      <c r="Q25" s="85"/>
      <c r="R25" s="85"/>
      <c r="S25" s="85"/>
      <c r="T25" s="85"/>
    </row>
    <row r="26" spans="2:20">
      <c r="M26" s="85"/>
      <c r="N26" s="85"/>
      <c r="O26" s="85"/>
      <c r="P26" s="85"/>
      <c r="Q26" s="85"/>
      <c r="R26" s="85"/>
      <c r="S26" s="85"/>
      <c r="T26" s="85"/>
    </row>
  </sheetData>
  <mergeCells count="11">
    <mergeCell ref="D10:F10"/>
    <mergeCell ref="G10:G11"/>
    <mergeCell ref="H10:J10"/>
    <mergeCell ref="B3:J3"/>
    <mergeCell ref="B4:J4"/>
    <mergeCell ref="B5:J5"/>
    <mergeCell ref="B6:J6"/>
    <mergeCell ref="B9:B11"/>
    <mergeCell ref="C9:F9"/>
    <mergeCell ref="G9:J9"/>
    <mergeCell ref="C10:C11"/>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D3DC-1B66-4231-9EF9-0599839B26E4}">
  <dimension ref="A2:T28"/>
  <sheetViews>
    <sheetView showGridLines="0" workbookViewId="0">
      <selection activeCell="I28" sqref="I28"/>
    </sheetView>
  </sheetViews>
  <sheetFormatPr baseColWidth="10" defaultColWidth="11.5703125" defaultRowHeight="15"/>
  <cols>
    <col min="1" max="1" width="11.5703125" style="419"/>
    <col min="2" max="2" width="25.7109375" style="419" customWidth="1"/>
    <col min="3" max="3" width="22.5703125" style="419" bestFit="1" customWidth="1"/>
    <col min="4" max="4" width="18.5703125" style="419" bestFit="1" customWidth="1"/>
    <col min="5" max="5" width="17.140625" style="419" bestFit="1" customWidth="1"/>
    <col min="6" max="6" width="10.140625" style="419" bestFit="1" customWidth="1"/>
    <col min="7" max="7" width="22.5703125" style="419" bestFit="1" customWidth="1"/>
    <col min="8" max="8" width="18.5703125" style="419" bestFit="1" customWidth="1"/>
    <col min="9" max="10" width="11.7109375" style="419" bestFit="1" customWidth="1"/>
    <col min="11" max="12" width="11.5703125" style="419"/>
    <col min="13" max="13" width="35.140625" style="419" bestFit="1" customWidth="1"/>
    <col min="14" max="14" width="25.85546875" style="419" bestFit="1" customWidth="1"/>
    <col min="15" max="16384" width="11.5703125" style="419"/>
  </cols>
  <sheetData>
    <row r="2" spans="1:20">
      <c r="L2" s="85"/>
      <c r="M2" s="85"/>
      <c r="N2" s="85"/>
      <c r="O2" s="85"/>
    </row>
    <row r="3" spans="1:20">
      <c r="A3" s="810"/>
      <c r="B3" s="1629" t="s">
        <v>1035</v>
      </c>
      <c r="C3" s="1629"/>
      <c r="D3" s="1629"/>
      <c r="E3" s="1629"/>
      <c r="F3" s="1629"/>
      <c r="G3" s="1629"/>
      <c r="H3" s="1629"/>
      <c r="I3" s="1629"/>
      <c r="J3" s="1629"/>
      <c r="L3" s="85"/>
      <c r="M3" s="85"/>
      <c r="N3" s="85"/>
      <c r="O3" s="85"/>
    </row>
    <row r="4" spans="1:20">
      <c r="A4" s="810"/>
      <c r="B4" s="1629" t="s">
        <v>1021</v>
      </c>
      <c r="C4" s="1629"/>
      <c r="D4" s="1629"/>
      <c r="E4" s="1629"/>
      <c r="F4" s="1629"/>
      <c r="G4" s="1629"/>
      <c r="H4" s="1629"/>
      <c r="I4" s="1629"/>
      <c r="J4" s="1629"/>
      <c r="L4" s="85"/>
      <c r="M4" s="85"/>
      <c r="N4" s="85"/>
      <c r="O4" s="85"/>
    </row>
    <row r="5" spans="1:20" ht="15.75" customHeight="1">
      <c r="B5" s="1629" t="s">
        <v>1020</v>
      </c>
      <c r="C5" s="1629"/>
      <c r="D5" s="1629"/>
      <c r="E5" s="1629"/>
      <c r="F5" s="1629"/>
      <c r="G5" s="1629"/>
      <c r="H5" s="1629"/>
      <c r="I5" s="1629"/>
      <c r="J5" s="1629"/>
      <c r="L5" s="85"/>
      <c r="M5" s="85"/>
      <c r="N5" s="85"/>
      <c r="O5" s="85"/>
      <c r="P5" s="85"/>
    </row>
    <row r="6" spans="1:20" ht="15.75" thickBot="1">
      <c r="B6" s="1747" t="s">
        <v>339</v>
      </c>
      <c r="C6" s="1747"/>
      <c r="D6" s="1747"/>
      <c r="E6" s="1747"/>
      <c r="F6" s="1747"/>
      <c r="G6" s="1747"/>
      <c r="H6" s="1747"/>
      <c r="I6" s="1747"/>
      <c r="J6" s="1747"/>
      <c r="L6" s="85"/>
      <c r="M6" s="85"/>
      <c r="N6" s="85"/>
      <c r="O6" s="85"/>
      <c r="P6" s="85"/>
    </row>
    <row r="7" spans="1:20" ht="15.75" customHeight="1" thickBot="1">
      <c r="L7" s="85"/>
      <c r="M7" s="759" t="s">
        <v>1000</v>
      </c>
      <c r="N7" s="757">
        <v>7447461031915.3203</v>
      </c>
      <c r="O7" s="85"/>
      <c r="P7" s="85"/>
    </row>
    <row r="8" spans="1:20" ht="15.75" thickBot="1">
      <c r="L8" s="85"/>
      <c r="M8" s="759" t="s">
        <v>992</v>
      </c>
      <c r="N8" s="757">
        <v>8113264048168.5498</v>
      </c>
      <c r="O8" s="85"/>
      <c r="P8" s="85"/>
      <c r="Q8" s="775"/>
      <c r="R8" s="85"/>
      <c r="S8" s="85"/>
      <c r="T8" s="85"/>
    </row>
    <row r="9" spans="1:20" ht="15.75" thickBot="1">
      <c r="B9" s="1776" t="s">
        <v>1019</v>
      </c>
      <c r="C9" s="1778">
        <v>2024</v>
      </c>
      <c r="D9" s="1779"/>
      <c r="E9" s="1779"/>
      <c r="F9" s="1779"/>
      <c r="G9" s="1778">
        <v>2025</v>
      </c>
      <c r="H9" s="1779"/>
      <c r="I9" s="1779"/>
      <c r="J9" s="1779"/>
      <c r="K9" s="801"/>
      <c r="L9" s="85"/>
      <c r="M9" s="758" t="s">
        <v>985</v>
      </c>
      <c r="N9" s="757">
        <v>8060931248982.5703</v>
      </c>
      <c r="O9" s="85"/>
      <c r="P9" s="85"/>
      <c r="Q9" s="775"/>
      <c r="R9" s="85"/>
      <c r="S9" s="85"/>
      <c r="T9" s="85"/>
    </row>
    <row r="10" spans="1:20" ht="15" customHeight="1">
      <c r="B10" s="1777"/>
      <c r="C10" s="1780" t="s">
        <v>813</v>
      </c>
      <c r="D10" s="1758" t="s">
        <v>1026</v>
      </c>
      <c r="E10" s="1759"/>
      <c r="F10" s="1782"/>
      <c r="G10" s="1780" t="s">
        <v>813</v>
      </c>
      <c r="H10" s="1758" t="s">
        <v>1026</v>
      </c>
      <c r="I10" s="1759"/>
      <c r="J10" s="1759"/>
      <c r="K10" s="801"/>
      <c r="L10" s="85"/>
      <c r="M10" s="85"/>
      <c r="N10" s="85"/>
      <c r="O10" s="85"/>
      <c r="P10" s="85"/>
      <c r="Q10" s="775"/>
      <c r="R10" s="85"/>
      <c r="S10" s="85"/>
      <c r="T10" s="85"/>
    </row>
    <row r="11" spans="1:20">
      <c r="B11" s="1777"/>
      <c r="C11" s="1781"/>
      <c r="D11" s="768" t="s">
        <v>996</v>
      </c>
      <c r="E11" s="797" t="s">
        <v>65</v>
      </c>
      <c r="F11" s="797" t="s">
        <v>807</v>
      </c>
      <c r="G11" s="1781"/>
      <c r="H11" s="768" t="s">
        <v>996</v>
      </c>
      <c r="I11" s="797" t="s">
        <v>65</v>
      </c>
      <c r="J11" s="777" t="s">
        <v>807</v>
      </c>
      <c r="K11" s="801"/>
      <c r="L11" s="85"/>
      <c r="M11" s="85"/>
      <c r="N11" s="85"/>
      <c r="O11" s="85"/>
      <c r="P11" s="85"/>
      <c r="Q11" s="775"/>
      <c r="R11" s="85"/>
      <c r="S11" s="85"/>
      <c r="T11" s="85"/>
    </row>
    <row r="12" spans="1:20">
      <c r="B12" s="801" t="s">
        <v>1025</v>
      </c>
      <c r="C12" s="807">
        <v>12830122961</v>
      </c>
      <c r="D12" s="809">
        <v>2781538625.98</v>
      </c>
      <c r="E12" s="806">
        <f>D12/C12</f>
        <v>0.21679750337819073</v>
      </c>
      <c r="F12" s="808">
        <f>D12/$N$7</f>
        <v>3.7348817456848787E-4</v>
      </c>
      <c r="G12" s="807">
        <v>936359438</v>
      </c>
      <c r="H12" s="809">
        <v>145794852.47</v>
      </c>
      <c r="I12" s="806">
        <f>H12/G12</f>
        <v>0.15570393863002852</v>
      </c>
      <c r="J12" s="805">
        <f>H12/$N$9</f>
        <v>1.808660165516259E-5</v>
      </c>
      <c r="K12" s="801"/>
      <c r="L12" s="85"/>
      <c r="M12" s="85"/>
      <c r="N12" s="85"/>
      <c r="O12" s="85"/>
      <c r="P12" s="85"/>
      <c r="Q12" s="775"/>
      <c r="R12" s="85"/>
      <c r="S12" s="85"/>
      <c r="T12" s="85"/>
    </row>
    <row r="13" spans="1:20">
      <c r="B13" s="801" t="s">
        <v>1024</v>
      </c>
      <c r="C13" s="807">
        <v>200920640632</v>
      </c>
      <c r="D13" s="807">
        <v>36849837161.839981</v>
      </c>
      <c r="E13" s="806">
        <f>D13/C13</f>
        <v>0.18340493562994853</v>
      </c>
      <c r="F13" s="808">
        <f>D13/$N$8</f>
        <v>4.5419250431222302E-3</v>
      </c>
      <c r="G13" s="807">
        <v>176037926167</v>
      </c>
      <c r="H13" s="807">
        <v>28580721614.560005</v>
      </c>
      <c r="I13" s="806">
        <f>H13/G13</f>
        <v>0.16235547780451948</v>
      </c>
      <c r="J13" s="805">
        <f>H13/$N$9</f>
        <v>3.5455855820836321E-3</v>
      </c>
      <c r="K13" s="801"/>
      <c r="L13" s="85"/>
      <c r="M13" s="85"/>
      <c r="N13" s="85"/>
      <c r="O13" s="85"/>
      <c r="P13" s="85"/>
      <c r="Q13" s="775"/>
      <c r="R13" s="85"/>
      <c r="S13" s="85"/>
      <c r="T13" s="85"/>
    </row>
    <row r="14" spans="1:20">
      <c r="B14" s="768" t="s">
        <v>1023</v>
      </c>
      <c r="C14" s="766">
        <f>C12-C13</f>
        <v>-188090517671</v>
      </c>
      <c r="D14" s="766">
        <f>D12-D13</f>
        <v>-34068298535.859982</v>
      </c>
      <c r="E14" s="791">
        <f>D14/C14</f>
        <v>0.18112714536439745</v>
      </c>
      <c r="F14" s="791">
        <f>D14/N7</f>
        <v>-4.5744849674088693E-3</v>
      </c>
      <c r="G14" s="766">
        <f>G12-G13</f>
        <v>-175101566729</v>
      </c>
      <c r="H14" s="766">
        <f>+H12-H13</f>
        <v>-28434926762.090004</v>
      </c>
      <c r="I14" s="791">
        <f>H14/G14</f>
        <v>0.16239104705498139</v>
      </c>
      <c r="J14" s="804">
        <f>H14/$N$9</f>
        <v>-3.5274989804284693E-3</v>
      </c>
      <c r="K14" s="801"/>
      <c r="L14" s="85"/>
      <c r="M14" s="803"/>
      <c r="N14" s="780"/>
      <c r="O14" s="85"/>
      <c r="P14" s="775"/>
      <c r="Q14" s="775"/>
      <c r="R14" s="85"/>
      <c r="S14" s="85"/>
      <c r="T14" s="85"/>
    </row>
    <row r="15" spans="1:20" ht="15" customHeight="1">
      <c r="B15" s="1773" t="s">
        <v>1034</v>
      </c>
      <c r="C15" s="1773"/>
      <c r="D15" s="1773"/>
      <c r="E15" s="1773"/>
      <c r="F15" s="1773"/>
      <c r="G15" s="1773"/>
      <c r="H15" s="1773"/>
      <c r="I15" s="1773"/>
      <c r="J15" s="1773"/>
      <c r="K15" s="801"/>
      <c r="L15" s="85"/>
      <c r="M15" s="85"/>
      <c r="N15" s="85"/>
      <c r="O15" s="85"/>
      <c r="P15" s="775"/>
      <c r="Q15" s="775"/>
      <c r="R15" s="85"/>
      <c r="S15" s="85"/>
      <c r="T15" s="85"/>
    </row>
    <row r="16" spans="1:20">
      <c r="B16" s="1774"/>
      <c r="C16" s="1774"/>
      <c r="D16" s="1774"/>
      <c r="E16" s="1774"/>
      <c r="F16" s="1774"/>
      <c r="G16" s="1774"/>
      <c r="H16" s="1774"/>
      <c r="I16" s="1774"/>
      <c r="J16" s="1774"/>
      <c r="L16" s="85"/>
      <c r="M16" s="85"/>
      <c r="N16" s="85"/>
      <c r="O16" s="85"/>
      <c r="P16" s="775"/>
      <c r="Q16" s="85"/>
      <c r="R16" s="85"/>
      <c r="S16" s="85"/>
    </row>
    <row r="17" spans="2:20">
      <c r="B17" s="1775" t="s">
        <v>1033</v>
      </c>
      <c r="C17" s="1775"/>
      <c r="D17" s="1775"/>
      <c r="E17" s="1775"/>
      <c r="F17" s="1775"/>
      <c r="G17" s="762"/>
      <c r="L17" s="85"/>
      <c r="M17" s="85"/>
      <c r="N17" s="85"/>
      <c r="O17" s="85"/>
      <c r="P17" s="775"/>
      <c r="Q17" s="85"/>
      <c r="R17" s="85"/>
      <c r="S17" s="85"/>
    </row>
    <row r="18" spans="2:20">
      <c r="B18" s="1775"/>
      <c r="C18" s="1775"/>
      <c r="D18" s="1775"/>
      <c r="E18" s="1775"/>
      <c r="F18" s="1775"/>
      <c r="L18" s="85"/>
      <c r="M18" s="85"/>
      <c r="N18" s="85"/>
      <c r="O18" s="85"/>
      <c r="P18" s="775"/>
      <c r="Q18" s="85"/>
      <c r="R18" s="85"/>
      <c r="S18" s="85"/>
    </row>
    <row r="19" spans="2:20" ht="27.75">
      <c r="B19" s="85"/>
      <c r="C19" s="85">
        <f>C9</f>
        <v>2024</v>
      </c>
      <c r="D19" s="85">
        <f>G9</f>
        <v>2025</v>
      </c>
      <c r="L19" s="85"/>
      <c r="M19" s="818"/>
      <c r="N19" s="85"/>
      <c r="O19" s="85"/>
      <c r="P19" s="775"/>
      <c r="Q19" s="85"/>
      <c r="R19" s="85"/>
      <c r="S19" s="85"/>
    </row>
    <row r="20" spans="2:20">
      <c r="B20" s="85" t="s">
        <v>1025</v>
      </c>
      <c r="C20" s="817">
        <f>D12</f>
        <v>2781538625.98</v>
      </c>
      <c r="D20" s="816">
        <f>H12</f>
        <v>145794852.47</v>
      </c>
      <c r="L20" s="85"/>
      <c r="M20" s="85"/>
      <c r="N20" s="85"/>
      <c r="O20" s="85"/>
      <c r="P20" s="85"/>
      <c r="Q20" s="85"/>
      <c r="R20" s="85"/>
      <c r="S20" s="85"/>
      <c r="T20" s="85"/>
    </row>
    <row r="21" spans="2:20">
      <c r="B21" s="85" t="s">
        <v>1024</v>
      </c>
      <c r="C21" s="817">
        <f>D13</f>
        <v>36849837161.839981</v>
      </c>
      <c r="D21" s="816">
        <f>H13</f>
        <v>28580721614.560005</v>
      </c>
      <c r="L21" s="85"/>
      <c r="M21" s="85"/>
      <c r="N21" s="85"/>
      <c r="O21" s="85"/>
      <c r="P21" s="85"/>
      <c r="Q21" s="85"/>
      <c r="R21" s="85"/>
      <c r="S21" s="85"/>
      <c r="T21" s="85"/>
    </row>
    <row r="22" spans="2:20">
      <c r="B22" s="85" t="s">
        <v>1023</v>
      </c>
      <c r="C22" s="817">
        <f>C20-C21</f>
        <v>-34068298535.859982</v>
      </c>
      <c r="D22" s="817">
        <f>D20-D21</f>
        <v>-28434926762.090004</v>
      </c>
      <c r="L22" s="85"/>
      <c r="M22" s="85"/>
      <c r="N22" s="85"/>
      <c r="O22" s="85"/>
      <c r="P22" s="85"/>
      <c r="Q22" s="85"/>
      <c r="R22" s="85"/>
      <c r="S22" s="85"/>
      <c r="T22" s="85"/>
    </row>
    <row r="23" spans="2:20">
      <c r="B23" s="85"/>
      <c r="C23" s="816"/>
      <c r="D23" s="816"/>
      <c r="G23" s="798"/>
      <c r="M23" s="85"/>
      <c r="N23" s="85"/>
      <c r="O23" s="85"/>
      <c r="P23" s="85"/>
      <c r="Q23" s="85"/>
      <c r="R23" s="85"/>
      <c r="S23" s="85"/>
      <c r="T23" s="85"/>
    </row>
    <row r="24" spans="2:20">
      <c r="B24" s="1240" t="s">
        <v>2375</v>
      </c>
      <c r="G24" s="769"/>
      <c r="M24" s="85"/>
      <c r="N24" s="85"/>
      <c r="O24" s="85"/>
      <c r="P24" s="85"/>
      <c r="Q24" s="85"/>
      <c r="R24" s="85"/>
      <c r="S24" s="85"/>
      <c r="T24" s="85"/>
    </row>
    <row r="25" spans="2:20">
      <c r="B25" s="1241" t="s">
        <v>764</v>
      </c>
      <c r="G25" s="15"/>
      <c r="H25" s="15"/>
      <c r="M25" s="85"/>
      <c r="N25" s="85"/>
      <c r="O25" s="85"/>
      <c r="P25" s="85"/>
      <c r="Q25" s="85"/>
      <c r="R25" s="85"/>
      <c r="S25" s="85"/>
      <c r="T25" s="85"/>
    </row>
    <row r="26" spans="2:20">
      <c r="B26" s="1240" t="s">
        <v>322</v>
      </c>
    </row>
    <row r="27" spans="2:20">
      <c r="B27" s="1243"/>
    </row>
    <row r="28" spans="2:20">
      <c r="B28" s="1244"/>
    </row>
  </sheetData>
  <mergeCells count="14">
    <mergeCell ref="B15:J16"/>
    <mergeCell ref="B17:F17"/>
    <mergeCell ref="B18:F18"/>
    <mergeCell ref="B3:J3"/>
    <mergeCell ref="B4:J4"/>
    <mergeCell ref="B5:J5"/>
    <mergeCell ref="B6:J6"/>
    <mergeCell ref="B9:B11"/>
    <mergeCell ref="C9:F9"/>
    <mergeCell ref="G9:J9"/>
    <mergeCell ref="C10:C11"/>
    <mergeCell ref="D10:F10"/>
    <mergeCell ref="G10:G11"/>
    <mergeCell ref="H10:J10"/>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D8E3D-456B-4364-B7EF-57E611578E75}">
  <dimension ref="B4:M29"/>
  <sheetViews>
    <sheetView showGridLines="0" workbookViewId="0">
      <selection activeCell="I25" sqref="I25"/>
    </sheetView>
  </sheetViews>
  <sheetFormatPr baseColWidth="10" defaultColWidth="11.5703125" defaultRowHeight="15"/>
  <cols>
    <col min="1" max="1" width="11.5703125" style="419"/>
    <col min="2" max="2" width="43.42578125" style="419" customWidth="1"/>
    <col min="3" max="4" width="22.5703125" style="419" bestFit="1" customWidth="1"/>
    <col min="5" max="6" width="11.7109375" style="419" bestFit="1" customWidth="1"/>
    <col min="7" max="7" width="11.5703125" style="419"/>
    <col min="8" max="8" width="15.85546875" style="419" bestFit="1" customWidth="1"/>
    <col min="9" max="9" width="17" style="419" bestFit="1" customWidth="1"/>
    <col min="10" max="10" width="36.140625" style="419" bestFit="1" customWidth="1"/>
    <col min="11" max="11" width="27.42578125" style="419" bestFit="1" customWidth="1"/>
    <col min="12" max="12" width="11.5703125" style="419"/>
    <col min="13" max="13" width="18.85546875" style="419" bestFit="1" customWidth="1"/>
    <col min="14" max="16384" width="11.5703125" style="419"/>
  </cols>
  <sheetData>
    <row r="4" spans="2:13">
      <c r="B4" s="1746" t="s">
        <v>1032</v>
      </c>
      <c r="C4" s="1746"/>
      <c r="D4" s="1746"/>
      <c r="E4" s="1746"/>
      <c r="F4" s="1746"/>
      <c r="G4" s="810"/>
      <c r="H4" s="810"/>
      <c r="I4" s="810"/>
      <c r="J4" s="810"/>
      <c r="K4" s="810"/>
      <c r="L4" s="778" t="s">
        <v>1031</v>
      </c>
      <c r="M4" s="815">
        <v>4562235100000</v>
      </c>
    </row>
    <row r="5" spans="2:13">
      <c r="B5" s="1746" t="s">
        <v>1001</v>
      </c>
      <c r="C5" s="1746"/>
      <c r="D5" s="1746"/>
      <c r="E5" s="1746"/>
      <c r="F5" s="1746"/>
      <c r="G5" s="810"/>
      <c r="H5" s="810"/>
      <c r="I5" s="810"/>
      <c r="J5" s="810"/>
      <c r="K5" s="810"/>
    </row>
    <row r="6" spans="2:13">
      <c r="B6" s="1747" t="s">
        <v>339</v>
      </c>
      <c r="C6" s="1747"/>
      <c r="D6" s="1747"/>
      <c r="E6" s="1747"/>
      <c r="F6" s="1747"/>
      <c r="G6" s="779"/>
      <c r="H6" s="779"/>
      <c r="I6" s="779"/>
      <c r="J6" s="779"/>
      <c r="K6" s="779"/>
    </row>
    <row r="7" spans="2:13">
      <c r="B7" s="1747"/>
      <c r="C7" s="1747"/>
      <c r="D7" s="1747"/>
      <c r="E7" s="1747"/>
      <c r="F7" s="1747"/>
      <c r="G7" s="779"/>
      <c r="H7" s="779"/>
      <c r="I7" s="779"/>
      <c r="J7" s="779"/>
      <c r="K7" s="779"/>
    </row>
    <row r="8" spans="2:13" ht="15.75" thickBot="1">
      <c r="I8" s="778" t="s">
        <v>999</v>
      </c>
      <c r="J8" s="815">
        <v>4489239338399.999</v>
      </c>
      <c r="K8" s="775"/>
    </row>
    <row r="9" spans="2:13" ht="15.75" thickBot="1">
      <c r="B9" s="1783" t="s">
        <v>1030</v>
      </c>
      <c r="C9" s="1783" t="s">
        <v>813</v>
      </c>
      <c r="D9" s="1750" t="s">
        <v>1026</v>
      </c>
      <c r="E9" s="1751"/>
      <c r="F9" s="1751"/>
      <c r="G9" s="801"/>
      <c r="I9" s="775"/>
      <c r="J9" s="759" t="s">
        <v>1000</v>
      </c>
      <c r="K9" s="757">
        <v>7447461031915.3203</v>
      </c>
    </row>
    <row r="10" spans="2:13" ht="15.75" thickBot="1">
      <c r="B10" s="1784"/>
      <c r="C10" s="1784"/>
      <c r="D10" s="1349" t="s">
        <v>996</v>
      </c>
      <c r="E10" s="1348" t="s">
        <v>65</v>
      </c>
      <c r="F10" s="1349" t="s">
        <v>807</v>
      </c>
      <c r="G10" s="801"/>
      <c r="I10" s="775"/>
      <c r="J10" s="758" t="s">
        <v>985</v>
      </c>
      <c r="K10" s="757">
        <v>8060931248982.5703</v>
      </c>
    </row>
    <row r="11" spans="2:13">
      <c r="B11" s="1765">
        <v>2024</v>
      </c>
      <c r="C11" s="1767"/>
      <c r="D11" s="1767"/>
      <c r="E11" s="1767"/>
      <c r="F11" s="1766"/>
      <c r="G11" s="801"/>
      <c r="I11" s="775"/>
      <c r="J11" s="775"/>
      <c r="K11" s="775"/>
    </row>
    <row r="12" spans="2:13">
      <c r="B12" s="419" t="s">
        <v>1029</v>
      </c>
      <c r="C12" s="814">
        <v>1187374402436</v>
      </c>
      <c r="D12" s="814">
        <v>293339268279.82007</v>
      </c>
      <c r="E12" s="739">
        <f>D12/C12</f>
        <v>0.24704867115040505</v>
      </c>
      <c r="F12" s="739">
        <f>D12/$K$9</f>
        <v>3.9387821839247647E-2</v>
      </c>
      <c r="G12" s="801"/>
      <c r="J12" s="775"/>
      <c r="K12" s="775"/>
    </row>
    <row r="13" spans="2:13">
      <c r="B13" s="419" t="s">
        <v>828</v>
      </c>
      <c r="C13" s="814">
        <v>1418686514950</v>
      </c>
      <c r="D13" s="814">
        <v>331845639466.67975</v>
      </c>
      <c r="E13" s="739">
        <f>D13/C13</f>
        <v>0.23391047702908155</v>
      </c>
      <c r="F13" s="739">
        <f>D13/$K$9</f>
        <v>4.4558224345799161E-2</v>
      </c>
      <c r="G13" s="801"/>
      <c r="J13" s="775"/>
      <c r="K13" s="775"/>
    </row>
    <row r="14" spans="2:13">
      <c r="B14" s="840" t="s">
        <v>1028</v>
      </c>
      <c r="C14" s="841">
        <f>C12-C13</f>
        <v>-231312112514</v>
      </c>
      <c r="D14" s="841">
        <f>D12-D13</f>
        <v>-38506371186.85968</v>
      </c>
      <c r="E14" s="842">
        <f>D14/C14</f>
        <v>0.16646932479391502</v>
      </c>
      <c r="F14" s="842">
        <f>F12-F13</f>
        <v>-5.1704025065515136E-3</v>
      </c>
      <c r="G14" s="801"/>
      <c r="H14" s="739"/>
      <c r="I14" s="811"/>
    </row>
    <row r="15" spans="2:13">
      <c r="B15" s="1765">
        <v>2025</v>
      </c>
      <c r="C15" s="1767"/>
      <c r="D15" s="1767"/>
      <c r="E15" s="1767"/>
      <c r="F15" s="1766"/>
      <c r="G15" s="801"/>
    </row>
    <row r="16" spans="2:13">
      <c r="B16" s="419" t="s">
        <v>1029</v>
      </c>
      <c r="C16" s="814">
        <v>1241364731494</v>
      </c>
      <c r="D16" s="814">
        <v>291033523174.2002</v>
      </c>
      <c r="E16" s="739">
        <f>D16/C16</f>
        <v>0.23444642480211053</v>
      </c>
      <c r="F16" s="790">
        <f>D16/K10</f>
        <v>3.6104206100372543E-2</v>
      </c>
    </row>
    <row r="17" spans="2:11">
      <c r="B17" s="419" t="s">
        <v>828</v>
      </c>
      <c r="C17" s="814">
        <v>1484234610959</v>
      </c>
      <c r="D17" s="814">
        <v>337879287756.64001</v>
      </c>
      <c r="E17" s="739">
        <f>D17/C17</f>
        <v>0.22764547145166492</v>
      </c>
      <c r="F17" s="790">
        <f>D17/K10</f>
        <v>4.1915664247761233E-2</v>
      </c>
      <c r="K17" s="408"/>
    </row>
    <row r="18" spans="2:11">
      <c r="B18" s="840" t="s">
        <v>1028</v>
      </c>
      <c r="C18" s="841">
        <f>C16-C17</f>
        <v>-242869879465</v>
      </c>
      <c r="D18" s="841">
        <f>D16-D17</f>
        <v>-46845764582.439819</v>
      </c>
      <c r="E18" s="842">
        <f>D18/C18</f>
        <v>0.19288420896668154</v>
      </c>
      <c r="F18" s="843">
        <f>F16-F17</f>
        <v>-5.81145814738869E-3</v>
      </c>
      <c r="H18" s="811"/>
    </row>
    <row r="19" spans="2:11">
      <c r="B19" s="1765"/>
      <c r="C19" s="1767"/>
      <c r="D19" s="1767"/>
      <c r="E19" s="1767"/>
      <c r="F19" s="1766"/>
    </row>
    <row r="20" spans="2:11">
      <c r="B20" s="1240" t="s">
        <v>2375</v>
      </c>
      <c r="C20" s="802"/>
      <c r="D20" s="802"/>
      <c r="E20" s="802"/>
      <c r="F20" s="802"/>
    </row>
    <row r="21" spans="2:11">
      <c r="B21" s="1241" t="s">
        <v>764</v>
      </c>
    </row>
    <row r="22" spans="2:11" ht="26.25" customHeight="1">
      <c r="B22" s="1242" t="s">
        <v>763</v>
      </c>
      <c r="C22" s="1238"/>
      <c r="D22" s="1238"/>
      <c r="E22" s="1238"/>
      <c r="F22" s="1238"/>
      <c r="G22" s="85"/>
      <c r="H22" s="85"/>
      <c r="I22" s="85"/>
      <c r="J22" s="85"/>
    </row>
    <row r="23" spans="2:11">
      <c r="B23" s="1240" t="s">
        <v>322</v>
      </c>
      <c r="C23" s="85"/>
      <c r="D23" s="85"/>
      <c r="E23" s="85"/>
      <c r="F23" s="85"/>
      <c r="I23" s="85"/>
      <c r="J23" s="85"/>
    </row>
    <row r="24" spans="2:11">
      <c r="B24" s="787"/>
      <c r="C24" s="799"/>
      <c r="D24" s="800"/>
    </row>
    <row r="25" spans="2:11">
      <c r="B25" s="775"/>
      <c r="C25" s="800"/>
      <c r="D25" s="813"/>
      <c r="E25" s="798"/>
    </row>
    <row r="26" spans="2:11">
      <c r="B26" s="775" t="s">
        <v>1029</v>
      </c>
      <c r="C26" s="813">
        <f>C24-C25</f>
        <v>0</v>
      </c>
      <c r="D26" s="813">
        <f>D24-D25</f>
        <v>0</v>
      </c>
    </row>
    <row r="27" spans="2:11">
      <c r="B27" s="775" t="s">
        <v>828</v>
      </c>
      <c r="C27" s="775"/>
      <c r="D27" s="812"/>
    </row>
    <row r="28" spans="2:11">
      <c r="B28" s="775" t="s">
        <v>1028</v>
      </c>
      <c r="D28" s="811"/>
    </row>
    <row r="29" spans="2:11">
      <c r="B29" s="775"/>
    </row>
  </sheetData>
  <mergeCells count="10">
    <mergeCell ref="B11:F11"/>
    <mergeCell ref="B15:F15"/>
    <mergeCell ref="B19:F19"/>
    <mergeCell ref="B4:F4"/>
    <mergeCell ref="B5:F5"/>
    <mergeCell ref="B6:F6"/>
    <mergeCell ref="B7:F7"/>
    <mergeCell ref="B9:B10"/>
    <mergeCell ref="C9:C10"/>
    <mergeCell ref="D9:F9"/>
  </mergeCells>
  <pageMargins left="0.7" right="0.7" top="0.75" bottom="0.75" header="0.3" footer="0.3"/>
  <ignoredErrors>
    <ignoredError sqref="E14 E18"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208C6-2414-4388-924E-83BF1CFBBCED}">
  <dimension ref="B3:M23"/>
  <sheetViews>
    <sheetView showGridLines="0" workbookViewId="0">
      <selection activeCell="Q20" sqref="P20:Q20"/>
    </sheetView>
  </sheetViews>
  <sheetFormatPr baseColWidth="10" defaultColWidth="11.5703125" defaultRowHeight="15"/>
  <cols>
    <col min="1" max="1" width="11.5703125" style="419"/>
    <col min="2" max="2" width="32.140625" style="419" customWidth="1"/>
    <col min="3" max="3" width="11.7109375" style="419" bestFit="1" customWidth="1"/>
    <col min="4" max="4" width="10.28515625" style="419" bestFit="1" customWidth="1"/>
    <col min="5" max="5" width="8.85546875" style="419" bestFit="1" customWidth="1"/>
    <col min="6" max="6" width="17.28515625" style="419" customWidth="1"/>
    <col min="7" max="7" width="12.140625" style="419" bestFit="1" customWidth="1"/>
    <col min="8" max="8" width="11.140625" style="419" customWidth="1"/>
    <col min="9" max="9" width="8.7109375" style="419" bestFit="1" customWidth="1"/>
    <col min="10" max="10" width="11.5703125" style="419"/>
    <col min="11" max="11" width="18" style="419" bestFit="1" customWidth="1"/>
    <col min="12" max="12" width="36.140625" style="419" bestFit="1" customWidth="1"/>
    <col min="13" max="13" width="27.42578125" style="419" bestFit="1" customWidth="1"/>
    <col min="14" max="16384" width="11.5703125" style="419"/>
  </cols>
  <sheetData>
    <row r="3" spans="2:13">
      <c r="B3" s="1629" t="s">
        <v>1038</v>
      </c>
      <c r="C3" s="1629"/>
      <c r="D3" s="1629"/>
      <c r="E3" s="1629"/>
      <c r="F3" s="1629"/>
      <c r="G3" s="1629"/>
      <c r="H3" s="1629"/>
      <c r="I3" s="1629"/>
      <c r="L3" s="778" t="s">
        <v>1031</v>
      </c>
      <c r="M3" s="815">
        <v>4562235100000</v>
      </c>
    </row>
    <row r="4" spans="2:13">
      <c r="B4" s="1629" t="s">
        <v>1001</v>
      </c>
      <c r="C4" s="1629"/>
      <c r="D4" s="1629"/>
      <c r="E4" s="1629"/>
      <c r="F4" s="1629"/>
      <c r="G4" s="1629"/>
      <c r="H4" s="1629"/>
      <c r="I4" s="1629"/>
    </row>
    <row r="5" spans="2:13">
      <c r="B5" s="1786" t="s">
        <v>339</v>
      </c>
      <c r="C5" s="1786"/>
      <c r="D5" s="1786"/>
      <c r="E5" s="1786"/>
      <c r="F5" s="1786"/>
      <c r="G5" s="1786"/>
      <c r="H5" s="1786"/>
      <c r="I5" s="1786"/>
    </row>
    <row r="6" spans="2:13">
      <c r="K6" s="775"/>
      <c r="L6" s="775"/>
      <c r="M6" s="775"/>
    </row>
    <row r="7" spans="2:13">
      <c r="K7" s="778" t="s">
        <v>999</v>
      </c>
      <c r="L7" s="815">
        <v>4489239338399.999</v>
      </c>
      <c r="M7" s="775"/>
    </row>
    <row r="8" spans="2:13" ht="15.75" thickBot="1">
      <c r="B8" s="1748" t="s">
        <v>1037</v>
      </c>
      <c r="C8" s="1765">
        <v>2024</v>
      </c>
      <c r="D8" s="1767"/>
      <c r="E8" s="1767"/>
      <c r="F8" s="1765">
        <v>2025</v>
      </c>
      <c r="G8" s="1767"/>
      <c r="H8" s="1767"/>
      <c r="I8" s="1766"/>
    </row>
    <row r="9" spans="2:13" ht="15" customHeight="1" thickBot="1">
      <c r="B9" s="1787"/>
      <c r="C9" s="1750" t="s">
        <v>1026</v>
      </c>
      <c r="D9" s="1751"/>
      <c r="E9" s="1751"/>
      <c r="F9" s="1748" t="s">
        <v>813</v>
      </c>
      <c r="G9" s="1750" t="s">
        <v>1026</v>
      </c>
      <c r="H9" s="1751"/>
      <c r="I9" s="1761"/>
      <c r="L9" s="759" t="s">
        <v>1000</v>
      </c>
      <c r="M9" s="757">
        <v>7447461031915.3203</v>
      </c>
    </row>
    <row r="10" spans="2:13" ht="15.75" thickBot="1">
      <c r="B10" s="1787"/>
      <c r="C10" s="1349" t="s">
        <v>996</v>
      </c>
      <c r="D10" s="1348" t="s">
        <v>65</v>
      </c>
      <c r="E10" s="1347" t="s">
        <v>807</v>
      </c>
      <c r="F10" s="1749"/>
      <c r="G10" s="1349" t="s">
        <v>996</v>
      </c>
      <c r="H10" s="1348" t="s">
        <v>65</v>
      </c>
      <c r="I10" s="1348" t="s">
        <v>807</v>
      </c>
      <c r="L10" s="758" t="s">
        <v>985</v>
      </c>
      <c r="M10" s="757">
        <v>8060931248982.5703</v>
      </c>
    </row>
    <row r="11" spans="2:13">
      <c r="B11" s="801" t="s">
        <v>1029</v>
      </c>
      <c r="C11" s="826">
        <v>293339268279.82007</v>
      </c>
      <c r="D11" s="825">
        <v>1.0073086325156855</v>
      </c>
      <c r="E11" s="825">
        <f>C11/$M$9</f>
        <v>3.9387821839247647E-2</v>
      </c>
      <c r="F11" s="824">
        <v>1241364731494</v>
      </c>
      <c r="G11" s="814">
        <v>291033523174.2002</v>
      </c>
      <c r="H11" s="821">
        <f>G11/F11</f>
        <v>0.23444642480211053</v>
      </c>
      <c r="I11" s="821">
        <f>G11/$M$10</f>
        <v>3.6104206100372543E-2</v>
      </c>
      <c r="L11" s="775"/>
      <c r="M11" s="775"/>
    </row>
    <row r="12" spans="2:13">
      <c r="B12" s="801" t="s">
        <v>828</v>
      </c>
      <c r="C12" s="826">
        <v>331845639466.67975</v>
      </c>
      <c r="D12" s="825">
        <v>0.98922995606870978</v>
      </c>
      <c r="E12" s="825">
        <f>C12/$M$9</f>
        <v>4.4558224345799161E-2</v>
      </c>
      <c r="F12" s="824">
        <v>1484234610959</v>
      </c>
      <c r="G12" s="814">
        <v>337879287756.64008</v>
      </c>
      <c r="H12" s="821">
        <f>G12/F12</f>
        <v>0.22764547145166494</v>
      </c>
      <c r="I12" s="821">
        <f>G12/$M$10</f>
        <v>4.191566424776124E-2</v>
      </c>
      <c r="L12" s="775"/>
      <c r="M12" s="775"/>
    </row>
    <row r="13" spans="2:13">
      <c r="B13" s="844" t="s">
        <v>1036</v>
      </c>
      <c r="C13" s="845">
        <f>C15+C14</f>
        <v>42763489652.280319</v>
      </c>
      <c r="D13" s="846">
        <v>0.6186563357213577</v>
      </c>
      <c r="E13" s="846">
        <f>C13/$M$9</f>
        <v>5.7420226126758947E-3</v>
      </c>
      <c r="F13" s="845">
        <f>F11-(F12-F14)</f>
        <v>55616562147</v>
      </c>
      <c r="G13" s="845">
        <f>G15+G14</f>
        <v>33921498620.350113</v>
      </c>
      <c r="H13" s="847">
        <f>G13/F13</f>
        <v>0.60991721370142016</v>
      </c>
      <c r="I13" s="847">
        <f>G13/$M$10</f>
        <v>4.2081364513103367E-3</v>
      </c>
      <c r="L13" s="775"/>
      <c r="M13" s="775"/>
    </row>
    <row r="14" spans="2:13">
      <c r="B14" s="419" t="s">
        <v>887</v>
      </c>
      <c r="C14" s="823">
        <v>81269860839.139999</v>
      </c>
      <c r="D14" s="822">
        <v>0.99977627851228101</v>
      </c>
      <c r="E14" s="822">
        <f>C14/$M$9</f>
        <v>1.0912425119227406E-2</v>
      </c>
      <c r="F14" s="814">
        <v>298486441612</v>
      </c>
      <c r="G14" s="814">
        <v>80767263202.789993</v>
      </c>
      <c r="H14" s="739">
        <f>G14/F14</f>
        <v>0.27058938679626421</v>
      </c>
      <c r="I14" s="821">
        <f>G14/$M$10</f>
        <v>1.0019594598699031E-2</v>
      </c>
      <c r="L14" s="803"/>
      <c r="M14" s="780"/>
    </row>
    <row r="15" spans="2:13">
      <c r="B15" s="844" t="s">
        <v>1028</v>
      </c>
      <c r="C15" s="845">
        <f>C11-C12</f>
        <v>-38506371186.85968</v>
      </c>
      <c r="D15" s="846">
        <v>-0.91634803696845857</v>
      </c>
      <c r="E15" s="846">
        <f>C15/$M$9</f>
        <v>-5.1704025065515118E-3</v>
      </c>
      <c r="F15" s="845">
        <f>F12-F11</f>
        <v>242869879465</v>
      </c>
      <c r="G15" s="845">
        <f>G11-G12</f>
        <v>-46845764582.43988</v>
      </c>
      <c r="H15" s="847">
        <f>G15/F15</f>
        <v>-0.19288420896668179</v>
      </c>
      <c r="I15" s="847">
        <f>G15/$M$10</f>
        <v>-5.8114581473886944E-3</v>
      </c>
    </row>
    <row r="16" spans="2:13">
      <c r="B16" s="1350"/>
      <c r="C16" s="1785"/>
      <c r="D16" s="1785"/>
      <c r="E16" s="1351"/>
      <c r="F16" s="1351"/>
      <c r="G16" s="1351"/>
      <c r="H16" s="1351"/>
      <c r="I16" s="1352"/>
    </row>
    <row r="17" spans="2:10">
      <c r="B17" s="1240" t="s">
        <v>2375</v>
      </c>
      <c r="C17" s="820"/>
      <c r="D17" s="820"/>
      <c r="E17" s="820"/>
      <c r="F17" s="820"/>
    </row>
    <row r="18" spans="2:10">
      <c r="B18" s="1241" t="s">
        <v>764</v>
      </c>
    </row>
    <row r="19" spans="2:10" ht="24" customHeight="1">
      <c r="B19" s="1242" t="s">
        <v>763</v>
      </c>
      <c r="C19" s="1238"/>
      <c r="D19" s="1238"/>
      <c r="E19" s="1238"/>
      <c r="F19" s="1238"/>
      <c r="G19" s="1238"/>
      <c r="H19" s="1238"/>
      <c r="I19" s="85"/>
      <c r="J19" s="85"/>
    </row>
    <row r="20" spans="2:10">
      <c r="B20" s="1240" t="s">
        <v>322</v>
      </c>
      <c r="C20" s="85"/>
      <c r="D20" s="85"/>
      <c r="E20" s="85"/>
      <c r="F20" s="85"/>
      <c r="I20" s="85"/>
      <c r="J20" s="85"/>
    </row>
    <row r="21" spans="2:10">
      <c r="B21" s="787"/>
      <c r="C21" s="799"/>
      <c r="D21" s="800"/>
      <c r="I21" s="819"/>
    </row>
    <row r="22" spans="2:10">
      <c r="B22" s="775"/>
      <c r="C22" s="800"/>
      <c r="D22" s="813"/>
      <c r="E22" s="798"/>
      <c r="I22" s="739"/>
    </row>
    <row r="23" spans="2:10">
      <c r="F23" s="811"/>
    </row>
  </sheetData>
  <mergeCells count="10">
    <mergeCell ref="G9:I9"/>
    <mergeCell ref="C16:D16"/>
    <mergeCell ref="B3:I3"/>
    <mergeCell ref="B4:I4"/>
    <mergeCell ref="B5:I5"/>
    <mergeCell ref="B8:B10"/>
    <mergeCell ref="C8:E8"/>
    <mergeCell ref="F8:I8"/>
    <mergeCell ref="C9:E9"/>
    <mergeCell ref="F9:F10"/>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4945C-9541-4351-A580-47483D31E6B7}">
  <dimension ref="C1:M54"/>
  <sheetViews>
    <sheetView showGridLines="0" topLeftCell="B1" zoomScale="70" zoomScaleNormal="70" workbookViewId="0">
      <selection activeCell="M18" sqref="M18"/>
    </sheetView>
  </sheetViews>
  <sheetFormatPr baseColWidth="10" defaultColWidth="11.5703125" defaultRowHeight="15"/>
  <cols>
    <col min="1" max="2" width="11.5703125" style="418"/>
    <col min="3" max="3" width="132.5703125" style="418" customWidth="1"/>
    <col min="4" max="4" width="26.28515625" style="418" customWidth="1"/>
    <col min="5" max="5" width="24.42578125" style="418" customWidth="1"/>
    <col min="6" max="6" width="25.28515625" style="418" customWidth="1"/>
    <col min="7" max="7" width="24.28515625" style="418" customWidth="1"/>
    <col min="8" max="8" width="24.5703125" style="418" customWidth="1"/>
    <col min="9" max="9" width="20.5703125" style="418" customWidth="1"/>
    <col min="10" max="10" width="24.5703125" style="418" customWidth="1"/>
    <col min="11" max="11" width="22.7109375" style="418" customWidth="1"/>
    <col min="12" max="12" width="11.5703125" style="418"/>
    <col min="13" max="13" width="14.85546875" style="418" bestFit="1" customWidth="1"/>
    <col min="14" max="16384" width="11.5703125" style="418"/>
  </cols>
  <sheetData>
    <row r="1" spans="3:13" ht="15.75" thickBot="1"/>
    <row r="2" spans="3:13" ht="15.75" thickBot="1">
      <c r="C2" s="1788" t="s">
        <v>899</v>
      </c>
      <c r="D2" s="1788"/>
      <c r="E2" s="1788"/>
      <c r="F2" s="1788"/>
      <c r="G2" s="1788"/>
      <c r="H2" s="1788"/>
      <c r="I2" s="1788"/>
      <c r="J2" s="1788"/>
      <c r="K2" s="1789"/>
      <c r="L2" s="659" t="s">
        <v>883</v>
      </c>
      <c r="M2" s="658">
        <v>8060931248982.5732</v>
      </c>
    </row>
    <row r="3" spans="3:13">
      <c r="C3" s="1790" t="s">
        <v>882</v>
      </c>
      <c r="D3" s="1790"/>
      <c r="E3" s="1790"/>
      <c r="F3" s="1790"/>
      <c r="G3" s="1790"/>
      <c r="H3" s="1790"/>
      <c r="I3" s="1790"/>
      <c r="J3" s="1790"/>
      <c r="K3" s="1790"/>
    </row>
    <row r="4" spans="3:13">
      <c r="C4" s="1790" t="s">
        <v>881</v>
      </c>
      <c r="D4" s="1790"/>
      <c r="E4" s="1790"/>
      <c r="F4" s="1790"/>
      <c r="G4" s="1790"/>
      <c r="H4" s="1790"/>
      <c r="I4" s="1790"/>
      <c r="J4" s="1790"/>
      <c r="K4" s="1790"/>
    </row>
    <row r="5" spans="3:13" ht="15.75" thickBot="1"/>
    <row r="6" spans="3:13" ht="19.5" thickBot="1">
      <c r="C6" s="1791" t="s">
        <v>279</v>
      </c>
      <c r="D6" s="1343">
        <v>2024</v>
      </c>
      <c r="E6" s="1793">
        <v>2025</v>
      </c>
      <c r="F6" s="1794"/>
      <c r="G6" s="1794"/>
      <c r="H6" s="1795"/>
      <c r="I6" s="1796" t="s">
        <v>880</v>
      </c>
      <c r="J6" s="1796" t="s">
        <v>377</v>
      </c>
      <c r="K6" s="1798" t="s">
        <v>383</v>
      </c>
    </row>
    <row r="7" spans="3:13" ht="38.25" thickBot="1">
      <c r="C7" s="1791"/>
      <c r="D7" s="1344" t="s">
        <v>879</v>
      </c>
      <c r="E7" s="1345" t="s">
        <v>878</v>
      </c>
      <c r="F7" s="1345" t="s">
        <v>877</v>
      </c>
      <c r="G7" s="1345" t="s">
        <v>876</v>
      </c>
      <c r="H7" s="1345" t="s">
        <v>875</v>
      </c>
      <c r="I7" s="1797"/>
      <c r="J7" s="1797"/>
      <c r="K7" s="1799"/>
    </row>
    <row r="8" spans="3:13" ht="18.75">
      <c r="C8" s="1792"/>
      <c r="D8" s="1346">
        <v>1</v>
      </c>
      <c r="E8" s="1346">
        <v>2</v>
      </c>
      <c r="F8" s="1346">
        <v>3</v>
      </c>
      <c r="G8" s="1346">
        <v>4</v>
      </c>
      <c r="H8" s="1346">
        <v>5</v>
      </c>
      <c r="I8" s="1338" t="s">
        <v>874</v>
      </c>
      <c r="J8" s="1338" t="s">
        <v>873</v>
      </c>
      <c r="K8" s="1339" t="s">
        <v>872</v>
      </c>
    </row>
    <row r="9" spans="3:13" ht="18.75">
      <c r="C9" s="657" t="s">
        <v>871</v>
      </c>
      <c r="D9" s="656">
        <v>70670592665</v>
      </c>
      <c r="E9" s="656">
        <v>350990390000</v>
      </c>
      <c r="F9" s="656">
        <v>188494216435.48999</v>
      </c>
      <c r="G9" s="656">
        <v>188494216435.48999</v>
      </c>
      <c r="H9" s="656">
        <v>188494216435.48999</v>
      </c>
      <c r="I9" s="647">
        <f t="shared" ref="I9:I46" si="0">IFERROR(((G9-D9)/D9),"-")</f>
        <v>1.667222805516994</v>
      </c>
      <c r="J9" s="647">
        <f t="shared" ref="J9:J46" si="1">IFERROR((G9/E9),"-")</f>
        <v>0.53703526308936833</v>
      </c>
      <c r="K9" s="647">
        <f t="shared" ref="K9:K46" si="2">G9/$M$2</f>
        <v>2.3383677470178298E-2</v>
      </c>
    </row>
    <row r="10" spans="3:13" ht="18.75">
      <c r="C10" s="653" t="s">
        <v>870</v>
      </c>
      <c r="D10" s="645">
        <v>0</v>
      </c>
      <c r="E10" s="645">
        <v>0</v>
      </c>
      <c r="F10" s="645">
        <v>6186310000</v>
      </c>
      <c r="G10" s="645">
        <v>6186310000</v>
      </c>
      <c r="H10" s="645">
        <v>6186310000</v>
      </c>
      <c r="I10" s="655" t="str">
        <f t="shared" si="0"/>
        <v>-</v>
      </c>
      <c r="J10" s="644" t="str">
        <f t="shared" si="1"/>
        <v>-</v>
      </c>
      <c r="K10" s="644">
        <f t="shared" si="2"/>
        <v>7.6744358795775836E-4</v>
      </c>
    </row>
    <row r="11" spans="3:13" ht="18.75">
      <c r="C11" s="652" t="s">
        <v>869</v>
      </c>
      <c r="D11" s="639">
        <v>0</v>
      </c>
      <c r="E11" s="639">
        <v>0</v>
      </c>
      <c r="F11" s="639">
        <v>6186310000</v>
      </c>
      <c r="G11" s="639">
        <v>6186310000</v>
      </c>
      <c r="H11" s="639">
        <v>6186310000</v>
      </c>
      <c r="I11" s="654" t="str">
        <f t="shared" si="0"/>
        <v>-</v>
      </c>
      <c r="J11" s="638" t="str">
        <f t="shared" si="1"/>
        <v>-</v>
      </c>
      <c r="K11" s="638">
        <f t="shared" si="2"/>
        <v>7.6744358795775836E-4</v>
      </c>
    </row>
    <row r="12" spans="3:13" ht="18.75">
      <c r="C12" s="651" t="s">
        <v>868</v>
      </c>
      <c r="D12" s="639">
        <v>0</v>
      </c>
      <c r="E12" s="639">
        <v>0</v>
      </c>
      <c r="F12" s="639">
        <v>6186310000</v>
      </c>
      <c r="G12" s="639">
        <v>6186310000</v>
      </c>
      <c r="H12" s="639">
        <v>6186310000</v>
      </c>
      <c r="I12" s="654" t="str">
        <f t="shared" si="0"/>
        <v>-</v>
      </c>
      <c r="J12" s="638" t="str">
        <f t="shared" si="1"/>
        <v>-</v>
      </c>
      <c r="K12" s="638">
        <f t="shared" si="2"/>
        <v>7.6744358795775836E-4</v>
      </c>
    </row>
    <row r="13" spans="3:13" ht="18.75">
      <c r="C13" s="650" t="s">
        <v>867</v>
      </c>
      <c r="D13" s="639">
        <v>0</v>
      </c>
      <c r="E13" s="639">
        <v>0</v>
      </c>
      <c r="F13" s="639">
        <v>6186310000</v>
      </c>
      <c r="G13" s="639">
        <v>6186310000</v>
      </c>
      <c r="H13" s="639">
        <v>6186310000</v>
      </c>
      <c r="I13" s="654" t="str">
        <f t="shared" si="0"/>
        <v>-</v>
      </c>
      <c r="J13" s="638" t="str">
        <f t="shared" si="1"/>
        <v>-</v>
      </c>
      <c r="K13" s="638">
        <f t="shared" si="2"/>
        <v>7.6744358795775836E-4</v>
      </c>
    </row>
    <row r="14" spans="3:13" ht="18.75">
      <c r="C14" s="653" t="s">
        <v>866</v>
      </c>
      <c r="D14" s="645">
        <v>69362014714.190002</v>
      </c>
      <c r="E14" s="645">
        <v>350990390000</v>
      </c>
      <c r="F14" s="645">
        <v>182307906435.48999</v>
      </c>
      <c r="G14" s="645">
        <v>182307906435.48999</v>
      </c>
      <c r="H14" s="645">
        <v>182307906435.48999</v>
      </c>
      <c r="I14" s="644">
        <f t="shared" si="0"/>
        <v>1.6283536772497129</v>
      </c>
      <c r="J14" s="644">
        <f t="shared" si="1"/>
        <v>0.5194099657129928</v>
      </c>
      <c r="K14" s="644">
        <f t="shared" si="2"/>
        <v>2.2616233882220539E-2</v>
      </c>
    </row>
    <row r="15" spans="3:13" ht="18.75">
      <c r="C15" s="652" t="s">
        <v>865</v>
      </c>
      <c r="D15" s="639">
        <v>69362014714.190002</v>
      </c>
      <c r="E15" s="639">
        <v>350990390000</v>
      </c>
      <c r="F15" s="639">
        <v>182307860178.40997</v>
      </c>
      <c r="G15" s="639">
        <v>182307860178.40997</v>
      </c>
      <c r="H15" s="639">
        <v>182307860178.40997</v>
      </c>
      <c r="I15" s="638">
        <f t="shared" si="0"/>
        <v>1.6283530103561661</v>
      </c>
      <c r="J15" s="638">
        <f t="shared" si="1"/>
        <v>0.5194098339228318</v>
      </c>
      <c r="K15" s="638">
        <f t="shared" si="2"/>
        <v>2.2616228143791741E-2</v>
      </c>
    </row>
    <row r="16" spans="3:13" ht="18.75">
      <c r="C16" s="651" t="s">
        <v>864</v>
      </c>
      <c r="D16" s="639">
        <v>45000000000</v>
      </c>
      <c r="E16" s="639">
        <v>244776260000</v>
      </c>
      <c r="F16" s="639">
        <v>157488827690.57999</v>
      </c>
      <c r="G16" s="639">
        <v>157488827690.57999</v>
      </c>
      <c r="H16" s="639">
        <v>157488827690.57999</v>
      </c>
      <c r="I16" s="638">
        <f t="shared" si="0"/>
        <v>2.4997517264573332</v>
      </c>
      <c r="J16" s="638">
        <f t="shared" si="1"/>
        <v>0.64339910941763712</v>
      </c>
      <c r="K16" s="638">
        <f t="shared" si="2"/>
        <v>1.9537299454136611E-2</v>
      </c>
    </row>
    <row r="17" spans="3:11" ht="18.75">
      <c r="C17" s="650" t="s">
        <v>863</v>
      </c>
      <c r="D17" s="639">
        <v>45000000000</v>
      </c>
      <c r="E17" s="639">
        <v>118556260000</v>
      </c>
      <c r="F17" s="639">
        <v>0</v>
      </c>
      <c r="G17" s="639">
        <v>0</v>
      </c>
      <c r="H17" s="639">
        <v>0</v>
      </c>
      <c r="I17" s="638">
        <f t="shared" si="0"/>
        <v>-1</v>
      </c>
      <c r="J17" s="638">
        <f t="shared" si="1"/>
        <v>0</v>
      </c>
      <c r="K17" s="638">
        <f t="shared" si="2"/>
        <v>0</v>
      </c>
    </row>
    <row r="18" spans="3:11" ht="18.75">
      <c r="C18" s="650" t="s">
        <v>862</v>
      </c>
      <c r="D18" s="639">
        <v>0</v>
      </c>
      <c r="E18" s="639">
        <v>126220000000</v>
      </c>
      <c r="F18" s="639">
        <v>157488827690.57999</v>
      </c>
      <c r="G18" s="639">
        <v>157488827690.57999</v>
      </c>
      <c r="H18" s="639">
        <v>157488827690.57999</v>
      </c>
      <c r="I18" s="638" t="str">
        <f t="shared" si="0"/>
        <v>-</v>
      </c>
      <c r="J18" s="638">
        <f t="shared" si="1"/>
        <v>1.2477327498857549</v>
      </c>
      <c r="K18" s="638">
        <f t="shared" si="2"/>
        <v>1.9537299454136611E-2</v>
      </c>
    </row>
    <row r="19" spans="3:11" ht="18.75">
      <c r="C19" s="651" t="s">
        <v>861</v>
      </c>
      <c r="D19" s="639">
        <v>24362014714.189999</v>
      </c>
      <c r="E19" s="639">
        <v>106214130000</v>
      </c>
      <c r="F19" s="639">
        <v>24819032487.830002</v>
      </c>
      <c r="G19" s="639">
        <v>24819032487.830002</v>
      </c>
      <c r="H19" s="639">
        <v>24819032487.830002</v>
      </c>
      <c r="I19" s="638">
        <f t="shared" si="0"/>
        <v>1.8759440834497435E-2</v>
      </c>
      <c r="J19" s="638">
        <f t="shared" si="1"/>
        <v>0.23366978092114488</v>
      </c>
      <c r="K19" s="638">
        <f t="shared" si="2"/>
        <v>3.0789286896551298E-3</v>
      </c>
    </row>
    <row r="20" spans="3:11" ht="18.75">
      <c r="C20" s="650" t="s">
        <v>860</v>
      </c>
      <c r="D20" s="639">
        <v>0</v>
      </c>
      <c r="E20" s="639"/>
      <c r="F20" s="639"/>
      <c r="G20" s="639"/>
      <c r="H20" s="639"/>
      <c r="I20" s="638" t="str">
        <f t="shared" si="0"/>
        <v>-</v>
      </c>
      <c r="J20" s="638" t="str">
        <f t="shared" si="1"/>
        <v>-</v>
      </c>
      <c r="K20" s="638">
        <f t="shared" si="2"/>
        <v>0</v>
      </c>
    </row>
    <row r="21" spans="3:11" ht="18.75">
      <c r="C21" s="650" t="s">
        <v>859</v>
      </c>
      <c r="D21" s="639">
        <v>24362014714.189999</v>
      </c>
      <c r="E21" s="639">
        <v>106214130000</v>
      </c>
      <c r="F21" s="639">
        <v>24819032487.830002</v>
      </c>
      <c r="G21" s="639">
        <v>24819032487.830002</v>
      </c>
      <c r="H21" s="639">
        <v>24819032487.830002</v>
      </c>
      <c r="I21" s="638">
        <f t="shared" si="0"/>
        <v>1.8759440834497435E-2</v>
      </c>
      <c r="J21" s="638">
        <f t="shared" si="1"/>
        <v>0.23366978092114488</v>
      </c>
      <c r="K21" s="638">
        <f t="shared" si="2"/>
        <v>3.0789286896551298E-3</v>
      </c>
    </row>
    <row r="22" spans="3:11" ht="18.75">
      <c r="C22" s="653" t="s">
        <v>858</v>
      </c>
      <c r="D22" s="645">
        <v>1308577950.8099999</v>
      </c>
      <c r="E22" s="645">
        <v>0</v>
      </c>
      <c r="F22" s="645">
        <v>0</v>
      </c>
      <c r="G22" s="645">
        <v>0</v>
      </c>
      <c r="H22" s="645">
        <v>0</v>
      </c>
      <c r="I22" s="644">
        <f t="shared" si="0"/>
        <v>-1</v>
      </c>
      <c r="J22" s="644" t="str">
        <f t="shared" si="1"/>
        <v>-</v>
      </c>
      <c r="K22" s="644">
        <f t="shared" si="2"/>
        <v>0</v>
      </c>
    </row>
    <row r="23" spans="3:11" ht="18.75">
      <c r="C23" s="652" t="s">
        <v>857</v>
      </c>
      <c r="D23" s="639">
        <v>1308577950.8099999</v>
      </c>
      <c r="E23" s="639">
        <v>0</v>
      </c>
      <c r="F23" s="639">
        <v>0</v>
      </c>
      <c r="G23" s="639">
        <v>0</v>
      </c>
      <c r="H23" s="639">
        <v>0</v>
      </c>
      <c r="I23" s="638">
        <f t="shared" si="0"/>
        <v>-1</v>
      </c>
      <c r="J23" s="638" t="str">
        <f t="shared" si="1"/>
        <v>-</v>
      </c>
      <c r="K23" s="638">
        <f t="shared" si="2"/>
        <v>0</v>
      </c>
    </row>
    <row r="24" spans="3:11" ht="18.75">
      <c r="C24" s="651" t="s">
        <v>856</v>
      </c>
      <c r="D24" s="639">
        <v>1190955000</v>
      </c>
      <c r="E24" s="639">
        <v>0</v>
      </c>
      <c r="F24" s="639">
        <v>0</v>
      </c>
      <c r="G24" s="639">
        <v>0</v>
      </c>
      <c r="H24" s="639">
        <v>0</v>
      </c>
      <c r="I24" s="638">
        <f t="shared" si="0"/>
        <v>-1</v>
      </c>
      <c r="J24" s="638" t="str">
        <f t="shared" si="1"/>
        <v>-</v>
      </c>
      <c r="K24" s="638">
        <f t="shared" si="2"/>
        <v>0</v>
      </c>
    </row>
    <row r="25" spans="3:11" ht="18.75">
      <c r="C25" s="650" t="s">
        <v>855</v>
      </c>
      <c r="D25" s="639">
        <v>1190955000</v>
      </c>
      <c r="E25" s="639">
        <v>0</v>
      </c>
      <c r="F25" s="639">
        <v>0</v>
      </c>
      <c r="G25" s="639">
        <v>0</v>
      </c>
      <c r="H25" s="639">
        <v>0</v>
      </c>
      <c r="I25" s="638">
        <f t="shared" si="0"/>
        <v>-1</v>
      </c>
      <c r="J25" s="638" t="str">
        <f t="shared" si="1"/>
        <v>-</v>
      </c>
      <c r="K25" s="638">
        <f t="shared" si="2"/>
        <v>0</v>
      </c>
    </row>
    <row r="26" spans="3:11" ht="18.75">
      <c r="C26" s="651" t="s">
        <v>854</v>
      </c>
      <c r="D26" s="639">
        <v>117622950.81</v>
      </c>
      <c r="E26" s="639">
        <v>0</v>
      </c>
      <c r="F26" s="639">
        <v>0</v>
      </c>
      <c r="G26" s="639">
        <v>0</v>
      </c>
      <c r="H26" s="639">
        <v>0</v>
      </c>
      <c r="I26" s="638">
        <f t="shared" si="0"/>
        <v>-1</v>
      </c>
      <c r="J26" s="638" t="str">
        <f t="shared" si="1"/>
        <v>-</v>
      </c>
      <c r="K26" s="638">
        <f t="shared" si="2"/>
        <v>0</v>
      </c>
    </row>
    <row r="27" spans="3:11" ht="18.75">
      <c r="C27" s="650" t="s">
        <v>853</v>
      </c>
      <c r="D27" s="639">
        <v>117622950.81</v>
      </c>
      <c r="E27" s="639">
        <v>0</v>
      </c>
      <c r="F27" s="639">
        <v>0</v>
      </c>
      <c r="G27" s="639">
        <v>0</v>
      </c>
      <c r="H27" s="639">
        <v>0</v>
      </c>
      <c r="I27" s="638">
        <f t="shared" si="0"/>
        <v>-1</v>
      </c>
      <c r="J27" s="638" t="str">
        <f t="shared" si="1"/>
        <v>-</v>
      </c>
      <c r="K27" s="638">
        <f t="shared" si="2"/>
        <v>0</v>
      </c>
    </row>
    <row r="28" spans="3:11" ht="18.75">
      <c r="C28" s="649" t="s">
        <v>852</v>
      </c>
      <c r="D28" s="648">
        <v>22250860098.829998</v>
      </c>
      <c r="E28" s="648">
        <v>108120510535</v>
      </c>
      <c r="F28" s="648">
        <v>36583358549.020004</v>
      </c>
      <c r="G28" s="648">
        <v>36583357749.25</v>
      </c>
      <c r="H28" s="648">
        <v>26493712073.740002</v>
      </c>
      <c r="I28" s="647">
        <f t="shared" si="0"/>
        <v>0.64413229811164185</v>
      </c>
      <c r="J28" s="647">
        <f t="shared" si="1"/>
        <v>0.33835724200920692</v>
      </c>
      <c r="K28" s="647">
        <f t="shared" si="2"/>
        <v>4.5383537731905907E-3</v>
      </c>
    </row>
    <row r="29" spans="3:11" ht="18.75">
      <c r="C29" s="646" t="s">
        <v>851</v>
      </c>
      <c r="D29" s="645">
        <v>0</v>
      </c>
      <c r="E29" s="645">
        <v>5117721882</v>
      </c>
      <c r="F29" s="645">
        <v>0</v>
      </c>
      <c r="G29" s="645">
        <v>0</v>
      </c>
      <c r="H29" s="645">
        <v>0</v>
      </c>
      <c r="I29" s="644" t="str">
        <f t="shared" si="0"/>
        <v>-</v>
      </c>
      <c r="J29" s="644">
        <f t="shared" si="1"/>
        <v>0</v>
      </c>
      <c r="K29" s="644">
        <f t="shared" si="2"/>
        <v>0</v>
      </c>
    </row>
    <row r="30" spans="3:11" ht="18.75">
      <c r="C30" s="643" t="s">
        <v>850</v>
      </c>
      <c r="D30" s="642">
        <v>0</v>
      </c>
      <c r="E30" s="642">
        <v>5117721882</v>
      </c>
      <c r="F30" s="642">
        <v>0</v>
      </c>
      <c r="G30" s="642">
        <v>0</v>
      </c>
      <c r="H30" s="642">
        <v>0</v>
      </c>
      <c r="I30" s="638" t="str">
        <f t="shared" si="0"/>
        <v>-</v>
      </c>
      <c r="J30" s="638">
        <f t="shared" si="1"/>
        <v>0</v>
      </c>
      <c r="K30" s="638">
        <f t="shared" si="2"/>
        <v>0</v>
      </c>
    </row>
    <row r="31" spans="3:11" ht="18.75">
      <c r="C31" s="641" t="s">
        <v>849</v>
      </c>
      <c r="D31" s="639">
        <v>0</v>
      </c>
      <c r="E31" s="639">
        <v>5117721882</v>
      </c>
      <c r="F31" s="639">
        <v>0</v>
      </c>
      <c r="G31" s="639">
        <v>0</v>
      </c>
      <c r="H31" s="639">
        <v>0</v>
      </c>
      <c r="I31" s="638" t="str">
        <f t="shared" si="0"/>
        <v>-</v>
      </c>
      <c r="J31" s="638">
        <f t="shared" si="1"/>
        <v>0</v>
      </c>
      <c r="K31" s="638">
        <f t="shared" si="2"/>
        <v>0</v>
      </c>
    </row>
    <row r="32" spans="3:11" ht="18.75">
      <c r="C32" s="640" t="s">
        <v>848</v>
      </c>
      <c r="D32" s="639">
        <v>0</v>
      </c>
      <c r="E32" s="639">
        <v>835789266</v>
      </c>
      <c r="F32" s="639">
        <v>0</v>
      </c>
      <c r="G32" s="639">
        <v>0</v>
      </c>
      <c r="H32" s="639">
        <v>0</v>
      </c>
      <c r="I32" s="638" t="str">
        <f t="shared" si="0"/>
        <v>-</v>
      </c>
      <c r="J32" s="638">
        <f t="shared" si="1"/>
        <v>0</v>
      </c>
      <c r="K32" s="638">
        <f t="shared" si="2"/>
        <v>0</v>
      </c>
    </row>
    <row r="33" spans="3:11" ht="18.75">
      <c r="C33" s="640" t="s">
        <v>847</v>
      </c>
      <c r="D33" s="639">
        <v>0</v>
      </c>
      <c r="E33" s="639">
        <v>4281932616</v>
      </c>
      <c r="F33" s="639">
        <v>0</v>
      </c>
      <c r="G33" s="639">
        <v>0</v>
      </c>
      <c r="H33" s="639">
        <v>0</v>
      </c>
      <c r="I33" s="638" t="str">
        <f t="shared" si="0"/>
        <v>-</v>
      </c>
      <c r="J33" s="638">
        <f t="shared" si="1"/>
        <v>0</v>
      </c>
      <c r="K33" s="638">
        <f t="shared" si="2"/>
        <v>0</v>
      </c>
    </row>
    <row r="34" spans="3:11" ht="18.75">
      <c r="C34" s="646" t="s">
        <v>846</v>
      </c>
      <c r="D34" s="645">
        <v>22250860098.829998</v>
      </c>
      <c r="E34" s="645">
        <v>103002788653</v>
      </c>
      <c r="F34" s="645">
        <v>36583358549.019997</v>
      </c>
      <c r="G34" s="645">
        <v>36583357749.25</v>
      </c>
      <c r="H34" s="645">
        <v>26493712073.740002</v>
      </c>
      <c r="I34" s="644">
        <f t="shared" si="0"/>
        <v>0.64413229811164185</v>
      </c>
      <c r="J34" s="644">
        <f t="shared" si="1"/>
        <v>0.3551686146332747</v>
      </c>
      <c r="K34" s="644">
        <f t="shared" si="2"/>
        <v>4.5383537731905907E-3</v>
      </c>
    </row>
    <row r="35" spans="3:11" ht="18.75">
      <c r="C35" s="643" t="s">
        <v>845</v>
      </c>
      <c r="D35" s="642">
        <v>22250860098.829998</v>
      </c>
      <c r="E35" s="642">
        <v>103002788653</v>
      </c>
      <c r="F35" s="642">
        <v>36583358549.020004</v>
      </c>
      <c r="G35" s="642">
        <v>36583357749.25</v>
      </c>
      <c r="H35" s="642">
        <v>26493712073.739998</v>
      </c>
      <c r="I35" s="638">
        <f t="shared" si="0"/>
        <v>0.64413229811164185</v>
      </c>
      <c r="J35" s="638">
        <f t="shared" si="1"/>
        <v>0.3551686146332747</v>
      </c>
      <c r="K35" s="638">
        <f t="shared" si="2"/>
        <v>4.5383537731905907E-3</v>
      </c>
    </row>
    <row r="36" spans="3:11" ht="18.75">
      <c r="C36" s="641" t="s">
        <v>844</v>
      </c>
      <c r="D36" s="639">
        <v>2679730340.8499999</v>
      </c>
      <c r="E36" s="639">
        <v>13500000000</v>
      </c>
      <c r="F36" s="639">
        <v>813720935.16000009</v>
      </c>
      <c r="G36" s="639">
        <v>813720935.16000009</v>
      </c>
      <c r="H36" s="639">
        <v>799866466.95999992</v>
      </c>
      <c r="I36" s="638">
        <f t="shared" si="0"/>
        <v>-0.69634223162100295</v>
      </c>
      <c r="J36" s="638">
        <f t="shared" si="1"/>
        <v>6.0275624826666672E-2</v>
      </c>
      <c r="K36" s="638">
        <f t="shared" si="2"/>
        <v>1.0094626911285287E-4</v>
      </c>
    </row>
    <row r="37" spans="3:11" ht="18.75">
      <c r="C37" s="640" t="s">
        <v>843</v>
      </c>
      <c r="D37" s="639">
        <v>0</v>
      </c>
      <c r="E37" s="639">
        <v>0</v>
      </c>
      <c r="F37" s="639">
        <v>0</v>
      </c>
      <c r="G37" s="639">
        <v>0</v>
      </c>
      <c r="H37" s="639">
        <v>0</v>
      </c>
      <c r="I37" s="638" t="str">
        <f t="shared" si="0"/>
        <v>-</v>
      </c>
      <c r="J37" s="638" t="str">
        <f t="shared" si="1"/>
        <v>-</v>
      </c>
      <c r="K37" s="638">
        <f t="shared" si="2"/>
        <v>0</v>
      </c>
    </row>
    <row r="38" spans="3:11" ht="18.75">
      <c r="C38" s="640" t="s">
        <v>842</v>
      </c>
      <c r="D38" s="639">
        <v>2664879556.5299997</v>
      </c>
      <c r="E38" s="639">
        <v>3500000000</v>
      </c>
      <c r="F38" s="639">
        <v>712347410.63</v>
      </c>
      <c r="G38" s="639">
        <v>712347410.63</v>
      </c>
      <c r="H38" s="639">
        <v>709997706.63</v>
      </c>
      <c r="I38" s="638">
        <f t="shared" si="0"/>
        <v>-0.73269057924795522</v>
      </c>
      <c r="J38" s="638">
        <f t="shared" si="1"/>
        <v>0.20352783160857144</v>
      </c>
      <c r="K38" s="638">
        <f t="shared" si="2"/>
        <v>8.8370361764332177E-5</v>
      </c>
    </row>
    <row r="39" spans="3:11" ht="18.75">
      <c r="C39" s="640" t="s">
        <v>841</v>
      </c>
      <c r="D39" s="639">
        <v>14850784.32</v>
      </c>
      <c r="E39" s="639">
        <v>10000000000</v>
      </c>
      <c r="F39" s="639">
        <v>101373524.53</v>
      </c>
      <c r="G39" s="639">
        <v>101373524.53</v>
      </c>
      <c r="H39" s="639">
        <v>89868760.329999983</v>
      </c>
      <c r="I39" s="638">
        <f t="shared" si="0"/>
        <v>5.826139437866404</v>
      </c>
      <c r="J39" s="638">
        <f t="shared" si="1"/>
        <v>1.0137352453000001E-2</v>
      </c>
      <c r="K39" s="638">
        <f t="shared" si="2"/>
        <v>1.257590734852069E-5</v>
      </c>
    </row>
    <row r="40" spans="3:11" ht="18.75">
      <c r="C40" s="641" t="s">
        <v>840</v>
      </c>
      <c r="D40" s="639">
        <v>3188397557.4000001</v>
      </c>
      <c r="E40" s="639">
        <v>32727768220</v>
      </c>
      <c r="F40" s="639">
        <v>22428283120.200001</v>
      </c>
      <c r="G40" s="639">
        <v>22428283120.200001</v>
      </c>
      <c r="H40" s="639">
        <v>16150973120.200001</v>
      </c>
      <c r="I40" s="638">
        <f t="shared" si="0"/>
        <v>6.0343433390688244</v>
      </c>
      <c r="J40" s="638">
        <f t="shared" si="1"/>
        <v>0.68529827544103772</v>
      </c>
      <c r="K40" s="638">
        <f t="shared" si="2"/>
        <v>2.7823439286907242E-3</v>
      </c>
    </row>
    <row r="41" spans="3:11" ht="18.75">
      <c r="C41" s="640" t="s">
        <v>839</v>
      </c>
      <c r="D41" s="639">
        <v>0</v>
      </c>
      <c r="E41" s="639">
        <v>9238100000</v>
      </c>
      <c r="F41" s="639">
        <v>0</v>
      </c>
      <c r="G41" s="639">
        <v>0</v>
      </c>
      <c r="H41" s="639">
        <v>0</v>
      </c>
      <c r="I41" s="638" t="str">
        <f t="shared" si="0"/>
        <v>-</v>
      </c>
      <c r="J41" s="638">
        <f t="shared" si="1"/>
        <v>0</v>
      </c>
      <c r="K41" s="638">
        <f t="shared" si="2"/>
        <v>0</v>
      </c>
    </row>
    <row r="42" spans="3:11" ht="18.75">
      <c r="C42" s="640" t="s">
        <v>838</v>
      </c>
      <c r="D42" s="639">
        <v>3188397557.4000001</v>
      </c>
      <c r="E42" s="639">
        <v>23489668220</v>
      </c>
      <c r="F42" s="639">
        <v>22428283120.200001</v>
      </c>
      <c r="G42" s="639">
        <v>22428283120.200001</v>
      </c>
      <c r="H42" s="639">
        <v>16150973120.200001</v>
      </c>
      <c r="I42" s="638">
        <f t="shared" si="0"/>
        <v>6.0343433390688244</v>
      </c>
      <c r="J42" s="638">
        <f t="shared" si="1"/>
        <v>0.95481481092626519</v>
      </c>
      <c r="K42" s="638">
        <f t="shared" si="2"/>
        <v>2.7823439286907242E-3</v>
      </c>
    </row>
    <row r="43" spans="3:11" ht="18.75">
      <c r="C43" s="641" t="s">
        <v>837</v>
      </c>
      <c r="D43" s="639">
        <v>16382732200.58</v>
      </c>
      <c r="E43" s="639">
        <v>56775020433</v>
      </c>
      <c r="F43" s="639">
        <v>13341354493.659998</v>
      </c>
      <c r="G43" s="639">
        <v>13341353693.889999</v>
      </c>
      <c r="H43" s="639">
        <v>9542872486.5799999</v>
      </c>
      <c r="I43" s="638">
        <f t="shared" si="0"/>
        <v>-0.1856453776728601</v>
      </c>
      <c r="J43" s="638">
        <f t="shared" si="1"/>
        <v>0.23498633011738118</v>
      </c>
      <c r="K43" s="638">
        <f t="shared" si="2"/>
        <v>1.6550635753870132E-3</v>
      </c>
    </row>
    <row r="44" spans="3:11" ht="18.75">
      <c r="C44" s="640" t="s">
        <v>836</v>
      </c>
      <c r="D44" s="639">
        <v>2557806074.6600003</v>
      </c>
      <c r="E44" s="639">
        <v>1287444000</v>
      </c>
      <c r="F44" s="639">
        <v>422751580</v>
      </c>
      <c r="G44" s="639">
        <v>422751580</v>
      </c>
      <c r="H44" s="639">
        <v>315397940</v>
      </c>
      <c r="I44" s="638">
        <f t="shared" si="0"/>
        <v>-0.83472101963156264</v>
      </c>
      <c r="J44" s="638">
        <f t="shared" si="1"/>
        <v>0.32836502403211326</v>
      </c>
      <c r="K44" s="638">
        <f t="shared" si="2"/>
        <v>5.2444508821900502E-5</v>
      </c>
    </row>
    <row r="45" spans="3:11" ht="19.5" thickBot="1">
      <c r="C45" s="640" t="s">
        <v>835</v>
      </c>
      <c r="D45" s="639">
        <v>13824926125.92</v>
      </c>
      <c r="E45" s="639">
        <v>55487576433</v>
      </c>
      <c r="F45" s="639">
        <v>12918602913.659998</v>
      </c>
      <c r="G45" s="639">
        <v>12918602113.889999</v>
      </c>
      <c r="H45" s="639">
        <v>9227474546.5799999</v>
      </c>
      <c r="I45" s="638">
        <f t="shared" si="0"/>
        <v>-6.5557240868778094E-2</v>
      </c>
      <c r="J45" s="638">
        <f t="shared" si="1"/>
        <v>0.2328197218973678</v>
      </c>
      <c r="K45" s="638">
        <f t="shared" si="2"/>
        <v>1.6026190665651126E-3</v>
      </c>
    </row>
    <row r="46" spans="3:11" ht="19.5" thickBot="1">
      <c r="C46" s="1340" t="s">
        <v>834</v>
      </c>
      <c r="D46" s="1341">
        <f>+D9-D28</f>
        <v>48419732566.169998</v>
      </c>
      <c r="E46" s="1341">
        <f>+E9-E28</f>
        <v>242869879465</v>
      </c>
      <c r="F46" s="1341">
        <f>+F9-F28</f>
        <v>151910857886.46997</v>
      </c>
      <c r="G46" s="1341">
        <f>+G9-G28</f>
        <v>151910858686.23999</v>
      </c>
      <c r="H46" s="1341">
        <f>+H9-H28</f>
        <v>162000504361.75</v>
      </c>
      <c r="I46" s="1342">
        <f t="shared" si="0"/>
        <v>2.1373750046768616</v>
      </c>
      <c r="J46" s="1342">
        <f t="shared" si="1"/>
        <v>0.62548249713333381</v>
      </c>
      <c r="K46" s="1342">
        <f t="shared" si="2"/>
        <v>1.8845323696987704E-2</v>
      </c>
    </row>
    <row r="47" spans="3:11">
      <c r="C47" s="637" t="s">
        <v>833</v>
      </c>
    </row>
    <row r="48" spans="3:11">
      <c r="C48" s="636" t="s">
        <v>832</v>
      </c>
    </row>
    <row r="49" spans="3:7">
      <c r="C49" s="636" t="s">
        <v>831</v>
      </c>
    </row>
    <row r="50" spans="3:7">
      <c r="C50" s="635" t="s">
        <v>830</v>
      </c>
    </row>
    <row r="51" spans="3:7">
      <c r="C51" s="634" t="s">
        <v>829</v>
      </c>
    </row>
    <row r="52" spans="3:7">
      <c r="C52" s="633"/>
    </row>
    <row r="54" spans="3:7">
      <c r="G54" s="632"/>
    </row>
  </sheetData>
  <mergeCells count="8">
    <mergeCell ref="C2:K2"/>
    <mergeCell ref="C3:K3"/>
    <mergeCell ref="C4:K4"/>
    <mergeCell ref="C6:C8"/>
    <mergeCell ref="E6:H6"/>
    <mergeCell ref="I6:I7"/>
    <mergeCell ref="J6:J7"/>
    <mergeCell ref="K6:K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23748-BE0E-40BD-90A0-FCFBC6B4EE6E}">
  <dimension ref="C1:O36"/>
  <sheetViews>
    <sheetView showGridLines="0" zoomScale="90" zoomScaleNormal="90" workbookViewId="0">
      <selection activeCell="H31" sqref="H31"/>
    </sheetView>
  </sheetViews>
  <sheetFormatPr baseColWidth="10" defaultColWidth="9.140625" defaultRowHeight="15"/>
  <cols>
    <col min="1" max="2" width="9.140625" style="419"/>
    <col min="3" max="3" width="33.5703125" style="419" customWidth="1"/>
    <col min="4" max="4" width="22.140625" style="419" bestFit="1" customWidth="1"/>
    <col min="5" max="5" width="17.7109375" style="419" customWidth="1"/>
    <col min="6" max="6" width="24.140625" style="419" customWidth="1"/>
    <col min="7" max="7" width="19.28515625" style="419" customWidth="1"/>
    <col min="8" max="8" width="22.42578125" style="419" bestFit="1" customWidth="1"/>
    <col min="9" max="9" width="18.140625" style="419" customWidth="1"/>
    <col min="10" max="11" width="16" style="419" customWidth="1"/>
    <col min="12" max="12" width="9.28515625" style="419" bestFit="1" customWidth="1"/>
    <col min="13" max="13" width="9.140625" style="419"/>
    <col min="14" max="14" width="10.28515625" style="419" bestFit="1" customWidth="1"/>
    <col min="15" max="15" width="23" style="419" bestFit="1" customWidth="1"/>
    <col min="16" max="16384" width="9.140625" style="419"/>
  </cols>
  <sheetData>
    <row r="1" spans="3:15">
      <c r="C1" s="1577"/>
      <c r="D1" s="1577"/>
      <c r="E1" s="1577"/>
      <c r="F1" s="1577"/>
      <c r="G1" s="1577"/>
      <c r="H1" s="1577"/>
      <c r="I1" s="1577"/>
      <c r="J1" s="1577"/>
      <c r="K1" s="1577"/>
    </row>
    <row r="4" spans="3:15">
      <c r="C4" s="1544" t="s">
        <v>900</v>
      </c>
      <c r="D4" s="1544"/>
      <c r="E4" s="1544"/>
      <c r="F4" s="1544"/>
      <c r="G4" s="1544"/>
      <c r="H4" s="1544"/>
      <c r="I4" s="1544"/>
      <c r="J4" s="1544"/>
      <c r="K4" s="1544"/>
    </row>
    <row r="5" spans="3:15">
      <c r="C5" s="1544" t="s">
        <v>898</v>
      </c>
      <c r="D5" s="1544"/>
      <c r="E5" s="1544"/>
      <c r="F5" s="1544"/>
      <c r="G5" s="1544"/>
      <c r="H5" s="1544"/>
      <c r="I5" s="1544"/>
      <c r="J5" s="1544"/>
      <c r="K5" s="1544"/>
    </row>
    <row r="6" spans="3:15" ht="15" customHeight="1">
      <c r="C6" s="1800" t="s">
        <v>279</v>
      </c>
      <c r="D6" s="1335">
        <v>2024</v>
      </c>
      <c r="E6" s="1803">
        <v>2025</v>
      </c>
      <c r="F6" s="1804"/>
      <c r="G6" s="1804"/>
      <c r="H6" s="1805"/>
      <c r="I6" s="1800" t="s">
        <v>807</v>
      </c>
      <c r="J6" s="1800" t="s">
        <v>880</v>
      </c>
      <c r="K6" s="1800" t="s">
        <v>897</v>
      </c>
    </row>
    <row r="7" spans="3:15" ht="32.25" thickBot="1">
      <c r="C7" s="1801"/>
      <c r="D7" s="1336" t="s">
        <v>895</v>
      </c>
      <c r="E7" s="1335" t="s">
        <v>381</v>
      </c>
      <c r="F7" s="1335" t="s">
        <v>896</v>
      </c>
      <c r="G7" s="1335" t="s">
        <v>895</v>
      </c>
      <c r="H7" s="1335" t="s">
        <v>894</v>
      </c>
      <c r="I7" s="1802"/>
      <c r="J7" s="1802"/>
      <c r="K7" s="1802"/>
    </row>
    <row r="8" spans="3:15" ht="26.25" customHeight="1" thickBot="1">
      <c r="C8" s="1802"/>
      <c r="D8" s="1337" t="s">
        <v>893</v>
      </c>
      <c r="E8" s="1337" t="s">
        <v>892</v>
      </c>
      <c r="F8" s="1337">
        <v>3</v>
      </c>
      <c r="G8" s="1337">
        <v>4</v>
      </c>
      <c r="H8" s="1337">
        <v>5</v>
      </c>
      <c r="I8" s="1338" t="s">
        <v>874</v>
      </c>
      <c r="J8" s="1338" t="s">
        <v>873</v>
      </c>
      <c r="K8" s="1339" t="s">
        <v>872</v>
      </c>
    </row>
    <row r="9" spans="3:15" ht="16.5" thickBot="1">
      <c r="C9" s="684" t="s">
        <v>891</v>
      </c>
      <c r="D9" s="683">
        <f>+D10+D14</f>
        <v>100840990597.12</v>
      </c>
      <c r="E9" s="683">
        <f>+E10+E14</f>
        <v>387989230265</v>
      </c>
      <c r="F9" s="683">
        <f>+F10+F14</f>
        <v>387989230265</v>
      </c>
      <c r="G9" s="683">
        <f>+G10+G14</f>
        <v>116597708788.11</v>
      </c>
      <c r="H9" s="683">
        <f>+H10+H14</f>
        <v>98239990975.119995</v>
      </c>
      <c r="I9" s="682">
        <f t="shared" ref="I9:I17" si="0">(+G9/D$27)/1000000</f>
        <v>1.446454574374724E-8</v>
      </c>
      <c r="J9" s="682">
        <f t="shared" ref="J9:J17" si="1">+(G9-D9)/D9</f>
        <v>0.15625310796421327</v>
      </c>
      <c r="K9" s="682">
        <f t="shared" ref="K9:K17" si="2">+G9/E9</f>
        <v>0.30051790022231484</v>
      </c>
      <c r="L9" s="358"/>
      <c r="O9" s="672"/>
    </row>
    <row r="10" spans="3:15" ht="15.75">
      <c r="C10" s="681" t="s">
        <v>890</v>
      </c>
      <c r="D10" s="680">
        <f>+D11+D12+D13</f>
        <v>76331757198.910004</v>
      </c>
      <c r="E10" s="680">
        <f>+E11+E12+E13</f>
        <v>257354121669</v>
      </c>
      <c r="F10" s="680">
        <f>+F11+F12+F13</f>
        <v>257360421669</v>
      </c>
      <c r="G10" s="680">
        <f>+G11+G12+G13</f>
        <v>91198810233.729996</v>
      </c>
      <c r="H10" s="680">
        <f>+H11+H12+H13</f>
        <v>73707745424.37999</v>
      </c>
      <c r="I10" s="679">
        <f t="shared" si="0"/>
        <v>1.1313681684760781E-8</v>
      </c>
      <c r="J10" s="679">
        <f t="shared" si="1"/>
        <v>0.19476890851704759</v>
      </c>
      <c r="K10" s="679">
        <f t="shared" si="2"/>
        <v>0.35437089424597118</v>
      </c>
      <c r="L10" s="358"/>
      <c r="O10" s="672"/>
    </row>
    <row r="11" spans="3:15" ht="15.75">
      <c r="C11" s="678" t="s">
        <v>888</v>
      </c>
      <c r="D11" s="677">
        <v>17013323683.32</v>
      </c>
      <c r="E11" s="677">
        <v>78977244653</v>
      </c>
      <c r="F11" s="677">
        <v>78977244653</v>
      </c>
      <c r="G11" s="677">
        <v>35346886033.860001</v>
      </c>
      <c r="H11" s="677">
        <v>25378447666.779999</v>
      </c>
      <c r="I11" s="676">
        <f t="shared" si="0"/>
        <v>4.3849630944714208E-9</v>
      </c>
      <c r="J11" s="676">
        <f t="shared" si="1"/>
        <v>1.0776002791573509</v>
      </c>
      <c r="K11" s="676">
        <f t="shared" si="2"/>
        <v>0.44755785276078669</v>
      </c>
      <c r="L11" s="358"/>
      <c r="O11" s="672"/>
    </row>
    <row r="12" spans="3:15" ht="15.75">
      <c r="C12" s="678" t="s">
        <v>887</v>
      </c>
      <c r="D12" s="677">
        <v>59048284932.849998</v>
      </c>
      <c r="E12" s="677">
        <v>176990963659</v>
      </c>
      <c r="F12" s="677">
        <v>176990963659</v>
      </c>
      <c r="G12" s="677">
        <v>55127592206.229996</v>
      </c>
      <c r="H12" s="677">
        <v>47864442750.239998</v>
      </c>
      <c r="I12" s="676">
        <f t="shared" si="0"/>
        <v>6.8388614793344175E-9</v>
      </c>
      <c r="J12" s="676">
        <f t="shared" si="1"/>
        <v>-6.6398079657667183E-2</v>
      </c>
      <c r="K12" s="676">
        <f t="shared" si="2"/>
        <v>0.31147122466908356</v>
      </c>
      <c r="L12" s="358"/>
      <c r="O12" s="672"/>
    </row>
    <row r="13" spans="3:15" ht="16.5" thickBot="1">
      <c r="C13" s="675" t="s">
        <v>886</v>
      </c>
      <c r="D13" s="674">
        <v>270148582.74000001</v>
      </c>
      <c r="E13" s="674">
        <v>1385913357</v>
      </c>
      <c r="F13" s="674">
        <v>1392213357</v>
      </c>
      <c r="G13" s="674">
        <v>724331993.63999999</v>
      </c>
      <c r="H13" s="674">
        <v>464855007.36000001</v>
      </c>
      <c r="I13" s="673">
        <f t="shared" si="0"/>
        <v>8.9857110954943698E-11</v>
      </c>
      <c r="J13" s="673">
        <f t="shared" si="1"/>
        <v>1.6812355863333224</v>
      </c>
      <c r="K13" s="673">
        <f t="shared" si="2"/>
        <v>0.52263872772531483</v>
      </c>
      <c r="L13" s="358"/>
      <c r="O13" s="672"/>
    </row>
    <row r="14" spans="3:15" ht="15.75">
      <c r="C14" s="681" t="s">
        <v>889</v>
      </c>
      <c r="D14" s="680">
        <f>+D15+D16+D17</f>
        <v>24509233398.209999</v>
      </c>
      <c r="E14" s="680">
        <f>+E15+E16+E17</f>
        <v>130635108596</v>
      </c>
      <c r="F14" s="680">
        <f>+F15+F16+F17</f>
        <v>130628808596</v>
      </c>
      <c r="G14" s="680">
        <f>+G15+G16+G17</f>
        <v>25398898554.380001</v>
      </c>
      <c r="H14" s="680">
        <f>+H15+H16+H17</f>
        <v>24532245550.740002</v>
      </c>
      <c r="I14" s="679">
        <f t="shared" si="0"/>
        <v>3.1508640589864572E-9</v>
      </c>
      <c r="J14" s="679">
        <f t="shared" si="1"/>
        <v>3.6299183320641012E-2</v>
      </c>
      <c r="K14" s="679">
        <f t="shared" si="2"/>
        <v>0.19442628269960888</v>
      </c>
      <c r="L14" s="358"/>
      <c r="O14" s="672"/>
    </row>
    <row r="15" spans="3:15" ht="15.75">
      <c r="C15" s="678" t="s">
        <v>888</v>
      </c>
      <c r="D15" s="677">
        <v>2557806074.6599998</v>
      </c>
      <c r="E15" s="677">
        <v>10525544000</v>
      </c>
      <c r="F15" s="677">
        <v>10525544000</v>
      </c>
      <c r="G15" s="677">
        <v>422751580</v>
      </c>
      <c r="H15" s="677">
        <v>315397940</v>
      </c>
      <c r="I15" s="676">
        <f t="shared" si="0"/>
        <v>5.2444508821900499E-11</v>
      </c>
      <c r="J15" s="676">
        <f t="shared" si="1"/>
        <v>-0.83472101963156264</v>
      </c>
      <c r="K15" s="676">
        <f t="shared" si="2"/>
        <v>4.0164344949771717E-2</v>
      </c>
      <c r="L15" s="358"/>
      <c r="O15" s="672"/>
    </row>
    <row r="16" spans="3:15" ht="15.75">
      <c r="C16" s="678" t="s">
        <v>887</v>
      </c>
      <c r="D16" s="677">
        <v>21940519712.419998</v>
      </c>
      <c r="E16" s="677">
        <v>120010652162</v>
      </c>
      <c r="F16" s="677">
        <v>120004352162</v>
      </c>
      <c r="G16" s="677">
        <v>24963675474.200001</v>
      </c>
      <c r="H16" s="677">
        <v>24204753212.220001</v>
      </c>
      <c r="I16" s="676">
        <f t="shared" si="0"/>
        <v>3.096872396393511E-9</v>
      </c>
      <c r="J16" s="676">
        <f t="shared" si="1"/>
        <v>0.13778870333999732</v>
      </c>
      <c r="K16" s="676">
        <f t="shared" si="2"/>
        <v>0.20801216412441481</v>
      </c>
      <c r="L16" s="358"/>
      <c r="O16" s="672"/>
    </row>
    <row r="17" spans="3:15" ht="16.5" thickBot="1">
      <c r="C17" s="675" t="s">
        <v>886</v>
      </c>
      <c r="D17" s="674">
        <v>10907611.129999999</v>
      </c>
      <c r="E17" s="674">
        <v>98912434</v>
      </c>
      <c r="F17" s="674">
        <v>98912434</v>
      </c>
      <c r="G17" s="674">
        <v>12471500.18</v>
      </c>
      <c r="H17" s="674">
        <v>12094398.52</v>
      </c>
      <c r="I17" s="673">
        <f t="shared" si="0"/>
        <v>1.5471537710452643E-12</v>
      </c>
      <c r="J17" s="673">
        <f t="shared" si="1"/>
        <v>0.14337594468313256</v>
      </c>
      <c r="K17" s="673">
        <f t="shared" si="2"/>
        <v>0.12608627323840801</v>
      </c>
      <c r="L17" s="377"/>
      <c r="O17" s="672"/>
    </row>
    <row r="18" spans="3:15">
      <c r="C18" s="671" t="s">
        <v>833</v>
      </c>
      <c r="D18" s="670"/>
      <c r="E18" s="670"/>
      <c r="F18" s="670"/>
      <c r="G18" s="670"/>
      <c r="H18" s="669"/>
      <c r="I18" s="15"/>
      <c r="J18" s="15"/>
      <c r="K18" s="15"/>
    </row>
    <row r="19" spans="3:15">
      <c r="C19" s="668" t="s">
        <v>832</v>
      </c>
      <c r="D19" s="667"/>
      <c r="E19" s="667"/>
      <c r="F19" s="667"/>
      <c r="G19" s="667"/>
      <c r="H19" s="667"/>
      <c r="I19" s="667"/>
      <c r="J19" s="667"/>
      <c r="K19" s="667"/>
    </row>
    <row r="20" spans="3:15" ht="15" customHeight="1">
      <c r="C20" s="668" t="s">
        <v>885</v>
      </c>
      <c r="D20" s="667"/>
      <c r="E20" s="667"/>
      <c r="F20" s="667"/>
      <c r="G20" s="667"/>
      <c r="H20" s="667"/>
      <c r="I20" s="667"/>
      <c r="J20" s="667"/>
      <c r="K20" s="667"/>
    </row>
    <row r="21" spans="3:15">
      <c r="C21" s="666" t="s">
        <v>2380</v>
      </c>
    </row>
    <row r="22" spans="3:15">
      <c r="C22" s="665" t="s">
        <v>829</v>
      </c>
      <c r="D22" s="665"/>
      <c r="E22" s="665"/>
      <c r="F22" s="665"/>
      <c r="G22" s="665"/>
      <c r="H22" s="665"/>
      <c r="I22" s="665"/>
      <c r="J22" s="15"/>
      <c r="K22" s="15"/>
      <c r="O22" s="425"/>
    </row>
    <row r="23" spans="3:15">
      <c r="C23" s="665"/>
      <c r="D23" s="665"/>
      <c r="E23" s="665"/>
      <c r="F23" s="665"/>
      <c r="G23" s="665"/>
      <c r="H23" s="665"/>
      <c r="I23" s="665"/>
      <c r="J23" s="15"/>
      <c r="K23" s="15"/>
    </row>
    <row r="24" spans="3:15">
      <c r="D24" s="665"/>
      <c r="E24" s="665"/>
      <c r="F24" s="15"/>
      <c r="G24" s="15"/>
      <c r="H24" s="664"/>
      <c r="I24" s="15"/>
      <c r="J24" s="15"/>
      <c r="K24" s="15"/>
    </row>
    <row r="25" spans="3:15">
      <c r="C25" s="85"/>
      <c r="D25" s="85"/>
      <c r="E25" s="85"/>
    </row>
    <row r="26" spans="3:15">
      <c r="C26" s="85"/>
      <c r="D26" s="85"/>
      <c r="E26" s="663"/>
    </row>
    <row r="27" spans="3:15">
      <c r="C27" s="662" t="s">
        <v>884</v>
      </c>
      <c r="D27" s="661">
        <v>8060931248982.5732</v>
      </c>
      <c r="E27" s="85"/>
      <c r="I27" s="425"/>
    </row>
    <row r="28" spans="3:15">
      <c r="C28" s="85"/>
      <c r="D28" s="661"/>
      <c r="E28" s="85"/>
    </row>
    <row r="29" spans="3:15">
      <c r="C29" s="85"/>
      <c r="D29" s="661"/>
      <c r="E29" s="85"/>
    </row>
    <row r="30" spans="3:15">
      <c r="D30" s="660"/>
    </row>
    <row r="31" spans="3:15">
      <c r="D31" s="660">
        <v>5126274.0999999996</v>
      </c>
    </row>
    <row r="32" spans="3:15">
      <c r="D32" s="660">
        <v>5126275.0999999996</v>
      </c>
    </row>
    <row r="33" spans="4:4">
      <c r="D33" s="660">
        <v>5126276.0999999996</v>
      </c>
    </row>
    <row r="34" spans="4:4">
      <c r="D34" s="660">
        <v>5126277.0999999996</v>
      </c>
    </row>
    <row r="35" spans="4:4">
      <c r="D35" s="660">
        <v>5126278.0999999996</v>
      </c>
    </row>
    <row r="36" spans="4:4">
      <c r="D36" s="660">
        <v>5126279.0999999996</v>
      </c>
    </row>
  </sheetData>
  <mergeCells count="8">
    <mergeCell ref="C1:K1"/>
    <mergeCell ref="C4:K4"/>
    <mergeCell ref="C5:K5"/>
    <mergeCell ref="C6:C8"/>
    <mergeCell ref="E6:H6"/>
    <mergeCell ref="I6:I7"/>
    <mergeCell ref="J6:J7"/>
    <mergeCell ref="K6:K7"/>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5AFBC-9616-44F9-8868-64D5D599E505}">
  <sheetPr>
    <pageSetUpPr autoPageBreaks="0"/>
  </sheetPr>
  <dimension ref="B1:I29"/>
  <sheetViews>
    <sheetView showGridLines="0" zoomScaleNormal="100" workbookViewId="0">
      <selection activeCell="C31" sqref="C31"/>
    </sheetView>
  </sheetViews>
  <sheetFormatPr baseColWidth="10" defaultColWidth="11.42578125" defaultRowHeight="15"/>
  <cols>
    <col min="1" max="2" width="11.42578125" style="419"/>
    <col min="3" max="3" width="64.5703125" style="419" customWidth="1"/>
    <col min="4" max="4" width="18.28515625" style="419" customWidth="1"/>
    <col min="5" max="5" width="17.85546875" style="419" customWidth="1"/>
    <col min="6" max="6" width="11.5703125" style="419" bestFit="1" customWidth="1"/>
    <col min="7" max="7" width="11.42578125" style="419"/>
    <col min="8" max="8" width="29.85546875" style="419" bestFit="1" customWidth="1"/>
    <col min="9" max="9" width="15.7109375" style="419" bestFit="1" customWidth="1"/>
    <col min="10" max="10" width="15.5703125" style="419" bestFit="1" customWidth="1"/>
    <col min="11" max="11" width="15.7109375" style="419" bestFit="1" customWidth="1"/>
    <col min="12" max="257" width="11.42578125" style="419"/>
    <col min="258" max="258" width="49.42578125" style="419" customWidth="1"/>
    <col min="259" max="260" width="21.85546875" style="419" customWidth="1"/>
    <col min="261" max="513" width="11.42578125" style="419"/>
    <col min="514" max="514" width="49.42578125" style="419" customWidth="1"/>
    <col min="515" max="516" width="21.85546875" style="419" customWidth="1"/>
    <col min="517" max="769" width="11.42578125" style="419"/>
    <col min="770" max="770" width="49.42578125" style="419" customWidth="1"/>
    <col min="771" max="772" width="21.85546875" style="419" customWidth="1"/>
    <col min="773" max="1025" width="11.42578125" style="419"/>
    <col min="1026" max="1026" width="49.42578125" style="419" customWidth="1"/>
    <col min="1027" max="1028" width="21.85546875" style="419" customWidth="1"/>
    <col min="1029" max="1281" width="11.42578125" style="419"/>
    <col min="1282" max="1282" width="49.42578125" style="419" customWidth="1"/>
    <col min="1283" max="1284" width="21.85546875" style="419" customWidth="1"/>
    <col min="1285" max="1537" width="11.42578125" style="419"/>
    <col min="1538" max="1538" width="49.42578125" style="419" customWidth="1"/>
    <col min="1539" max="1540" width="21.85546875" style="419" customWidth="1"/>
    <col min="1541" max="1793" width="11.42578125" style="419"/>
    <col min="1794" max="1794" width="49.42578125" style="419" customWidth="1"/>
    <col min="1795" max="1796" width="21.85546875" style="419" customWidth="1"/>
    <col min="1797" max="2049" width="11.42578125" style="419"/>
    <col min="2050" max="2050" width="49.42578125" style="419" customWidth="1"/>
    <col min="2051" max="2052" width="21.85546875" style="419" customWidth="1"/>
    <col min="2053" max="2305" width="11.42578125" style="419"/>
    <col min="2306" max="2306" width="49.42578125" style="419" customWidth="1"/>
    <col min="2307" max="2308" width="21.85546875" style="419" customWidth="1"/>
    <col min="2309" max="2561" width="11.42578125" style="419"/>
    <col min="2562" max="2562" width="49.42578125" style="419" customWidth="1"/>
    <col min="2563" max="2564" width="21.85546875" style="419" customWidth="1"/>
    <col min="2565" max="2817" width="11.42578125" style="419"/>
    <col min="2818" max="2818" width="49.42578125" style="419" customWidth="1"/>
    <col min="2819" max="2820" width="21.85546875" style="419" customWidth="1"/>
    <col min="2821" max="3073" width="11.42578125" style="419"/>
    <col min="3074" max="3074" width="49.42578125" style="419" customWidth="1"/>
    <col min="3075" max="3076" width="21.85546875" style="419" customWidth="1"/>
    <col min="3077" max="3329" width="11.42578125" style="419"/>
    <col min="3330" max="3330" width="49.42578125" style="419" customWidth="1"/>
    <col min="3331" max="3332" width="21.85546875" style="419" customWidth="1"/>
    <col min="3333" max="3585" width="11.42578125" style="419"/>
    <col min="3586" max="3586" width="49.42578125" style="419" customWidth="1"/>
    <col min="3587" max="3588" width="21.85546875" style="419" customWidth="1"/>
    <col min="3589" max="3841" width="11.42578125" style="419"/>
    <col min="3842" max="3842" width="49.42578125" style="419" customWidth="1"/>
    <col min="3843" max="3844" width="21.85546875" style="419" customWidth="1"/>
    <col min="3845" max="4097" width="11.42578125" style="419"/>
    <col min="4098" max="4098" width="49.42578125" style="419" customWidth="1"/>
    <col min="4099" max="4100" width="21.85546875" style="419" customWidth="1"/>
    <col min="4101" max="4353" width="11.42578125" style="419"/>
    <col min="4354" max="4354" width="49.42578125" style="419" customWidth="1"/>
    <col min="4355" max="4356" width="21.85546875" style="419" customWidth="1"/>
    <col min="4357" max="4609" width="11.42578125" style="419"/>
    <col min="4610" max="4610" width="49.42578125" style="419" customWidth="1"/>
    <col min="4611" max="4612" width="21.85546875" style="419" customWidth="1"/>
    <col min="4613" max="4865" width="11.42578125" style="419"/>
    <col min="4866" max="4866" width="49.42578125" style="419" customWidth="1"/>
    <col min="4867" max="4868" width="21.85546875" style="419" customWidth="1"/>
    <col min="4869" max="5121" width="11.42578125" style="419"/>
    <col min="5122" max="5122" width="49.42578125" style="419" customWidth="1"/>
    <col min="5123" max="5124" width="21.85546875" style="419" customWidth="1"/>
    <col min="5125" max="5377" width="11.42578125" style="419"/>
    <col min="5378" max="5378" width="49.42578125" style="419" customWidth="1"/>
    <col min="5379" max="5380" width="21.85546875" style="419" customWidth="1"/>
    <col min="5381" max="5633" width="11.42578125" style="419"/>
    <col min="5634" max="5634" width="49.42578125" style="419" customWidth="1"/>
    <col min="5635" max="5636" width="21.85546875" style="419" customWidth="1"/>
    <col min="5637" max="5889" width="11.42578125" style="419"/>
    <col min="5890" max="5890" width="49.42578125" style="419" customWidth="1"/>
    <col min="5891" max="5892" width="21.85546875" style="419" customWidth="1"/>
    <col min="5893" max="6145" width="11.42578125" style="419"/>
    <col min="6146" max="6146" width="49.42578125" style="419" customWidth="1"/>
    <col min="6147" max="6148" width="21.85546875" style="419" customWidth="1"/>
    <col min="6149" max="6401" width="11.42578125" style="419"/>
    <col min="6402" max="6402" width="49.42578125" style="419" customWidth="1"/>
    <col min="6403" max="6404" width="21.85546875" style="419" customWidth="1"/>
    <col min="6405" max="6657" width="11.42578125" style="419"/>
    <col min="6658" max="6658" width="49.42578125" style="419" customWidth="1"/>
    <col min="6659" max="6660" width="21.85546875" style="419" customWidth="1"/>
    <col min="6661" max="6913" width="11.42578125" style="419"/>
    <col min="6914" max="6914" width="49.42578125" style="419" customWidth="1"/>
    <col min="6915" max="6916" width="21.85546875" style="419" customWidth="1"/>
    <col min="6917" max="7169" width="11.42578125" style="419"/>
    <col min="7170" max="7170" width="49.42578125" style="419" customWidth="1"/>
    <col min="7171" max="7172" width="21.85546875" style="419" customWidth="1"/>
    <col min="7173" max="7425" width="11.42578125" style="419"/>
    <col min="7426" max="7426" width="49.42578125" style="419" customWidth="1"/>
    <col min="7427" max="7428" width="21.85546875" style="419" customWidth="1"/>
    <col min="7429" max="7681" width="11.42578125" style="419"/>
    <col min="7682" max="7682" width="49.42578125" style="419" customWidth="1"/>
    <col min="7683" max="7684" width="21.85546875" style="419" customWidth="1"/>
    <col min="7685" max="7937" width="11.42578125" style="419"/>
    <col min="7938" max="7938" width="49.42578125" style="419" customWidth="1"/>
    <col min="7939" max="7940" width="21.85546875" style="419" customWidth="1"/>
    <col min="7941" max="8193" width="11.42578125" style="419"/>
    <col min="8194" max="8194" width="49.42578125" style="419" customWidth="1"/>
    <col min="8195" max="8196" width="21.85546875" style="419" customWidth="1"/>
    <col min="8197" max="8449" width="11.42578125" style="419"/>
    <col min="8450" max="8450" width="49.42578125" style="419" customWidth="1"/>
    <col min="8451" max="8452" width="21.85546875" style="419" customWidth="1"/>
    <col min="8453" max="8705" width="11.42578125" style="419"/>
    <col min="8706" max="8706" width="49.42578125" style="419" customWidth="1"/>
    <col min="8707" max="8708" width="21.85546875" style="419" customWidth="1"/>
    <col min="8709" max="8961" width="11.42578125" style="419"/>
    <col min="8962" max="8962" width="49.42578125" style="419" customWidth="1"/>
    <col min="8963" max="8964" width="21.85546875" style="419" customWidth="1"/>
    <col min="8965" max="9217" width="11.42578125" style="419"/>
    <col min="9218" max="9218" width="49.42578125" style="419" customWidth="1"/>
    <col min="9219" max="9220" width="21.85546875" style="419" customWidth="1"/>
    <col min="9221" max="9473" width="11.42578125" style="419"/>
    <col min="9474" max="9474" width="49.42578125" style="419" customWidth="1"/>
    <col min="9475" max="9476" width="21.85546875" style="419" customWidth="1"/>
    <col min="9477" max="9729" width="11.42578125" style="419"/>
    <col min="9730" max="9730" width="49.42578125" style="419" customWidth="1"/>
    <col min="9731" max="9732" width="21.85546875" style="419" customWidth="1"/>
    <col min="9733" max="9985" width="11.42578125" style="419"/>
    <col min="9986" max="9986" width="49.42578125" style="419" customWidth="1"/>
    <col min="9987" max="9988" width="21.85546875" style="419" customWidth="1"/>
    <col min="9989" max="10241" width="11.42578125" style="419"/>
    <col min="10242" max="10242" width="49.42578125" style="419" customWidth="1"/>
    <col min="10243" max="10244" width="21.85546875" style="419" customWidth="1"/>
    <col min="10245" max="10497" width="11.42578125" style="419"/>
    <col min="10498" max="10498" width="49.42578125" style="419" customWidth="1"/>
    <col min="10499" max="10500" width="21.85546875" style="419" customWidth="1"/>
    <col min="10501" max="10753" width="11.42578125" style="419"/>
    <col min="10754" max="10754" width="49.42578125" style="419" customWidth="1"/>
    <col min="10755" max="10756" width="21.85546875" style="419" customWidth="1"/>
    <col min="10757" max="11009" width="11.42578125" style="419"/>
    <col min="11010" max="11010" width="49.42578125" style="419" customWidth="1"/>
    <col min="11011" max="11012" width="21.85546875" style="419" customWidth="1"/>
    <col min="11013" max="11265" width="11.42578125" style="419"/>
    <col min="11266" max="11266" width="49.42578125" style="419" customWidth="1"/>
    <col min="11267" max="11268" width="21.85546875" style="419" customWidth="1"/>
    <col min="11269" max="11521" width="11.42578125" style="419"/>
    <col min="11522" max="11522" width="49.42578125" style="419" customWidth="1"/>
    <col min="11523" max="11524" width="21.85546875" style="419" customWidth="1"/>
    <col min="11525" max="11777" width="11.42578125" style="419"/>
    <col min="11778" max="11778" width="49.42578125" style="419" customWidth="1"/>
    <col min="11779" max="11780" width="21.85546875" style="419" customWidth="1"/>
    <col min="11781" max="12033" width="11.42578125" style="419"/>
    <col min="12034" max="12034" width="49.42578125" style="419" customWidth="1"/>
    <col min="12035" max="12036" width="21.85546875" style="419" customWidth="1"/>
    <col min="12037" max="12289" width="11.42578125" style="419"/>
    <col min="12290" max="12290" width="49.42578125" style="419" customWidth="1"/>
    <col min="12291" max="12292" width="21.85546875" style="419" customWidth="1"/>
    <col min="12293" max="12545" width="11.42578125" style="419"/>
    <col min="12546" max="12546" width="49.42578125" style="419" customWidth="1"/>
    <col min="12547" max="12548" width="21.85546875" style="419" customWidth="1"/>
    <col min="12549" max="12801" width="11.42578125" style="419"/>
    <col min="12802" max="12802" width="49.42578125" style="419" customWidth="1"/>
    <col min="12803" max="12804" width="21.85546875" style="419" customWidth="1"/>
    <col min="12805" max="13057" width="11.42578125" style="419"/>
    <col min="13058" max="13058" width="49.42578125" style="419" customWidth="1"/>
    <col min="13059" max="13060" width="21.85546875" style="419" customWidth="1"/>
    <col min="13061" max="13313" width="11.42578125" style="419"/>
    <col min="13314" max="13314" width="49.42578125" style="419" customWidth="1"/>
    <col min="13315" max="13316" width="21.85546875" style="419" customWidth="1"/>
    <col min="13317" max="13569" width="11.42578125" style="419"/>
    <col min="13570" max="13570" width="49.42578125" style="419" customWidth="1"/>
    <col min="13571" max="13572" width="21.85546875" style="419" customWidth="1"/>
    <col min="13573" max="13825" width="11.42578125" style="419"/>
    <col min="13826" max="13826" width="49.42578125" style="419" customWidth="1"/>
    <col min="13827" max="13828" width="21.85546875" style="419" customWidth="1"/>
    <col min="13829" max="14081" width="11.42578125" style="419"/>
    <col min="14082" max="14082" width="49.42578125" style="419" customWidth="1"/>
    <col min="14083" max="14084" width="21.85546875" style="419" customWidth="1"/>
    <col min="14085" max="14337" width="11.42578125" style="419"/>
    <col min="14338" max="14338" width="49.42578125" style="419" customWidth="1"/>
    <col min="14339" max="14340" width="21.85546875" style="419" customWidth="1"/>
    <col min="14341" max="14593" width="11.42578125" style="419"/>
    <col min="14594" max="14594" width="49.42578125" style="419" customWidth="1"/>
    <col min="14595" max="14596" width="21.85546875" style="419" customWidth="1"/>
    <col min="14597" max="14849" width="11.42578125" style="419"/>
    <col min="14850" max="14850" width="49.42578125" style="419" customWidth="1"/>
    <col min="14851" max="14852" width="21.85546875" style="419" customWidth="1"/>
    <col min="14853" max="15105" width="11.42578125" style="419"/>
    <col min="15106" max="15106" width="49.42578125" style="419" customWidth="1"/>
    <col min="15107" max="15108" width="21.85546875" style="419" customWidth="1"/>
    <col min="15109" max="15361" width="11.42578125" style="419"/>
    <col min="15362" max="15362" width="49.42578125" style="419" customWidth="1"/>
    <col min="15363" max="15364" width="21.85546875" style="419" customWidth="1"/>
    <col min="15365" max="15617" width="11.42578125" style="419"/>
    <col min="15618" max="15618" width="49.42578125" style="419" customWidth="1"/>
    <col min="15619" max="15620" width="21.85546875" style="419" customWidth="1"/>
    <col min="15621" max="15873" width="11.42578125" style="419"/>
    <col min="15874" max="15874" width="49.42578125" style="419" customWidth="1"/>
    <col min="15875" max="15876" width="21.85546875" style="419" customWidth="1"/>
    <col min="15877" max="16129" width="11.42578125" style="419"/>
    <col min="16130" max="16130" width="49.42578125" style="419" customWidth="1"/>
    <col min="16131" max="16132" width="21.85546875" style="419" customWidth="1"/>
    <col min="16133" max="16384" width="11.42578125" style="419"/>
  </cols>
  <sheetData>
    <row r="1" spans="2:9" s="85" customFormat="1" ht="15" customHeight="1">
      <c r="B1" s="88"/>
      <c r="C1" s="1552" t="s">
        <v>105</v>
      </c>
      <c r="D1" s="1552"/>
      <c r="E1" s="1552"/>
      <c r="F1" s="1552"/>
      <c r="G1" s="88"/>
      <c r="H1" s="88"/>
      <c r="I1" s="88"/>
    </row>
    <row r="2" spans="2:9" s="85" customFormat="1" ht="15" customHeight="1">
      <c r="B2" s="88"/>
      <c r="C2" s="1552" t="s">
        <v>104</v>
      </c>
      <c r="D2" s="1552"/>
      <c r="E2" s="1552"/>
      <c r="F2" s="1552"/>
      <c r="G2" s="88"/>
      <c r="H2" s="88"/>
      <c r="I2" s="88"/>
    </row>
    <row r="3" spans="2:9" s="85" customFormat="1" ht="15" customHeight="1">
      <c r="B3" s="86"/>
      <c r="C3" s="1553" t="s">
        <v>103</v>
      </c>
      <c r="D3" s="1553"/>
      <c r="E3" s="1553"/>
      <c r="F3" s="1553"/>
      <c r="G3" s="86"/>
      <c r="H3" s="86"/>
      <c r="I3" s="86"/>
    </row>
    <row r="5" spans="2:9">
      <c r="C5" s="1651" t="s">
        <v>1053</v>
      </c>
      <c r="D5" s="1651"/>
      <c r="E5" s="1651"/>
      <c r="F5" s="1651"/>
    </row>
    <row r="6" spans="2:9">
      <c r="C6" s="1807" t="s">
        <v>2390</v>
      </c>
      <c r="D6" s="1807"/>
      <c r="E6" s="1807"/>
      <c r="F6" s="1807"/>
    </row>
    <row r="7" spans="2:9" ht="7.5" customHeight="1">
      <c r="C7" s="860"/>
      <c r="D7" s="860"/>
      <c r="E7" s="860"/>
      <c r="F7" s="860"/>
    </row>
    <row r="8" spans="2:9" ht="15" customHeight="1" thickBot="1">
      <c r="C8" s="1808" t="s">
        <v>1052</v>
      </c>
      <c r="D8" s="1331" t="s">
        <v>996</v>
      </c>
      <c r="E8" s="1808" t="s">
        <v>1051</v>
      </c>
      <c r="F8" s="1808" t="s">
        <v>807</v>
      </c>
    </row>
    <row r="9" spans="2:9" ht="16.5" customHeight="1" thickBot="1">
      <c r="C9" s="1808"/>
      <c r="D9" s="1331" t="s">
        <v>1050</v>
      </c>
      <c r="E9" s="1808"/>
      <c r="F9" s="1808"/>
      <c r="H9" s="859" t="s">
        <v>1049</v>
      </c>
      <c r="I9" s="858">
        <v>128557.50353618359</v>
      </c>
    </row>
    <row r="10" spans="2:9" ht="15.75" thickBot="1">
      <c r="C10" s="856" t="s">
        <v>1048</v>
      </c>
      <c r="D10" s="855">
        <f>SUM(D11:D14)</f>
        <v>43799.317684222995</v>
      </c>
      <c r="E10" s="854">
        <f>D10/$D$18</f>
        <v>0.73266490669955531</v>
      </c>
      <c r="F10" s="854">
        <f t="shared" ref="F10:F18" si="0">D10/$I$9</f>
        <v>0.34069825937383197</v>
      </c>
      <c r="I10" s="358"/>
    </row>
    <row r="11" spans="2:9">
      <c r="C11" s="852" t="s">
        <v>1047</v>
      </c>
      <c r="D11" s="851">
        <v>7842.4188705019988</v>
      </c>
      <c r="E11" s="850">
        <f>D11/$D$10</f>
        <v>0.17905344843595419</v>
      </c>
      <c r="F11" s="850">
        <f t="shared" si="0"/>
        <v>6.1003198217011764E-2</v>
      </c>
      <c r="G11" s="358"/>
    </row>
    <row r="12" spans="2:9">
      <c r="C12" s="852" t="s">
        <v>1046</v>
      </c>
      <c r="D12" s="851">
        <v>2113.7293409620002</v>
      </c>
      <c r="E12" s="850">
        <f>D12/$D$10</f>
        <v>4.8259412536999155E-2</v>
      </c>
      <c r="F12" s="850">
        <f t="shared" si="0"/>
        <v>1.6441897849759298E-2</v>
      </c>
      <c r="G12" s="358"/>
      <c r="H12" s="358"/>
      <c r="I12" s="857"/>
    </row>
    <row r="13" spans="2:9">
      <c r="C13" s="852" t="s">
        <v>1042</v>
      </c>
      <c r="D13" s="851">
        <v>33837.218360485</v>
      </c>
      <c r="E13" s="850">
        <f>D13/$D$10</f>
        <v>0.77255126676718855</v>
      </c>
      <c r="F13" s="850">
        <f t="shared" si="0"/>
        <v>0.26320687186463004</v>
      </c>
      <c r="G13" s="358"/>
    </row>
    <row r="14" spans="2:9">
      <c r="C14" s="852" t="s">
        <v>1045</v>
      </c>
      <c r="D14" s="851">
        <v>5.9511122740000006</v>
      </c>
      <c r="E14" s="850">
        <f>D14/$D$10</f>
        <v>1.3587225985814061E-4</v>
      </c>
      <c r="F14" s="850">
        <f t="shared" si="0"/>
        <v>4.6291442430857488E-5</v>
      </c>
      <c r="G14" s="358"/>
    </row>
    <row r="15" spans="2:9" ht="15.75" thickBot="1">
      <c r="C15" s="856" t="s">
        <v>1044</v>
      </c>
      <c r="D15" s="855">
        <f>SUM(D16:D17)</f>
        <v>15981.514294650304</v>
      </c>
      <c r="E15" s="854">
        <f>D15/$D$18</f>
        <v>0.26733509330044475</v>
      </c>
      <c r="F15" s="854">
        <f t="shared" si="0"/>
        <v>0.1243141306812338</v>
      </c>
    </row>
    <row r="16" spans="2:9">
      <c r="C16" s="852" t="s">
        <v>1043</v>
      </c>
      <c r="D16" s="851">
        <v>121.23292231830108</v>
      </c>
      <c r="E16" s="850">
        <f>D16/$D$15</f>
        <v>7.5858219742595311E-3</v>
      </c>
      <c r="F16" s="853">
        <f t="shared" si="0"/>
        <v>9.4302486423267435E-4</v>
      </c>
      <c r="G16" s="358"/>
    </row>
    <row r="17" spans="3:8">
      <c r="C17" s="852" t="s">
        <v>1042</v>
      </c>
      <c r="D17" s="851">
        <v>15860.281372332003</v>
      </c>
      <c r="E17" s="850">
        <f>D17/$D$15</f>
        <v>0.9924141780257405</v>
      </c>
      <c r="F17" s="850">
        <f t="shared" si="0"/>
        <v>0.12337110581700113</v>
      </c>
      <c r="G17" s="358"/>
    </row>
    <row r="18" spans="3:8">
      <c r="C18" s="1332" t="s">
        <v>323</v>
      </c>
      <c r="D18" s="1333">
        <f>+D10+D15</f>
        <v>59780.831978873299</v>
      </c>
      <c r="E18" s="1334">
        <f>D18/$D$18</f>
        <v>1</v>
      </c>
      <c r="F18" s="1334">
        <f t="shared" si="0"/>
        <v>0.46501239005506573</v>
      </c>
    </row>
    <row r="19" spans="3:8">
      <c r="C19" s="849" t="s">
        <v>1041</v>
      </c>
    </row>
    <row r="20" spans="3:8" ht="33" customHeight="1">
      <c r="C20" s="1806" t="s">
        <v>1040</v>
      </c>
      <c r="D20" s="1806"/>
      <c r="E20" s="1806"/>
      <c r="F20" s="1806"/>
    </row>
    <row r="21" spans="3:8" ht="12.75" customHeight="1">
      <c r="C21" s="848" t="s">
        <v>1039</v>
      </c>
      <c r="D21" s="848"/>
    </row>
    <row r="24" spans="3:8">
      <c r="D24" s="358"/>
      <c r="E24" s="358"/>
    </row>
    <row r="25" spans="3:8">
      <c r="D25" s="822"/>
      <c r="E25" s="822"/>
    </row>
    <row r="28" spans="3:8" ht="14.25" customHeight="1">
      <c r="H28" s="626"/>
    </row>
    <row r="29" spans="3:8">
      <c r="H29" s="425"/>
    </row>
  </sheetData>
  <mergeCells count="9">
    <mergeCell ref="C20:F20"/>
    <mergeCell ref="C1:F1"/>
    <mergeCell ref="C2:F2"/>
    <mergeCell ref="C3:F3"/>
    <mergeCell ref="C5:F5"/>
    <mergeCell ref="C6:F6"/>
    <mergeCell ref="C8:C9"/>
    <mergeCell ref="E8:E9"/>
    <mergeCell ref="F8:F9"/>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2A0B5-7773-464F-940D-0C7418AF0CA1}">
  <dimension ref="A1:K73"/>
  <sheetViews>
    <sheetView showGridLines="0" topLeftCell="A4" zoomScale="80" zoomScaleNormal="80" workbookViewId="0">
      <selection activeCell="K27" sqref="K27"/>
    </sheetView>
  </sheetViews>
  <sheetFormatPr baseColWidth="10" defaultColWidth="9.140625" defaultRowHeight="15"/>
  <cols>
    <col min="1" max="1" width="9.140625" style="419"/>
    <col min="2" max="2" width="98.7109375" style="419" customWidth="1"/>
    <col min="3" max="3" width="15.140625" style="419" bestFit="1" customWidth="1"/>
    <col min="4" max="4" width="15.42578125" style="419" customWidth="1"/>
    <col min="5" max="5" width="13.5703125" style="419" bestFit="1" customWidth="1"/>
    <col min="6" max="6" width="10.28515625" style="419" bestFit="1" customWidth="1"/>
    <col min="7" max="7" width="11" style="775" bestFit="1" customWidth="1"/>
    <col min="8" max="8" width="12.85546875" style="775" bestFit="1" customWidth="1"/>
    <col min="9" max="9" width="17.85546875" style="419" bestFit="1" customWidth="1"/>
    <col min="10" max="10" width="31.5703125" style="419" customWidth="1"/>
    <col min="11" max="11" width="26.5703125" style="419" bestFit="1" customWidth="1"/>
    <col min="12" max="16384" width="9.140625" style="419"/>
  </cols>
  <sheetData>
    <row r="1" spans="1:11" s="85" customFormat="1" ht="15" customHeight="1">
      <c r="A1" s="88"/>
      <c r="B1" s="1552" t="s">
        <v>105</v>
      </c>
      <c r="C1" s="1552"/>
      <c r="D1" s="1552"/>
      <c r="E1" s="1552"/>
      <c r="F1" s="1552"/>
      <c r="G1" s="1552"/>
      <c r="H1" s="1552"/>
      <c r="I1" s="88"/>
    </row>
    <row r="2" spans="1:11" s="85" customFormat="1" ht="15" customHeight="1">
      <c r="A2" s="88"/>
      <c r="B2" s="1552" t="s">
        <v>104</v>
      </c>
      <c r="C2" s="1552"/>
      <c r="D2" s="1552"/>
      <c r="E2" s="1552"/>
      <c r="F2" s="1552"/>
      <c r="G2" s="1552"/>
      <c r="H2" s="1552"/>
      <c r="I2" s="88"/>
    </row>
    <row r="3" spans="1:11" s="85" customFormat="1" ht="15" customHeight="1">
      <c r="A3" s="86"/>
      <c r="B3" s="1553" t="s">
        <v>103</v>
      </c>
      <c r="C3" s="1553"/>
      <c r="D3" s="1553"/>
      <c r="E3" s="1553"/>
      <c r="F3" s="1553"/>
      <c r="G3" s="1553"/>
      <c r="H3" s="1553"/>
      <c r="I3" s="86"/>
    </row>
    <row r="5" spans="1:11">
      <c r="B5" s="1624"/>
      <c r="C5" s="1624"/>
      <c r="D5" s="1624"/>
      <c r="E5" s="1624"/>
      <c r="J5" s="85"/>
      <c r="K5" s="85"/>
    </row>
    <row r="6" spans="1:11">
      <c r="B6" s="1624" t="s">
        <v>2406</v>
      </c>
      <c r="C6" s="1624"/>
      <c r="D6" s="1624"/>
      <c r="E6" s="1624"/>
      <c r="F6" s="1624"/>
      <c r="G6" s="1624"/>
      <c r="H6" s="1624"/>
      <c r="J6" s="85"/>
      <c r="K6" s="85"/>
    </row>
    <row r="7" spans="1:11" ht="15.75" thickBot="1">
      <c r="B7" s="1651" t="s">
        <v>282</v>
      </c>
      <c r="C7" s="1651"/>
      <c r="D7" s="1651"/>
      <c r="E7" s="1651"/>
      <c r="F7" s="1651"/>
      <c r="G7" s="1651"/>
      <c r="H7" s="1651"/>
      <c r="J7" s="775"/>
      <c r="K7" s="775"/>
    </row>
    <row r="8" spans="1:11" ht="15.75" thickBot="1">
      <c r="B8" s="1577" t="s">
        <v>1054</v>
      </c>
      <c r="C8" s="1577"/>
      <c r="D8" s="1577"/>
      <c r="E8" s="1577"/>
      <c r="F8" s="1577"/>
      <c r="G8" s="1577"/>
      <c r="H8" s="1577"/>
      <c r="J8" s="861" t="s">
        <v>280</v>
      </c>
      <c r="K8" s="862">
        <v>8060931248982.5732</v>
      </c>
    </row>
    <row r="9" spans="1:11" ht="15.75" thickBot="1">
      <c r="J9" s="775"/>
      <c r="K9" s="863"/>
    </row>
    <row r="10" spans="1:11" ht="19.5" customHeight="1" thickBot="1">
      <c r="B10" s="1812" t="s">
        <v>279</v>
      </c>
      <c r="C10" s="1319">
        <v>2024</v>
      </c>
      <c r="D10" s="1817">
        <v>2025</v>
      </c>
      <c r="E10" s="1818"/>
      <c r="F10" s="1819" t="s">
        <v>1055</v>
      </c>
      <c r="G10" s="1820"/>
      <c r="H10" s="1823" t="s">
        <v>1056</v>
      </c>
      <c r="J10" s="85"/>
      <c r="K10" s="85"/>
    </row>
    <row r="11" spans="1:11" ht="19.5" customHeight="1" thickBot="1">
      <c r="B11" s="1815"/>
      <c r="C11" s="1320" t="s">
        <v>1057</v>
      </c>
      <c r="D11" s="1648" t="s">
        <v>813</v>
      </c>
      <c r="E11" s="1648" t="s">
        <v>1058</v>
      </c>
      <c r="F11" s="1821"/>
      <c r="G11" s="1822"/>
      <c r="H11" s="1824"/>
      <c r="J11" s="85"/>
      <c r="K11" s="85"/>
    </row>
    <row r="12" spans="1:11" ht="15.75" customHeight="1" thickBot="1">
      <c r="B12" s="1815"/>
      <c r="C12" s="1663" t="s">
        <v>293</v>
      </c>
      <c r="D12" s="1663"/>
      <c r="E12" s="1663"/>
      <c r="F12" s="1661"/>
      <c r="G12" s="1662"/>
      <c r="H12" s="1824"/>
      <c r="J12" s="85"/>
      <c r="K12" s="85"/>
    </row>
    <row r="13" spans="1:11" ht="15.75" customHeight="1" thickBot="1">
      <c r="B13" s="1815"/>
      <c r="C13" s="1649"/>
      <c r="D13" s="1649"/>
      <c r="E13" s="1649"/>
      <c r="F13" s="1320" t="s">
        <v>269</v>
      </c>
      <c r="G13" s="1321" t="s">
        <v>268</v>
      </c>
      <c r="H13" s="1825"/>
    </row>
    <row r="14" spans="1:11" ht="15.75" thickBot="1">
      <c r="B14" s="1816"/>
      <c r="C14" s="1322">
        <v>1</v>
      </c>
      <c r="D14" s="1322">
        <v>2</v>
      </c>
      <c r="E14" s="1322">
        <v>3</v>
      </c>
      <c r="F14" s="1323" t="s">
        <v>1059</v>
      </c>
      <c r="G14" s="1324" t="s">
        <v>1060</v>
      </c>
      <c r="H14" s="1325" t="s">
        <v>1061</v>
      </c>
      <c r="K14" s="377"/>
    </row>
    <row r="15" spans="1:11">
      <c r="B15" s="1809" t="s">
        <v>1062</v>
      </c>
      <c r="C15" s="1810"/>
      <c r="D15" s="1810"/>
      <c r="E15" s="1810"/>
      <c r="F15" s="1810"/>
      <c r="G15" s="1810"/>
      <c r="H15" s="1811"/>
      <c r="J15" s="358"/>
    </row>
    <row r="16" spans="1:11">
      <c r="B16" s="864" t="s">
        <v>267</v>
      </c>
      <c r="C16" s="865">
        <f>C17+C21+C25+C28+C31+C32</f>
        <v>30692786517.119999</v>
      </c>
      <c r="D16" s="865">
        <f>D17+D21+D25+D28+D31+D32</f>
        <v>174557682283</v>
      </c>
      <c r="E16" s="865">
        <f t="shared" ref="E16" si="0">E17+E21+E25+E28+E31+E32</f>
        <v>37036676909.69001</v>
      </c>
      <c r="F16" s="865">
        <f t="shared" ref="F16:F29" si="1">E16-C16</f>
        <v>6343890392.5700111</v>
      </c>
      <c r="G16" s="866">
        <f t="shared" ref="G16:G29" si="2">IFERROR(E16/C16-1,"-")</f>
        <v>0.20668994615498604</v>
      </c>
      <c r="H16" s="867">
        <f>E16/$K$8</f>
        <v>4.5945903476555102E-3</v>
      </c>
    </row>
    <row r="17" spans="2:10">
      <c r="B17" s="868" t="s">
        <v>266</v>
      </c>
      <c r="C17" s="869">
        <f>SUM(C18:C20)</f>
        <v>20650947.370000005</v>
      </c>
      <c r="D17" s="869">
        <f>SUM(D18:D20)</f>
        <v>4296919916</v>
      </c>
      <c r="E17" s="869">
        <f t="shared" ref="E17" si="3">SUM(E18:E20)</f>
        <v>0</v>
      </c>
      <c r="F17" s="869">
        <f t="shared" si="1"/>
        <v>-20650947.370000005</v>
      </c>
      <c r="G17" s="870">
        <f t="shared" si="2"/>
        <v>-1</v>
      </c>
      <c r="H17" s="871">
        <f>E17/$K$8</f>
        <v>0</v>
      </c>
      <c r="I17" s="358"/>
      <c r="J17" s="358"/>
    </row>
    <row r="18" spans="2:10">
      <c r="B18" s="872" t="s">
        <v>260</v>
      </c>
      <c r="C18" s="873">
        <v>0</v>
      </c>
      <c r="D18" s="873">
        <v>1927900762</v>
      </c>
      <c r="E18" s="873">
        <v>0</v>
      </c>
      <c r="F18" s="873">
        <f t="shared" si="1"/>
        <v>0</v>
      </c>
      <c r="G18" s="874" t="str">
        <f t="shared" si="2"/>
        <v>-</v>
      </c>
      <c r="H18" s="875">
        <f t="shared" ref="H18:H20" si="4">E18/$K$8</f>
        <v>0</v>
      </c>
      <c r="J18" s="876"/>
    </row>
    <row r="19" spans="2:10">
      <c r="B19" s="872" t="s">
        <v>259</v>
      </c>
      <c r="C19" s="873">
        <v>0</v>
      </c>
      <c r="D19" s="873">
        <v>109140000</v>
      </c>
      <c r="E19" s="873">
        <v>0</v>
      </c>
      <c r="F19" s="873">
        <f t="shared" si="1"/>
        <v>0</v>
      </c>
      <c r="G19" s="874" t="str">
        <f t="shared" si="2"/>
        <v>-</v>
      </c>
      <c r="H19" s="875">
        <f t="shared" si="4"/>
        <v>0</v>
      </c>
    </row>
    <row r="20" spans="2:10">
      <c r="B20" s="872" t="s">
        <v>257</v>
      </c>
      <c r="C20" s="873">
        <v>20650947.370000005</v>
      </c>
      <c r="D20" s="873">
        <v>2259879154</v>
      </c>
      <c r="E20" s="873">
        <v>0</v>
      </c>
      <c r="F20" s="873">
        <f t="shared" si="1"/>
        <v>-20650947.370000005</v>
      </c>
      <c r="G20" s="874">
        <f t="shared" si="2"/>
        <v>-1</v>
      </c>
      <c r="H20" s="875">
        <f t="shared" si="4"/>
        <v>0</v>
      </c>
    </row>
    <row r="21" spans="2:10">
      <c r="B21" s="868" t="s">
        <v>253</v>
      </c>
      <c r="C21" s="869">
        <f>SUM(C22:C24)</f>
        <v>3332401850.6800022</v>
      </c>
      <c r="D21" s="869">
        <f>SUM(D22:D24)</f>
        <v>35375270370</v>
      </c>
      <c r="E21" s="869">
        <f t="shared" ref="E21" si="5">SUM(E22:E24)</f>
        <v>3414343898.5000019</v>
      </c>
      <c r="F21" s="869">
        <f t="shared" si="1"/>
        <v>81942047.819999695</v>
      </c>
      <c r="G21" s="870">
        <f t="shared" si="2"/>
        <v>2.4589485749828999E-2</v>
      </c>
      <c r="H21" s="871">
        <f>E21/$K$8</f>
        <v>4.2356692955679905E-4</v>
      </c>
      <c r="I21" s="358"/>
    </row>
    <row r="22" spans="2:10">
      <c r="B22" s="872" t="s">
        <v>252</v>
      </c>
      <c r="C22" s="873">
        <v>3332401850.6800022</v>
      </c>
      <c r="D22" s="873">
        <v>35375270370</v>
      </c>
      <c r="E22" s="873">
        <v>3414343898.5000019</v>
      </c>
      <c r="F22" s="873">
        <f t="shared" si="1"/>
        <v>81942047.819999695</v>
      </c>
      <c r="G22" s="874">
        <f t="shared" si="2"/>
        <v>2.4589485749828999E-2</v>
      </c>
      <c r="H22" s="875">
        <f t="shared" ref="H22:H39" si="6">E22/$K$8</f>
        <v>4.2356692955679905E-4</v>
      </c>
      <c r="I22" s="358"/>
    </row>
    <row r="23" spans="2:10">
      <c r="B23" s="872" t="s">
        <v>1063</v>
      </c>
      <c r="C23" s="873">
        <v>0</v>
      </c>
      <c r="D23" s="873">
        <v>0</v>
      </c>
      <c r="E23" s="873">
        <v>0</v>
      </c>
      <c r="F23" s="873">
        <f t="shared" si="1"/>
        <v>0</v>
      </c>
      <c r="G23" s="874" t="str">
        <f t="shared" si="2"/>
        <v>-</v>
      </c>
      <c r="H23" s="875">
        <f t="shared" si="6"/>
        <v>0</v>
      </c>
      <c r="I23" s="358"/>
    </row>
    <row r="24" spans="2:10">
      <c r="B24" s="872" t="s">
        <v>251</v>
      </c>
      <c r="C24" s="873">
        <v>0</v>
      </c>
      <c r="D24" s="873">
        <v>0</v>
      </c>
      <c r="E24" s="873">
        <v>0</v>
      </c>
      <c r="F24" s="873">
        <f t="shared" si="1"/>
        <v>0</v>
      </c>
      <c r="G24" s="874" t="str">
        <f t="shared" si="2"/>
        <v>-</v>
      </c>
      <c r="H24" s="875">
        <f t="shared" si="6"/>
        <v>0</v>
      </c>
      <c r="I24" s="425"/>
    </row>
    <row r="25" spans="2:10">
      <c r="B25" s="868" t="s">
        <v>250</v>
      </c>
      <c r="C25" s="869">
        <f>C26+C27</f>
        <v>199125</v>
      </c>
      <c r="D25" s="869">
        <f>D26+D27</f>
        <v>1904885145</v>
      </c>
      <c r="E25" s="869">
        <f t="shared" ref="E25" si="7">E26+E27</f>
        <v>0</v>
      </c>
      <c r="F25" s="869">
        <f t="shared" si="1"/>
        <v>-199125</v>
      </c>
      <c r="G25" s="870">
        <f t="shared" si="2"/>
        <v>-1</v>
      </c>
      <c r="H25" s="871">
        <f t="shared" si="6"/>
        <v>0</v>
      </c>
      <c r="I25" s="425"/>
    </row>
    <row r="26" spans="2:10">
      <c r="B26" s="872" t="s">
        <v>249</v>
      </c>
      <c r="C26" s="873">
        <v>199125</v>
      </c>
      <c r="D26" s="873">
        <v>213692475</v>
      </c>
      <c r="E26" s="873">
        <v>0</v>
      </c>
      <c r="F26" s="873">
        <f t="shared" si="1"/>
        <v>-199125</v>
      </c>
      <c r="G26" s="874">
        <f t="shared" si="2"/>
        <v>-1</v>
      </c>
      <c r="H26" s="875">
        <f t="shared" si="6"/>
        <v>0</v>
      </c>
    </row>
    <row r="27" spans="2:10">
      <c r="B27" s="872" t="s">
        <v>246</v>
      </c>
      <c r="C27" s="873">
        <v>0</v>
      </c>
      <c r="D27" s="873">
        <v>1691192670</v>
      </c>
      <c r="E27" s="873">
        <v>0</v>
      </c>
      <c r="F27" s="873">
        <f t="shared" si="1"/>
        <v>0</v>
      </c>
      <c r="G27" s="874" t="str">
        <f t="shared" si="2"/>
        <v>-</v>
      </c>
      <c r="H27" s="875">
        <f t="shared" si="6"/>
        <v>0</v>
      </c>
    </row>
    <row r="28" spans="2:10">
      <c r="B28" s="877" t="s">
        <v>1064</v>
      </c>
      <c r="C28" s="869">
        <f>SUM(C29:C30)</f>
        <v>27308032303.429996</v>
      </c>
      <c r="D28" s="869">
        <f>SUM(D29:D30)</f>
        <v>132037561637</v>
      </c>
      <c r="E28" s="869">
        <f t="shared" ref="E28" si="8">SUM(E29:E30)</f>
        <v>33611997258.140007</v>
      </c>
      <c r="F28" s="869">
        <f t="shared" si="1"/>
        <v>6303964954.7100105</v>
      </c>
      <c r="G28" s="870">
        <f t="shared" si="2"/>
        <v>0.23084654671066174</v>
      </c>
      <c r="H28" s="871">
        <f t="shared" si="6"/>
        <v>4.1697412147489055E-3</v>
      </c>
      <c r="I28" s="358"/>
      <c r="J28" s="358"/>
    </row>
    <row r="29" spans="2:10">
      <c r="B29" s="872" t="s">
        <v>1065</v>
      </c>
      <c r="C29" s="873">
        <v>27308032303.429996</v>
      </c>
      <c r="D29" s="873">
        <v>132037561637</v>
      </c>
      <c r="E29" s="873">
        <v>33611997258.140007</v>
      </c>
      <c r="F29" s="873">
        <f t="shared" si="1"/>
        <v>6303964954.7100105</v>
      </c>
      <c r="G29" s="874">
        <f t="shared" si="2"/>
        <v>0.23084654671066174</v>
      </c>
      <c r="H29" s="875">
        <f t="shared" si="6"/>
        <v>4.1697412147489055E-3</v>
      </c>
      <c r="J29" s="358"/>
    </row>
    <row r="30" spans="2:10" hidden="1">
      <c r="B30" s="872" t="s">
        <v>1066</v>
      </c>
      <c r="C30" s="873"/>
      <c r="D30" s="873">
        <v>0</v>
      </c>
      <c r="E30" s="873">
        <v>0</v>
      </c>
      <c r="F30" s="873"/>
      <c r="G30" s="874"/>
      <c r="H30" s="875"/>
    </row>
    <row r="31" spans="2:10">
      <c r="B31" s="868" t="s">
        <v>240</v>
      </c>
      <c r="C31" s="869">
        <v>2037862.5</v>
      </c>
      <c r="D31" s="869">
        <v>12000000</v>
      </c>
      <c r="E31" s="869">
        <v>2389337.5</v>
      </c>
      <c r="F31" s="869">
        <f t="shared" ref="F31:F39" si="9">E31-C31</f>
        <v>351475</v>
      </c>
      <c r="G31" s="870">
        <f t="shared" ref="G31:G39" si="10">IFERROR(E31/C31-1,"-")</f>
        <v>0.17247238221420735</v>
      </c>
      <c r="H31" s="871">
        <f t="shared" si="6"/>
        <v>2.9640961151995621E-7</v>
      </c>
      <c r="I31" s="425"/>
      <c r="J31" s="358"/>
    </row>
    <row r="32" spans="2:10">
      <c r="B32" s="868" t="s">
        <v>239</v>
      </c>
      <c r="C32" s="869">
        <v>29464428.140000001</v>
      </c>
      <c r="D32" s="869">
        <v>931045215</v>
      </c>
      <c r="E32" s="878">
        <v>7946415.5500000007</v>
      </c>
      <c r="F32" s="869">
        <f t="shared" si="9"/>
        <v>-21518012.59</v>
      </c>
      <c r="G32" s="870">
        <f t="shared" si="10"/>
        <v>-0.73030477590664011</v>
      </c>
      <c r="H32" s="871">
        <f t="shared" si="6"/>
        <v>9.8579373828588029E-7</v>
      </c>
      <c r="I32" s="358"/>
    </row>
    <row r="33" spans="2:9">
      <c r="B33" s="864" t="s">
        <v>230</v>
      </c>
      <c r="C33" s="865">
        <f>+C34+C37</f>
        <v>5918653105.7999992</v>
      </c>
      <c r="D33" s="865">
        <f t="shared" ref="D33:E33" si="11">+D34+D37</f>
        <v>10380319308</v>
      </c>
      <c r="E33" s="865">
        <f t="shared" si="11"/>
        <v>1787006526.7699997</v>
      </c>
      <c r="F33" s="865">
        <f t="shared" si="9"/>
        <v>-4131646579.0299997</v>
      </c>
      <c r="G33" s="866">
        <f t="shared" si="10"/>
        <v>-0.6980720959944724</v>
      </c>
      <c r="H33" s="867">
        <f t="shared" si="6"/>
        <v>2.2168735491889357E-4</v>
      </c>
    </row>
    <row r="34" spans="2:9">
      <c r="B34" s="868" t="s">
        <v>227</v>
      </c>
      <c r="C34" s="878">
        <f t="shared" ref="C34" si="12">C35+C36</f>
        <v>5918653105.7999992</v>
      </c>
      <c r="D34" s="878">
        <f>D35+D36</f>
        <v>10380319308</v>
      </c>
      <c r="E34" s="878">
        <f t="shared" ref="E34" si="13">E35+E36</f>
        <v>1787006526.7699997</v>
      </c>
      <c r="F34" s="869">
        <f t="shared" si="9"/>
        <v>-4131646579.0299997</v>
      </c>
      <c r="G34" s="870">
        <f t="shared" si="10"/>
        <v>-0.6980720959944724</v>
      </c>
      <c r="H34" s="871">
        <f t="shared" si="6"/>
        <v>2.2168735491889357E-4</v>
      </c>
    </row>
    <row r="35" spans="2:9">
      <c r="B35" s="872" t="s">
        <v>226</v>
      </c>
      <c r="C35" s="873">
        <v>5918653105.7999992</v>
      </c>
      <c r="D35" s="873">
        <v>10380319308</v>
      </c>
      <c r="E35" s="873">
        <v>1787006526.7699997</v>
      </c>
      <c r="F35" s="873">
        <f t="shared" si="9"/>
        <v>-4131646579.0299997</v>
      </c>
      <c r="G35" s="874">
        <f t="shared" si="10"/>
        <v>-0.6980720959944724</v>
      </c>
      <c r="H35" s="875">
        <f t="shared" si="6"/>
        <v>2.2168735491889357E-4</v>
      </c>
      <c r="I35" s="358"/>
    </row>
    <row r="36" spans="2:9">
      <c r="B36" s="872" t="s">
        <v>1067</v>
      </c>
      <c r="C36" s="873">
        <v>0</v>
      </c>
      <c r="D36" s="873">
        <v>0</v>
      </c>
      <c r="E36" s="873">
        <v>0</v>
      </c>
      <c r="F36" s="873">
        <f t="shared" si="9"/>
        <v>0</v>
      </c>
      <c r="G36" s="874" t="str">
        <f t="shared" si="10"/>
        <v>-</v>
      </c>
      <c r="H36" s="875">
        <f t="shared" si="6"/>
        <v>0</v>
      </c>
    </row>
    <row r="37" spans="2:9" hidden="1">
      <c r="B37" s="868" t="s">
        <v>1068</v>
      </c>
      <c r="C37" s="869">
        <f>C38</f>
        <v>0</v>
      </c>
      <c r="D37" s="869">
        <f>D38</f>
        <v>0</v>
      </c>
      <c r="E37" s="869">
        <f>E38</f>
        <v>0</v>
      </c>
      <c r="F37" s="869">
        <f t="shared" si="9"/>
        <v>0</v>
      </c>
      <c r="G37" s="870" t="str">
        <f t="shared" si="10"/>
        <v>-</v>
      </c>
      <c r="H37" s="871">
        <f t="shared" si="6"/>
        <v>0</v>
      </c>
    </row>
    <row r="38" spans="2:9" hidden="1">
      <c r="B38" s="872" t="s">
        <v>224</v>
      </c>
      <c r="C38" s="873"/>
      <c r="D38" s="873">
        <v>0</v>
      </c>
      <c r="E38" s="873">
        <v>0</v>
      </c>
      <c r="F38" s="873">
        <f t="shared" si="9"/>
        <v>0</v>
      </c>
      <c r="G38" s="874" t="str">
        <f t="shared" si="10"/>
        <v>-</v>
      </c>
      <c r="H38" s="875">
        <f t="shared" si="6"/>
        <v>0</v>
      </c>
    </row>
    <row r="39" spans="2:9" ht="15.75" thickBot="1">
      <c r="B39" s="879" t="s">
        <v>1069</v>
      </c>
      <c r="C39" s="880">
        <f>C16+C33</f>
        <v>36611439622.919998</v>
      </c>
      <c r="D39" s="880">
        <f>D16+D33</f>
        <v>184938001591</v>
      </c>
      <c r="E39" s="880">
        <f t="shared" ref="E39" si="14">E16+E33</f>
        <v>38823683436.460007</v>
      </c>
      <c r="F39" s="880">
        <f t="shared" si="9"/>
        <v>2212243813.5400085</v>
      </c>
      <c r="G39" s="881">
        <f t="shared" si="10"/>
        <v>6.0424933745437004E-2</v>
      </c>
      <c r="H39" s="882">
        <f t="shared" si="6"/>
        <v>4.8162777025744039E-3</v>
      </c>
    </row>
    <row r="40" spans="2:9">
      <c r="B40" s="1812" t="s">
        <v>1070</v>
      </c>
      <c r="C40" s="1813"/>
      <c r="D40" s="1813"/>
      <c r="E40" s="1813"/>
      <c r="F40" s="1813"/>
      <c r="G40" s="1813"/>
      <c r="H40" s="1814"/>
    </row>
    <row r="41" spans="2:9">
      <c r="B41" s="864" t="s">
        <v>267</v>
      </c>
      <c r="C41" s="865">
        <f>+C42+C46+C48+C51+C54+C55</f>
        <v>5691937084.4499998</v>
      </c>
      <c r="D41" s="865">
        <f>+D42+D46+D48+D51+D54+D55</f>
        <v>88654552294</v>
      </c>
      <c r="E41" s="865">
        <f>+E42+E46+E48+E51+E54+E55</f>
        <v>5591153380.4699993</v>
      </c>
      <c r="F41" s="865">
        <f t="shared" ref="F41:F64" si="15">E41-C41</f>
        <v>-100783703.9800005</v>
      </c>
      <c r="G41" s="866">
        <f t="shared" ref="G41:G65" si="16">IFERROR(E41/C41-1,"-")</f>
        <v>-1.7706398100452492E-2</v>
      </c>
      <c r="H41" s="867">
        <f>E41/$K$8</f>
        <v>6.936113468497449E-4</v>
      </c>
    </row>
    <row r="42" spans="2:9">
      <c r="B42" s="868" t="s">
        <v>256</v>
      </c>
      <c r="C42" s="869">
        <f>SUM(C43:C45)</f>
        <v>435784331.91999996</v>
      </c>
      <c r="D42" s="869">
        <f t="shared" ref="D42:E42" si="17">SUM(D43:D45)</f>
        <v>5436990366</v>
      </c>
      <c r="E42" s="869">
        <f t="shared" si="17"/>
        <v>484784441.87</v>
      </c>
      <c r="F42" s="869">
        <f t="shared" si="15"/>
        <v>49000109.950000048</v>
      </c>
      <c r="G42" s="870">
        <f t="shared" si="16"/>
        <v>0.11244119249104934</v>
      </c>
      <c r="H42" s="871">
        <f t="shared" ref="H42:H64" si="18">E42/$K$8</f>
        <v>6.0140004534983232E-5</v>
      </c>
    </row>
    <row r="43" spans="2:9">
      <c r="B43" s="872" t="s">
        <v>255</v>
      </c>
      <c r="C43" s="869">
        <v>3775</v>
      </c>
      <c r="D43" s="873">
        <v>519963943</v>
      </c>
      <c r="E43" s="873">
        <v>4300</v>
      </c>
      <c r="F43" s="873">
        <f t="shared" si="15"/>
        <v>525</v>
      </c>
      <c r="G43" s="874">
        <f t="shared" si="16"/>
        <v>0.13907284768211925</v>
      </c>
      <c r="H43" s="875">
        <f t="shared" si="18"/>
        <v>5.3343712620582552E-10</v>
      </c>
      <c r="I43" s="358"/>
    </row>
    <row r="44" spans="2:9">
      <c r="B44" s="872" t="s">
        <v>254</v>
      </c>
      <c r="C44" s="873">
        <v>136680783.13999999</v>
      </c>
      <c r="D44" s="873">
        <v>3597566423</v>
      </c>
      <c r="E44" s="873">
        <v>163450734.27000001</v>
      </c>
      <c r="F44" s="873">
        <f t="shared" si="15"/>
        <v>26769951.130000025</v>
      </c>
      <c r="G44" s="874">
        <f t="shared" si="16"/>
        <v>0.19585746082958844</v>
      </c>
      <c r="H44" s="875">
        <f t="shared" si="18"/>
        <v>2.0276904643074617E-5</v>
      </c>
    </row>
    <row r="45" spans="2:9">
      <c r="B45" s="872" t="s">
        <v>1071</v>
      </c>
      <c r="C45" s="873">
        <v>299099773.77999997</v>
      </c>
      <c r="D45" s="873">
        <v>1319460000</v>
      </c>
      <c r="E45" s="873">
        <v>321329407.60000002</v>
      </c>
      <c r="F45" s="873">
        <f t="shared" si="15"/>
        <v>22229633.820000052</v>
      </c>
      <c r="G45" s="874">
        <f t="shared" si="16"/>
        <v>7.432180084613127E-2</v>
      </c>
      <c r="H45" s="875">
        <f>E45/$K$8</f>
        <v>3.9862566454782412E-5</v>
      </c>
    </row>
    <row r="46" spans="2:9">
      <c r="B46" s="868" t="s">
        <v>253</v>
      </c>
      <c r="C46" s="869">
        <f>SUM(C47:C47)</f>
        <v>158148393.09000003</v>
      </c>
      <c r="D46" s="869">
        <f>SUM(D47:D47)</f>
        <v>41338454143</v>
      </c>
      <c r="E46" s="869">
        <f t="shared" ref="E46" si="19">SUM(E47:E47)</f>
        <v>104663636.74000001</v>
      </c>
      <c r="F46" s="869">
        <f t="shared" si="15"/>
        <v>-53484756.350000024</v>
      </c>
      <c r="G46" s="870">
        <f t="shared" si="16"/>
        <v>-0.33819348590891218</v>
      </c>
      <c r="H46" s="871">
        <f>E46/$K$8</f>
        <v>1.2984062697868852E-5</v>
      </c>
    </row>
    <row r="47" spans="2:9">
      <c r="B47" s="872" t="s">
        <v>252</v>
      </c>
      <c r="C47" s="873">
        <v>158148393.09000003</v>
      </c>
      <c r="D47" s="873">
        <v>41338454143</v>
      </c>
      <c r="E47" s="873">
        <v>104663636.74000001</v>
      </c>
      <c r="F47" s="873">
        <f t="shared" si="15"/>
        <v>-53484756.350000024</v>
      </c>
      <c r="G47" s="874">
        <f t="shared" si="16"/>
        <v>-0.33819348590891218</v>
      </c>
      <c r="H47" s="875">
        <f t="shared" si="18"/>
        <v>1.2984062697868852E-5</v>
      </c>
    </row>
    <row r="48" spans="2:9">
      <c r="B48" s="868" t="s">
        <v>250</v>
      </c>
      <c r="C48" s="869">
        <f>C49+C50</f>
        <v>0</v>
      </c>
      <c r="D48" s="869">
        <f>D49+D50</f>
        <v>2400000</v>
      </c>
      <c r="E48" s="869">
        <f t="shared" ref="E48" si="20">E49+E50</f>
        <v>0</v>
      </c>
      <c r="F48" s="869">
        <f t="shared" si="15"/>
        <v>0</v>
      </c>
      <c r="G48" s="870" t="str">
        <f t="shared" si="16"/>
        <v>-</v>
      </c>
      <c r="H48" s="871">
        <f t="shared" si="18"/>
        <v>0</v>
      </c>
    </row>
    <row r="49" spans="2:10">
      <c r="B49" s="872" t="s">
        <v>249</v>
      </c>
      <c r="C49" s="873">
        <v>0</v>
      </c>
      <c r="D49" s="873">
        <v>2400000</v>
      </c>
      <c r="E49" s="873">
        <v>0</v>
      </c>
      <c r="F49" s="873">
        <f t="shared" si="15"/>
        <v>0</v>
      </c>
      <c r="G49" s="874" t="str">
        <f t="shared" si="16"/>
        <v>-</v>
      </c>
      <c r="H49" s="875">
        <f t="shared" si="18"/>
        <v>0</v>
      </c>
    </row>
    <row r="50" spans="2:10" hidden="1">
      <c r="B50" s="872" t="s">
        <v>246</v>
      </c>
      <c r="C50" s="873"/>
      <c r="D50" s="873"/>
      <c r="E50" s="873"/>
      <c r="F50" s="873">
        <f t="shared" si="15"/>
        <v>0</v>
      </c>
      <c r="G50" s="874" t="str">
        <f t="shared" si="16"/>
        <v>-</v>
      </c>
      <c r="H50" s="875">
        <f t="shared" si="18"/>
        <v>0</v>
      </c>
    </row>
    <row r="51" spans="2:10">
      <c r="B51" s="877" t="s">
        <v>1064</v>
      </c>
      <c r="C51" s="869">
        <f>SUM(C52:C53)</f>
        <v>5093194808.5299997</v>
      </c>
      <c r="D51" s="869">
        <f>SUM(D52:D53)</f>
        <v>41817346746</v>
      </c>
      <c r="E51" s="869">
        <f t="shared" ref="E51" si="21">SUM(E52:E53)</f>
        <v>4995068983.8399992</v>
      </c>
      <c r="F51" s="869">
        <f t="shared" si="15"/>
        <v>-98125824.690000534</v>
      </c>
      <c r="G51" s="870">
        <f t="shared" si="16"/>
        <v>-1.9266065481269412E-2</v>
      </c>
      <c r="H51" s="871">
        <f t="shared" si="18"/>
        <v>6.1966401021847962E-4</v>
      </c>
      <c r="I51" s="358"/>
      <c r="J51" s="358"/>
    </row>
    <row r="52" spans="2:10">
      <c r="B52" s="872" t="s">
        <v>1065</v>
      </c>
      <c r="C52" s="873">
        <v>5093194808.5299997</v>
      </c>
      <c r="D52" s="873">
        <v>23222124746</v>
      </c>
      <c r="E52" s="873">
        <v>4995068983.8399992</v>
      </c>
      <c r="F52" s="873">
        <f t="shared" si="15"/>
        <v>-98125824.690000534</v>
      </c>
      <c r="G52" s="874">
        <f t="shared" si="16"/>
        <v>-1.9266065481269412E-2</v>
      </c>
      <c r="H52" s="875">
        <f t="shared" si="18"/>
        <v>6.1966401021847962E-4</v>
      </c>
    </row>
    <row r="53" spans="2:10">
      <c r="B53" s="872" t="s">
        <v>1072</v>
      </c>
      <c r="C53" s="873">
        <v>0</v>
      </c>
      <c r="D53" s="873">
        <v>18595222000</v>
      </c>
      <c r="E53" s="873">
        <v>0</v>
      </c>
      <c r="F53" s="873">
        <f t="shared" si="15"/>
        <v>0</v>
      </c>
      <c r="G53" s="874" t="str">
        <f t="shared" si="16"/>
        <v>-</v>
      </c>
      <c r="H53" s="875">
        <f t="shared" si="18"/>
        <v>0</v>
      </c>
    </row>
    <row r="54" spans="2:10" hidden="1">
      <c r="B54" s="868" t="s">
        <v>240</v>
      </c>
      <c r="C54" s="869"/>
      <c r="D54" s="869"/>
      <c r="E54" s="869"/>
      <c r="F54" s="869">
        <f t="shared" si="15"/>
        <v>0</v>
      </c>
      <c r="G54" s="870" t="str">
        <f t="shared" si="16"/>
        <v>-</v>
      </c>
      <c r="H54" s="871">
        <f t="shared" si="18"/>
        <v>0</v>
      </c>
    </row>
    <row r="55" spans="2:10">
      <c r="B55" s="868" t="s">
        <v>239</v>
      </c>
      <c r="C55" s="869">
        <v>4809550.91</v>
      </c>
      <c r="D55" s="869">
        <v>59361039</v>
      </c>
      <c r="E55" s="878">
        <v>6636318.0199999996</v>
      </c>
      <c r="F55" s="869">
        <f t="shared" si="15"/>
        <v>1826767.1099999994</v>
      </c>
      <c r="G55" s="870">
        <f t="shared" si="16"/>
        <v>0.37982072425967917</v>
      </c>
      <c r="H55" s="871">
        <f t="shared" si="18"/>
        <v>8.2326939841319397E-7</v>
      </c>
    </row>
    <row r="56" spans="2:10">
      <c r="B56" s="864" t="s">
        <v>230</v>
      </c>
      <c r="C56" s="865">
        <f>C57+C60+C62</f>
        <v>0</v>
      </c>
      <c r="D56" s="865">
        <f>D57+D60+D62</f>
        <v>37801000</v>
      </c>
      <c r="E56" s="865">
        <f>E57+E60+E62</f>
        <v>75</v>
      </c>
      <c r="F56" s="865">
        <f t="shared" si="15"/>
        <v>75</v>
      </c>
      <c r="G56" s="866" t="str">
        <f t="shared" si="16"/>
        <v>-</v>
      </c>
      <c r="H56" s="867">
        <f>E56/$K$8</f>
        <v>9.3041359221946315E-12</v>
      </c>
      <c r="I56" s="358"/>
      <c r="J56" s="358"/>
    </row>
    <row r="57" spans="2:10">
      <c r="B57" s="868" t="s">
        <v>229</v>
      </c>
      <c r="C57" s="869">
        <f>C58+C59</f>
        <v>0</v>
      </c>
      <c r="D57" s="869">
        <f>D58+D59</f>
        <v>37474000</v>
      </c>
      <c r="E57" s="869">
        <f t="shared" ref="E57" si="22">E58+E59</f>
        <v>0</v>
      </c>
      <c r="F57" s="869">
        <f t="shared" si="15"/>
        <v>0</v>
      </c>
      <c r="G57" s="870" t="str">
        <f t="shared" si="16"/>
        <v>-</v>
      </c>
      <c r="H57" s="871">
        <f t="shared" si="18"/>
        <v>0</v>
      </c>
      <c r="I57" s="358"/>
      <c r="J57" s="358"/>
    </row>
    <row r="58" spans="2:10">
      <c r="B58" s="872" t="s">
        <v>228</v>
      </c>
      <c r="C58" s="873">
        <v>0</v>
      </c>
      <c r="D58" s="873">
        <v>37474000</v>
      </c>
      <c r="E58" s="873">
        <v>0</v>
      </c>
      <c r="F58" s="873">
        <f t="shared" si="15"/>
        <v>0</v>
      </c>
      <c r="G58" s="874" t="str">
        <f t="shared" si="16"/>
        <v>-</v>
      </c>
      <c r="H58" s="875">
        <f t="shared" si="18"/>
        <v>0</v>
      </c>
      <c r="I58" s="358"/>
    </row>
    <row r="59" spans="2:10">
      <c r="B59" s="883" t="s">
        <v>1073</v>
      </c>
      <c r="C59" s="873">
        <v>0</v>
      </c>
      <c r="D59" s="873">
        <v>0</v>
      </c>
      <c r="E59" s="873">
        <v>0</v>
      </c>
      <c r="F59" s="873">
        <f t="shared" si="15"/>
        <v>0</v>
      </c>
      <c r="G59" s="874" t="str">
        <f t="shared" si="16"/>
        <v>-</v>
      </c>
      <c r="H59" s="875">
        <f t="shared" si="18"/>
        <v>0</v>
      </c>
      <c r="I59" s="358"/>
    </row>
    <row r="60" spans="2:10">
      <c r="B60" s="868" t="s">
        <v>227</v>
      </c>
      <c r="C60" s="869">
        <f>C61</f>
        <v>0</v>
      </c>
      <c r="D60" s="869">
        <f>D61</f>
        <v>0</v>
      </c>
      <c r="E60" s="869">
        <f t="shared" ref="E60" si="23">E61</f>
        <v>0</v>
      </c>
      <c r="F60" s="869">
        <f t="shared" si="15"/>
        <v>0</v>
      </c>
      <c r="G60" s="870" t="str">
        <f t="shared" si="16"/>
        <v>-</v>
      </c>
      <c r="H60" s="871">
        <f t="shared" si="18"/>
        <v>0</v>
      </c>
      <c r="I60" s="358"/>
    </row>
    <row r="61" spans="2:10">
      <c r="B61" s="872" t="s">
        <v>226</v>
      </c>
      <c r="C61" s="873">
        <v>0</v>
      </c>
      <c r="D61" s="884">
        <v>0</v>
      </c>
      <c r="E61" s="884">
        <v>0</v>
      </c>
      <c r="F61" s="873">
        <f t="shared" si="15"/>
        <v>0</v>
      </c>
      <c r="G61" s="874" t="str">
        <f t="shared" si="16"/>
        <v>-</v>
      </c>
      <c r="H61" s="875">
        <f t="shared" si="18"/>
        <v>0</v>
      </c>
    </row>
    <row r="62" spans="2:10">
      <c r="B62" s="868" t="s">
        <v>1068</v>
      </c>
      <c r="C62" s="869">
        <f>C63</f>
        <v>0</v>
      </c>
      <c r="D62" s="869">
        <f>D63</f>
        <v>327000</v>
      </c>
      <c r="E62" s="869">
        <f t="shared" ref="E62" si="24">E63</f>
        <v>75</v>
      </c>
      <c r="F62" s="869">
        <f t="shared" si="15"/>
        <v>75</v>
      </c>
      <c r="G62" s="870" t="str">
        <f t="shared" si="16"/>
        <v>-</v>
      </c>
      <c r="H62" s="871">
        <f t="shared" si="18"/>
        <v>9.3041359221946315E-12</v>
      </c>
    </row>
    <row r="63" spans="2:10">
      <c r="B63" s="872" t="s">
        <v>224</v>
      </c>
      <c r="C63" s="873">
        <v>0</v>
      </c>
      <c r="D63" s="873">
        <v>327000</v>
      </c>
      <c r="E63" s="873">
        <v>75</v>
      </c>
      <c r="F63" s="873">
        <f t="shared" si="15"/>
        <v>75</v>
      </c>
      <c r="G63" s="874" t="str">
        <f t="shared" si="16"/>
        <v>-</v>
      </c>
      <c r="H63" s="875">
        <f t="shared" si="18"/>
        <v>9.3041359221946315E-12</v>
      </c>
    </row>
    <row r="64" spans="2:10" ht="15.75" thickBot="1">
      <c r="B64" s="879" t="s">
        <v>1074</v>
      </c>
      <c r="C64" s="880">
        <f>C41+C56</f>
        <v>5691937084.4499998</v>
      </c>
      <c r="D64" s="880">
        <f>D41+D56</f>
        <v>88692353294</v>
      </c>
      <c r="E64" s="880">
        <f>E41+E56</f>
        <v>5591153455.4699993</v>
      </c>
      <c r="F64" s="880">
        <f t="shared" si="15"/>
        <v>-100783628.9800005</v>
      </c>
      <c r="G64" s="881">
        <f t="shared" si="16"/>
        <v>-1.7706384923918961E-2</v>
      </c>
      <c r="H64" s="882">
        <f t="shared" si="18"/>
        <v>6.9361135615388081E-4</v>
      </c>
    </row>
    <row r="65" spans="2:8" ht="15.75" thickBot="1">
      <c r="B65" s="1326" t="s">
        <v>1075</v>
      </c>
      <c r="C65" s="1327">
        <f>C39+C64</f>
        <v>42303376707.369995</v>
      </c>
      <c r="D65" s="1328">
        <f>D39+D64</f>
        <v>273630354885</v>
      </c>
      <c r="E65" s="1328">
        <f t="shared" ref="E65:F65" si="25">E39+E64</f>
        <v>44414836891.930008</v>
      </c>
      <c r="F65" s="1328">
        <f t="shared" si="25"/>
        <v>2111460184.560008</v>
      </c>
      <c r="G65" s="1329">
        <f t="shared" si="16"/>
        <v>4.9912332038311247E-2</v>
      </c>
      <c r="H65" s="1330">
        <f>E65/$K$8</f>
        <v>5.5098890587282848E-3</v>
      </c>
    </row>
    <row r="66" spans="2:8">
      <c r="B66" s="1226" t="s">
        <v>2366</v>
      </c>
      <c r="C66" s="885"/>
      <c r="D66" s="885"/>
      <c r="E66" s="886"/>
      <c r="G66" s="419"/>
      <c r="H66" s="419"/>
    </row>
    <row r="67" spans="2:8">
      <c r="B67" s="1227" t="s">
        <v>2367</v>
      </c>
      <c r="C67" s="885"/>
      <c r="D67" s="885"/>
      <c r="E67" s="886"/>
      <c r="G67" s="419"/>
      <c r="H67" s="419"/>
    </row>
    <row r="68" spans="2:8">
      <c r="B68" s="1227" t="s">
        <v>1082</v>
      </c>
      <c r="C68" s="885"/>
      <c r="D68" s="885"/>
      <c r="E68" s="886"/>
      <c r="G68" s="419"/>
      <c r="H68" s="419"/>
    </row>
    <row r="69" spans="2:8">
      <c r="B69" s="1226" t="s">
        <v>2368</v>
      </c>
      <c r="C69" s="887"/>
      <c r="E69" s="775"/>
      <c r="G69" s="419"/>
      <c r="H69" s="419"/>
    </row>
    <row r="70" spans="2:8">
      <c r="D70" s="85"/>
      <c r="G70"/>
    </row>
    <row r="71" spans="2:8">
      <c r="C71" s="888"/>
      <c r="D71" s="888"/>
      <c r="E71" s="888"/>
      <c r="G71"/>
    </row>
    <row r="72" spans="2:8">
      <c r="G72"/>
    </row>
    <row r="73" spans="2:8">
      <c r="C73" s="425"/>
      <c r="D73" s="425"/>
      <c r="E73" s="425"/>
    </row>
  </sheetData>
  <mergeCells count="16">
    <mergeCell ref="B7:H7"/>
    <mergeCell ref="B1:H1"/>
    <mergeCell ref="B2:H2"/>
    <mergeCell ref="B3:H3"/>
    <mergeCell ref="B5:E5"/>
    <mergeCell ref="B6:H6"/>
    <mergeCell ref="B15:H15"/>
    <mergeCell ref="B40:H40"/>
    <mergeCell ref="B8:H8"/>
    <mergeCell ref="B10:B14"/>
    <mergeCell ref="D10:E10"/>
    <mergeCell ref="F10:G12"/>
    <mergeCell ref="H10:H13"/>
    <mergeCell ref="D11:D13"/>
    <mergeCell ref="E11:E13"/>
    <mergeCell ref="C12:C13"/>
  </mergeCells>
  <pageMargins left="0.7" right="0.7" top="0.75" bottom="0.75" header="0.3" footer="0.3"/>
  <pageSetup orientation="portrait" r:id="rId1"/>
  <ignoredErrors>
    <ignoredError sqref="C28:E28" formulaRange="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1FE35-4505-4C24-9C51-FDF19D4A8319}">
  <dimension ref="A1:J16"/>
  <sheetViews>
    <sheetView showGridLines="0" zoomScale="110" zoomScaleNormal="110" workbookViewId="0">
      <selection activeCell="L16" sqref="L16"/>
    </sheetView>
  </sheetViews>
  <sheetFormatPr baseColWidth="10" defaultColWidth="11.42578125" defaultRowHeight="15"/>
  <cols>
    <col min="1" max="1" width="11.42578125" style="419"/>
    <col min="2" max="2" width="61.42578125" style="419" bestFit="1" customWidth="1"/>
    <col min="3" max="3" width="15" style="419" customWidth="1"/>
    <col min="4" max="4" width="10.5703125" style="419" customWidth="1"/>
    <col min="5" max="5" width="12" style="419" customWidth="1"/>
    <col min="6" max="6" width="11.28515625" style="419" customWidth="1"/>
    <col min="7" max="7" width="18.5703125" style="419" customWidth="1"/>
    <col min="8" max="8" width="11.28515625" style="419" customWidth="1"/>
    <col min="9" max="16384" width="11.42578125" style="419"/>
  </cols>
  <sheetData>
    <row r="1" spans="1:10">
      <c r="A1" s="895"/>
      <c r="B1" s="1552" t="s">
        <v>105</v>
      </c>
      <c r="C1" s="1826"/>
      <c r="D1" s="1826"/>
      <c r="E1" s="1826"/>
      <c r="F1" s="1826"/>
      <c r="G1" s="1826"/>
      <c r="H1" s="1826"/>
      <c r="I1" s="89"/>
      <c r="J1" s="89"/>
    </row>
    <row r="2" spans="1:10">
      <c r="A2" s="894"/>
      <c r="B2" s="1552" t="s">
        <v>104</v>
      </c>
      <c r="C2" s="1826"/>
      <c r="D2" s="1826"/>
      <c r="E2" s="1826"/>
      <c r="F2" s="1826"/>
      <c r="G2" s="1826"/>
      <c r="H2" s="1826"/>
      <c r="I2" s="89"/>
      <c r="J2" s="89"/>
    </row>
    <row r="3" spans="1:10">
      <c r="A3" s="893"/>
      <c r="B3" s="1553" t="s">
        <v>103</v>
      </c>
      <c r="C3" s="1827"/>
      <c r="D3" s="1827"/>
      <c r="E3" s="1827"/>
      <c r="F3" s="1827"/>
      <c r="G3" s="1827"/>
      <c r="H3" s="1827"/>
      <c r="I3" s="87"/>
      <c r="J3" s="87"/>
    </row>
    <row r="4" spans="1:10">
      <c r="A4" s="893"/>
      <c r="B4" s="893"/>
      <c r="C4" s="893"/>
      <c r="D4" s="893"/>
      <c r="E4" s="893"/>
      <c r="F4" s="893"/>
      <c r="G4" s="893"/>
      <c r="H4" s="893"/>
      <c r="I4" s="893"/>
    </row>
    <row r="5" spans="1:10">
      <c r="A5" s="893"/>
      <c r="B5" s="893"/>
      <c r="C5" s="893"/>
      <c r="D5" s="893"/>
      <c r="E5" s="893"/>
      <c r="F5" s="893"/>
      <c r="G5" s="893"/>
      <c r="H5" s="893"/>
      <c r="I5" s="893"/>
    </row>
    <row r="6" spans="1:10">
      <c r="A6" s="893"/>
      <c r="B6" s="893"/>
      <c r="C6" s="893"/>
      <c r="D6" s="893"/>
      <c r="E6" s="893"/>
      <c r="F6" s="893"/>
      <c r="G6" s="893"/>
      <c r="H6" s="893"/>
      <c r="I6" s="893"/>
    </row>
    <row r="7" spans="1:10" ht="32.450000000000003" customHeight="1">
      <c r="B7" s="1828" t="s">
        <v>2405</v>
      </c>
      <c r="C7" s="1828"/>
      <c r="D7" s="1828"/>
      <c r="E7" s="1828"/>
      <c r="F7" s="1828"/>
      <c r="G7" s="1828"/>
      <c r="H7" s="1828"/>
    </row>
    <row r="8" spans="1:10" ht="15.75" thickBot="1">
      <c r="B8" s="426"/>
      <c r="C8" s="426"/>
      <c r="D8" s="426"/>
      <c r="E8" s="426"/>
      <c r="F8" s="426"/>
      <c r="G8" s="426"/>
      <c r="H8" s="426"/>
    </row>
    <row r="9" spans="1:10" ht="30" customHeight="1">
      <c r="B9" s="1829" t="s">
        <v>1080</v>
      </c>
      <c r="C9" s="1832" t="s">
        <v>1079</v>
      </c>
      <c r="D9" s="1829"/>
      <c r="E9" s="1835" t="s">
        <v>1078</v>
      </c>
      <c r="F9" s="1836"/>
      <c r="G9" s="1835" t="s">
        <v>1077</v>
      </c>
      <c r="H9" s="1839"/>
    </row>
    <row r="10" spans="1:10" ht="24" customHeight="1" thickBot="1">
      <c r="B10" s="1830"/>
      <c r="C10" s="1833"/>
      <c r="D10" s="1834"/>
      <c r="E10" s="1837"/>
      <c r="F10" s="1838"/>
      <c r="G10" s="1840"/>
      <c r="H10" s="1841"/>
    </row>
    <row r="11" spans="1:10" ht="15.75" thickBot="1">
      <c r="B11" s="1831"/>
      <c r="C11" s="1313">
        <v>2024</v>
      </c>
      <c r="D11" s="1314">
        <v>2025</v>
      </c>
      <c r="E11" s="1313">
        <v>2024</v>
      </c>
      <c r="F11" s="1314">
        <v>2025</v>
      </c>
      <c r="G11" s="1313">
        <v>2024</v>
      </c>
      <c r="H11" s="1315">
        <v>2025</v>
      </c>
    </row>
    <row r="12" spans="1:10">
      <c r="B12" s="892" t="s">
        <v>1062</v>
      </c>
      <c r="C12" s="891">
        <v>58</v>
      </c>
      <c r="D12" s="891">
        <v>61</v>
      </c>
      <c r="E12" s="891">
        <v>52</v>
      </c>
      <c r="F12" s="891">
        <v>53</v>
      </c>
      <c r="G12" s="890">
        <f t="shared" ref="G12:H14" si="0">E12/C12</f>
        <v>0.89655172413793105</v>
      </c>
      <c r="H12" s="890">
        <f t="shared" si="0"/>
        <v>0.86885245901639341</v>
      </c>
    </row>
    <row r="13" spans="1:10" ht="15.75" thickBot="1">
      <c r="B13" s="419" t="s">
        <v>1070</v>
      </c>
      <c r="C13" s="11">
        <v>8</v>
      </c>
      <c r="D13" s="11">
        <v>8</v>
      </c>
      <c r="E13" s="11">
        <v>5</v>
      </c>
      <c r="F13" s="11">
        <v>5</v>
      </c>
      <c r="G13" s="890">
        <f t="shared" si="0"/>
        <v>0.625</v>
      </c>
      <c r="H13" s="890">
        <f t="shared" si="0"/>
        <v>0.625</v>
      </c>
    </row>
    <row r="14" spans="1:10" ht="15.75" thickBot="1">
      <c r="B14" s="1316" t="s">
        <v>323</v>
      </c>
      <c r="C14" s="1317">
        <f>C12+C13</f>
        <v>66</v>
      </c>
      <c r="D14" s="1317">
        <f>D12+D13</f>
        <v>69</v>
      </c>
      <c r="E14" s="1317">
        <f>E12+E13</f>
        <v>57</v>
      </c>
      <c r="F14" s="1317">
        <f>F12+F13</f>
        <v>58</v>
      </c>
      <c r="G14" s="1318">
        <f t="shared" si="0"/>
        <v>0.86363636363636365</v>
      </c>
      <c r="H14" s="1318">
        <f t="shared" si="0"/>
        <v>0.84057971014492749</v>
      </c>
    </row>
    <row r="15" spans="1:10">
      <c r="B15" s="889" t="s">
        <v>1076</v>
      </c>
    </row>
    <row r="16" spans="1:10">
      <c r="F16" s="358"/>
    </row>
  </sheetData>
  <mergeCells count="8">
    <mergeCell ref="B1:H1"/>
    <mergeCell ref="B2:H2"/>
    <mergeCell ref="B3:H3"/>
    <mergeCell ref="B7:H7"/>
    <mergeCell ref="B9:B11"/>
    <mergeCell ref="C9:D10"/>
    <mergeCell ref="E9:F10"/>
    <mergeCell ref="G9:H10"/>
  </mergeCells>
  <pageMargins left="0.7" right="0.7" top="0.75" bottom="0.75" header="0.3" footer="0.3"/>
  <pageSetup paperSize="0" orientation="portrait" horizontalDpi="0" verticalDpi="0" copie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C0DA-D4B3-460D-98DA-BE3DD79E98AD}">
  <dimension ref="B1:N123"/>
  <sheetViews>
    <sheetView topLeftCell="A4" zoomScale="70" zoomScaleNormal="70" workbookViewId="0">
      <selection activeCell="C46" sqref="C46"/>
    </sheetView>
  </sheetViews>
  <sheetFormatPr baseColWidth="10" defaultColWidth="10.140625" defaultRowHeight="15"/>
  <cols>
    <col min="1" max="1" width="10.140625" style="801"/>
    <col min="2" max="2" width="94.28515625" style="896" customWidth="1"/>
    <col min="3" max="3" width="17" style="801" customWidth="1"/>
    <col min="4" max="4" width="21.140625" style="801" customWidth="1"/>
    <col min="5" max="5" width="22.5703125" style="801" customWidth="1"/>
    <col min="6" max="6" width="18.85546875" style="801" customWidth="1"/>
    <col min="7" max="7" width="15.140625" style="801" customWidth="1"/>
    <col min="8" max="8" width="16.42578125" style="801" bestFit="1" customWidth="1"/>
    <col min="9" max="9" width="13.5703125" style="801" customWidth="1"/>
    <col min="10" max="10" width="14.85546875" style="801" customWidth="1"/>
    <col min="11" max="11" width="14.28515625" style="801" customWidth="1"/>
    <col min="12" max="12" width="10.140625" style="801"/>
    <col min="13" max="13" width="32.7109375" style="801" bestFit="1" customWidth="1"/>
    <col min="14" max="14" width="19.5703125" style="801" bestFit="1" customWidth="1"/>
    <col min="15" max="257" width="10.140625" style="801"/>
    <col min="258" max="258" width="91.85546875" style="801" customWidth="1"/>
    <col min="259" max="259" width="17.28515625" style="801" bestFit="1" customWidth="1"/>
    <col min="260" max="260" width="22" style="801" customWidth="1"/>
    <col min="261" max="261" width="25" style="801" customWidth="1"/>
    <col min="262" max="262" width="17.28515625" style="801" bestFit="1" customWidth="1"/>
    <col min="263" max="263" width="15.140625" style="801" bestFit="1" customWidth="1"/>
    <col min="264" max="264" width="20" style="801" customWidth="1"/>
    <col min="265" max="265" width="15.28515625" style="801" customWidth="1"/>
    <col min="266" max="266" width="12.7109375" style="801" customWidth="1"/>
    <col min="267" max="267" width="14.28515625" style="801" customWidth="1"/>
    <col min="268" max="268" width="10.140625" style="801"/>
    <col min="269" max="269" width="25.85546875" style="801" bestFit="1" customWidth="1"/>
    <col min="270" max="270" width="20.7109375" style="801" bestFit="1" customWidth="1"/>
    <col min="271" max="513" width="10.140625" style="801"/>
    <col min="514" max="514" width="91.85546875" style="801" customWidth="1"/>
    <col min="515" max="515" width="17.28515625" style="801" bestFit="1" customWidth="1"/>
    <col min="516" max="516" width="22" style="801" customWidth="1"/>
    <col min="517" max="517" width="25" style="801" customWidth="1"/>
    <col min="518" max="518" width="17.28515625" style="801" bestFit="1" customWidth="1"/>
    <col min="519" max="519" width="15.140625" style="801" bestFit="1" customWidth="1"/>
    <col min="520" max="520" width="20" style="801" customWidth="1"/>
    <col min="521" max="521" width="15.28515625" style="801" customWidth="1"/>
    <col min="522" max="522" width="12.7109375" style="801" customWidth="1"/>
    <col min="523" max="523" width="14.28515625" style="801" customWidth="1"/>
    <col min="524" max="524" width="10.140625" style="801"/>
    <col min="525" max="525" width="25.85546875" style="801" bestFit="1" customWidth="1"/>
    <col min="526" max="526" width="20.7109375" style="801" bestFit="1" customWidth="1"/>
    <col min="527" max="769" width="10.140625" style="801"/>
    <col min="770" max="770" width="91.85546875" style="801" customWidth="1"/>
    <col min="771" max="771" width="17.28515625" style="801" bestFit="1" customWidth="1"/>
    <col min="772" max="772" width="22" style="801" customWidth="1"/>
    <col min="773" max="773" width="25" style="801" customWidth="1"/>
    <col min="774" max="774" width="17.28515625" style="801" bestFit="1" customWidth="1"/>
    <col min="775" max="775" width="15.140625" style="801" bestFit="1" customWidth="1"/>
    <col min="776" max="776" width="20" style="801" customWidth="1"/>
    <col min="777" max="777" width="15.28515625" style="801" customWidth="1"/>
    <col min="778" max="778" width="12.7109375" style="801" customWidth="1"/>
    <col min="779" max="779" width="14.28515625" style="801" customWidth="1"/>
    <col min="780" max="780" width="10.140625" style="801"/>
    <col min="781" max="781" width="25.85546875" style="801" bestFit="1" customWidth="1"/>
    <col min="782" max="782" width="20.7109375" style="801" bestFit="1" customWidth="1"/>
    <col min="783" max="1025" width="10.140625" style="801"/>
    <col min="1026" max="1026" width="91.85546875" style="801" customWidth="1"/>
    <col min="1027" max="1027" width="17.28515625" style="801" bestFit="1" customWidth="1"/>
    <col min="1028" max="1028" width="22" style="801" customWidth="1"/>
    <col min="1029" max="1029" width="25" style="801" customWidth="1"/>
    <col min="1030" max="1030" width="17.28515625" style="801" bestFit="1" customWidth="1"/>
    <col min="1031" max="1031" width="15.140625" style="801" bestFit="1" customWidth="1"/>
    <col min="1032" max="1032" width="20" style="801" customWidth="1"/>
    <col min="1033" max="1033" width="15.28515625" style="801" customWidth="1"/>
    <col min="1034" max="1034" width="12.7109375" style="801" customWidth="1"/>
    <col min="1035" max="1035" width="14.28515625" style="801" customWidth="1"/>
    <col min="1036" max="1036" width="10.140625" style="801"/>
    <col min="1037" max="1037" width="25.85546875" style="801" bestFit="1" customWidth="1"/>
    <col min="1038" max="1038" width="20.7109375" style="801" bestFit="1" customWidth="1"/>
    <col min="1039" max="1281" width="10.140625" style="801"/>
    <col min="1282" max="1282" width="91.85546875" style="801" customWidth="1"/>
    <col min="1283" max="1283" width="17.28515625" style="801" bestFit="1" customWidth="1"/>
    <col min="1284" max="1284" width="22" style="801" customWidth="1"/>
    <col min="1285" max="1285" width="25" style="801" customWidth="1"/>
    <col min="1286" max="1286" width="17.28515625" style="801" bestFit="1" customWidth="1"/>
    <col min="1287" max="1287" width="15.140625" style="801" bestFit="1" customWidth="1"/>
    <col min="1288" max="1288" width="20" style="801" customWidth="1"/>
    <col min="1289" max="1289" width="15.28515625" style="801" customWidth="1"/>
    <col min="1290" max="1290" width="12.7109375" style="801" customWidth="1"/>
    <col min="1291" max="1291" width="14.28515625" style="801" customWidth="1"/>
    <col min="1292" max="1292" width="10.140625" style="801"/>
    <col min="1293" max="1293" width="25.85546875" style="801" bestFit="1" customWidth="1"/>
    <col min="1294" max="1294" width="20.7109375" style="801" bestFit="1" customWidth="1"/>
    <col min="1295" max="1537" width="10.140625" style="801"/>
    <col min="1538" max="1538" width="91.85546875" style="801" customWidth="1"/>
    <col min="1539" max="1539" width="17.28515625" style="801" bestFit="1" customWidth="1"/>
    <col min="1540" max="1540" width="22" style="801" customWidth="1"/>
    <col min="1541" max="1541" width="25" style="801" customWidth="1"/>
    <col min="1542" max="1542" width="17.28515625" style="801" bestFit="1" customWidth="1"/>
    <col min="1543" max="1543" width="15.140625" style="801" bestFit="1" customWidth="1"/>
    <col min="1544" max="1544" width="20" style="801" customWidth="1"/>
    <col min="1545" max="1545" width="15.28515625" style="801" customWidth="1"/>
    <col min="1546" max="1546" width="12.7109375" style="801" customWidth="1"/>
    <col min="1547" max="1547" width="14.28515625" style="801" customWidth="1"/>
    <col min="1548" max="1548" width="10.140625" style="801"/>
    <col min="1549" max="1549" width="25.85546875" style="801" bestFit="1" customWidth="1"/>
    <col min="1550" max="1550" width="20.7109375" style="801" bestFit="1" customWidth="1"/>
    <col min="1551" max="1793" width="10.140625" style="801"/>
    <col min="1794" max="1794" width="91.85546875" style="801" customWidth="1"/>
    <col min="1795" max="1795" width="17.28515625" style="801" bestFit="1" customWidth="1"/>
    <col min="1796" max="1796" width="22" style="801" customWidth="1"/>
    <col min="1797" max="1797" width="25" style="801" customWidth="1"/>
    <col min="1798" max="1798" width="17.28515625" style="801" bestFit="1" customWidth="1"/>
    <col min="1799" max="1799" width="15.140625" style="801" bestFit="1" customWidth="1"/>
    <col min="1800" max="1800" width="20" style="801" customWidth="1"/>
    <col min="1801" max="1801" width="15.28515625" style="801" customWidth="1"/>
    <col min="1802" max="1802" width="12.7109375" style="801" customWidth="1"/>
    <col min="1803" max="1803" width="14.28515625" style="801" customWidth="1"/>
    <col min="1804" max="1804" width="10.140625" style="801"/>
    <col min="1805" max="1805" width="25.85546875" style="801" bestFit="1" customWidth="1"/>
    <col min="1806" max="1806" width="20.7109375" style="801" bestFit="1" customWidth="1"/>
    <col min="1807" max="2049" width="10.140625" style="801"/>
    <col min="2050" max="2050" width="91.85546875" style="801" customWidth="1"/>
    <col min="2051" max="2051" width="17.28515625" style="801" bestFit="1" customWidth="1"/>
    <col min="2052" max="2052" width="22" style="801" customWidth="1"/>
    <col min="2053" max="2053" width="25" style="801" customWidth="1"/>
    <col min="2054" max="2054" width="17.28515625" style="801" bestFit="1" customWidth="1"/>
    <col min="2055" max="2055" width="15.140625" style="801" bestFit="1" customWidth="1"/>
    <col min="2056" max="2056" width="20" style="801" customWidth="1"/>
    <col min="2057" max="2057" width="15.28515625" style="801" customWidth="1"/>
    <col min="2058" max="2058" width="12.7109375" style="801" customWidth="1"/>
    <col min="2059" max="2059" width="14.28515625" style="801" customWidth="1"/>
    <col min="2060" max="2060" width="10.140625" style="801"/>
    <col min="2061" max="2061" width="25.85546875" style="801" bestFit="1" customWidth="1"/>
    <col min="2062" max="2062" width="20.7109375" style="801" bestFit="1" customWidth="1"/>
    <col min="2063" max="2305" width="10.140625" style="801"/>
    <col min="2306" max="2306" width="91.85546875" style="801" customWidth="1"/>
    <col min="2307" max="2307" width="17.28515625" style="801" bestFit="1" customWidth="1"/>
    <col min="2308" max="2308" width="22" style="801" customWidth="1"/>
    <col min="2309" max="2309" width="25" style="801" customWidth="1"/>
    <col min="2310" max="2310" width="17.28515625" style="801" bestFit="1" customWidth="1"/>
    <col min="2311" max="2311" width="15.140625" style="801" bestFit="1" customWidth="1"/>
    <col min="2312" max="2312" width="20" style="801" customWidth="1"/>
    <col min="2313" max="2313" width="15.28515625" style="801" customWidth="1"/>
    <col min="2314" max="2314" width="12.7109375" style="801" customWidth="1"/>
    <col min="2315" max="2315" width="14.28515625" style="801" customWidth="1"/>
    <col min="2316" max="2316" width="10.140625" style="801"/>
    <col min="2317" max="2317" width="25.85546875" style="801" bestFit="1" customWidth="1"/>
    <col min="2318" max="2318" width="20.7109375" style="801" bestFit="1" customWidth="1"/>
    <col min="2319" max="2561" width="10.140625" style="801"/>
    <col min="2562" max="2562" width="91.85546875" style="801" customWidth="1"/>
    <col min="2563" max="2563" width="17.28515625" style="801" bestFit="1" customWidth="1"/>
    <col min="2564" max="2564" width="22" style="801" customWidth="1"/>
    <col min="2565" max="2565" width="25" style="801" customWidth="1"/>
    <col min="2566" max="2566" width="17.28515625" style="801" bestFit="1" customWidth="1"/>
    <col min="2567" max="2567" width="15.140625" style="801" bestFit="1" customWidth="1"/>
    <col min="2568" max="2568" width="20" style="801" customWidth="1"/>
    <col min="2569" max="2569" width="15.28515625" style="801" customWidth="1"/>
    <col min="2570" max="2570" width="12.7109375" style="801" customWidth="1"/>
    <col min="2571" max="2571" width="14.28515625" style="801" customWidth="1"/>
    <col min="2572" max="2572" width="10.140625" style="801"/>
    <col min="2573" max="2573" width="25.85546875" style="801" bestFit="1" customWidth="1"/>
    <col min="2574" max="2574" width="20.7109375" style="801" bestFit="1" customWidth="1"/>
    <col min="2575" max="2817" width="10.140625" style="801"/>
    <col min="2818" max="2818" width="91.85546875" style="801" customWidth="1"/>
    <col min="2819" max="2819" width="17.28515625" style="801" bestFit="1" customWidth="1"/>
    <col min="2820" max="2820" width="22" style="801" customWidth="1"/>
    <col min="2821" max="2821" width="25" style="801" customWidth="1"/>
    <col min="2822" max="2822" width="17.28515625" style="801" bestFit="1" customWidth="1"/>
    <col min="2823" max="2823" width="15.140625" style="801" bestFit="1" customWidth="1"/>
    <col min="2824" max="2824" width="20" style="801" customWidth="1"/>
    <col min="2825" max="2825" width="15.28515625" style="801" customWidth="1"/>
    <col min="2826" max="2826" width="12.7109375" style="801" customWidth="1"/>
    <col min="2827" max="2827" width="14.28515625" style="801" customWidth="1"/>
    <col min="2828" max="2828" width="10.140625" style="801"/>
    <col min="2829" max="2829" width="25.85546875" style="801" bestFit="1" customWidth="1"/>
    <col min="2830" max="2830" width="20.7109375" style="801" bestFit="1" customWidth="1"/>
    <col min="2831" max="3073" width="10.140625" style="801"/>
    <col min="3074" max="3074" width="91.85546875" style="801" customWidth="1"/>
    <col min="3075" max="3075" width="17.28515625" style="801" bestFit="1" customWidth="1"/>
    <col min="3076" max="3076" width="22" style="801" customWidth="1"/>
    <col min="3077" max="3077" width="25" style="801" customWidth="1"/>
    <col min="3078" max="3078" width="17.28515625" style="801" bestFit="1" customWidth="1"/>
    <col min="3079" max="3079" width="15.140625" style="801" bestFit="1" customWidth="1"/>
    <col min="3080" max="3080" width="20" style="801" customWidth="1"/>
    <col min="3081" max="3081" width="15.28515625" style="801" customWidth="1"/>
    <col min="3082" max="3082" width="12.7109375" style="801" customWidth="1"/>
    <col min="3083" max="3083" width="14.28515625" style="801" customWidth="1"/>
    <col min="3084" max="3084" width="10.140625" style="801"/>
    <col min="3085" max="3085" width="25.85546875" style="801" bestFit="1" customWidth="1"/>
    <col min="3086" max="3086" width="20.7109375" style="801" bestFit="1" customWidth="1"/>
    <col min="3087" max="3329" width="10.140625" style="801"/>
    <col min="3330" max="3330" width="91.85546875" style="801" customWidth="1"/>
    <col min="3331" max="3331" width="17.28515625" style="801" bestFit="1" customWidth="1"/>
    <col min="3332" max="3332" width="22" style="801" customWidth="1"/>
    <col min="3333" max="3333" width="25" style="801" customWidth="1"/>
    <col min="3334" max="3334" width="17.28515625" style="801" bestFit="1" customWidth="1"/>
    <col min="3335" max="3335" width="15.140625" style="801" bestFit="1" customWidth="1"/>
    <col min="3336" max="3336" width="20" style="801" customWidth="1"/>
    <col min="3337" max="3337" width="15.28515625" style="801" customWidth="1"/>
    <col min="3338" max="3338" width="12.7109375" style="801" customWidth="1"/>
    <col min="3339" max="3339" width="14.28515625" style="801" customWidth="1"/>
    <col min="3340" max="3340" width="10.140625" style="801"/>
    <col min="3341" max="3341" width="25.85546875" style="801" bestFit="1" customWidth="1"/>
    <col min="3342" max="3342" width="20.7109375" style="801" bestFit="1" customWidth="1"/>
    <col min="3343" max="3585" width="10.140625" style="801"/>
    <col min="3586" max="3586" width="91.85546875" style="801" customWidth="1"/>
    <col min="3587" max="3587" width="17.28515625" style="801" bestFit="1" customWidth="1"/>
    <col min="3588" max="3588" width="22" style="801" customWidth="1"/>
    <col min="3589" max="3589" width="25" style="801" customWidth="1"/>
    <col min="3590" max="3590" width="17.28515625" style="801" bestFit="1" customWidth="1"/>
    <col min="3591" max="3591" width="15.140625" style="801" bestFit="1" customWidth="1"/>
    <col min="3592" max="3592" width="20" style="801" customWidth="1"/>
    <col min="3593" max="3593" width="15.28515625" style="801" customWidth="1"/>
    <col min="3594" max="3594" width="12.7109375" style="801" customWidth="1"/>
    <col min="3595" max="3595" width="14.28515625" style="801" customWidth="1"/>
    <col min="3596" max="3596" width="10.140625" style="801"/>
    <col min="3597" max="3597" width="25.85546875" style="801" bestFit="1" customWidth="1"/>
    <col min="3598" max="3598" width="20.7109375" style="801" bestFit="1" customWidth="1"/>
    <col min="3599" max="3841" width="10.140625" style="801"/>
    <col min="3842" max="3842" width="91.85546875" style="801" customWidth="1"/>
    <col min="3843" max="3843" width="17.28515625" style="801" bestFit="1" customWidth="1"/>
    <col min="3844" max="3844" width="22" style="801" customWidth="1"/>
    <col min="3845" max="3845" width="25" style="801" customWidth="1"/>
    <col min="3846" max="3846" width="17.28515625" style="801" bestFit="1" customWidth="1"/>
    <col min="3847" max="3847" width="15.140625" style="801" bestFit="1" customWidth="1"/>
    <col min="3848" max="3848" width="20" style="801" customWidth="1"/>
    <col min="3849" max="3849" width="15.28515625" style="801" customWidth="1"/>
    <col min="3850" max="3850" width="12.7109375" style="801" customWidth="1"/>
    <col min="3851" max="3851" width="14.28515625" style="801" customWidth="1"/>
    <col min="3852" max="3852" width="10.140625" style="801"/>
    <col min="3853" max="3853" width="25.85546875" style="801" bestFit="1" customWidth="1"/>
    <col min="3854" max="3854" width="20.7109375" style="801" bestFit="1" customWidth="1"/>
    <col min="3855" max="4097" width="10.140625" style="801"/>
    <col min="4098" max="4098" width="91.85546875" style="801" customWidth="1"/>
    <col min="4099" max="4099" width="17.28515625" style="801" bestFit="1" customWidth="1"/>
    <col min="4100" max="4100" width="22" style="801" customWidth="1"/>
    <col min="4101" max="4101" width="25" style="801" customWidth="1"/>
    <col min="4102" max="4102" width="17.28515625" style="801" bestFit="1" customWidth="1"/>
    <col min="4103" max="4103" width="15.140625" style="801" bestFit="1" customWidth="1"/>
    <col min="4104" max="4104" width="20" style="801" customWidth="1"/>
    <col min="4105" max="4105" width="15.28515625" style="801" customWidth="1"/>
    <col min="4106" max="4106" width="12.7109375" style="801" customWidth="1"/>
    <col min="4107" max="4107" width="14.28515625" style="801" customWidth="1"/>
    <col min="4108" max="4108" width="10.140625" style="801"/>
    <col min="4109" max="4109" width="25.85546875" style="801" bestFit="1" customWidth="1"/>
    <col min="4110" max="4110" width="20.7109375" style="801" bestFit="1" customWidth="1"/>
    <col min="4111" max="4353" width="10.140625" style="801"/>
    <col min="4354" max="4354" width="91.85546875" style="801" customWidth="1"/>
    <col min="4355" max="4355" width="17.28515625" style="801" bestFit="1" customWidth="1"/>
    <col min="4356" max="4356" width="22" style="801" customWidth="1"/>
    <col min="4357" max="4357" width="25" style="801" customWidth="1"/>
    <col min="4358" max="4358" width="17.28515625" style="801" bestFit="1" customWidth="1"/>
    <col min="4359" max="4359" width="15.140625" style="801" bestFit="1" customWidth="1"/>
    <col min="4360" max="4360" width="20" style="801" customWidth="1"/>
    <col min="4361" max="4361" width="15.28515625" style="801" customWidth="1"/>
    <col min="4362" max="4362" width="12.7109375" style="801" customWidth="1"/>
    <col min="4363" max="4363" width="14.28515625" style="801" customWidth="1"/>
    <col min="4364" max="4364" width="10.140625" style="801"/>
    <col min="4365" max="4365" width="25.85546875" style="801" bestFit="1" customWidth="1"/>
    <col min="4366" max="4366" width="20.7109375" style="801" bestFit="1" customWidth="1"/>
    <col min="4367" max="4609" width="10.140625" style="801"/>
    <col min="4610" max="4610" width="91.85546875" style="801" customWidth="1"/>
    <col min="4611" max="4611" width="17.28515625" style="801" bestFit="1" customWidth="1"/>
    <col min="4612" max="4612" width="22" style="801" customWidth="1"/>
    <col min="4613" max="4613" width="25" style="801" customWidth="1"/>
    <col min="4614" max="4614" width="17.28515625" style="801" bestFit="1" customWidth="1"/>
    <col min="4615" max="4615" width="15.140625" style="801" bestFit="1" customWidth="1"/>
    <col min="4616" max="4616" width="20" style="801" customWidth="1"/>
    <col min="4617" max="4617" width="15.28515625" style="801" customWidth="1"/>
    <col min="4618" max="4618" width="12.7109375" style="801" customWidth="1"/>
    <col min="4619" max="4619" width="14.28515625" style="801" customWidth="1"/>
    <col min="4620" max="4620" width="10.140625" style="801"/>
    <col min="4621" max="4621" width="25.85546875" style="801" bestFit="1" customWidth="1"/>
    <col min="4622" max="4622" width="20.7109375" style="801" bestFit="1" customWidth="1"/>
    <col min="4623" max="4865" width="10.140625" style="801"/>
    <col min="4866" max="4866" width="91.85546875" style="801" customWidth="1"/>
    <col min="4867" max="4867" width="17.28515625" style="801" bestFit="1" customWidth="1"/>
    <col min="4868" max="4868" width="22" style="801" customWidth="1"/>
    <col min="4869" max="4869" width="25" style="801" customWidth="1"/>
    <col min="4870" max="4870" width="17.28515625" style="801" bestFit="1" customWidth="1"/>
    <col min="4871" max="4871" width="15.140625" style="801" bestFit="1" customWidth="1"/>
    <col min="4872" max="4872" width="20" style="801" customWidth="1"/>
    <col min="4873" max="4873" width="15.28515625" style="801" customWidth="1"/>
    <col min="4874" max="4874" width="12.7109375" style="801" customWidth="1"/>
    <col min="4875" max="4875" width="14.28515625" style="801" customWidth="1"/>
    <col min="4876" max="4876" width="10.140625" style="801"/>
    <col min="4877" max="4877" width="25.85546875" style="801" bestFit="1" customWidth="1"/>
    <col min="4878" max="4878" width="20.7109375" style="801" bestFit="1" customWidth="1"/>
    <col min="4879" max="5121" width="10.140625" style="801"/>
    <col min="5122" max="5122" width="91.85546875" style="801" customWidth="1"/>
    <col min="5123" max="5123" width="17.28515625" style="801" bestFit="1" customWidth="1"/>
    <col min="5124" max="5124" width="22" style="801" customWidth="1"/>
    <col min="5125" max="5125" width="25" style="801" customWidth="1"/>
    <col min="5126" max="5126" width="17.28515625" style="801" bestFit="1" customWidth="1"/>
    <col min="5127" max="5127" width="15.140625" style="801" bestFit="1" customWidth="1"/>
    <col min="5128" max="5128" width="20" style="801" customWidth="1"/>
    <col min="5129" max="5129" width="15.28515625" style="801" customWidth="1"/>
    <col min="5130" max="5130" width="12.7109375" style="801" customWidth="1"/>
    <col min="5131" max="5131" width="14.28515625" style="801" customWidth="1"/>
    <col min="5132" max="5132" width="10.140625" style="801"/>
    <col min="5133" max="5133" width="25.85546875" style="801" bestFit="1" customWidth="1"/>
    <col min="5134" max="5134" width="20.7109375" style="801" bestFit="1" customWidth="1"/>
    <col min="5135" max="5377" width="10.140625" style="801"/>
    <col min="5378" max="5378" width="91.85546875" style="801" customWidth="1"/>
    <col min="5379" max="5379" width="17.28515625" style="801" bestFit="1" customWidth="1"/>
    <col min="5380" max="5380" width="22" style="801" customWidth="1"/>
    <col min="5381" max="5381" width="25" style="801" customWidth="1"/>
    <col min="5382" max="5382" width="17.28515625" style="801" bestFit="1" customWidth="1"/>
    <col min="5383" max="5383" width="15.140625" style="801" bestFit="1" customWidth="1"/>
    <col min="5384" max="5384" width="20" style="801" customWidth="1"/>
    <col min="5385" max="5385" width="15.28515625" style="801" customWidth="1"/>
    <col min="5386" max="5386" width="12.7109375" style="801" customWidth="1"/>
    <col min="5387" max="5387" width="14.28515625" style="801" customWidth="1"/>
    <col min="5388" max="5388" width="10.140625" style="801"/>
    <col min="5389" max="5389" width="25.85546875" style="801" bestFit="1" customWidth="1"/>
    <col min="5390" max="5390" width="20.7109375" style="801" bestFit="1" customWidth="1"/>
    <col min="5391" max="5633" width="10.140625" style="801"/>
    <col min="5634" max="5634" width="91.85546875" style="801" customWidth="1"/>
    <col min="5635" max="5635" width="17.28515625" style="801" bestFit="1" customWidth="1"/>
    <col min="5636" max="5636" width="22" style="801" customWidth="1"/>
    <col min="5637" max="5637" width="25" style="801" customWidth="1"/>
    <col min="5638" max="5638" width="17.28515625" style="801" bestFit="1" customWidth="1"/>
    <col min="5639" max="5639" width="15.140625" style="801" bestFit="1" customWidth="1"/>
    <col min="5640" max="5640" width="20" style="801" customWidth="1"/>
    <col min="5641" max="5641" width="15.28515625" style="801" customWidth="1"/>
    <col min="5642" max="5642" width="12.7109375" style="801" customWidth="1"/>
    <col min="5643" max="5643" width="14.28515625" style="801" customWidth="1"/>
    <col min="5644" max="5644" width="10.140625" style="801"/>
    <col min="5645" max="5645" width="25.85546875" style="801" bestFit="1" customWidth="1"/>
    <col min="5646" max="5646" width="20.7109375" style="801" bestFit="1" customWidth="1"/>
    <col min="5647" max="5889" width="10.140625" style="801"/>
    <col min="5890" max="5890" width="91.85546875" style="801" customWidth="1"/>
    <col min="5891" max="5891" width="17.28515625" style="801" bestFit="1" customWidth="1"/>
    <col min="5892" max="5892" width="22" style="801" customWidth="1"/>
    <col min="5893" max="5893" width="25" style="801" customWidth="1"/>
    <col min="5894" max="5894" width="17.28515625" style="801" bestFit="1" customWidth="1"/>
    <col min="5895" max="5895" width="15.140625" style="801" bestFit="1" customWidth="1"/>
    <col min="5896" max="5896" width="20" style="801" customWidth="1"/>
    <col min="5897" max="5897" width="15.28515625" style="801" customWidth="1"/>
    <col min="5898" max="5898" width="12.7109375" style="801" customWidth="1"/>
    <col min="5899" max="5899" width="14.28515625" style="801" customWidth="1"/>
    <col min="5900" max="5900" width="10.140625" style="801"/>
    <col min="5901" max="5901" width="25.85546875" style="801" bestFit="1" customWidth="1"/>
    <col min="5902" max="5902" width="20.7109375" style="801" bestFit="1" customWidth="1"/>
    <col min="5903" max="6145" width="10.140625" style="801"/>
    <col min="6146" max="6146" width="91.85546875" style="801" customWidth="1"/>
    <col min="6147" max="6147" width="17.28515625" style="801" bestFit="1" customWidth="1"/>
    <col min="6148" max="6148" width="22" style="801" customWidth="1"/>
    <col min="6149" max="6149" width="25" style="801" customWidth="1"/>
    <col min="6150" max="6150" width="17.28515625" style="801" bestFit="1" customWidth="1"/>
    <col min="6151" max="6151" width="15.140625" style="801" bestFit="1" customWidth="1"/>
    <col min="6152" max="6152" width="20" style="801" customWidth="1"/>
    <col min="6153" max="6153" width="15.28515625" style="801" customWidth="1"/>
    <col min="6154" max="6154" width="12.7109375" style="801" customWidth="1"/>
    <col min="6155" max="6155" width="14.28515625" style="801" customWidth="1"/>
    <col min="6156" max="6156" width="10.140625" style="801"/>
    <col min="6157" max="6157" width="25.85546875" style="801" bestFit="1" customWidth="1"/>
    <col min="6158" max="6158" width="20.7109375" style="801" bestFit="1" customWidth="1"/>
    <col min="6159" max="6401" width="10.140625" style="801"/>
    <col min="6402" max="6402" width="91.85546875" style="801" customWidth="1"/>
    <col min="6403" max="6403" width="17.28515625" style="801" bestFit="1" customWidth="1"/>
    <col min="6404" max="6404" width="22" style="801" customWidth="1"/>
    <col min="6405" max="6405" width="25" style="801" customWidth="1"/>
    <col min="6406" max="6406" width="17.28515625" style="801" bestFit="1" customWidth="1"/>
    <col min="6407" max="6407" width="15.140625" style="801" bestFit="1" customWidth="1"/>
    <col min="6408" max="6408" width="20" style="801" customWidth="1"/>
    <col min="6409" max="6409" width="15.28515625" style="801" customWidth="1"/>
    <col min="6410" max="6410" width="12.7109375" style="801" customWidth="1"/>
    <col min="6411" max="6411" width="14.28515625" style="801" customWidth="1"/>
    <col min="6412" max="6412" width="10.140625" style="801"/>
    <col min="6413" max="6413" width="25.85546875" style="801" bestFit="1" customWidth="1"/>
    <col min="6414" max="6414" width="20.7109375" style="801" bestFit="1" customWidth="1"/>
    <col min="6415" max="6657" width="10.140625" style="801"/>
    <col min="6658" max="6658" width="91.85546875" style="801" customWidth="1"/>
    <col min="6659" max="6659" width="17.28515625" style="801" bestFit="1" customWidth="1"/>
    <col min="6660" max="6660" width="22" style="801" customWidth="1"/>
    <col min="6661" max="6661" width="25" style="801" customWidth="1"/>
    <col min="6662" max="6662" width="17.28515625" style="801" bestFit="1" customWidth="1"/>
    <col min="6663" max="6663" width="15.140625" style="801" bestFit="1" customWidth="1"/>
    <col min="6664" max="6664" width="20" style="801" customWidth="1"/>
    <col min="6665" max="6665" width="15.28515625" style="801" customWidth="1"/>
    <col min="6666" max="6666" width="12.7109375" style="801" customWidth="1"/>
    <col min="6667" max="6667" width="14.28515625" style="801" customWidth="1"/>
    <col min="6668" max="6668" width="10.140625" style="801"/>
    <col min="6669" max="6669" width="25.85546875" style="801" bestFit="1" customWidth="1"/>
    <col min="6670" max="6670" width="20.7109375" style="801" bestFit="1" customWidth="1"/>
    <col min="6671" max="6913" width="10.140625" style="801"/>
    <col min="6914" max="6914" width="91.85546875" style="801" customWidth="1"/>
    <col min="6915" max="6915" width="17.28515625" style="801" bestFit="1" customWidth="1"/>
    <col min="6916" max="6916" width="22" style="801" customWidth="1"/>
    <col min="6917" max="6917" width="25" style="801" customWidth="1"/>
    <col min="6918" max="6918" width="17.28515625" style="801" bestFit="1" customWidth="1"/>
    <col min="6919" max="6919" width="15.140625" style="801" bestFit="1" customWidth="1"/>
    <col min="6920" max="6920" width="20" style="801" customWidth="1"/>
    <col min="6921" max="6921" width="15.28515625" style="801" customWidth="1"/>
    <col min="6922" max="6922" width="12.7109375" style="801" customWidth="1"/>
    <col min="6923" max="6923" width="14.28515625" style="801" customWidth="1"/>
    <col min="6924" max="6924" width="10.140625" style="801"/>
    <col min="6925" max="6925" width="25.85546875" style="801" bestFit="1" customWidth="1"/>
    <col min="6926" max="6926" width="20.7109375" style="801" bestFit="1" customWidth="1"/>
    <col min="6927" max="7169" width="10.140625" style="801"/>
    <col min="7170" max="7170" width="91.85546875" style="801" customWidth="1"/>
    <col min="7171" max="7171" width="17.28515625" style="801" bestFit="1" customWidth="1"/>
    <col min="7172" max="7172" width="22" style="801" customWidth="1"/>
    <col min="7173" max="7173" width="25" style="801" customWidth="1"/>
    <col min="7174" max="7174" width="17.28515625" style="801" bestFit="1" customWidth="1"/>
    <col min="7175" max="7175" width="15.140625" style="801" bestFit="1" customWidth="1"/>
    <col min="7176" max="7176" width="20" style="801" customWidth="1"/>
    <col min="7177" max="7177" width="15.28515625" style="801" customWidth="1"/>
    <col min="7178" max="7178" width="12.7109375" style="801" customWidth="1"/>
    <col min="7179" max="7179" width="14.28515625" style="801" customWidth="1"/>
    <col min="7180" max="7180" width="10.140625" style="801"/>
    <col min="7181" max="7181" width="25.85546875" style="801" bestFit="1" customWidth="1"/>
    <col min="7182" max="7182" width="20.7109375" style="801" bestFit="1" customWidth="1"/>
    <col min="7183" max="7425" width="10.140625" style="801"/>
    <col min="7426" max="7426" width="91.85546875" style="801" customWidth="1"/>
    <col min="7427" max="7427" width="17.28515625" style="801" bestFit="1" customWidth="1"/>
    <col min="7428" max="7428" width="22" style="801" customWidth="1"/>
    <col min="7429" max="7429" width="25" style="801" customWidth="1"/>
    <col min="7430" max="7430" width="17.28515625" style="801" bestFit="1" customWidth="1"/>
    <col min="7431" max="7431" width="15.140625" style="801" bestFit="1" customWidth="1"/>
    <col min="7432" max="7432" width="20" style="801" customWidth="1"/>
    <col min="7433" max="7433" width="15.28515625" style="801" customWidth="1"/>
    <col min="7434" max="7434" width="12.7109375" style="801" customWidth="1"/>
    <col min="7435" max="7435" width="14.28515625" style="801" customWidth="1"/>
    <col min="7436" max="7436" width="10.140625" style="801"/>
    <col min="7437" max="7437" width="25.85546875" style="801" bestFit="1" customWidth="1"/>
    <col min="7438" max="7438" width="20.7109375" style="801" bestFit="1" customWidth="1"/>
    <col min="7439" max="7681" width="10.140625" style="801"/>
    <col min="7682" max="7682" width="91.85546875" style="801" customWidth="1"/>
    <col min="7683" max="7683" width="17.28515625" style="801" bestFit="1" customWidth="1"/>
    <col min="7684" max="7684" width="22" style="801" customWidth="1"/>
    <col min="7685" max="7685" width="25" style="801" customWidth="1"/>
    <col min="7686" max="7686" width="17.28515625" style="801" bestFit="1" customWidth="1"/>
    <col min="7687" max="7687" width="15.140625" style="801" bestFit="1" customWidth="1"/>
    <col min="7688" max="7688" width="20" style="801" customWidth="1"/>
    <col min="7689" max="7689" width="15.28515625" style="801" customWidth="1"/>
    <col min="7690" max="7690" width="12.7109375" style="801" customWidth="1"/>
    <col min="7691" max="7691" width="14.28515625" style="801" customWidth="1"/>
    <col min="7692" max="7692" width="10.140625" style="801"/>
    <col min="7693" max="7693" width="25.85546875" style="801" bestFit="1" customWidth="1"/>
    <col min="7694" max="7694" width="20.7109375" style="801" bestFit="1" customWidth="1"/>
    <col min="7695" max="7937" width="10.140625" style="801"/>
    <col min="7938" max="7938" width="91.85546875" style="801" customWidth="1"/>
    <col min="7939" max="7939" width="17.28515625" style="801" bestFit="1" customWidth="1"/>
    <col min="7940" max="7940" width="22" style="801" customWidth="1"/>
    <col min="7941" max="7941" width="25" style="801" customWidth="1"/>
    <col min="7942" max="7942" width="17.28515625" style="801" bestFit="1" customWidth="1"/>
    <col min="7943" max="7943" width="15.140625" style="801" bestFit="1" customWidth="1"/>
    <col min="7944" max="7944" width="20" style="801" customWidth="1"/>
    <col min="7945" max="7945" width="15.28515625" style="801" customWidth="1"/>
    <col min="7946" max="7946" width="12.7109375" style="801" customWidth="1"/>
    <col min="7947" max="7947" width="14.28515625" style="801" customWidth="1"/>
    <col min="7948" max="7948" width="10.140625" style="801"/>
    <col min="7949" max="7949" width="25.85546875" style="801" bestFit="1" customWidth="1"/>
    <col min="7950" max="7950" width="20.7109375" style="801" bestFit="1" customWidth="1"/>
    <col min="7951" max="8193" width="10.140625" style="801"/>
    <col min="8194" max="8194" width="91.85546875" style="801" customWidth="1"/>
    <col min="8195" max="8195" width="17.28515625" style="801" bestFit="1" customWidth="1"/>
    <col min="8196" max="8196" width="22" style="801" customWidth="1"/>
    <col min="8197" max="8197" width="25" style="801" customWidth="1"/>
    <col min="8198" max="8198" width="17.28515625" style="801" bestFit="1" customWidth="1"/>
    <col min="8199" max="8199" width="15.140625" style="801" bestFit="1" customWidth="1"/>
    <col min="8200" max="8200" width="20" style="801" customWidth="1"/>
    <col min="8201" max="8201" width="15.28515625" style="801" customWidth="1"/>
    <col min="8202" max="8202" width="12.7109375" style="801" customWidth="1"/>
    <col min="8203" max="8203" width="14.28515625" style="801" customWidth="1"/>
    <col min="8204" max="8204" width="10.140625" style="801"/>
    <col min="8205" max="8205" width="25.85546875" style="801" bestFit="1" customWidth="1"/>
    <col min="8206" max="8206" width="20.7109375" style="801" bestFit="1" customWidth="1"/>
    <col min="8207" max="8449" width="10.140625" style="801"/>
    <col min="8450" max="8450" width="91.85546875" style="801" customWidth="1"/>
    <col min="8451" max="8451" width="17.28515625" style="801" bestFit="1" customWidth="1"/>
    <col min="8452" max="8452" width="22" style="801" customWidth="1"/>
    <col min="8453" max="8453" width="25" style="801" customWidth="1"/>
    <col min="8454" max="8454" width="17.28515625" style="801" bestFit="1" customWidth="1"/>
    <col min="8455" max="8455" width="15.140625" style="801" bestFit="1" customWidth="1"/>
    <col min="8456" max="8456" width="20" style="801" customWidth="1"/>
    <col min="8457" max="8457" width="15.28515625" style="801" customWidth="1"/>
    <col min="8458" max="8458" width="12.7109375" style="801" customWidth="1"/>
    <col min="8459" max="8459" width="14.28515625" style="801" customWidth="1"/>
    <col min="8460" max="8460" width="10.140625" style="801"/>
    <col min="8461" max="8461" width="25.85546875" style="801" bestFit="1" customWidth="1"/>
    <col min="8462" max="8462" width="20.7109375" style="801" bestFit="1" customWidth="1"/>
    <col min="8463" max="8705" width="10.140625" style="801"/>
    <col min="8706" max="8706" width="91.85546875" style="801" customWidth="1"/>
    <col min="8707" max="8707" width="17.28515625" style="801" bestFit="1" customWidth="1"/>
    <col min="8708" max="8708" width="22" style="801" customWidth="1"/>
    <col min="8709" max="8709" width="25" style="801" customWidth="1"/>
    <col min="8710" max="8710" width="17.28515625" style="801" bestFit="1" customWidth="1"/>
    <col min="8711" max="8711" width="15.140625" style="801" bestFit="1" customWidth="1"/>
    <col min="8712" max="8712" width="20" style="801" customWidth="1"/>
    <col min="8713" max="8713" width="15.28515625" style="801" customWidth="1"/>
    <col min="8714" max="8714" width="12.7109375" style="801" customWidth="1"/>
    <col min="8715" max="8715" width="14.28515625" style="801" customWidth="1"/>
    <col min="8716" max="8716" width="10.140625" style="801"/>
    <col min="8717" max="8717" width="25.85546875" style="801" bestFit="1" customWidth="1"/>
    <col min="8718" max="8718" width="20.7109375" style="801" bestFit="1" customWidth="1"/>
    <col min="8719" max="8961" width="10.140625" style="801"/>
    <col min="8962" max="8962" width="91.85546875" style="801" customWidth="1"/>
    <col min="8963" max="8963" width="17.28515625" style="801" bestFit="1" customWidth="1"/>
    <col min="8964" max="8964" width="22" style="801" customWidth="1"/>
    <col min="8965" max="8965" width="25" style="801" customWidth="1"/>
    <col min="8966" max="8966" width="17.28515625" style="801" bestFit="1" customWidth="1"/>
    <col min="8967" max="8967" width="15.140625" style="801" bestFit="1" customWidth="1"/>
    <col min="8968" max="8968" width="20" style="801" customWidth="1"/>
    <col min="8969" max="8969" width="15.28515625" style="801" customWidth="1"/>
    <col min="8970" max="8970" width="12.7109375" style="801" customWidth="1"/>
    <col min="8971" max="8971" width="14.28515625" style="801" customWidth="1"/>
    <col min="8972" max="8972" width="10.140625" style="801"/>
    <col min="8973" max="8973" width="25.85546875" style="801" bestFit="1" customWidth="1"/>
    <col min="8974" max="8974" width="20.7109375" style="801" bestFit="1" customWidth="1"/>
    <col min="8975" max="9217" width="10.140625" style="801"/>
    <col min="9218" max="9218" width="91.85546875" style="801" customWidth="1"/>
    <col min="9219" max="9219" width="17.28515625" style="801" bestFit="1" customWidth="1"/>
    <col min="9220" max="9220" width="22" style="801" customWidth="1"/>
    <col min="9221" max="9221" width="25" style="801" customWidth="1"/>
    <col min="9222" max="9222" width="17.28515625" style="801" bestFit="1" customWidth="1"/>
    <col min="9223" max="9223" width="15.140625" style="801" bestFit="1" customWidth="1"/>
    <col min="9224" max="9224" width="20" style="801" customWidth="1"/>
    <col min="9225" max="9225" width="15.28515625" style="801" customWidth="1"/>
    <col min="9226" max="9226" width="12.7109375" style="801" customWidth="1"/>
    <col min="9227" max="9227" width="14.28515625" style="801" customWidth="1"/>
    <col min="9228" max="9228" width="10.140625" style="801"/>
    <col min="9229" max="9229" width="25.85546875" style="801" bestFit="1" customWidth="1"/>
    <col min="9230" max="9230" width="20.7109375" style="801" bestFit="1" customWidth="1"/>
    <col min="9231" max="9473" width="10.140625" style="801"/>
    <col min="9474" max="9474" width="91.85546875" style="801" customWidth="1"/>
    <col min="9475" max="9475" width="17.28515625" style="801" bestFit="1" customWidth="1"/>
    <col min="9476" max="9476" width="22" style="801" customWidth="1"/>
    <col min="9477" max="9477" width="25" style="801" customWidth="1"/>
    <col min="9478" max="9478" width="17.28515625" style="801" bestFit="1" customWidth="1"/>
    <col min="9479" max="9479" width="15.140625" style="801" bestFit="1" customWidth="1"/>
    <col min="9480" max="9480" width="20" style="801" customWidth="1"/>
    <col min="9481" max="9481" width="15.28515625" style="801" customWidth="1"/>
    <col min="9482" max="9482" width="12.7109375" style="801" customWidth="1"/>
    <col min="9483" max="9483" width="14.28515625" style="801" customWidth="1"/>
    <col min="9484" max="9484" width="10.140625" style="801"/>
    <col min="9485" max="9485" width="25.85546875" style="801" bestFit="1" customWidth="1"/>
    <col min="9486" max="9486" width="20.7109375" style="801" bestFit="1" customWidth="1"/>
    <col min="9487" max="9729" width="10.140625" style="801"/>
    <col min="9730" max="9730" width="91.85546875" style="801" customWidth="1"/>
    <col min="9731" max="9731" width="17.28515625" style="801" bestFit="1" customWidth="1"/>
    <col min="9732" max="9732" width="22" style="801" customWidth="1"/>
    <col min="9733" max="9733" width="25" style="801" customWidth="1"/>
    <col min="9734" max="9734" width="17.28515625" style="801" bestFit="1" customWidth="1"/>
    <col min="9735" max="9735" width="15.140625" style="801" bestFit="1" customWidth="1"/>
    <col min="9736" max="9736" width="20" style="801" customWidth="1"/>
    <col min="9737" max="9737" width="15.28515625" style="801" customWidth="1"/>
    <col min="9738" max="9738" width="12.7109375" style="801" customWidth="1"/>
    <col min="9739" max="9739" width="14.28515625" style="801" customWidth="1"/>
    <col min="9740" max="9740" width="10.140625" style="801"/>
    <col min="9741" max="9741" width="25.85546875" style="801" bestFit="1" customWidth="1"/>
    <col min="9742" max="9742" width="20.7109375" style="801" bestFit="1" customWidth="1"/>
    <col min="9743" max="9985" width="10.140625" style="801"/>
    <col min="9986" max="9986" width="91.85546875" style="801" customWidth="1"/>
    <col min="9987" max="9987" width="17.28515625" style="801" bestFit="1" customWidth="1"/>
    <col min="9988" max="9988" width="22" style="801" customWidth="1"/>
    <col min="9989" max="9989" width="25" style="801" customWidth="1"/>
    <col min="9990" max="9990" width="17.28515625" style="801" bestFit="1" customWidth="1"/>
    <col min="9991" max="9991" width="15.140625" style="801" bestFit="1" customWidth="1"/>
    <col min="9992" max="9992" width="20" style="801" customWidth="1"/>
    <col min="9993" max="9993" width="15.28515625" style="801" customWidth="1"/>
    <col min="9994" max="9994" width="12.7109375" style="801" customWidth="1"/>
    <col min="9995" max="9995" width="14.28515625" style="801" customWidth="1"/>
    <col min="9996" max="9996" width="10.140625" style="801"/>
    <col min="9997" max="9997" width="25.85546875" style="801" bestFit="1" customWidth="1"/>
    <col min="9998" max="9998" width="20.7109375" style="801" bestFit="1" customWidth="1"/>
    <col min="9999" max="10241" width="10.140625" style="801"/>
    <col min="10242" max="10242" width="91.85546875" style="801" customWidth="1"/>
    <col min="10243" max="10243" width="17.28515625" style="801" bestFit="1" customWidth="1"/>
    <col min="10244" max="10244" width="22" style="801" customWidth="1"/>
    <col min="10245" max="10245" width="25" style="801" customWidth="1"/>
    <col min="10246" max="10246" width="17.28515625" style="801" bestFit="1" customWidth="1"/>
    <col min="10247" max="10247" width="15.140625" style="801" bestFit="1" customWidth="1"/>
    <col min="10248" max="10248" width="20" style="801" customWidth="1"/>
    <col min="10249" max="10249" width="15.28515625" style="801" customWidth="1"/>
    <col min="10250" max="10250" width="12.7109375" style="801" customWidth="1"/>
    <col min="10251" max="10251" width="14.28515625" style="801" customWidth="1"/>
    <col min="10252" max="10252" width="10.140625" style="801"/>
    <col min="10253" max="10253" width="25.85546875" style="801" bestFit="1" customWidth="1"/>
    <col min="10254" max="10254" width="20.7109375" style="801" bestFit="1" customWidth="1"/>
    <col min="10255" max="10497" width="10.140625" style="801"/>
    <col min="10498" max="10498" width="91.85546875" style="801" customWidth="1"/>
    <col min="10499" max="10499" width="17.28515625" style="801" bestFit="1" customWidth="1"/>
    <col min="10500" max="10500" width="22" style="801" customWidth="1"/>
    <col min="10501" max="10501" width="25" style="801" customWidth="1"/>
    <col min="10502" max="10502" width="17.28515625" style="801" bestFit="1" customWidth="1"/>
    <col min="10503" max="10503" width="15.140625" style="801" bestFit="1" customWidth="1"/>
    <col min="10504" max="10504" width="20" style="801" customWidth="1"/>
    <col min="10505" max="10505" width="15.28515625" style="801" customWidth="1"/>
    <col min="10506" max="10506" width="12.7109375" style="801" customWidth="1"/>
    <col min="10507" max="10507" width="14.28515625" style="801" customWidth="1"/>
    <col min="10508" max="10508" width="10.140625" style="801"/>
    <col min="10509" max="10509" width="25.85546875" style="801" bestFit="1" customWidth="1"/>
    <col min="10510" max="10510" width="20.7109375" style="801" bestFit="1" customWidth="1"/>
    <col min="10511" max="10753" width="10.140625" style="801"/>
    <col min="10754" max="10754" width="91.85546875" style="801" customWidth="1"/>
    <col min="10755" max="10755" width="17.28515625" style="801" bestFit="1" customWidth="1"/>
    <col min="10756" max="10756" width="22" style="801" customWidth="1"/>
    <col min="10757" max="10757" width="25" style="801" customWidth="1"/>
    <col min="10758" max="10758" width="17.28515625" style="801" bestFit="1" customWidth="1"/>
    <col min="10759" max="10759" width="15.140625" style="801" bestFit="1" customWidth="1"/>
    <col min="10760" max="10760" width="20" style="801" customWidth="1"/>
    <col min="10761" max="10761" width="15.28515625" style="801" customWidth="1"/>
    <col min="10762" max="10762" width="12.7109375" style="801" customWidth="1"/>
    <col min="10763" max="10763" width="14.28515625" style="801" customWidth="1"/>
    <col min="10764" max="10764" width="10.140625" style="801"/>
    <col min="10765" max="10765" width="25.85546875" style="801" bestFit="1" customWidth="1"/>
    <col min="10766" max="10766" width="20.7109375" style="801" bestFit="1" customWidth="1"/>
    <col min="10767" max="11009" width="10.140625" style="801"/>
    <col min="11010" max="11010" width="91.85546875" style="801" customWidth="1"/>
    <col min="11011" max="11011" width="17.28515625" style="801" bestFit="1" customWidth="1"/>
    <col min="11012" max="11012" width="22" style="801" customWidth="1"/>
    <col min="11013" max="11013" width="25" style="801" customWidth="1"/>
    <col min="11014" max="11014" width="17.28515625" style="801" bestFit="1" customWidth="1"/>
    <col min="11015" max="11015" width="15.140625" style="801" bestFit="1" customWidth="1"/>
    <col min="11016" max="11016" width="20" style="801" customWidth="1"/>
    <col min="11017" max="11017" width="15.28515625" style="801" customWidth="1"/>
    <col min="11018" max="11018" width="12.7109375" style="801" customWidth="1"/>
    <col min="11019" max="11019" width="14.28515625" style="801" customWidth="1"/>
    <col min="11020" max="11020" width="10.140625" style="801"/>
    <col min="11021" max="11021" width="25.85546875" style="801" bestFit="1" customWidth="1"/>
    <col min="11022" max="11022" width="20.7109375" style="801" bestFit="1" customWidth="1"/>
    <col min="11023" max="11265" width="10.140625" style="801"/>
    <col min="11266" max="11266" width="91.85546875" style="801" customWidth="1"/>
    <col min="11267" max="11267" width="17.28515625" style="801" bestFit="1" customWidth="1"/>
    <col min="11268" max="11268" width="22" style="801" customWidth="1"/>
    <col min="11269" max="11269" width="25" style="801" customWidth="1"/>
    <col min="11270" max="11270" width="17.28515625" style="801" bestFit="1" customWidth="1"/>
    <col min="11271" max="11271" width="15.140625" style="801" bestFit="1" customWidth="1"/>
    <col min="11272" max="11272" width="20" style="801" customWidth="1"/>
    <col min="11273" max="11273" width="15.28515625" style="801" customWidth="1"/>
    <col min="11274" max="11274" width="12.7109375" style="801" customWidth="1"/>
    <col min="11275" max="11275" width="14.28515625" style="801" customWidth="1"/>
    <col min="11276" max="11276" width="10.140625" style="801"/>
    <col min="11277" max="11277" width="25.85546875" style="801" bestFit="1" customWidth="1"/>
    <col min="11278" max="11278" width="20.7109375" style="801" bestFit="1" customWidth="1"/>
    <col min="11279" max="11521" width="10.140625" style="801"/>
    <col min="11522" max="11522" width="91.85546875" style="801" customWidth="1"/>
    <col min="11523" max="11523" width="17.28515625" style="801" bestFit="1" customWidth="1"/>
    <col min="11524" max="11524" width="22" style="801" customWidth="1"/>
    <col min="11525" max="11525" width="25" style="801" customWidth="1"/>
    <col min="11526" max="11526" width="17.28515625" style="801" bestFit="1" customWidth="1"/>
    <col min="11527" max="11527" width="15.140625" style="801" bestFit="1" customWidth="1"/>
    <col min="11528" max="11528" width="20" style="801" customWidth="1"/>
    <col min="11529" max="11529" width="15.28515625" style="801" customWidth="1"/>
    <col min="11530" max="11530" width="12.7109375" style="801" customWidth="1"/>
    <col min="11531" max="11531" width="14.28515625" style="801" customWidth="1"/>
    <col min="11532" max="11532" width="10.140625" style="801"/>
    <col min="11533" max="11533" width="25.85546875" style="801" bestFit="1" customWidth="1"/>
    <col min="11534" max="11534" width="20.7109375" style="801" bestFit="1" customWidth="1"/>
    <col min="11535" max="11777" width="10.140625" style="801"/>
    <col min="11778" max="11778" width="91.85546875" style="801" customWidth="1"/>
    <col min="11779" max="11779" width="17.28515625" style="801" bestFit="1" customWidth="1"/>
    <col min="11780" max="11780" width="22" style="801" customWidth="1"/>
    <col min="11781" max="11781" width="25" style="801" customWidth="1"/>
    <col min="11782" max="11782" width="17.28515625" style="801" bestFit="1" customWidth="1"/>
    <col min="11783" max="11783" width="15.140625" style="801" bestFit="1" customWidth="1"/>
    <col min="11784" max="11784" width="20" style="801" customWidth="1"/>
    <col min="11785" max="11785" width="15.28515625" style="801" customWidth="1"/>
    <col min="11786" max="11786" width="12.7109375" style="801" customWidth="1"/>
    <col min="11787" max="11787" width="14.28515625" style="801" customWidth="1"/>
    <col min="11788" max="11788" width="10.140625" style="801"/>
    <col min="11789" max="11789" width="25.85546875" style="801" bestFit="1" customWidth="1"/>
    <col min="11790" max="11790" width="20.7109375" style="801" bestFit="1" customWidth="1"/>
    <col min="11791" max="12033" width="10.140625" style="801"/>
    <col min="12034" max="12034" width="91.85546875" style="801" customWidth="1"/>
    <col min="12035" max="12035" width="17.28515625" style="801" bestFit="1" customWidth="1"/>
    <col min="12036" max="12036" width="22" style="801" customWidth="1"/>
    <col min="12037" max="12037" width="25" style="801" customWidth="1"/>
    <col min="12038" max="12038" width="17.28515625" style="801" bestFit="1" customWidth="1"/>
    <col min="12039" max="12039" width="15.140625" style="801" bestFit="1" customWidth="1"/>
    <col min="12040" max="12040" width="20" style="801" customWidth="1"/>
    <col min="12041" max="12041" width="15.28515625" style="801" customWidth="1"/>
    <col min="12042" max="12042" width="12.7109375" style="801" customWidth="1"/>
    <col min="12043" max="12043" width="14.28515625" style="801" customWidth="1"/>
    <col min="12044" max="12044" width="10.140625" style="801"/>
    <col min="12045" max="12045" width="25.85546875" style="801" bestFit="1" customWidth="1"/>
    <col min="12046" max="12046" width="20.7109375" style="801" bestFit="1" customWidth="1"/>
    <col min="12047" max="12289" width="10.140625" style="801"/>
    <col min="12290" max="12290" width="91.85546875" style="801" customWidth="1"/>
    <col min="12291" max="12291" width="17.28515625" style="801" bestFit="1" customWidth="1"/>
    <col min="12292" max="12292" width="22" style="801" customWidth="1"/>
    <col min="12293" max="12293" width="25" style="801" customWidth="1"/>
    <col min="12294" max="12294" width="17.28515625" style="801" bestFit="1" customWidth="1"/>
    <col min="12295" max="12295" width="15.140625" style="801" bestFit="1" customWidth="1"/>
    <col min="12296" max="12296" width="20" style="801" customWidth="1"/>
    <col min="12297" max="12297" width="15.28515625" style="801" customWidth="1"/>
    <col min="12298" max="12298" width="12.7109375" style="801" customWidth="1"/>
    <col min="12299" max="12299" width="14.28515625" style="801" customWidth="1"/>
    <col min="12300" max="12300" width="10.140625" style="801"/>
    <col min="12301" max="12301" width="25.85546875" style="801" bestFit="1" customWidth="1"/>
    <col min="12302" max="12302" width="20.7109375" style="801" bestFit="1" customWidth="1"/>
    <col min="12303" max="12545" width="10.140625" style="801"/>
    <col min="12546" max="12546" width="91.85546875" style="801" customWidth="1"/>
    <col min="12547" max="12547" width="17.28515625" style="801" bestFit="1" customWidth="1"/>
    <col min="12548" max="12548" width="22" style="801" customWidth="1"/>
    <col min="12549" max="12549" width="25" style="801" customWidth="1"/>
    <col min="12550" max="12550" width="17.28515625" style="801" bestFit="1" customWidth="1"/>
    <col min="12551" max="12551" width="15.140625" style="801" bestFit="1" customWidth="1"/>
    <col min="12552" max="12552" width="20" style="801" customWidth="1"/>
    <col min="12553" max="12553" width="15.28515625" style="801" customWidth="1"/>
    <col min="12554" max="12554" width="12.7109375" style="801" customWidth="1"/>
    <col min="12555" max="12555" width="14.28515625" style="801" customWidth="1"/>
    <col min="12556" max="12556" width="10.140625" style="801"/>
    <col min="12557" max="12557" width="25.85546875" style="801" bestFit="1" customWidth="1"/>
    <col min="12558" max="12558" width="20.7109375" style="801" bestFit="1" customWidth="1"/>
    <col min="12559" max="12801" width="10.140625" style="801"/>
    <col min="12802" max="12802" width="91.85546875" style="801" customWidth="1"/>
    <col min="12803" max="12803" width="17.28515625" style="801" bestFit="1" customWidth="1"/>
    <col min="12804" max="12804" width="22" style="801" customWidth="1"/>
    <col min="12805" max="12805" width="25" style="801" customWidth="1"/>
    <col min="12806" max="12806" width="17.28515625" style="801" bestFit="1" customWidth="1"/>
    <col min="12807" max="12807" width="15.140625" style="801" bestFit="1" customWidth="1"/>
    <col min="12808" max="12808" width="20" style="801" customWidth="1"/>
    <col min="12809" max="12809" width="15.28515625" style="801" customWidth="1"/>
    <col min="12810" max="12810" width="12.7109375" style="801" customWidth="1"/>
    <col min="12811" max="12811" width="14.28515625" style="801" customWidth="1"/>
    <col min="12812" max="12812" width="10.140625" style="801"/>
    <col min="12813" max="12813" width="25.85546875" style="801" bestFit="1" customWidth="1"/>
    <col min="12814" max="12814" width="20.7109375" style="801" bestFit="1" customWidth="1"/>
    <col min="12815" max="13057" width="10.140625" style="801"/>
    <col min="13058" max="13058" width="91.85546875" style="801" customWidth="1"/>
    <col min="13059" max="13059" width="17.28515625" style="801" bestFit="1" customWidth="1"/>
    <col min="13060" max="13060" width="22" style="801" customWidth="1"/>
    <col min="13061" max="13061" width="25" style="801" customWidth="1"/>
    <col min="13062" max="13062" width="17.28515625" style="801" bestFit="1" customWidth="1"/>
    <col min="13063" max="13063" width="15.140625" style="801" bestFit="1" customWidth="1"/>
    <col min="13064" max="13064" width="20" style="801" customWidth="1"/>
    <col min="13065" max="13065" width="15.28515625" style="801" customWidth="1"/>
    <col min="13066" max="13066" width="12.7109375" style="801" customWidth="1"/>
    <col min="13067" max="13067" width="14.28515625" style="801" customWidth="1"/>
    <col min="13068" max="13068" width="10.140625" style="801"/>
    <col min="13069" max="13069" width="25.85546875" style="801" bestFit="1" customWidth="1"/>
    <col min="13070" max="13070" width="20.7109375" style="801" bestFit="1" customWidth="1"/>
    <col min="13071" max="13313" width="10.140625" style="801"/>
    <col min="13314" max="13314" width="91.85546875" style="801" customWidth="1"/>
    <col min="13315" max="13315" width="17.28515625" style="801" bestFit="1" customWidth="1"/>
    <col min="13316" max="13316" width="22" style="801" customWidth="1"/>
    <col min="13317" max="13317" width="25" style="801" customWidth="1"/>
    <col min="13318" max="13318" width="17.28515625" style="801" bestFit="1" customWidth="1"/>
    <col min="13319" max="13319" width="15.140625" style="801" bestFit="1" customWidth="1"/>
    <col min="13320" max="13320" width="20" style="801" customWidth="1"/>
    <col min="13321" max="13321" width="15.28515625" style="801" customWidth="1"/>
    <col min="13322" max="13322" width="12.7109375" style="801" customWidth="1"/>
    <col min="13323" max="13323" width="14.28515625" style="801" customWidth="1"/>
    <col min="13324" max="13324" width="10.140625" style="801"/>
    <col min="13325" max="13325" width="25.85546875" style="801" bestFit="1" customWidth="1"/>
    <col min="13326" max="13326" width="20.7109375" style="801" bestFit="1" customWidth="1"/>
    <col min="13327" max="13569" width="10.140625" style="801"/>
    <col min="13570" max="13570" width="91.85546875" style="801" customWidth="1"/>
    <col min="13571" max="13571" width="17.28515625" style="801" bestFit="1" customWidth="1"/>
    <col min="13572" max="13572" width="22" style="801" customWidth="1"/>
    <col min="13573" max="13573" width="25" style="801" customWidth="1"/>
    <col min="13574" max="13574" width="17.28515625" style="801" bestFit="1" customWidth="1"/>
    <col min="13575" max="13575" width="15.140625" style="801" bestFit="1" customWidth="1"/>
    <col min="13576" max="13576" width="20" style="801" customWidth="1"/>
    <col min="13577" max="13577" width="15.28515625" style="801" customWidth="1"/>
    <col min="13578" max="13578" width="12.7109375" style="801" customWidth="1"/>
    <col min="13579" max="13579" width="14.28515625" style="801" customWidth="1"/>
    <col min="13580" max="13580" width="10.140625" style="801"/>
    <col min="13581" max="13581" width="25.85546875" style="801" bestFit="1" customWidth="1"/>
    <col min="13582" max="13582" width="20.7109375" style="801" bestFit="1" customWidth="1"/>
    <col min="13583" max="13825" width="10.140625" style="801"/>
    <col min="13826" max="13826" width="91.85546875" style="801" customWidth="1"/>
    <col min="13827" max="13827" width="17.28515625" style="801" bestFit="1" customWidth="1"/>
    <col min="13828" max="13828" width="22" style="801" customWidth="1"/>
    <col min="13829" max="13829" width="25" style="801" customWidth="1"/>
    <col min="13830" max="13830" width="17.28515625" style="801" bestFit="1" customWidth="1"/>
    <col min="13831" max="13831" width="15.140625" style="801" bestFit="1" customWidth="1"/>
    <col min="13832" max="13832" width="20" style="801" customWidth="1"/>
    <col min="13833" max="13833" width="15.28515625" style="801" customWidth="1"/>
    <col min="13834" max="13834" width="12.7109375" style="801" customWidth="1"/>
    <col min="13835" max="13835" width="14.28515625" style="801" customWidth="1"/>
    <col min="13836" max="13836" width="10.140625" style="801"/>
    <col min="13837" max="13837" width="25.85546875" style="801" bestFit="1" customWidth="1"/>
    <col min="13838" max="13838" width="20.7109375" style="801" bestFit="1" customWidth="1"/>
    <col min="13839" max="14081" width="10.140625" style="801"/>
    <col min="14082" max="14082" width="91.85546875" style="801" customWidth="1"/>
    <col min="14083" max="14083" width="17.28515625" style="801" bestFit="1" customWidth="1"/>
    <col min="14084" max="14084" width="22" style="801" customWidth="1"/>
    <col min="14085" max="14085" width="25" style="801" customWidth="1"/>
    <col min="14086" max="14086" width="17.28515625" style="801" bestFit="1" customWidth="1"/>
    <col min="14087" max="14087" width="15.140625" style="801" bestFit="1" customWidth="1"/>
    <col min="14088" max="14088" width="20" style="801" customWidth="1"/>
    <col min="14089" max="14089" width="15.28515625" style="801" customWidth="1"/>
    <col min="14090" max="14090" width="12.7109375" style="801" customWidth="1"/>
    <col min="14091" max="14091" width="14.28515625" style="801" customWidth="1"/>
    <col min="14092" max="14092" width="10.140625" style="801"/>
    <col min="14093" max="14093" width="25.85546875" style="801" bestFit="1" customWidth="1"/>
    <col min="14094" max="14094" width="20.7109375" style="801" bestFit="1" customWidth="1"/>
    <col min="14095" max="14337" width="10.140625" style="801"/>
    <col min="14338" max="14338" width="91.85546875" style="801" customWidth="1"/>
    <col min="14339" max="14339" width="17.28515625" style="801" bestFit="1" customWidth="1"/>
    <col min="14340" max="14340" width="22" style="801" customWidth="1"/>
    <col min="14341" max="14341" width="25" style="801" customWidth="1"/>
    <col min="14342" max="14342" width="17.28515625" style="801" bestFit="1" customWidth="1"/>
    <col min="14343" max="14343" width="15.140625" style="801" bestFit="1" customWidth="1"/>
    <col min="14344" max="14344" width="20" style="801" customWidth="1"/>
    <col min="14345" max="14345" width="15.28515625" style="801" customWidth="1"/>
    <col min="14346" max="14346" width="12.7109375" style="801" customWidth="1"/>
    <col min="14347" max="14347" width="14.28515625" style="801" customWidth="1"/>
    <col min="14348" max="14348" width="10.140625" style="801"/>
    <col min="14349" max="14349" width="25.85546875" style="801" bestFit="1" customWidth="1"/>
    <col min="14350" max="14350" width="20.7109375" style="801" bestFit="1" customWidth="1"/>
    <col min="14351" max="14593" width="10.140625" style="801"/>
    <col min="14594" max="14594" width="91.85546875" style="801" customWidth="1"/>
    <col min="14595" max="14595" width="17.28515625" style="801" bestFit="1" customWidth="1"/>
    <col min="14596" max="14596" width="22" style="801" customWidth="1"/>
    <col min="14597" max="14597" width="25" style="801" customWidth="1"/>
    <col min="14598" max="14598" width="17.28515625" style="801" bestFit="1" customWidth="1"/>
    <col min="14599" max="14599" width="15.140625" style="801" bestFit="1" customWidth="1"/>
    <col min="14600" max="14600" width="20" style="801" customWidth="1"/>
    <col min="14601" max="14601" width="15.28515625" style="801" customWidth="1"/>
    <col min="14602" max="14602" width="12.7109375" style="801" customWidth="1"/>
    <col min="14603" max="14603" width="14.28515625" style="801" customWidth="1"/>
    <col min="14604" max="14604" width="10.140625" style="801"/>
    <col min="14605" max="14605" width="25.85546875" style="801" bestFit="1" customWidth="1"/>
    <col min="14606" max="14606" width="20.7109375" style="801" bestFit="1" customWidth="1"/>
    <col min="14607" max="14849" width="10.140625" style="801"/>
    <col min="14850" max="14850" width="91.85546875" style="801" customWidth="1"/>
    <col min="14851" max="14851" width="17.28515625" style="801" bestFit="1" customWidth="1"/>
    <col min="14852" max="14852" width="22" style="801" customWidth="1"/>
    <col min="14853" max="14853" width="25" style="801" customWidth="1"/>
    <col min="14854" max="14854" width="17.28515625" style="801" bestFit="1" customWidth="1"/>
    <col min="14855" max="14855" width="15.140625" style="801" bestFit="1" customWidth="1"/>
    <col min="14856" max="14856" width="20" style="801" customWidth="1"/>
    <col min="14857" max="14857" width="15.28515625" style="801" customWidth="1"/>
    <col min="14858" max="14858" width="12.7109375" style="801" customWidth="1"/>
    <col min="14859" max="14859" width="14.28515625" style="801" customWidth="1"/>
    <col min="14860" max="14860" width="10.140625" style="801"/>
    <col min="14861" max="14861" width="25.85546875" style="801" bestFit="1" customWidth="1"/>
    <col min="14862" max="14862" width="20.7109375" style="801" bestFit="1" customWidth="1"/>
    <col min="14863" max="15105" width="10.140625" style="801"/>
    <col min="15106" max="15106" width="91.85546875" style="801" customWidth="1"/>
    <col min="15107" max="15107" width="17.28515625" style="801" bestFit="1" customWidth="1"/>
    <col min="15108" max="15108" width="22" style="801" customWidth="1"/>
    <col min="15109" max="15109" width="25" style="801" customWidth="1"/>
    <col min="15110" max="15110" width="17.28515625" style="801" bestFit="1" customWidth="1"/>
    <col min="15111" max="15111" width="15.140625" style="801" bestFit="1" customWidth="1"/>
    <col min="15112" max="15112" width="20" style="801" customWidth="1"/>
    <col min="15113" max="15113" width="15.28515625" style="801" customWidth="1"/>
    <col min="15114" max="15114" width="12.7109375" style="801" customWidth="1"/>
    <col min="15115" max="15115" width="14.28515625" style="801" customWidth="1"/>
    <col min="15116" max="15116" width="10.140625" style="801"/>
    <col min="15117" max="15117" width="25.85546875" style="801" bestFit="1" customWidth="1"/>
    <col min="15118" max="15118" width="20.7109375" style="801" bestFit="1" customWidth="1"/>
    <col min="15119" max="15361" width="10.140625" style="801"/>
    <col min="15362" max="15362" width="91.85546875" style="801" customWidth="1"/>
    <col min="15363" max="15363" width="17.28515625" style="801" bestFit="1" customWidth="1"/>
    <col min="15364" max="15364" width="22" style="801" customWidth="1"/>
    <col min="15365" max="15365" width="25" style="801" customWidth="1"/>
    <col min="15366" max="15366" width="17.28515625" style="801" bestFit="1" customWidth="1"/>
    <col min="15367" max="15367" width="15.140625" style="801" bestFit="1" customWidth="1"/>
    <col min="15368" max="15368" width="20" style="801" customWidth="1"/>
    <col min="15369" max="15369" width="15.28515625" style="801" customWidth="1"/>
    <col min="15370" max="15370" width="12.7109375" style="801" customWidth="1"/>
    <col min="15371" max="15371" width="14.28515625" style="801" customWidth="1"/>
    <col min="15372" max="15372" width="10.140625" style="801"/>
    <col min="15373" max="15373" width="25.85546875" style="801" bestFit="1" customWidth="1"/>
    <col min="15374" max="15374" width="20.7109375" style="801" bestFit="1" customWidth="1"/>
    <col min="15375" max="15617" width="10.140625" style="801"/>
    <col min="15618" max="15618" width="91.85546875" style="801" customWidth="1"/>
    <col min="15619" max="15619" width="17.28515625" style="801" bestFit="1" customWidth="1"/>
    <col min="15620" max="15620" width="22" style="801" customWidth="1"/>
    <col min="15621" max="15621" width="25" style="801" customWidth="1"/>
    <col min="15622" max="15622" width="17.28515625" style="801" bestFit="1" customWidth="1"/>
    <col min="15623" max="15623" width="15.140625" style="801" bestFit="1" customWidth="1"/>
    <col min="15624" max="15624" width="20" style="801" customWidth="1"/>
    <col min="15625" max="15625" width="15.28515625" style="801" customWidth="1"/>
    <col min="15626" max="15626" width="12.7109375" style="801" customWidth="1"/>
    <col min="15627" max="15627" width="14.28515625" style="801" customWidth="1"/>
    <col min="15628" max="15628" width="10.140625" style="801"/>
    <col min="15629" max="15629" width="25.85546875" style="801" bestFit="1" customWidth="1"/>
    <col min="15630" max="15630" width="20.7109375" style="801" bestFit="1" customWidth="1"/>
    <col min="15631" max="15873" width="10.140625" style="801"/>
    <col min="15874" max="15874" width="91.85546875" style="801" customWidth="1"/>
    <col min="15875" max="15875" width="17.28515625" style="801" bestFit="1" customWidth="1"/>
    <col min="15876" max="15876" width="22" style="801" customWidth="1"/>
    <col min="15877" max="15877" width="25" style="801" customWidth="1"/>
    <col min="15878" max="15878" width="17.28515625" style="801" bestFit="1" customWidth="1"/>
    <col min="15879" max="15879" width="15.140625" style="801" bestFit="1" customWidth="1"/>
    <col min="15880" max="15880" width="20" style="801" customWidth="1"/>
    <col min="15881" max="15881" width="15.28515625" style="801" customWidth="1"/>
    <col min="15882" max="15882" width="12.7109375" style="801" customWidth="1"/>
    <col min="15883" max="15883" width="14.28515625" style="801" customWidth="1"/>
    <col min="15884" max="15884" width="10.140625" style="801"/>
    <col min="15885" max="15885" width="25.85546875" style="801" bestFit="1" customWidth="1"/>
    <col min="15886" max="15886" width="20.7109375" style="801" bestFit="1" customWidth="1"/>
    <col min="15887" max="16129" width="10.140625" style="801"/>
    <col min="16130" max="16130" width="91.85546875" style="801" customWidth="1"/>
    <col min="16131" max="16131" width="17.28515625" style="801" bestFit="1" customWidth="1"/>
    <col min="16132" max="16132" width="22" style="801" customWidth="1"/>
    <col min="16133" max="16133" width="25" style="801" customWidth="1"/>
    <col min="16134" max="16134" width="17.28515625" style="801" bestFit="1" customWidth="1"/>
    <col min="16135" max="16135" width="15.140625" style="801" bestFit="1" customWidth="1"/>
    <col min="16136" max="16136" width="20" style="801" customWidth="1"/>
    <col min="16137" max="16137" width="15.28515625" style="801" customWidth="1"/>
    <col min="16138" max="16138" width="12.7109375" style="801" customWidth="1"/>
    <col min="16139" max="16139" width="14.28515625" style="801" customWidth="1"/>
    <col min="16140" max="16140" width="10.140625" style="801"/>
    <col min="16141" max="16141" width="25.85546875" style="801" bestFit="1" customWidth="1"/>
    <col min="16142" max="16142" width="20.7109375" style="801" bestFit="1" customWidth="1"/>
    <col min="16143" max="16384" width="10.140625" style="801"/>
  </cols>
  <sheetData>
    <row r="1" spans="2:14" s="938" customFormat="1">
      <c r="B1" s="1857" t="s">
        <v>105</v>
      </c>
      <c r="C1" s="1857"/>
      <c r="D1" s="1857"/>
      <c r="E1" s="1857"/>
      <c r="F1" s="1857"/>
      <c r="G1" s="1857"/>
      <c r="H1" s="1857"/>
      <c r="I1" s="1857"/>
      <c r="J1" s="1857"/>
      <c r="K1" s="1857"/>
    </row>
    <row r="2" spans="2:14" s="938" customFormat="1">
      <c r="B2" s="1857" t="s">
        <v>104</v>
      </c>
      <c r="C2" s="1857"/>
      <c r="D2" s="1857"/>
      <c r="E2" s="1857"/>
      <c r="F2" s="1857"/>
      <c r="G2" s="1857"/>
      <c r="H2" s="1857"/>
      <c r="I2" s="1857"/>
      <c r="J2" s="1857"/>
      <c r="K2" s="1857"/>
    </row>
    <row r="3" spans="2:14" s="938" customFormat="1">
      <c r="B3" s="1858" t="s">
        <v>103</v>
      </c>
      <c r="C3" s="1858"/>
      <c r="D3" s="1858"/>
      <c r="E3" s="1858"/>
      <c r="F3" s="1858"/>
      <c r="G3" s="1858"/>
      <c r="H3" s="1858"/>
      <c r="I3" s="1858"/>
      <c r="J3" s="1858"/>
      <c r="K3" s="1858"/>
    </row>
    <row r="5" spans="2:14">
      <c r="B5" s="1859" t="s">
        <v>2404</v>
      </c>
      <c r="C5" s="1859"/>
      <c r="D5" s="1859"/>
      <c r="E5" s="1859"/>
      <c r="F5" s="1859"/>
      <c r="G5" s="1859"/>
      <c r="H5" s="1859"/>
      <c r="I5" s="1859"/>
      <c r="J5" s="1859"/>
      <c r="K5" s="1859"/>
    </row>
    <row r="6" spans="2:14">
      <c r="B6" s="1859" t="s">
        <v>282</v>
      </c>
      <c r="C6" s="1859"/>
      <c r="D6" s="1859"/>
      <c r="E6" s="1859"/>
      <c r="F6" s="1859"/>
      <c r="G6" s="1859"/>
      <c r="H6" s="1859"/>
      <c r="I6" s="1859"/>
      <c r="J6" s="1859"/>
      <c r="M6" s="940" t="s">
        <v>1102</v>
      </c>
      <c r="N6" s="939">
        <v>8060931200000</v>
      </c>
    </row>
    <row r="7" spans="2:14" ht="15.75" thickBot="1">
      <c r="B7" s="1856" t="s">
        <v>796</v>
      </c>
      <c r="C7" s="1856"/>
      <c r="D7" s="1856"/>
      <c r="E7" s="1856"/>
      <c r="F7" s="1856"/>
      <c r="G7" s="1856"/>
      <c r="H7" s="1856"/>
      <c r="I7" s="1856"/>
      <c r="J7" s="1856"/>
      <c r="M7" s="938"/>
      <c r="N7" s="938"/>
    </row>
    <row r="8" spans="2:14" ht="16.5" thickBot="1">
      <c r="B8" s="1842" t="s">
        <v>279</v>
      </c>
      <c r="C8" s="1285">
        <v>2024</v>
      </c>
      <c r="D8" s="1845">
        <v>2025</v>
      </c>
      <c r="E8" s="1846"/>
      <c r="F8" s="1846"/>
      <c r="G8" s="1846"/>
      <c r="H8" s="1847"/>
      <c r="I8" s="1845" t="s">
        <v>1101</v>
      </c>
      <c r="J8" s="1847"/>
      <c r="K8" s="1848" t="s">
        <v>1100</v>
      </c>
      <c r="M8" s="938"/>
      <c r="N8" s="937"/>
    </row>
    <row r="9" spans="2:14" ht="16.5" thickBot="1">
      <c r="B9" s="1843"/>
      <c r="C9" s="1851" t="s">
        <v>469</v>
      </c>
      <c r="D9" s="1851" t="s">
        <v>381</v>
      </c>
      <c r="E9" s="1851" t="s">
        <v>1099</v>
      </c>
      <c r="F9" s="1851" t="s">
        <v>1098</v>
      </c>
      <c r="G9" s="1853" t="s">
        <v>1097</v>
      </c>
      <c r="H9" s="1853" t="s">
        <v>377</v>
      </c>
      <c r="I9" s="1848" t="s">
        <v>1096</v>
      </c>
      <c r="J9" s="1855"/>
      <c r="K9" s="1849"/>
    </row>
    <row r="10" spans="2:14" ht="18.600000000000001" customHeight="1" thickBot="1">
      <c r="B10" s="1843"/>
      <c r="C10" s="1852"/>
      <c r="D10" s="1852"/>
      <c r="E10" s="1852"/>
      <c r="F10" s="1852"/>
      <c r="G10" s="1854"/>
      <c r="H10" s="1854"/>
      <c r="I10" s="1289" t="s">
        <v>269</v>
      </c>
      <c r="J10" s="1289" t="s">
        <v>268</v>
      </c>
      <c r="K10" s="1850"/>
    </row>
    <row r="11" spans="2:14" ht="26.45" customHeight="1" thickBot="1">
      <c r="B11" s="1844"/>
      <c r="C11" s="1291">
        <v>1</v>
      </c>
      <c r="D11" s="1291">
        <v>2</v>
      </c>
      <c r="E11" s="1291">
        <v>3</v>
      </c>
      <c r="F11" s="1291">
        <v>4</v>
      </c>
      <c r="G11" s="1291">
        <v>5</v>
      </c>
      <c r="H11" s="1290" t="s">
        <v>1341</v>
      </c>
      <c r="I11" s="1292" t="s">
        <v>375</v>
      </c>
      <c r="J11" s="1288" t="s">
        <v>464</v>
      </c>
      <c r="K11" s="1289" t="s">
        <v>1342</v>
      </c>
    </row>
    <row r="12" spans="2:14" ht="15.75">
      <c r="B12" s="1257" t="s">
        <v>1095</v>
      </c>
      <c r="C12" s="1258">
        <f>+C13+C26</f>
        <v>26731603627.089996</v>
      </c>
      <c r="D12" s="1258">
        <f>+D13+D26</f>
        <v>183369770693</v>
      </c>
      <c r="E12" s="1258">
        <f>+E13+E26</f>
        <v>39518414442.219994</v>
      </c>
      <c r="F12" s="1258">
        <f>+F13+F26</f>
        <v>28398766569.440014</v>
      </c>
      <c r="G12" s="1258">
        <f>+G13+G26</f>
        <v>26701524159.159996</v>
      </c>
      <c r="H12" s="1259">
        <f>+F12/D12</f>
        <v>0.15487158249756219</v>
      </c>
      <c r="I12" s="1258">
        <f t="shared" ref="I12:I55" si="0">F12-C12</f>
        <v>1667162942.3500175</v>
      </c>
      <c r="J12" s="1260">
        <f t="shared" ref="J12:J55" si="1">IFERROR(I12/C12,"-")</f>
        <v>6.2366738846168689E-2</v>
      </c>
      <c r="K12" s="1260">
        <f>IFERROR((F12/N6),"-")</f>
        <v>3.5230131438710225E-3</v>
      </c>
      <c r="L12" s="898"/>
      <c r="N12" s="402"/>
    </row>
    <row r="13" spans="2:14" ht="15.75">
      <c r="B13" s="923" t="s">
        <v>372</v>
      </c>
      <c r="C13" s="921">
        <f>C14+C18+C19+C20+C25</f>
        <v>23381831010.849998</v>
      </c>
      <c r="D13" s="921">
        <f>D14+D18+D19+D20+D25</f>
        <v>164590324182</v>
      </c>
      <c r="E13" s="921">
        <f>E14+E18+E19+E20+E25</f>
        <v>37701277141.039993</v>
      </c>
      <c r="F13" s="921">
        <f>F14+F18+F19+F20+F25</f>
        <v>27029460776.240013</v>
      </c>
      <c r="G13" s="921">
        <f>G14+G18+G19+G20+G25</f>
        <v>25664923519.549995</v>
      </c>
      <c r="H13" s="922">
        <f t="shared" ref="H13:H55" si="2">+F13/D13</f>
        <v>0.1642226595674694</v>
      </c>
      <c r="I13" s="921">
        <f t="shared" si="0"/>
        <v>3647629765.3900146</v>
      </c>
      <c r="J13" s="913">
        <f t="shared" si="1"/>
        <v>0.15600274262941105</v>
      </c>
      <c r="K13" s="913">
        <f t="shared" ref="K13:K55" si="3">IFERROR((F13/$N$6),"-")</f>
        <v>3.3531437132523862E-3</v>
      </c>
    </row>
    <row r="14" spans="2:14" ht="15.75">
      <c r="B14" s="919" t="s">
        <v>371</v>
      </c>
      <c r="C14" s="915">
        <f>SUM(C15:C17)</f>
        <v>23223204591.519997</v>
      </c>
      <c r="D14" s="915">
        <f>SUM(D15:D17)</f>
        <v>160515290745</v>
      </c>
      <c r="E14" s="915">
        <f>SUM(E15:E17)</f>
        <v>37115287873.179993</v>
      </c>
      <c r="F14" s="915">
        <f>SUM(F15:F17)</f>
        <v>26532964435.980015</v>
      </c>
      <c r="G14" s="915">
        <f>SUM(G15:G17)</f>
        <v>25227861193.459995</v>
      </c>
      <c r="H14" s="916">
        <f t="shared" si="2"/>
        <v>0.16529867225005485</v>
      </c>
      <c r="I14" s="915">
        <f t="shared" si="0"/>
        <v>3309759844.4600182</v>
      </c>
      <c r="J14" s="927">
        <f t="shared" si="1"/>
        <v>0.14251951454058084</v>
      </c>
      <c r="K14" s="913">
        <f t="shared" si="3"/>
        <v>3.2915507870827647E-3</v>
      </c>
    </row>
    <row r="15" spans="2:14" ht="15.75">
      <c r="B15" s="912" t="s">
        <v>370</v>
      </c>
      <c r="C15" s="911">
        <v>19783637972.119999</v>
      </c>
      <c r="D15" s="911">
        <v>122682845913</v>
      </c>
      <c r="E15" s="911">
        <v>29823650496.650002</v>
      </c>
      <c r="F15" s="911">
        <v>22041721085.420013</v>
      </c>
      <c r="G15" s="911">
        <v>21969590070.989998</v>
      </c>
      <c r="H15" s="909">
        <f t="shared" si="2"/>
        <v>0.17966424663029745</v>
      </c>
      <c r="I15" s="908">
        <f t="shared" si="0"/>
        <v>2258083113.3000145</v>
      </c>
      <c r="J15" s="924">
        <f t="shared" si="1"/>
        <v>0.11413892209725066</v>
      </c>
      <c r="K15" s="906">
        <f t="shared" si="3"/>
        <v>2.7343889357869739E-3</v>
      </c>
    </row>
    <row r="16" spans="2:14" ht="15.75">
      <c r="B16" s="912" t="s">
        <v>369</v>
      </c>
      <c r="C16" s="911">
        <v>3424961467.0299997</v>
      </c>
      <c r="D16" s="911">
        <v>37572195754</v>
      </c>
      <c r="E16" s="911">
        <v>7247708216.6899986</v>
      </c>
      <c r="F16" s="911">
        <v>4447314190.7200003</v>
      </c>
      <c r="G16" s="911">
        <v>3214348092.9399996</v>
      </c>
      <c r="H16" s="909">
        <f t="shared" si="2"/>
        <v>0.11836716224514325</v>
      </c>
      <c r="I16" s="908">
        <f t="shared" si="0"/>
        <v>1022352723.6900005</v>
      </c>
      <c r="J16" s="924">
        <f t="shared" si="1"/>
        <v>0.29850050388349247</v>
      </c>
      <c r="K16" s="906">
        <f t="shared" si="3"/>
        <v>5.5171221294135356E-4</v>
      </c>
    </row>
    <row r="17" spans="2:11" ht="19.899999999999999" customHeight="1">
      <c r="B17" s="936" t="s">
        <v>368</v>
      </c>
      <c r="C17" s="911">
        <v>14605152.369999999</v>
      </c>
      <c r="D17" s="911">
        <v>260249078</v>
      </c>
      <c r="E17" s="911">
        <v>43929159.840000004</v>
      </c>
      <c r="F17" s="911">
        <v>43929159.840000004</v>
      </c>
      <c r="G17" s="911">
        <v>43923029.530000001</v>
      </c>
      <c r="H17" s="909">
        <f t="shared" si="2"/>
        <v>0.16879660123137882</v>
      </c>
      <c r="I17" s="908">
        <f t="shared" si="0"/>
        <v>29324007.470000006</v>
      </c>
      <c r="J17" s="935">
        <f t="shared" si="1"/>
        <v>2.0077851108375673</v>
      </c>
      <c r="K17" s="906">
        <f t="shared" si="3"/>
        <v>5.4496383544372641E-6</v>
      </c>
    </row>
    <row r="18" spans="2:11" ht="15.75">
      <c r="B18" s="919" t="s">
        <v>1094</v>
      </c>
      <c r="C18" s="915">
        <v>0</v>
      </c>
      <c r="D18" s="920">
        <v>2392571428</v>
      </c>
      <c r="E18" s="915">
        <v>0</v>
      </c>
      <c r="F18" s="915">
        <v>0</v>
      </c>
      <c r="G18" s="915">
        <v>0</v>
      </c>
      <c r="H18" s="916">
        <f t="shared" si="2"/>
        <v>0</v>
      </c>
      <c r="I18" s="915">
        <f t="shared" si="0"/>
        <v>0</v>
      </c>
      <c r="J18" s="927" t="str">
        <f t="shared" si="1"/>
        <v>-</v>
      </c>
      <c r="K18" s="913">
        <f t="shared" si="3"/>
        <v>0</v>
      </c>
    </row>
    <row r="19" spans="2:11" ht="15.75">
      <c r="B19" s="919" t="s">
        <v>364</v>
      </c>
      <c r="C19" s="915">
        <v>0</v>
      </c>
      <c r="D19" s="920">
        <v>120729328</v>
      </c>
      <c r="E19" s="915">
        <v>0</v>
      </c>
      <c r="F19" s="915">
        <v>0</v>
      </c>
      <c r="G19" s="915">
        <v>0</v>
      </c>
      <c r="H19" s="916">
        <f t="shared" si="2"/>
        <v>0</v>
      </c>
      <c r="I19" s="915">
        <f t="shared" si="0"/>
        <v>0</v>
      </c>
      <c r="J19" s="927" t="str">
        <f t="shared" si="1"/>
        <v>-</v>
      </c>
      <c r="K19" s="913">
        <f t="shared" si="3"/>
        <v>0</v>
      </c>
    </row>
    <row r="20" spans="2:11" ht="15.75">
      <c r="B20" s="919" t="s">
        <v>1088</v>
      </c>
      <c r="C20" s="915">
        <f>SUM(C21:C24)</f>
        <v>158626419.32999998</v>
      </c>
      <c r="D20" s="915">
        <f>SUM(D21:D24)</f>
        <v>1561732681</v>
      </c>
      <c r="E20" s="915">
        <f>SUM(E21:E24)</f>
        <v>584113373.0999999</v>
      </c>
      <c r="F20" s="915">
        <f>SUM(F21:F24)</f>
        <v>494620445.50000006</v>
      </c>
      <c r="G20" s="915">
        <f>SUM(G21:G24)</f>
        <v>435958159.99000007</v>
      </c>
      <c r="H20" s="916">
        <f t="shared" si="2"/>
        <v>0.31671261766980979</v>
      </c>
      <c r="I20" s="915">
        <f t="shared" si="0"/>
        <v>335994026.17000008</v>
      </c>
      <c r="J20" s="927">
        <f t="shared" si="1"/>
        <v>2.1181466970581471</v>
      </c>
      <c r="K20" s="913">
        <f t="shared" si="3"/>
        <v>6.1360211770570639E-5</v>
      </c>
    </row>
    <row r="21" spans="2:11" ht="15.75">
      <c r="B21" s="912" t="s">
        <v>361</v>
      </c>
      <c r="C21" s="911">
        <v>133768027.51999998</v>
      </c>
      <c r="D21" s="911">
        <v>1297429219</v>
      </c>
      <c r="E21" s="911">
        <v>509881985.87999994</v>
      </c>
      <c r="F21" s="911">
        <v>420389058.28000003</v>
      </c>
      <c r="G21" s="911">
        <v>367759827.39000005</v>
      </c>
      <c r="H21" s="909">
        <f t="shared" si="2"/>
        <v>0.32401694992195179</v>
      </c>
      <c r="I21" s="908">
        <f t="shared" si="0"/>
        <v>286621030.76000005</v>
      </c>
      <c r="J21" s="924">
        <f t="shared" si="1"/>
        <v>2.1426721771549384</v>
      </c>
      <c r="K21" s="906">
        <f t="shared" si="3"/>
        <v>5.2151426162773855E-5</v>
      </c>
    </row>
    <row r="22" spans="2:11" ht="15.75">
      <c r="B22" s="912" t="s">
        <v>360</v>
      </c>
      <c r="C22" s="934">
        <v>600000</v>
      </c>
      <c r="D22" s="911">
        <v>41092929</v>
      </c>
      <c r="E22" s="911">
        <v>7885968.7999999998</v>
      </c>
      <c r="F22" s="911">
        <v>7885968.7999999998</v>
      </c>
      <c r="G22" s="911">
        <v>7525968.7999999998</v>
      </c>
      <c r="H22" s="909">
        <f t="shared" si="2"/>
        <v>0.19190573638593636</v>
      </c>
      <c r="I22" s="908">
        <f t="shared" si="0"/>
        <v>7285968.7999999998</v>
      </c>
      <c r="J22" s="924">
        <f t="shared" si="1"/>
        <v>12.143281333333332</v>
      </c>
      <c r="K22" s="906">
        <f t="shared" si="3"/>
        <v>9.7829501385646363E-7</v>
      </c>
    </row>
    <row r="23" spans="2:11" ht="15.75">
      <c r="B23" s="912" t="s">
        <v>359</v>
      </c>
      <c r="C23" s="911">
        <v>16566949.810000001</v>
      </c>
      <c r="D23" s="911">
        <v>83130533</v>
      </c>
      <c r="E23" s="911">
        <v>24345418.419999998</v>
      </c>
      <c r="F23" s="911">
        <v>24345418.419999998</v>
      </c>
      <c r="G23" s="911">
        <v>18672363.799999997</v>
      </c>
      <c r="H23" s="909">
        <f t="shared" si="2"/>
        <v>0.29285772076067401</v>
      </c>
      <c r="I23" s="908">
        <f t="shared" si="0"/>
        <v>7778468.6099999975</v>
      </c>
      <c r="J23" s="924">
        <f t="shared" si="1"/>
        <v>0.46951724362108133</v>
      </c>
      <c r="K23" s="906">
        <f t="shared" si="3"/>
        <v>3.0201744458506229E-6</v>
      </c>
    </row>
    <row r="24" spans="2:11" ht="15.75">
      <c r="B24" s="912" t="s">
        <v>358</v>
      </c>
      <c r="C24" s="911">
        <v>7691442</v>
      </c>
      <c r="D24" s="911">
        <v>140080000</v>
      </c>
      <c r="E24" s="911">
        <v>42000000</v>
      </c>
      <c r="F24" s="911">
        <v>42000000</v>
      </c>
      <c r="G24" s="911">
        <v>42000000</v>
      </c>
      <c r="H24" s="909">
        <f t="shared" si="2"/>
        <v>0.2998286693318104</v>
      </c>
      <c r="I24" s="908">
        <f t="shared" si="0"/>
        <v>34308558</v>
      </c>
      <c r="J24" s="924">
        <f t="shared" si="1"/>
        <v>4.4606145375600574</v>
      </c>
      <c r="K24" s="906">
        <f t="shared" si="3"/>
        <v>5.2103161480896894E-6</v>
      </c>
    </row>
    <row r="25" spans="2:11" ht="15.75">
      <c r="B25" s="919" t="s">
        <v>357</v>
      </c>
      <c r="C25" s="915">
        <v>0</v>
      </c>
      <c r="D25" s="915">
        <v>0</v>
      </c>
      <c r="E25" s="920">
        <v>1875894.76</v>
      </c>
      <c r="F25" s="920">
        <v>1875894.76</v>
      </c>
      <c r="G25" s="920">
        <v>1104166.1000000001</v>
      </c>
      <c r="H25" s="916" t="s">
        <v>2385</v>
      </c>
      <c r="I25" s="915">
        <f t="shared" si="0"/>
        <v>1875894.76</v>
      </c>
      <c r="J25" s="933" t="str">
        <f t="shared" si="1"/>
        <v>-</v>
      </c>
      <c r="K25" s="913">
        <f t="shared" si="3"/>
        <v>2.3271439905106745E-7</v>
      </c>
    </row>
    <row r="26" spans="2:11" ht="15.75">
      <c r="B26" s="923" t="s">
        <v>356</v>
      </c>
      <c r="C26" s="921">
        <f>SUM(C27:C31)+C35</f>
        <v>3349772616.2399993</v>
      </c>
      <c r="D26" s="921">
        <f>SUM(D27:D31)+D35</f>
        <v>18779446511</v>
      </c>
      <c r="E26" s="921">
        <f>SUM(E27:E31)+E35</f>
        <v>1817137301.1800001</v>
      </c>
      <c r="F26" s="921">
        <f>SUM(F27:F31)+F35</f>
        <v>1369305793.2</v>
      </c>
      <c r="G26" s="921">
        <f>SUM(G27:G31)+G35</f>
        <v>1036600639.61</v>
      </c>
      <c r="H26" s="922">
        <f t="shared" si="2"/>
        <v>7.2915130507064385E-2</v>
      </c>
      <c r="I26" s="921">
        <f t="shared" si="0"/>
        <v>-1980466823.0399992</v>
      </c>
      <c r="J26" s="913">
        <f t="shared" si="1"/>
        <v>-0.59122425606995466</v>
      </c>
      <c r="K26" s="913">
        <f t="shared" si="3"/>
        <v>1.6986943061863622E-4</v>
      </c>
    </row>
    <row r="27" spans="2:11" ht="15.75">
      <c r="B27" s="919" t="s">
        <v>355</v>
      </c>
      <c r="C27" s="920">
        <v>408747871.39999998</v>
      </c>
      <c r="D27" s="920">
        <v>6757564058</v>
      </c>
      <c r="E27" s="920">
        <v>376554373.90000004</v>
      </c>
      <c r="F27" s="920">
        <v>362208427.42999995</v>
      </c>
      <c r="G27" s="920">
        <v>359749998.37</v>
      </c>
      <c r="H27" s="916">
        <f t="shared" si="2"/>
        <v>5.3600443047402031E-2</v>
      </c>
      <c r="I27" s="915">
        <f t="shared" si="0"/>
        <v>-46539443.970000029</v>
      </c>
      <c r="J27" s="927">
        <f t="shared" si="1"/>
        <v>-0.1138585598271082</v>
      </c>
      <c r="K27" s="913">
        <f t="shared" si="3"/>
        <v>4.4933819486016696E-5</v>
      </c>
    </row>
    <row r="28" spans="2:11" ht="15.75">
      <c r="B28" s="919" t="s">
        <v>354</v>
      </c>
      <c r="C28" s="920">
        <v>2061536901.6499994</v>
      </c>
      <c r="D28" s="920">
        <v>8350735532</v>
      </c>
      <c r="E28" s="920">
        <v>1196577783.5999999</v>
      </c>
      <c r="F28" s="920">
        <v>763092222.08999991</v>
      </c>
      <c r="G28" s="920">
        <v>558151117.56000006</v>
      </c>
      <c r="H28" s="916">
        <f t="shared" si="2"/>
        <v>9.1380240598667298E-2</v>
      </c>
      <c r="I28" s="915">
        <f t="shared" si="0"/>
        <v>-1298444679.5599995</v>
      </c>
      <c r="J28" s="927">
        <f t="shared" si="1"/>
        <v>-0.62984304502177901</v>
      </c>
      <c r="K28" s="913">
        <f t="shared" si="3"/>
        <v>9.4665517315170724E-5</v>
      </c>
    </row>
    <row r="29" spans="2:11" ht="15.75">
      <c r="B29" s="919" t="s">
        <v>353</v>
      </c>
      <c r="C29" s="915">
        <v>0</v>
      </c>
      <c r="D29" s="920">
        <v>661637117</v>
      </c>
      <c r="E29" s="920">
        <v>1305620.01</v>
      </c>
      <c r="F29" s="920">
        <v>1305620.01</v>
      </c>
      <c r="G29" s="920">
        <v>1000000.01</v>
      </c>
      <c r="H29" s="916">
        <f t="shared" si="2"/>
        <v>1.9733173615167662E-3</v>
      </c>
      <c r="I29" s="915">
        <f t="shared" si="0"/>
        <v>1305620.01</v>
      </c>
      <c r="J29" s="927" t="str">
        <f t="shared" si="1"/>
        <v>-</v>
      </c>
      <c r="K29" s="913">
        <f t="shared" si="3"/>
        <v>1.6196888146123861E-7</v>
      </c>
    </row>
    <row r="30" spans="2:11" ht="15.75">
      <c r="B30" s="919" t="s">
        <v>352</v>
      </c>
      <c r="C30" s="920">
        <v>43139797.600000001</v>
      </c>
      <c r="D30" s="920">
        <v>154869000</v>
      </c>
      <c r="E30" s="915">
        <v>0</v>
      </c>
      <c r="F30" s="915">
        <v>0</v>
      </c>
      <c r="G30" s="915">
        <v>0</v>
      </c>
      <c r="H30" s="916">
        <f t="shared" si="2"/>
        <v>0</v>
      </c>
      <c r="I30" s="915">
        <f t="shared" si="0"/>
        <v>-43139797.600000001</v>
      </c>
      <c r="J30" s="928">
        <f t="shared" si="1"/>
        <v>-1</v>
      </c>
      <c r="K30" s="913">
        <f t="shared" si="3"/>
        <v>0</v>
      </c>
    </row>
    <row r="31" spans="2:11" ht="15.75">
      <c r="B31" s="919" t="s">
        <v>1093</v>
      </c>
      <c r="C31" s="915">
        <f>C32+C33+C34</f>
        <v>836348045.59000003</v>
      </c>
      <c r="D31" s="915">
        <f>D32+D33+D34</f>
        <v>2854615995</v>
      </c>
      <c r="E31" s="915">
        <f>E32+E33+E34</f>
        <v>242699523.66999999</v>
      </c>
      <c r="F31" s="915">
        <f>F32+F33+F34</f>
        <v>242699523.67000002</v>
      </c>
      <c r="G31" s="915">
        <f>G32+G33+G34</f>
        <v>117699523.66999999</v>
      </c>
      <c r="H31" s="916">
        <f t="shared" si="2"/>
        <v>8.5020025143521985E-2</v>
      </c>
      <c r="I31" s="915">
        <f t="shared" si="0"/>
        <v>-593648521.92000008</v>
      </c>
      <c r="J31" s="928">
        <f t="shared" si="1"/>
        <v>-0.70981037745023001</v>
      </c>
      <c r="K31" s="913">
        <f t="shared" si="3"/>
        <v>3.0108124935987547E-5</v>
      </c>
    </row>
    <row r="32" spans="2:11" ht="15.75">
      <c r="B32" s="912" t="s">
        <v>1092</v>
      </c>
      <c r="C32" s="908">
        <v>0</v>
      </c>
      <c r="D32" s="911">
        <v>5000000</v>
      </c>
      <c r="E32" s="931">
        <v>0</v>
      </c>
      <c r="F32" s="931">
        <v>0</v>
      </c>
      <c r="G32" s="931">
        <v>0</v>
      </c>
      <c r="H32" s="916">
        <f t="shared" si="2"/>
        <v>0</v>
      </c>
      <c r="I32" s="915">
        <f t="shared" si="0"/>
        <v>0</v>
      </c>
      <c r="J32" s="928" t="str">
        <f t="shared" si="1"/>
        <v>-</v>
      </c>
      <c r="K32" s="913">
        <f t="shared" si="3"/>
        <v>0</v>
      </c>
    </row>
    <row r="33" spans="2:12" ht="15.75">
      <c r="B33" s="912" t="s">
        <v>1091</v>
      </c>
      <c r="C33" s="911">
        <v>836348045.59000003</v>
      </c>
      <c r="D33" s="911">
        <v>2799615995</v>
      </c>
      <c r="E33" s="911">
        <v>242699523.66999999</v>
      </c>
      <c r="F33" s="911">
        <v>242699523.67000002</v>
      </c>
      <c r="G33" s="911">
        <v>117699523.66999999</v>
      </c>
      <c r="H33" s="909">
        <f t="shared" si="2"/>
        <v>8.6690290419633068E-2</v>
      </c>
      <c r="I33" s="908">
        <f t="shared" si="0"/>
        <v>-593648521.92000008</v>
      </c>
      <c r="J33" s="930">
        <f t="shared" si="1"/>
        <v>-0.70981037745023001</v>
      </c>
      <c r="K33" s="906">
        <f t="shared" si="3"/>
        <v>3.0108124935987547E-5</v>
      </c>
    </row>
    <row r="34" spans="2:12" ht="15.75">
      <c r="B34" s="912" t="s">
        <v>347</v>
      </c>
      <c r="C34" s="908">
        <v>0</v>
      </c>
      <c r="D34" s="911">
        <v>50000000</v>
      </c>
      <c r="E34" s="931">
        <v>0</v>
      </c>
      <c r="F34" s="931">
        <v>0</v>
      </c>
      <c r="G34" s="931">
        <v>0</v>
      </c>
      <c r="H34" s="909">
        <f>+F34/D34</f>
        <v>0</v>
      </c>
      <c r="I34" s="908">
        <f t="shared" si="0"/>
        <v>0</v>
      </c>
      <c r="J34" s="930" t="str">
        <f t="shared" si="1"/>
        <v>-</v>
      </c>
      <c r="K34" s="906">
        <f t="shared" si="3"/>
        <v>0</v>
      </c>
    </row>
    <row r="35" spans="2:12" ht="15.75">
      <c r="B35" s="919" t="s">
        <v>1090</v>
      </c>
      <c r="C35" s="929">
        <v>0</v>
      </c>
      <c r="D35" s="917">
        <v>24809</v>
      </c>
      <c r="E35" s="917">
        <v>0</v>
      </c>
      <c r="F35" s="917">
        <v>0</v>
      </c>
      <c r="G35" s="917">
        <v>0</v>
      </c>
      <c r="H35" s="909">
        <f t="shared" si="2"/>
        <v>0</v>
      </c>
      <c r="I35" s="929">
        <f t="shared" si="0"/>
        <v>0</v>
      </c>
      <c r="J35" s="928" t="str">
        <f t="shared" si="1"/>
        <v>-</v>
      </c>
      <c r="K35" s="913">
        <f t="shared" si="3"/>
        <v>0</v>
      </c>
    </row>
    <row r="36" spans="2:12" ht="15.75">
      <c r="B36" s="1103" t="s">
        <v>1089</v>
      </c>
      <c r="C36" s="1104">
        <f>+C37+C48</f>
        <v>5492187908.750001</v>
      </c>
      <c r="D36" s="1104">
        <f>+D37+D48</f>
        <v>88065353298</v>
      </c>
      <c r="E36" s="1104">
        <f>+E37+E48</f>
        <v>5747241529.0999994</v>
      </c>
      <c r="F36" s="1104">
        <f>+F37+F48</f>
        <v>5485524027.4799995</v>
      </c>
      <c r="G36" s="1104">
        <f>+G37+G48</f>
        <v>5428541611.3199997</v>
      </c>
      <c r="H36" s="1105">
        <f t="shared" si="2"/>
        <v>6.2289241137974044E-2</v>
      </c>
      <c r="I36" s="1104">
        <f t="shared" si="0"/>
        <v>-6663881.2700014114</v>
      </c>
      <c r="J36" s="1106">
        <f t="shared" si="1"/>
        <v>-1.2133381779208066E-3</v>
      </c>
      <c r="K36" s="1107">
        <f t="shared" si="3"/>
        <v>6.8050748621697695E-4</v>
      </c>
    </row>
    <row r="37" spans="2:12" ht="15.75">
      <c r="B37" s="923" t="s">
        <v>372</v>
      </c>
      <c r="C37" s="921">
        <f>C38+C42+C47</f>
        <v>5435246875.500001</v>
      </c>
      <c r="D37" s="921">
        <f>D38+D42+D47</f>
        <v>87016297862</v>
      </c>
      <c r="E37" s="921">
        <f>E38+E42+E47</f>
        <v>5703503088.8599997</v>
      </c>
      <c r="F37" s="921">
        <f>F38+F42+F47</f>
        <v>5463909380.6399994</v>
      </c>
      <c r="G37" s="921">
        <f>G38+G42+G47</f>
        <v>5421556356.3199997</v>
      </c>
      <c r="H37" s="922">
        <f t="shared" si="2"/>
        <v>6.2791793202984419E-2</v>
      </c>
      <c r="I37" s="921">
        <f t="shared" si="0"/>
        <v>28662505.139998436</v>
      </c>
      <c r="J37" s="913">
        <f t="shared" si="1"/>
        <v>5.2734504607689428E-3</v>
      </c>
      <c r="K37" s="913">
        <f t="shared" si="3"/>
        <v>6.7782607803922197E-4</v>
      </c>
    </row>
    <row r="38" spans="2:12" ht="15.75">
      <c r="B38" s="919" t="s">
        <v>371</v>
      </c>
      <c r="C38" s="915">
        <f>SUM(C39:C41)</f>
        <v>509629361.14000005</v>
      </c>
      <c r="D38" s="915">
        <f>SUM(D39:D41)</f>
        <v>65417989655</v>
      </c>
      <c r="E38" s="915">
        <f>SUM(E39:E41)</f>
        <v>858808775.49999988</v>
      </c>
      <c r="F38" s="915">
        <f>SUM(F39:F41)</f>
        <v>619215067.27999997</v>
      </c>
      <c r="G38" s="915">
        <f>SUM(G39:G41)</f>
        <v>577784598.53999996</v>
      </c>
      <c r="H38" s="916">
        <f t="shared" si="2"/>
        <v>9.4655166040045445E-3</v>
      </c>
      <c r="I38" s="915">
        <f t="shared" si="0"/>
        <v>109585706.13999993</v>
      </c>
      <c r="J38" s="927">
        <f t="shared" si="1"/>
        <v>0.21503020527480105</v>
      </c>
      <c r="K38" s="913">
        <f t="shared" si="3"/>
        <v>7.6816815814033994E-5</v>
      </c>
      <c r="L38" s="825"/>
    </row>
    <row r="39" spans="2:12" ht="15.75">
      <c r="B39" s="912" t="s">
        <v>370</v>
      </c>
      <c r="C39" s="908">
        <v>375308192.92000008</v>
      </c>
      <c r="D39" s="911">
        <v>6547668532</v>
      </c>
      <c r="E39" s="911">
        <v>427998165.44</v>
      </c>
      <c r="F39" s="911">
        <v>422914201.75999999</v>
      </c>
      <c r="G39" s="911">
        <v>422273770</v>
      </c>
      <c r="H39" s="909">
        <f t="shared" si="2"/>
        <v>6.4590044485776668E-2</v>
      </c>
      <c r="I39" s="908">
        <f t="shared" si="0"/>
        <v>47606008.839999914</v>
      </c>
      <c r="J39" s="924">
        <f t="shared" si="1"/>
        <v>0.12684510953414629</v>
      </c>
      <c r="K39" s="906">
        <f t="shared" si="3"/>
        <v>5.2464683206823551E-5</v>
      </c>
    </row>
    <row r="40" spans="2:12" ht="15.75">
      <c r="B40" s="912" t="s">
        <v>369</v>
      </c>
      <c r="C40" s="908">
        <v>134201240.39999999</v>
      </c>
      <c r="D40" s="911">
        <v>58827397323</v>
      </c>
      <c r="E40" s="911">
        <v>430808209.75999993</v>
      </c>
      <c r="F40" s="911">
        <v>196298465.21999997</v>
      </c>
      <c r="G40" s="911">
        <v>155508428.23999998</v>
      </c>
      <c r="H40" s="909">
        <f t="shared" si="2"/>
        <v>3.3368544955711022E-3</v>
      </c>
      <c r="I40" s="908">
        <f t="shared" si="0"/>
        <v>62097224.819999978</v>
      </c>
      <c r="J40" s="924">
        <f t="shared" si="1"/>
        <v>0.46271721956453676</v>
      </c>
      <c r="K40" s="906">
        <f t="shared" si="3"/>
        <v>2.4351834837642577E-5</v>
      </c>
    </row>
    <row r="41" spans="2:12" ht="16.149999999999999" customHeight="1">
      <c r="B41" s="912" t="s">
        <v>368</v>
      </c>
      <c r="C41" s="908">
        <v>119927.82</v>
      </c>
      <c r="D41" s="911">
        <v>42923800</v>
      </c>
      <c r="E41" s="910">
        <v>2400.3000000000002</v>
      </c>
      <c r="F41" s="910">
        <v>2400.3000000000002</v>
      </c>
      <c r="G41" s="910">
        <v>2400.3000000000002</v>
      </c>
      <c r="H41" s="909">
        <f t="shared" si="2"/>
        <v>5.5920025719996838E-5</v>
      </c>
      <c r="I41" s="908">
        <f t="shared" si="0"/>
        <v>-117527.52</v>
      </c>
      <c r="J41" s="924">
        <f t="shared" si="1"/>
        <v>-0.97998546125494479</v>
      </c>
      <c r="K41" s="906">
        <f t="shared" si="3"/>
        <v>2.9776956786332578E-10</v>
      </c>
    </row>
    <row r="42" spans="2:12" ht="15.75">
      <c r="B42" s="919" t="s">
        <v>1088</v>
      </c>
      <c r="C42" s="915">
        <f>SUM(C43:C46)</f>
        <v>4925617514.3600006</v>
      </c>
      <c r="D42" s="915">
        <f>SUM(D43:D46)</f>
        <v>21598258207</v>
      </c>
      <c r="E42" s="915">
        <f>SUM(E43:E46)</f>
        <v>4844694313.3599997</v>
      </c>
      <c r="F42" s="915">
        <f>SUM(F43:F46)</f>
        <v>4844694313.3599997</v>
      </c>
      <c r="G42" s="915">
        <f>SUM(G43:G46)</f>
        <v>4843771757.7799997</v>
      </c>
      <c r="H42" s="916">
        <f t="shared" si="2"/>
        <v>0.22430949139175646</v>
      </c>
      <c r="I42" s="915">
        <f t="shared" si="0"/>
        <v>-80923201.000000954</v>
      </c>
      <c r="J42" s="927">
        <f t="shared" si="1"/>
        <v>-1.6429046868556039E-2</v>
      </c>
      <c r="K42" s="913">
        <f t="shared" si="3"/>
        <v>6.0100926222518807E-4</v>
      </c>
    </row>
    <row r="43" spans="2:12" ht="15.75">
      <c r="B43" s="912" t="s">
        <v>361</v>
      </c>
      <c r="C43" s="908">
        <v>0</v>
      </c>
      <c r="D43" s="911">
        <v>56437360</v>
      </c>
      <c r="E43" s="910">
        <v>0</v>
      </c>
      <c r="F43" s="910">
        <v>0</v>
      </c>
      <c r="G43" s="910">
        <v>0</v>
      </c>
      <c r="H43" s="909">
        <f t="shared" si="2"/>
        <v>0</v>
      </c>
      <c r="I43" s="908">
        <f t="shared" si="0"/>
        <v>0</v>
      </c>
      <c r="J43" s="924" t="str">
        <f t="shared" si="1"/>
        <v>-</v>
      </c>
      <c r="K43" s="906">
        <f t="shared" si="3"/>
        <v>0</v>
      </c>
    </row>
    <row r="44" spans="2:12" ht="15.75">
      <c r="B44" s="912" t="s">
        <v>360</v>
      </c>
      <c r="C44" s="911">
        <v>4924013288.0100002</v>
      </c>
      <c r="D44" s="911">
        <v>21532760819</v>
      </c>
      <c r="E44" s="911">
        <v>4842423911.3999996</v>
      </c>
      <c r="F44" s="911">
        <v>4842423911.3999996</v>
      </c>
      <c r="G44" s="911">
        <v>4842423911.3999996</v>
      </c>
      <c r="H44" s="909">
        <f t="shared" si="2"/>
        <v>0.22488634653514375</v>
      </c>
      <c r="I44" s="908">
        <f t="shared" si="0"/>
        <v>-81589376.61000061</v>
      </c>
      <c r="J44" s="924">
        <f t="shared" si="1"/>
        <v>-1.6569690583222267E-2</v>
      </c>
      <c r="K44" s="906">
        <f t="shared" si="3"/>
        <v>6.0072760717769182E-4</v>
      </c>
    </row>
    <row r="45" spans="2:12" ht="15.75">
      <c r="B45" s="912" t="s">
        <v>359</v>
      </c>
      <c r="C45" s="911">
        <v>1604226.3499999999</v>
      </c>
      <c r="D45" s="911">
        <v>7960028</v>
      </c>
      <c r="E45" s="911">
        <v>2270401.96</v>
      </c>
      <c r="F45" s="911">
        <v>2270401.96</v>
      </c>
      <c r="G45" s="911">
        <v>1347846.38</v>
      </c>
      <c r="H45" s="909">
        <f t="shared" si="2"/>
        <v>0.28522537357908789</v>
      </c>
      <c r="I45" s="908">
        <f t="shared" si="0"/>
        <v>666175.6100000001</v>
      </c>
      <c r="J45" s="924">
        <f t="shared" si="1"/>
        <v>0.41526285240234345</v>
      </c>
      <c r="K45" s="906">
        <f t="shared" si="3"/>
        <v>2.8165504749624958E-7</v>
      </c>
    </row>
    <row r="46" spans="2:12" ht="15.75">
      <c r="B46" s="912" t="s">
        <v>358</v>
      </c>
      <c r="C46" s="908">
        <v>0</v>
      </c>
      <c r="D46" s="926">
        <v>1100000</v>
      </c>
      <c r="E46" s="910">
        <v>0</v>
      </c>
      <c r="F46" s="910">
        <v>0</v>
      </c>
      <c r="G46" s="910">
        <v>0</v>
      </c>
      <c r="H46" s="909">
        <f t="shared" si="2"/>
        <v>0</v>
      </c>
      <c r="I46" s="908">
        <f t="shared" si="0"/>
        <v>0</v>
      </c>
      <c r="J46" s="924" t="str">
        <f t="shared" si="1"/>
        <v>-</v>
      </c>
      <c r="K46" s="906">
        <f t="shared" si="3"/>
        <v>0</v>
      </c>
    </row>
    <row r="47" spans="2:12" ht="15.75">
      <c r="B47" s="919" t="s">
        <v>357</v>
      </c>
      <c r="C47" s="915">
        <v>0</v>
      </c>
      <c r="D47" s="925">
        <v>50000</v>
      </c>
      <c r="E47" s="925">
        <v>0</v>
      </c>
      <c r="F47" s="925">
        <v>0</v>
      </c>
      <c r="G47" s="925">
        <v>0</v>
      </c>
      <c r="H47" s="909">
        <f t="shared" si="2"/>
        <v>0</v>
      </c>
      <c r="I47" s="908">
        <f t="shared" si="0"/>
        <v>0</v>
      </c>
      <c r="J47" s="924" t="str">
        <f t="shared" si="1"/>
        <v>-</v>
      </c>
      <c r="K47" s="906">
        <f t="shared" si="3"/>
        <v>0</v>
      </c>
    </row>
    <row r="48" spans="2:12" ht="15.75">
      <c r="B48" s="923" t="s">
        <v>356</v>
      </c>
      <c r="C48" s="921">
        <f>SUM(C49:C53)</f>
        <v>56941033.25</v>
      </c>
      <c r="D48" s="921">
        <f>SUM(D49:D53)</f>
        <v>1049055436</v>
      </c>
      <c r="E48" s="921">
        <f>SUM(E49:E53)</f>
        <v>43738440.240000002</v>
      </c>
      <c r="F48" s="921">
        <f>SUM(F49:F53)</f>
        <v>21614646.84</v>
      </c>
      <c r="G48" s="921">
        <f>SUM(G49:G53)</f>
        <v>6985255</v>
      </c>
      <c r="H48" s="922">
        <f>+F48/D48</f>
        <v>2.0603912908945643E-2</v>
      </c>
      <c r="I48" s="921">
        <f t="shared" si="0"/>
        <v>-35326386.409999996</v>
      </c>
      <c r="J48" s="913">
        <f t="shared" si="1"/>
        <v>-0.62040297468609773</v>
      </c>
      <c r="K48" s="913">
        <f t="shared" si="3"/>
        <v>2.6814081777549471E-6</v>
      </c>
    </row>
    <row r="49" spans="2:12" ht="15.75">
      <c r="B49" s="919" t="s">
        <v>355</v>
      </c>
      <c r="C49" s="915">
        <v>0</v>
      </c>
      <c r="D49" s="918">
        <v>7000000</v>
      </c>
      <c r="E49" s="918">
        <v>0</v>
      </c>
      <c r="F49" s="918">
        <v>0</v>
      </c>
      <c r="G49" s="918">
        <v>0</v>
      </c>
      <c r="H49" s="916">
        <f t="shared" si="2"/>
        <v>0</v>
      </c>
      <c r="I49" s="915">
        <f t="shared" si="0"/>
        <v>0</v>
      </c>
      <c r="J49" s="914" t="str">
        <f t="shared" si="1"/>
        <v>-</v>
      </c>
      <c r="K49" s="913">
        <f t="shared" si="3"/>
        <v>0</v>
      </c>
    </row>
    <row r="50" spans="2:12" ht="15.75">
      <c r="B50" s="919" t="s">
        <v>354</v>
      </c>
      <c r="C50" s="920">
        <v>56941033.25</v>
      </c>
      <c r="D50" s="920">
        <v>1039855436</v>
      </c>
      <c r="E50" s="920">
        <v>43738440.240000002</v>
      </c>
      <c r="F50" s="920">
        <v>21614646.84</v>
      </c>
      <c r="G50" s="920">
        <v>6985255</v>
      </c>
      <c r="H50" s="916">
        <f t="shared" si="2"/>
        <v>2.0786203631482481E-2</v>
      </c>
      <c r="I50" s="915">
        <f t="shared" si="0"/>
        <v>-35326386.409999996</v>
      </c>
      <c r="J50" s="914">
        <f t="shared" si="1"/>
        <v>-0.62040297468609773</v>
      </c>
      <c r="K50" s="913">
        <f t="shared" si="3"/>
        <v>2.6814081777549471E-6</v>
      </c>
    </row>
    <row r="51" spans="2:12" ht="15.75">
      <c r="B51" s="919" t="s">
        <v>1087</v>
      </c>
      <c r="C51" s="915">
        <v>0</v>
      </c>
      <c r="D51" s="917">
        <v>0</v>
      </c>
      <c r="E51" s="917">
        <v>0</v>
      </c>
      <c r="F51" s="917">
        <v>0</v>
      </c>
      <c r="G51" s="917">
        <v>0</v>
      </c>
      <c r="H51" s="916" t="s">
        <v>2385</v>
      </c>
      <c r="I51" s="915">
        <f t="shared" si="0"/>
        <v>0</v>
      </c>
      <c r="J51" s="914" t="str">
        <f t="shared" si="1"/>
        <v>-</v>
      </c>
      <c r="K51" s="913">
        <f t="shared" si="3"/>
        <v>0</v>
      </c>
    </row>
    <row r="52" spans="2:12" ht="15.75">
      <c r="B52" s="919" t="s">
        <v>1086</v>
      </c>
      <c r="C52" s="915">
        <v>0</v>
      </c>
      <c r="D52" s="917">
        <v>200000</v>
      </c>
      <c r="E52" s="917">
        <v>0</v>
      </c>
      <c r="F52" s="917">
        <v>0</v>
      </c>
      <c r="G52" s="917">
        <v>0</v>
      </c>
      <c r="H52" s="916">
        <f t="shared" si="2"/>
        <v>0</v>
      </c>
      <c r="I52" s="915">
        <f t="shared" si="0"/>
        <v>0</v>
      </c>
      <c r="J52" s="914" t="str">
        <f t="shared" si="1"/>
        <v>-</v>
      </c>
      <c r="K52" s="913">
        <f t="shared" si="3"/>
        <v>0</v>
      </c>
    </row>
    <row r="53" spans="2:12" ht="15.75">
      <c r="B53" s="919" t="s">
        <v>1085</v>
      </c>
      <c r="C53" s="915">
        <v>0</v>
      </c>
      <c r="D53" s="918">
        <v>2000000</v>
      </c>
      <c r="E53" s="917">
        <v>0</v>
      </c>
      <c r="F53" s="917">
        <v>0</v>
      </c>
      <c r="G53" s="917">
        <v>0</v>
      </c>
      <c r="H53" s="916">
        <f t="shared" si="2"/>
        <v>0</v>
      </c>
      <c r="I53" s="915">
        <f t="shared" si="0"/>
        <v>0</v>
      </c>
      <c r="J53" s="914" t="str">
        <f t="shared" si="1"/>
        <v>-</v>
      </c>
      <c r="K53" s="913">
        <f t="shared" si="3"/>
        <v>0</v>
      </c>
    </row>
    <row r="54" spans="2:12" ht="16.5" thickBot="1">
      <c r="B54" s="912" t="s">
        <v>1084</v>
      </c>
      <c r="C54" s="908">
        <v>0</v>
      </c>
      <c r="D54" s="911">
        <v>2000000</v>
      </c>
      <c r="E54" s="910">
        <v>0</v>
      </c>
      <c r="F54" s="910">
        <v>0</v>
      </c>
      <c r="G54" s="910">
        <v>0</v>
      </c>
      <c r="H54" s="909">
        <f t="shared" si="2"/>
        <v>0</v>
      </c>
      <c r="I54" s="908">
        <f t="shared" si="0"/>
        <v>0</v>
      </c>
      <c r="J54" s="907" t="str">
        <f t="shared" si="1"/>
        <v>-</v>
      </c>
      <c r="K54" s="906">
        <f t="shared" si="3"/>
        <v>0</v>
      </c>
    </row>
    <row r="55" spans="2:12" ht="15.75">
      <c r="B55" s="1312" t="s">
        <v>323</v>
      </c>
      <c r="C55" s="1293">
        <f>C12+C36</f>
        <v>32223791535.839996</v>
      </c>
      <c r="D55" s="1294">
        <f>D12+D36</f>
        <v>271435123991</v>
      </c>
      <c r="E55" s="1294">
        <f>E12+E36</f>
        <v>45265655971.319992</v>
      </c>
      <c r="F55" s="1294">
        <f>F12+F36</f>
        <v>33884290596.920013</v>
      </c>
      <c r="G55" s="1294">
        <f>G12+G36</f>
        <v>32130065770.479996</v>
      </c>
      <c r="H55" s="1295">
        <f t="shared" si="2"/>
        <v>0.12483384647759704</v>
      </c>
      <c r="I55" s="1294">
        <f t="shared" si="0"/>
        <v>1660499061.0800171</v>
      </c>
      <c r="J55" s="1295">
        <f t="shared" si="1"/>
        <v>5.1530219813927677E-2</v>
      </c>
      <c r="K55" s="1295">
        <f t="shared" si="3"/>
        <v>4.2035206300879997E-3</v>
      </c>
    </row>
    <row r="56" spans="2:12">
      <c r="B56" s="1254" t="s">
        <v>2379</v>
      </c>
    </row>
    <row r="57" spans="2:12">
      <c r="B57" s="1255" t="s">
        <v>764</v>
      </c>
    </row>
    <row r="58" spans="2:12" ht="25.5">
      <c r="B58" s="1255" t="s">
        <v>1082</v>
      </c>
      <c r="F58" s="898"/>
    </row>
    <row r="59" spans="2:12">
      <c r="B59" s="1256" t="s">
        <v>2384</v>
      </c>
      <c r="F59" s="898"/>
    </row>
    <row r="60" spans="2:12">
      <c r="B60" s="1256"/>
      <c r="F60" s="898"/>
      <c r="G60" s="898"/>
      <c r="H60" s="898"/>
    </row>
    <row r="61" spans="2:12">
      <c r="F61" s="898"/>
      <c r="K61" s="902">
        <v>4936862.2</v>
      </c>
    </row>
    <row r="62" spans="2:12">
      <c r="F62" s="898"/>
    </row>
    <row r="63" spans="2:12">
      <c r="C63" s="901"/>
      <c r="D63" s="901"/>
      <c r="E63" s="901"/>
      <c r="F63" s="901"/>
      <c r="G63" s="901"/>
      <c r="H63" s="901"/>
      <c r="I63" s="901"/>
      <c r="J63" s="901"/>
      <c r="K63" s="901"/>
    </row>
    <row r="64" spans="2:12">
      <c r="C64" s="900"/>
      <c r="D64" s="900"/>
      <c r="E64" s="900"/>
      <c r="F64" s="900"/>
      <c r="G64" s="900"/>
      <c r="H64" s="900"/>
      <c r="I64" s="900"/>
      <c r="J64" s="900"/>
      <c r="K64" s="900"/>
      <c r="L64" s="900"/>
    </row>
    <row r="68" spans="3:11">
      <c r="C68" s="900"/>
      <c r="D68" s="900"/>
      <c r="E68" s="900"/>
      <c r="F68" s="900"/>
      <c r="G68" s="900"/>
      <c r="H68" s="900"/>
      <c r="I68" s="900"/>
      <c r="J68" s="900"/>
      <c r="K68" s="900"/>
    </row>
    <row r="70" spans="3:11">
      <c r="C70" s="899"/>
      <c r="D70" s="899"/>
      <c r="E70" s="899"/>
      <c r="F70" s="899"/>
      <c r="G70" s="899"/>
      <c r="H70" s="899"/>
      <c r="I70" s="899"/>
      <c r="J70" s="899"/>
      <c r="K70" s="899"/>
    </row>
    <row r="79" spans="3:11">
      <c r="E79" s="898"/>
    </row>
    <row r="123" spans="5:5">
      <c r="E123" s="897"/>
    </row>
  </sheetData>
  <mergeCells count="17">
    <mergeCell ref="B7:J7"/>
    <mergeCell ref="B1:K1"/>
    <mergeCell ref="B2:K2"/>
    <mergeCell ref="B3:K3"/>
    <mergeCell ref="B5:K5"/>
    <mergeCell ref="B6:J6"/>
    <mergeCell ref="B8:B11"/>
    <mergeCell ref="D8:H8"/>
    <mergeCell ref="I8:J8"/>
    <mergeCell ref="K8:K10"/>
    <mergeCell ref="C9:C10"/>
    <mergeCell ref="D9:D10"/>
    <mergeCell ref="E9:E10"/>
    <mergeCell ref="F9:F10"/>
    <mergeCell ref="G9:G10"/>
    <mergeCell ref="H9:H10"/>
    <mergeCell ref="I9:J9"/>
  </mergeCells>
  <pageMargins left="0.7" right="0.7" top="0.75" bottom="0.75" header="0.3" footer="0.3"/>
  <ignoredErrors>
    <ignoredError sqref="C14:J48"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98AA8-0122-4E2E-A699-B92952F851E0}">
  <dimension ref="B2:Q30"/>
  <sheetViews>
    <sheetView showGridLines="0" zoomScale="90" zoomScaleNormal="90" workbookViewId="0">
      <selection activeCell="B2" sqref="B2:E2"/>
    </sheetView>
  </sheetViews>
  <sheetFormatPr baseColWidth="10" defaultColWidth="9.140625" defaultRowHeight="15"/>
  <cols>
    <col min="1" max="1" width="9" customWidth="1"/>
    <col min="2" max="2" width="19.85546875" style="3" customWidth="1"/>
    <col min="3" max="3" width="20.42578125" customWidth="1"/>
    <col min="4" max="4" width="21" customWidth="1"/>
    <col min="5" max="5" width="11.42578125" customWidth="1"/>
    <col min="9" max="9" width="8.85546875" customWidth="1"/>
    <col min="10" max="10" width="6.7109375" customWidth="1"/>
    <col min="12" max="12" width="24.28515625" customWidth="1"/>
    <col min="14" max="14" width="16.7109375" customWidth="1"/>
    <col min="16" max="16" width="5" bestFit="1" customWidth="1"/>
  </cols>
  <sheetData>
    <row r="2" spans="2:10">
      <c r="B2" s="1533" t="s">
        <v>85</v>
      </c>
      <c r="C2" s="1534"/>
      <c r="D2" s="1534"/>
      <c r="E2" s="1534"/>
      <c r="F2" s="2"/>
      <c r="G2" s="2"/>
      <c r="H2" s="2"/>
      <c r="I2" s="2"/>
      <c r="J2" s="2"/>
    </row>
    <row r="3" spans="2:10">
      <c r="B3" s="1533" t="s">
        <v>73</v>
      </c>
      <c r="C3" s="1535"/>
      <c r="D3" s="1535"/>
      <c r="E3" s="1535"/>
    </row>
    <row r="4" spans="2:10" ht="16.899999999999999" customHeight="1">
      <c r="B4" s="1536" t="s">
        <v>1</v>
      </c>
      <c r="C4" s="1543"/>
      <c r="D4" s="1543"/>
      <c r="E4" s="1543"/>
      <c r="F4" s="2"/>
      <c r="G4" s="2"/>
      <c r="H4" s="2"/>
      <c r="I4" s="2"/>
    </row>
    <row r="11" spans="2:10">
      <c r="J11" s="4"/>
    </row>
    <row r="12" spans="2:10">
      <c r="J12" s="4"/>
    </row>
    <row r="13" spans="2:10">
      <c r="J13" s="5"/>
    </row>
    <row r="16" spans="2:10" ht="30" customHeight="1"/>
    <row r="17" spans="2:17" ht="30" customHeight="1"/>
    <row r="18" spans="2:17">
      <c r="L18" s="7"/>
      <c r="M18" s="7"/>
      <c r="N18" s="7"/>
      <c r="O18" s="7"/>
      <c r="P18" s="7"/>
      <c r="Q18" s="7"/>
    </row>
    <row r="19" spans="2:17">
      <c r="L19" s="7"/>
      <c r="M19" s="7"/>
      <c r="N19" s="7"/>
      <c r="O19" s="7"/>
      <c r="P19" s="7"/>
      <c r="Q19" s="7"/>
    </row>
    <row r="20" spans="2:17">
      <c r="L20" s="7"/>
      <c r="M20" s="7"/>
      <c r="N20" s="7"/>
      <c r="O20" s="7"/>
      <c r="P20" s="7"/>
      <c r="Q20" s="7"/>
    </row>
    <row r="21" spans="2:17">
      <c r="L21" s="7"/>
      <c r="M21" s="7"/>
      <c r="N21" s="7"/>
      <c r="O21" s="7"/>
      <c r="P21" s="7"/>
      <c r="Q21" s="7"/>
    </row>
    <row r="22" spans="2:17">
      <c r="L22" s="7"/>
      <c r="M22" s="7"/>
      <c r="N22" s="7"/>
      <c r="O22" s="7"/>
      <c r="P22" s="7"/>
      <c r="Q22" s="7"/>
    </row>
    <row r="23" spans="2:17">
      <c r="B23" s="6" t="s">
        <v>69</v>
      </c>
      <c r="L23" s="8"/>
      <c r="M23" s="1538" t="s">
        <v>16</v>
      </c>
      <c r="N23" s="1538"/>
      <c r="O23" s="1538"/>
      <c r="P23" s="1538"/>
      <c r="Q23" s="1538"/>
    </row>
    <row r="24" spans="2:17">
      <c r="B24" s="6" t="s">
        <v>2</v>
      </c>
      <c r="J24" s="3"/>
      <c r="L24" s="8"/>
      <c r="M24" s="1538"/>
      <c r="N24" s="1538"/>
      <c r="O24" s="1538"/>
      <c r="P24" s="1538"/>
      <c r="Q24" s="1538"/>
    </row>
    <row r="25" spans="2:17">
      <c r="J25" s="3"/>
      <c r="L25" s="8"/>
      <c r="M25" s="9" t="s">
        <v>70</v>
      </c>
      <c r="N25" s="9" t="s">
        <v>6</v>
      </c>
      <c r="O25" s="9" t="s">
        <v>71</v>
      </c>
      <c r="P25" s="7"/>
      <c r="Q25" s="7"/>
    </row>
    <row r="26" spans="2:17">
      <c r="J26" s="3"/>
      <c r="L26" s="7" t="s">
        <v>17</v>
      </c>
      <c r="M26" s="47">
        <v>5</v>
      </c>
      <c r="N26" s="47">
        <v>4</v>
      </c>
      <c r="O26" s="47">
        <v>4</v>
      </c>
      <c r="P26" s="7"/>
      <c r="Q26" s="7"/>
    </row>
    <row r="27" spans="2:17">
      <c r="J27" s="3"/>
      <c r="L27" s="7"/>
      <c r="M27" s="7"/>
      <c r="N27" s="7"/>
      <c r="O27" s="7"/>
      <c r="P27" s="7"/>
      <c r="Q27" s="7"/>
    </row>
    <row r="28" spans="2:17">
      <c r="J28" s="3"/>
      <c r="L28" s="7"/>
      <c r="M28" s="7"/>
      <c r="N28" s="7"/>
      <c r="O28" s="7"/>
      <c r="P28" s="7"/>
      <c r="Q28" s="7"/>
    </row>
    <row r="29" spans="2:17">
      <c r="J29" s="3"/>
    </row>
    <row r="30" spans="2:17">
      <c r="J30" s="3"/>
    </row>
  </sheetData>
  <mergeCells count="4">
    <mergeCell ref="B2:E2"/>
    <mergeCell ref="B3:E3"/>
    <mergeCell ref="B4:E4"/>
    <mergeCell ref="M23:Q24"/>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BC7F-74BD-481A-871B-F2480557A220}">
  <dimension ref="A1:O78"/>
  <sheetViews>
    <sheetView zoomScale="70" zoomScaleNormal="70" workbookViewId="0">
      <selection activeCell="J24" sqref="J24"/>
    </sheetView>
  </sheetViews>
  <sheetFormatPr baseColWidth="10" defaultColWidth="11.42578125" defaultRowHeight="15"/>
  <cols>
    <col min="1" max="1" width="135.85546875" style="801" customWidth="1"/>
    <col min="2" max="2" width="19.28515625" style="801" bestFit="1" customWidth="1"/>
    <col min="3" max="3" width="25.5703125" style="801" customWidth="1"/>
    <col min="4" max="4" width="28.28515625" style="801" bestFit="1" customWidth="1"/>
    <col min="5" max="5" width="19.28515625" style="801" bestFit="1" customWidth="1"/>
    <col min="6" max="6" width="19.140625" style="801" customWidth="1"/>
    <col min="7" max="7" width="20.5703125" style="801" customWidth="1"/>
    <col min="8" max="8" width="16.28515625" style="801" customWidth="1"/>
    <col min="9" max="9" width="19.5703125" style="801" customWidth="1"/>
    <col min="10" max="10" width="18.85546875" style="801" bestFit="1" customWidth="1"/>
    <col min="11" max="11" width="21.85546875" style="801" bestFit="1" customWidth="1"/>
    <col min="12" max="12" width="21.7109375" style="801" bestFit="1" customWidth="1"/>
    <col min="13" max="13" width="31.5703125" style="801" bestFit="1" customWidth="1"/>
    <col min="14" max="18" width="11.42578125" style="801"/>
    <col min="19" max="19" width="30.140625" style="801" bestFit="1" customWidth="1"/>
    <col min="20" max="20" width="19.42578125" style="801" bestFit="1" customWidth="1"/>
    <col min="21" max="21" width="14.42578125" style="801" bestFit="1" customWidth="1"/>
    <col min="22" max="22" width="19.42578125" style="801" bestFit="1" customWidth="1"/>
    <col min="23" max="23" width="14.42578125" style="801" bestFit="1" customWidth="1"/>
    <col min="24" max="24" width="20" style="801" customWidth="1"/>
    <col min="25" max="25" width="13.140625" style="801" bestFit="1" customWidth="1"/>
    <col min="26" max="26" width="7.140625" style="801" bestFit="1" customWidth="1"/>
    <col min="27" max="27" width="9.140625" style="801" bestFit="1" customWidth="1"/>
    <col min="28" max="255" width="11.42578125" style="801"/>
    <col min="256" max="256" width="10.42578125" style="801" customWidth="1"/>
    <col min="257" max="257" width="79.28515625" style="801" customWidth="1"/>
    <col min="258" max="258" width="13.42578125" style="801" bestFit="1" customWidth="1"/>
    <col min="259" max="259" width="17.42578125" style="801" customWidth="1"/>
    <col min="260" max="260" width="19.42578125" style="801" bestFit="1" customWidth="1"/>
    <col min="261" max="261" width="13.42578125" style="801" bestFit="1" customWidth="1"/>
    <col min="262" max="262" width="10" style="801" bestFit="1" customWidth="1"/>
    <col min="263" max="263" width="16" style="801" customWidth="1"/>
    <col min="264" max="264" width="12.28515625" style="801" customWidth="1"/>
    <col min="265" max="265" width="10.28515625" style="801" customWidth="1"/>
    <col min="266" max="266" width="11.140625" style="801" customWidth="1"/>
    <col min="267" max="267" width="11.42578125" style="801"/>
    <col min="268" max="268" width="17.85546875" style="801" bestFit="1" customWidth="1"/>
    <col min="269" max="269" width="20.28515625" style="801" bestFit="1" customWidth="1"/>
    <col min="270" max="274" width="11.42578125" style="801"/>
    <col min="275" max="275" width="30.140625" style="801" bestFit="1" customWidth="1"/>
    <col min="276" max="276" width="19.42578125" style="801" bestFit="1" customWidth="1"/>
    <col min="277" max="277" width="14.42578125" style="801" bestFit="1" customWidth="1"/>
    <col min="278" max="278" width="19.42578125" style="801" bestFit="1" customWidth="1"/>
    <col min="279" max="279" width="14.42578125" style="801" bestFit="1" customWidth="1"/>
    <col min="280" max="280" width="20" style="801" customWidth="1"/>
    <col min="281" max="281" width="13.140625" style="801" bestFit="1" customWidth="1"/>
    <col min="282" max="282" width="7.140625" style="801" bestFit="1" customWidth="1"/>
    <col min="283" max="283" width="9.140625" style="801" bestFit="1" customWidth="1"/>
    <col min="284" max="511" width="11.42578125" style="801"/>
    <col min="512" max="512" width="10.42578125" style="801" customWidth="1"/>
    <col min="513" max="513" width="79.28515625" style="801" customWidth="1"/>
    <col min="514" max="514" width="13.42578125" style="801" bestFit="1" customWidth="1"/>
    <col min="515" max="515" width="17.42578125" style="801" customWidth="1"/>
    <col min="516" max="516" width="19.42578125" style="801" bestFit="1" customWidth="1"/>
    <col min="517" max="517" width="13.42578125" style="801" bestFit="1" customWidth="1"/>
    <col min="518" max="518" width="10" style="801" bestFit="1" customWidth="1"/>
    <col min="519" max="519" width="16" style="801" customWidth="1"/>
    <col min="520" max="520" width="12.28515625" style="801" customWidth="1"/>
    <col min="521" max="521" width="10.28515625" style="801" customWidth="1"/>
    <col min="522" max="522" width="11.140625" style="801" customWidth="1"/>
    <col min="523" max="523" width="11.42578125" style="801"/>
    <col min="524" max="524" width="17.85546875" style="801" bestFit="1" customWidth="1"/>
    <col min="525" max="525" width="20.28515625" style="801" bestFit="1" customWidth="1"/>
    <col min="526" max="530" width="11.42578125" style="801"/>
    <col min="531" max="531" width="30.140625" style="801" bestFit="1" customWidth="1"/>
    <col min="532" max="532" width="19.42578125" style="801" bestFit="1" customWidth="1"/>
    <col min="533" max="533" width="14.42578125" style="801" bestFit="1" customWidth="1"/>
    <col min="534" max="534" width="19.42578125" style="801" bestFit="1" customWidth="1"/>
    <col min="535" max="535" width="14.42578125" style="801" bestFit="1" customWidth="1"/>
    <col min="536" max="536" width="20" style="801" customWidth="1"/>
    <col min="537" max="537" width="13.140625" style="801" bestFit="1" customWidth="1"/>
    <col min="538" max="538" width="7.140625" style="801" bestFit="1" customWidth="1"/>
    <col min="539" max="539" width="9.140625" style="801" bestFit="1" customWidth="1"/>
    <col min="540" max="767" width="11.42578125" style="801"/>
    <col min="768" max="768" width="10.42578125" style="801" customWidth="1"/>
    <col min="769" max="769" width="79.28515625" style="801" customWidth="1"/>
    <col min="770" max="770" width="13.42578125" style="801" bestFit="1" customWidth="1"/>
    <col min="771" max="771" width="17.42578125" style="801" customWidth="1"/>
    <col min="772" max="772" width="19.42578125" style="801" bestFit="1" customWidth="1"/>
    <col min="773" max="773" width="13.42578125" style="801" bestFit="1" customWidth="1"/>
    <col min="774" max="774" width="10" style="801" bestFit="1" customWidth="1"/>
    <col min="775" max="775" width="16" style="801" customWidth="1"/>
    <col min="776" max="776" width="12.28515625" style="801" customWidth="1"/>
    <col min="777" max="777" width="10.28515625" style="801" customWidth="1"/>
    <col min="778" max="778" width="11.140625" style="801" customWidth="1"/>
    <col min="779" max="779" width="11.42578125" style="801"/>
    <col min="780" max="780" width="17.85546875" style="801" bestFit="1" customWidth="1"/>
    <col min="781" max="781" width="20.28515625" style="801" bestFit="1" customWidth="1"/>
    <col min="782" max="786" width="11.42578125" style="801"/>
    <col min="787" max="787" width="30.140625" style="801" bestFit="1" customWidth="1"/>
    <col min="788" max="788" width="19.42578125" style="801" bestFit="1" customWidth="1"/>
    <col min="789" max="789" width="14.42578125" style="801" bestFit="1" customWidth="1"/>
    <col min="790" max="790" width="19.42578125" style="801" bestFit="1" customWidth="1"/>
    <col min="791" max="791" width="14.42578125" style="801" bestFit="1" customWidth="1"/>
    <col min="792" max="792" width="20" style="801" customWidth="1"/>
    <col min="793" max="793" width="13.140625" style="801" bestFit="1" customWidth="1"/>
    <col min="794" max="794" width="7.140625" style="801" bestFit="1" customWidth="1"/>
    <col min="795" max="795" width="9.140625" style="801" bestFit="1" customWidth="1"/>
    <col min="796" max="1023" width="11.42578125" style="801"/>
    <col min="1024" max="1024" width="10.42578125" style="801" customWidth="1"/>
    <col min="1025" max="1025" width="79.28515625" style="801" customWidth="1"/>
    <col min="1026" max="1026" width="13.42578125" style="801" bestFit="1" customWidth="1"/>
    <col min="1027" max="1027" width="17.42578125" style="801" customWidth="1"/>
    <col min="1028" max="1028" width="19.42578125" style="801" bestFit="1" customWidth="1"/>
    <col min="1029" max="1029" width="13.42578125" style="801" bestFit="1" customWidth="1"/>
    <col min="1030" max="1030" width="10" style="801" bestFit="1" customWidth="1"/>
    <col min="1031" max="1031" width="16" style="801" customWidth="1"/>
    <col min="1032" max="1032" width="12.28515625" style="801" customWidth="1"/>
    <col min="1033" max="1033" width="10.28515625" style="801" customWidth="1"/>
    <col min="1034" max="1034" width="11.140625" style="801" customWidth="1"/>
    <col min="1035" max="1035" width="11.42578125" style="801"/>
    <col min="1036" max="1036" width="17.85546875" style="801" bestFit="1" customWidth="1"/>
    <col min="1037" max="1037" width="20.28515625" style="801" bestFit="1" customWidth="1"/>
    <col min="1038" max="1042" width="11.42578125" style="801"/>
    <col min="1043" max="1043" width="30.140625" style="801" bestFit="1" customWidth="1"/>
    <col min="1044" max="1044" width="19.42578125" style="801" bestFit="1" customWidth="1"/>
    <col min="1045" max="1045" width="14.42578125" style="801" bestFit="1" customWidth="1"/>
    <col min="1046" max="1046" width="19.42578125" style="801" bestFit="1" customWidth="1"/>
    <col min="1047" max="1047" width="14.42578125" style="801" bestFit="1" customWidth="1"/>
    <col min="1048" max="1048" width="20" style="801" customWidth="1"/>
    <col min="1049" max="1049" width="13.140625" style="801" bestFit="1" customWidth="1"/>
    <col min="1050" max="1050" width="7.140625" style="801" bestFit="1" customWidth="1"/>
    <col min="1051" max="1051" width="9.140625" style="801" bestFit="1" customWidth="1"/>
    <col min="1052" max="1279" width="11.42578125" style="801"/>
    <col min="1280" max="1280" width="10.42578125" style="801" customWidth="1"/>
    <col min="1281" max="1281" width="79.28515625" style="801" customWidth="1"/>
    <col min="1282" max="1282" width="13.42578125" style="801" bestFit="1" customWidth="1"/>
    <col min="1283" max="1283" width="17.42578125" style="801" customWidth="1"/>
    <col min="1284" max="1284" width="19.42578125" style="801" bestFit="1" customWidth="1"/>
    <col min="1285" max="1285" width="13.42578125" style="801" bestFit="1" customWidth="1"/>
    <col min="1286" max="1286" width="10" style="801" bestFit="1" customWidth="1"/>
    <col min="1287" max="1287" width="16" style="801" customWidth="1"/>
    <col min="1288" max="1288" width="12.28515625" style="801" customWidth="1"/>
    <col min="1289" max="1289" width="10.28515625" style="801" customWidth="1"/>
    <col min="1290" max="1290" width="11.140625" style="801" customWidth="1"/>
    <col min="1291" max="1291" width="11.42578125" style="801"/>
    <col min="1292" max="1292" width="17.85546875" style="801" bestFit="1" customWidth="1"/>
    <col min="1293" max="1293" width="20.28515625" style="801" bestFit="1" customWidth="1"/>
    <col min="1294" max="1298" width="11.42578125" style="801"/>
    <col min="1299" max="1299" width="30.140625" style="801" bestFit="1" customWidth="1"/>
    <col min="1300" max="1300" width="19.42578125" style="801" bestFit="1" customWidth="1"/>
    <col min="1301" max="1301" width="14.42578125" style="801" bestFit="1" customWidth="1"/>
    <col min="1302" max="1302" width="19.42578125" style="801" bestFit="1" customWidth="1"/>
    <col min="1303" max="1303" width="14.42578125" style="801" bestFit="1" customWidth="1"/>
    <col min="1304" max="1304" width="20" style="801" customWidth="1"/>
    <col min="1305" max="1305" width="13.140625" style="801" bestFit="1" customWidth="1"/>
    <col min="1306" max="1306" width="7.140625" style="801" bestFit="1" customWidth="1"/>
    <col min="1307" max="1307" width="9.140625" style="801" bestFit="1" customWidth="1"/>
    <col min="1308" max="1535" width="11.42578125" style="801"/>
    <col min="1536" max="1536" width="10.42578125" style="801" customWidth="1"/>
    <col min="1537" max="1537" width="79.28515625" style="801" customWidth="1"/>
    <col min="1538" max="1538" width="13.42578125" style="801" bestFit="1" customWidth="1"/>
    <col min="1539" max="1539" width="17.42578125" style="801" customWidth="1"/>
    <col min="1540" max="1540" width="19.42578125" style="801" bestFit="1" customWidth="1"/>
    <col min="1541" max="1541" width="13.42578125" style="801" bestFit="1" customWidth="1"/>
    <col min="1542" max="1542" width="10" style="801" bestFit="1" customWidth="1"/>
    <col min="1543" max="1543" width="16" style="801" customWidth="1"/>
    <col min="1544" max="1544" width="12.28515625" style="801" customWidth="1"/>
    <col min="1545" max="1545" width="10.28515625" style="801" customWidth="1"/>
    <col min="1546" max="1546" width="11.140625" style="801" customWidth="1"/>
    <col min="1547" max="1547" width="11.42578125" style="801"/>
    <col min="1548" max="1548" width="17.85546875" style="801" bestFit="1" customWidth="1"/>
    <col min="1549" max="1549" width="20.28515625" style="801" bestFit="1" customWidth="1"/>
    <col min="1550" max="1554" width="11.42578125" style="801"/>
    <col min="1555" max="1555" width="30.140625" style="801" bestFit="1" customWidth="1"/>
    <col min="1556" max="1556" width="19.42578125" style="801" bestFit="1" customWidth="1"/>
    <col min="1557" max="1557" width="14.42578125" style="801" bestFit="1" customWidth="1"/>
    <col min="1558" max="1558" width="19.42578125" style="801" bestFit="1" customWidth="1"/>
    <col min="1559" max="1559" width="14.42578125" style="801" bestFit="1" customWidth="1"/>
    <col min="1560" max="1560" width="20" style="801" customWidth="1"/>
    <col min="1561" max="1561" width="13.140625" style="801" bestFit="1" customWidth="1"/>
    <col min="1562" max="1562" width="7.140625" style="801" bestFit="1" customWidth="1"/>
    <col min="1563" max="1563" width="9.140625" style="801" bestFit="1" customWidth="1"/>
    <col min="1564" max="1791" width="11.42578125" style="801"/>
    <col min="1792" max="1792" width="10.42578125" style="801" customWidth="1"/>
    <col min="1793" max="1793" width="79.28515625" style="801" customWidth="1"/>
    <col min="1794" max="1794" width="13.42578125" style="801" bestFit="1" customWidth="1"/>
    <col min="1795" max="1795" width="17.42578125" style="801" customWidth="1"/>
    <col min="1796" max="1796" width="19.42578125" style="801" bestFit="1" customWidth="1"/>
    <col min="1797" max="1797" width="13.42578125" style="801" bestFit="1" customWidth="1"/>
    <col min="1798" max="1798" width="10" style="801" bestFit="1" customWidth="1"/>
    <col min="1799" max="1799" width="16" style="801" customWidth="1"/>
    <col min="1800" max="1800" width="12.28515625" style="801" customWidth="1"/>
    <col min="1801" max="1801" width="10.28515625" style="801" customWidth="1"/>
    <col min="1802" max="1802" width="11.140625" style="801" customWidth="1"/>
    <col min="1803" max="1803" width="11.42578125" style="801"/>
    <col min="1804" max="1804" width="17.85546875" style="801" bestFit="1" customWidth="1"/>
    <col min="1805" max="1805" width="20.28515625" style="801" bestFit="1" customWidth="1"/>
    <col min="1806" max="1810" width="11.42578125" style="801"/>
    <col min="1811" max="1811" width="30.140625" style="801" bestFit="1" customWidth="1"/>
    <col min="1812" max="1812" width="19.42578125" style="801" bestFit="1" customWidth="1"/>
    <col min="1813" max="1813" width="14.42578125" style="801" bestFit="1" customWidth="1"/>
    <col min="1814" max="1814" width="19.42578125" style="801" bestFit="1" customWidth="1"/>
    <col min="1815" max="1815" width="14.42578125" style="801" bestFit="1" customWidth="1"/>
    <col min="1816" max="1816" width="20" style="801" customWidth="1"/>
    <col min="1817" max="1817" width="13.140625" style="801" bestFit="1" customWidth="1"/>
    <col min="1818" max="1818" width="7.140625" style="801" bestFit="1" customWidth="1"/>
    <col min="1819" max="1819" width="9.140625" style="801" bestFit="1" customWidth="1"/>
    <col min="1820" max="2047" width="11.42578125" style="801"/>
    <col min="2048" max="2048" width="10.42578125" style="801" customWidth="1"/>
    <col min="2049" max="2049" width="79.28515625" style="801" customWidth="1"/>
    <col min="2050" max="2050" width="13.42578125" style="801" bestFit="1" customWidth="1"/>
    <col min="2051" max="2051" width="17.42578125" style="801" customWidth="1"/>
    <col min="2052" max="2052" width="19.42578125" style="801" bestFit="1" customWidth="1"/>
    <col min="2053" max="2053" width="13.42578125" style="801" bestFit="1" customWidth="1"/>
    <col min="2054" max="2054" width="10" style="801" bestFit="1" customWidth="1"/>
    <col min="2055" max="2055" width="16" style="801" customWidth="1"/>
    <col min="2056" max="2056" width="12.28515625" style="801" customWidth="1"/>
    <col min="2057" max="2057" width="10.28515625" style="801" customWidth="1"/>
    <col min="2058" max="2058" width="11.140625" style="801" customWidth="1"/>
    <col min="2059" max="2059" width="11.42578125" style="801"/>
    <col min="2060" max="2060" width="17.85546875" style="801" bestFit="1" customWidth="1"/>
    <col min="2061" max="2061" width="20.28515625" style="801" bestFit="1" customWidth="1"/>
    <col min="2062" max="2066" width="11.42578125" style="801"/>
    <col min="2067" max="2067" width="30.140625" style="801" bestFit="1" customWidth="1"/>
    <col min="2068" max="2068" width="19.42578125" style="801" bestFit="1" customWidth="1"/>
    <col min="2069" max="2069" width="14.42578125" style="801" bestFit="1" customWidth="1"/>
    <col min="2070" max="2070" width="19.42578125" style="801" bestFit="1" customWidth="1"/>
    <col min="2071" max="2071" width="14.42578125" style="801" bestFit="1" customWidth="1"/>
    <col min="2072" max="2072" width="20" style="801" customWidth="1"/>
    <col min="2073" max="2073" width="13.140625" style="801" bestFit="1" customWidth="1"/>
    <col min="2074" max="2074" width="7.140625" style="801" bestFit="1" customWidth="1"/>
    <col min="2075" max="2075" width="9.140625" style="801" bestFit="1" customWidth="1"/>
    <col min="2076" max="2303" width="11.42578125" style="801"/>
    <col min="2304" max="2304" width="10.42578125" style="801" customWidth="1"/>
    <col min="2305" max="2305" width="79.28515625" style="801" customWidth="1"/>
    <col min="2306" max="2306" width="13.42578125" style="801" bestFit="1" customWidth="1"/>
    <col min="2307" max="2307" width="17.42578125" style="801" customWidth="1"/>
    <col min="2308" max="2308" width="19.42578125" style="801" bestFit="1" customWidth="1"/>
    <col min="2309" max="2309" width="13.42578125" style="801" bestFit="1" customWidth="1"/>
    <col min="2310" max="2310" width="10" style="801" bestFit="1" customWidth="1"/>
    <col min="2311" max="2311" width="16" style="801" customWidth="1"/>
    <col min="2312" max="2312" width="12.28515625" style="801" customWidth="1"/>
    <col min="2313" max="2313" width="10.28515625" style="801" customWidth="1"/>
    <col min="2314" max="2314" width="11.140625" style="801" customWidth="1"/>
    <col min="2315" max="2315" width="11.42578125" style="801"/>
    <col min="2316" max="2316" width="17.85546875" style="801" bestFit="1" customWidth="1"/>
    <col min="2317" max="2317" width="20.28515625" style="801" bestFit="1" customWidth="1"/>
    <col min="2318" max="2322" width="11.42578125" style="801"/>
    <col min="2323" max="2323" width="30.140625" style="801" bestFit="1" customWidth="1"/>
    <col min="2324" max="2324" width="19.42578125" style="801" bestFit="1" customWidth="1"/>
    <col min="2325" max="2325" width="14.42578125" style="801" bestFit="1" customWidth="1"/>
    <col min="2326" max="2326" width="19.42578125" style="801" bestFit="1" customWidth="1"/>
    <col min="2327" max="2327" width="14.42578125" style="801" bestFit="1" customWidth="1"/>
    <col min="2328" max="2328" width="20" style="801" customWidth="1"/>
    <col min="2329" max="2329" width="13.140625" style="801" bestFit="1" customWidth="1"/>
    <col min="2330" max="2330" width="7.140625" style="801" bestFit="1" customWidth="1"/>
    <col min="2331" max="2331" width="9.140625" style="801" bestFit="1" customWidth="1"/>
    <col min="2332" max="2559" width="11.42578125" style="801"/>
    <col min="2560" max="2560" width="10.42578125" style="801" customWidth="1"/>
    <col min="2561" max="2561" width="79.28515625" style="801" customWidth="1"/>
    <col min="2562" max="2562" width="13.42578125" style="801" bestFit="1" customWidth="1"/>
    <col min="2563" max="2563" width="17.42578125" style="801" customWidth="1"/>
    <col min="2564" max="2564" width="19.42578125" style="801" bestFit="1" customWidth="1"/>
    <col min="2565" max="2565" width="13.42578125" style="801" bestFit="1" customWidth="1"/>
    <col min="2566" max="2566" width="10" style="801" bestFit="1" customWidth="1"/>
    <col min="2567" max="2567" width="16" style="801" customWidth="1"/>
    <col min="2568" max="2568" width="12.28515625" style="801" customWidth="1"/>
    <col min="2569" max="2569" width="10.28515625" style="801" customWidth="1"/>
    <col min="2570" max="2570" width="11.140625" style="801" customWidth="1"/>
    <col min="2571" max="2571" width="11.42578125" style="801"/>
    <col min="2572" max="2572" width="17.85546875" style="801" bestFit="1" customWidth="1"/>
    <col min="2573" max="2573" width="20.28515625" style="801" bestFit="1" customWidth="1"/>
    <col min="2574" max="2578" width="11.42578125" style="801"/>
    <col min="2579" max="2579" width="30.140625" style="801" bestFit="1" customWidth="1"/>
    <col min="2580" max="2580" width="19.42578125" style="801" bestFit="1" customWidth="1"/>
    <col min="2581" max="2581" width="14.42578125" style="801" bestFit="1" customWidth="1"/>
    <col min="2582" max="2582" width="19.42578125" style="801" bestFit="1" customWidth="1"/>
    <col min="2583" max="2583" width="14.42578125" style="801" bestFit="1" customWidth="1"/>
    <col min="2584" max="2584" width="20" style="801" customWidth="1"/>
    <col min="2585" max="2585" width="13.140625" style="801" bestFit="1" customWidth="1"/>
    <col min="2586" max="2586" width="7.140625" style="801" bestFit="1" customWidth="1"/>
    <col min="2587" max="2587" width="9.140625" style="801" bestFit="1" customWidth="1"/>
    <col min="2588" max="2815" width="11.42578125" style="801"/>
    <col min="2816" max="2816" width="10.42578125" style="801" customWidth="1"/>
    <col min="2817" max="2817" width="79.28515625" style="801" customWidth="1"/>
    <col min="2818" max="2818" width="13.42578125" style="801" bestFit="1" customWidth="1"/>
    <col min="2819" max="2819" width="17.42578125" style="801" customWidth="1"/>
    <col min="2820" max="2820" width="19.42578125" style="801" bestFit="1" customWidth="1"/>
    <col min="2821" max="2821" width="13.42578125" style="801" bestFit="1" customWidth="1"/>
    <col min="2822" max="2822" width="10" style="801" bestFit="1" customWidth="1"/>
    <col min="2823" max="2823" width="16" style="801" customWidth="1"/>
    <col min="2824" max="2824" width="12.28515625" style="801" customWidth="1"/>
    <col min="2825" max="2825" width="10.28515625" style="801" customWidth="1"/>
    <col min="2826" max="2826" width="11.140625" style="801" customWidth="1"/>
    <col min="2827" max="2827" width="11.42578125" style="801"/>
    <col min="2828" max="2828" width="17.85546875" style="801" bestFit="1" customWidth="1"/>
    <col min="2829" max="2829" width="20.28515625" style="801" bestFit="1" customWidth="1"/>
    <col min="2830" max="2834" width="11.42578125" style="801"/>
    <col min="2835" max="2835" width="30.140625" style="801" bestFit="1" customWidth="1"/>
    <col min="2836" max="2836" width="19.42578125" style="801" bestFit="1" customWidth="1"/>
    <col min="2837" max="2837" width="14.42578125" style="801" bestFit="1" customWidth="1"/>
    <col min="2838" max="2838" width="19.42578125" style="801" bestFit="1" customWidth="1"/>
    <col min="2839" max="2839" width="14.42578125" style="801" bestFit="1" customWidth="1"/>
    <col min="2840" max="2840" width="20" style="801" customWidth="1"/>
    <col min="2841" max="2841" width="13.140625" style="801" bestFit="1" customWidth="1"/>
    <col min="2842" max="2842" width="7.140625" style="801" bestFit="1" customWidth="1"/>
    <col min="2843" max="2843" width="9.140625" style="801" bestFit="1" customWidth="1"/>
    <col min="2844" max="3071" width="11.42578125" style="801"/>
    <col min="3072" max="3072" width="10.42578125" style="801" customWidth="1"/>
    <col min="3073" max="3073" width="79.28515625" style="801" customWidth="1"/>
    <col min="3074" max="3074" width="13.42578125" style="801" bestFit="1" customWidth="1"/>
    <col min="3075" max="3075" width="17.42578125" style="801" customWidth="1"/>
    <col min="3076" max="3076" width="19.42578125" style="801" bestFit="1" customWidth="1"/>
    <col min="3077" max="3077" width="13.42578125" style="801" bestFit="1" customWidth="1"/>
    <col min="3078" max="3078" width="10" style="801" bestFit="1" customWidth="1"/>
    <col min="3079" max="3079" width="16" style="801" customWidth="1"/>
    <col min="3080" max="3080" width="12.28515625" style="801" customWidth="1"/>
    <col min="3081" max="3081" width="10.28515625" style="801" customWidth="1"/>
    <col min="3082" max="3082" width="11.140625" style="801" customWidth="1"/>
    <col min="3083" max="3083" width="11.42578125" style="801"/>
    <col min="3084" max="3084" width="17.85546875" style="801" bestFit="1" customWidth="1"/>
    <col min="3085" max="3085" width="20.28515625" style="801" bestFit="1" customWidth="1"/>
    <col min="3086" max="3090" width="11.42578125" style="801"/>
    <col min="3091" max="3091" width="30.140625" style="801" bestFit="1" customWidth="1"/>
    <col min="3092" max="3092" width="19.42578125" style="801" bestFit="1" customWidth="1"/>
    <col min="3093" max="3093" width="14.42578125" style="801" bestFit="1" customWidth="1"/>
    <col min="3094" max="3094" width="19.42578125" style="801" bestFit="1" customWidth="1"/>
    <col min="3095" max="3095" width="14.42578125" style="801" bestFit="1" customWidth="1"/>
    <col min="3096" max="3096" width="20" style="801" customWidth="1"/>
    <col min="3097" max="3097" width="13.140625" style="801" bestFit="1" customWidth="1"/>
    <col min="3098" max="3098" width="7.140625" style="801" bestFit="1" customWidth="1"/>
    <col min="3099" max="3099" width="9.140625" style="801" bestFit="1" customWidth="1"/>
    <col min="3100" max="3327" width="11.42578125" style="801"/>
    <col min="3328" max="3328" width="10.42578125" style="801" customWidth="1"/>
    <col min="3329" max="3329" width="79.28515625" style="801" customWidth="1"/>
    <col min="3330" max="3330" width="13.42578125" style="801" bestFit="1" customWidth="1"/>
    <col min="3331" max="3331" width="17.42578125" style="801" customWidth="1"/>
    <col min="3332" max="3332" width="19.42578125" style="801" bestFit="1" customWidth="1"/>
    <col min="3333" max="3333" width="13.42578125" style="801" bestFit="1" customWidth="1"/>
    <col min="3334" max="3334" width="10" style="801" bestFit="1" customWidth="1"/>
    <col min="3335" max="3335" width="16" style="801" customWidth="1"/>
    <col min="3336" max="3336" width="12.28515625" style="801" customWidth="1"/>
    <col min="3337" max="3337" width="10.28515625" style="801" customWidth="1"/>
    <col min="3338" max="3338" width="11.140625" style="801" customWidth="1"/>
    <col min="3339" max="3339" width="11.42578125" style="801"/>
    <col min="3340" max="3340" width="17.85546875" style="801" bestFit="1" customWidth="1"/>
    <col min="3341" max="3341" width="20.28515625" style="801" bestFit="1" customWidth="1"/>
    <col min="3342" max="3346" width="11.42578125" style="801"/>
    <col min="3347" max="3347" width="30.140625" style="801" bestFit="1" customWidth="1"/>
    <col min="3348" max="3348" width="19.42578125" style="801" bestFit="1" customWidth="1"/>
    <col min="3349" max="3349" width="14.42578125" style="801" bestFit="1" customWidth="1"/>
    <col min="3350" max="3350" width="19.42578125" style="801" bestFit="1" customWidth="1"/>
    <col min="3351" max="3351" width="14.42578125" style="801" bestFit="1" customWidth="1"/>
    <col min="3352" max="3352" width="20" style="801" customWidth="1"/>
    <col min="3353" max="3353" width="13.140625" style="801" bestFit="1" customWidth="1"/>
    <col min="3354" max="3354" width="7.140625" style="801" bestFit="1" customWidth="1"/>
    <col min="3355" max="3355" width="9.140625" style="801" bestFit="1" customWidth="1"/>
    <col min="3356" max="3583" width="11.42578125" style="801"/>
    <col min="3584" max="3584" width="10.42578125" style="801" customWidth="1"/>
    <col min="3585" max="3585" width="79.28515625" style="801" customWidth="1"/>
    <col min="3586" max="3586" width="13.42578125" style="801" bestFit="1" customWidth="1"/>
    <col min="3587" max="3587" width="17.42578125" style="801" customWidth="1"/>
    <col min="3588" max="3588" width="19.42578125" style="801" bestFit="1" customWidth="1"/>
    <col min="3589" max="3589" width="13.42578125" style="801" bestFit="1" customWidth="1"/>
    <col min="3590" max="3590" width="10" style="801" bestFit="1" customWidth="1"/>
    <col min="3591" max="3591" width="16" style="801" customWidth="1"/>
    <col min="3592" max="3592" width="12.28515625" style="801" customWidth="1"/>
    <col min="3593" max="3593" width="10.28515625" style="801" customWidth="1"/>
    <col min="3594" max="3594" width="11.140625" style="801" customWidth="1"/>
    <col min="3595" max="3595" width="11.42578125" style="801"/>
    <col min="3596" max="3596" width="17.85546875" style="801" bestFit="1" customWidth="1"/>
    <col min="3597" max="3597" width="20.28515625" style="801" bestFit="1" customWidth="1"/>
    <col min="3598" max="3602" width="11.42578125" style="801"/>
    <col min="3603" max="3603" width="30.140625" style="801" bestFit="1" customWidth="1"/>
    <col min="3604" max="3604" width="19.42578125" style="801" bestFit="1" customWidth="1"/>
    <col min="3605" max="3605" width="14.42578125" style="801" bestFit="1" customWidth="1"/>
    <col min="3606" max="3606" width="19.42578125" style="801" bestFit="1" customWidth="1"/>
    <col min="3607" max="3607" width="14.42578125" style="801" bestFit="1" customWidth="1"/>
    <col min="3608" max="3608" width="20" style="801" customWidth="1"/>
    <col min="3609" max="3609" width="13.140625" style="801" bestFit="1" customWidth="1"/>
    <col min="3610" max="3610" width="7.140625" style="801" bestFit="1" customWidth="1"/>
    <col min="3611" max="3611" width="9.140625" style="801" bestFit="1" customWidth="1"/>
    <col min="3612" max="3839" width="11.42578125" style="801"/>
    <col min="3840" max="3840" width="10.42578125" style="801" customWidth="1"/>
    <col min="3841" max="3841" width="79.28515625" style="801" customWidth="1"/>
    <col min="3842" max="3842" width="13.42578125" style="801" bestFit="1" customWidth="1"/>
    <col min="3843" max="3843" width="17.42578125" style="801" customWidth="1"/>
    <col min="3844" max="3844" width="19.42578125" style="801" bestFit="1" customWidth="1"/>
    <col min="3845" max="3845" width="13.42578125" style="801" bestFit="1" customWidth="1"/>
    <col min="3846" max="3846" width="10" style="801" bestFit="1" customWidth="1"/>
    <col min="3847" max="3847" width="16" style="801" customWidth="1"/>
    <col min="3848" max="3848" width="12.28515625" style="801" customWidth="1"/>
    <col min="3849" max="3849" width="10.28515625" style="801" customWidth="1"/>
    <col min="3850" max="3850" width="11.140625" style="801" customWidth="1"/>
    <col min="3851" max="3851" width="11.42578125" style="801"/>
    <col min="3852" max="3852" width="17.85546875" style="801" bestFit="1" customWidth="1"/>
    <col min="3853" max="3853" width="20.28515625" style="801" bestFit="1" customWidth="1"/>
    <col min="3854" max="3858" width="11.42578125" style="801"/>
    <col min="3859" max="3859" width="30.140625" style="801" bestFit="1" customWidth="1"/>
    <col min="3860" max="3860" width="19.42578125" style="801" bestFit="1" customWidth="1"/>
    <col min="3861" max="3861" width="14.42578125" style="801" bestFit="1" customWidth="1"/>
    <col min="3862" max="3862" width="19.42578125" style="801" bestFit="1" customWidth="1"/>
    <col min="3863" max="3863" width="14.42578125" style="801" bestFit="1" customWidth="1"/>
    <col min="3864" max="3864" width="20" style="801" customWidth="1"/>
    <col min="3865" max="3865" width="13.140625" style="801" bestFit="1" customWidth="1"/>
    <col min="3866" max="3866" width="7.140625" style="801" bestFit="1" customWidth="1"/>
    <col min="3867" max="3867" width="9.140625" style="801" bestFit="1" customWidth="1"/>
    <col min="3868" max="4095" width="11.42578125" style="801"/>
    <col min="4096" max="4096" width="10.42578125" style="801" customWidth="1"/>
    <col min="4097" max="4097" width="79.28515625" style="801" customWidth="1"/>
    <col min="4098" max="4098" width="13.42578125" style="801" bestFit="1" customWidth="1"/>
    <col min="4099" max="4099" width="17.42578125" style="801" customWidth="1"/>
    <col min="4100" max="4100" width="19.42578125" style="801" bestFit="1" customWidth="1"/>
    <col min="4101" max="4101" width="13.42578125" style="801" bestFit="1" customWidth="1"/>
    <col min="4102" max="4102" width="10" style="801" bestFit="1" customWidth="1"/>
    <col min="4103" max="4103" width="16" style="801" customWidth="1"/>
    <col min="4104" max="4104" width="12.28515625" style="801" customWidth="1"/>
    <col min="4105" max="4105" width="10.28515625" style="801" customWidth="1"/>
    <col min="4106" max="4106" width="11.140625" style="801" customWidth="1"/>
    <col min="4107" max="4107" width="11.42578125" style="801"/>
    <col min="4108" max="4108" width="17.85546875" style="801" bestFit="1" customWidth="1"/>
    <col min="4109" max="4109" width="20.28515625" style="801" bestFit="1" customWidth="1"/>
    <col min="4110" max="4114" width="11.42578125" style="801"/>
    <col min="4115" max="4115" width="30.140625" style="801" bestFit="1" customWidth="1"/>
    <col min="4116" max="4116" width="19.42578125" style="801" bestFit="1" customWidth="1"/>
    <col min="4117" max="4117" width="14.42578125" style="801" bestFit="1" customWidth="1"/>
    <col min="4118" max="4118" width="19.42578125" style="801" bestFit="1" customWidth="1"/>
    <col min="4119" max="4119" width="14.42578125" style="801" bestFit="1" customWidth="1"/>
    <col min="4120" max="4120" width="20" style="801" customWidth="1"/>
    <col min="4121" max="4121" width="13.140625" style="801" bestFit="1" customWidth="1"/>
    <col min="4122" max="4122" width="7.140625" style="801" bestFit="1" customWidth="1"/>
    <col min="4123" max="4123" width="9.140625" style="801" bestFit="1" customWidth="1"/>
    <col min="4124" max="4351" width="11.42578125" style="801"/>
    <col min="4352" max="4352" width="10.42578125" style="801" customWidth="1"/>
    <col min="4353" max="4353" width="79.28515625" style="801" customWidth="1"/>
    <col min="4354" max="4354" width="13.42578125" style="801" bestFit="1" customWidth="1"/>
    <col min="4355" max="4355" width="17.42578125" style="801" customWidth="1"/>
    <col min="4356" max="4356" width="19.42578125" style="801" bestFit="1" customWidth="1"/>
    <col min="4357" max="4357" width="13.42578125" style="801" bestFit="1" customWidth="1"/>
    <col min="4358" max="4358" width="10" style="801" bestFit="1" customWidth="1"/>
    <col min="4359" max="4359" width="16" style="801" customWidth="1"/>
    <col min="4360" max="4360" width="12.28515625" style="801" customWidth="1"/>
    <col min="4361" max="4361" width="10.28515625" style="801" customWidth="1"/>
    <col min="4362" max="4362" width="11.140625" style="801" customWidth="1"/>
    <col min="4363" max="4363" width="11.42578125" style="801"/>
    <col min="4364" max="4364" width="17.85546875" style="801" bestFit="1" customWidth="1"/>
    <col min="4365" max="4365" width="20.28515625" style="801" bestFit="1" customWidth="1"/>
    <col min="4366" max="4370" width="11.42578125" style="801"/>
    <col min="4371" max="4371" width="30.140625" style="801" bestFit="1" customWidth="1"/>
    <col min="4372" max="4372" width="19.42578125" style="801" bestFit="1" customWidth="1"/>
    <col min="4373" max="4373" width="14.42578125" style="801" bestFit="1" customWidth="1"/>
    <col min="4374" max="4374" width="19.42578125" style="801" bestFit="1" customWidth="1"/>
    <col min="4375" max="4375" width="14.42578125" style="801" bestFit="1" customWidth="1"/>
    <col min="4376" max="4376" width="20" style="801" customWidth="1"/>
    <col min="4377" max="4377" width="13.140625" style="801" bestFit="1" customWidth="1"/>
    <col min="4378" max="4378" width="7.140625" style="801" bestFit="1" customWidth="1"/>
    <col min="4379" max="4379" width="9.140625" style="801" bestFit="1" customWidth="1"/>
    <col min="4380" max="4607" width="11.42578125" style="801"/>
    <col min="4608" max="4608" width="10.42578125" style="801" customWidth="1"/>
    <col min="4609" max="4609" width="79.28515625" style="801" customWidth="1"/>
    <col min="4610" max="4610" width="13.42578125" style="801" bestFit="1" customWidth="1"/>
    <col min="4611" max="4611" width="17.42578125" style="801" customWidth="1"/>
    <col min="4612" max="4612" width="19.42578125" style="801" bestFit="1" customWidth="1"/>
    <col min="4613" max="4613" width="13.42578125" style="801" bestFit="1" customWidth="1"/>
    <col min="4614" max="4614" width="10" style="801" bestFit="1" customWidth="1"/>
    <col min="4615" max="4615" width="16" style="801" customWidth="1"/>
    <col min="4616" max="4616" width="12.28515625" style="801" customWidth="1"/>
    <col min="4617" max="4617" width="10.28515625" style="801" customWidth="1"/>
    <col min="4618" max="4618" width="11.140625" style="801" customWidth="1"/>
    <col min="4619" max="4619" width="11.42578125" style="801"/>
    <col min="4620" max="4620" width="17.85546875" style="801" bestFit="1" customWidth="1"/>
    <col min="4621" max="4621" width="20.28515625" style="801" bestFit="1" customWidth="1"/>
    <col min="4622" max="4626" width="11.42578125" style="801"/>
    <col min="4627" max="4627" width="30.140625" style="801" bestFit="1" customWidth="1"/>
    <col min="4628" max="4628" width="19.42578125" style="801" bestFit="1" customWidth="1"/>
    <col min="4629" max="4629" width="14.42578125" style="801" bestFit="1" customWidth="1"/>
    <col min="4630" max="4630" width="19.42578125" style="801" bestFit="1" customWidth="1"/>
    <col min="4631" max="4631" width="14.42578125" style="801" bestFit="1" customWidth="1"/>
    <col min="4632" max="4632" width="20" style="801" customWidth="1"/>
    <col min="4633" max="4633" width="13.140625" style="801" bestFit="1" customWidth="1"/>
    <col min="4634" max="4634" width="7.140625" style="801" bestFit="1" customWidth="1"/>
    <col min="4635" max="4635" width="9.140625" style="801" bestFit="1" customWidth="1"/>
    <col min="4636" max="4863" width="11.42578125" style="801"/>
    <col min="4864" max="4864" width="10.42578125" style="801" customWidth="1"/>
    <col min="4865" max="4865" width="79.28515625" style="801" customWidth="1"/>
    <col min="4866" max="4866" width="13.42578125" style="801" bestFit="1" customWidth="1"/>
    <col min="4867" max="4867" width="17.42578125" style="801" customWidth="1"/>
    <col min="4868" max="4868" width="19.42578125" style="801" bestFit="1" customWidth="1"/>
    <col min="4869" max="4869" width="13.42578125" style="801" bestFit="1" customWidth="1"/>
    <col min="4870" max="4870" width="10" style="801" bestFit="1" customWidth="1"/>
    <col min="4871" max="4871" width="16" style="801" customWidth="1"/>
    <col min="4872" max="4872" width="12.28515625" style="801" customWidth="1"/>
    <col min="4873" max="4873" width="10.28515625" style="801" customWidth="1"/>
    <col min="4874" max="4874" width="11.140625" style="801" customWidth="1"/>
    <col min="4875" max="4875" width="11.42578125" style="801"/>
    <col min="4876" max="4876" width="17.85546875" style="801" bestFit="1" customWidth="1"/>
    <col min="4877" max="4877" width="20.28515625" style="801" bestFit="1" customWidth="1"/>
    <col min="4878" max="4882" width="11.42578125" style="801"/>
    <col min="4883" max="4883" width="30.140625" style="801" bestFit="1" customWidth="1"/>
    <col min="4884" max="4884" width="19.42578125" style="801" bestFit="1" customWidth="1"/>
    <col min="4885" max="4885" width="14.42578125" style="801" bestFit="1" customWidth="1"/>
    <col min="4886" max="4886" width="19.42578125" style="801" bestFit="1" customWidth="1"/>
    <col min="4887" max="4887" width="14.42578125" style="801" bestFit="1" customWidth="1"/>
    <col min="4888" max="4888" width="20" style="801" customWidth="1"/>
    <col min="4889" max="4889" width="13.140625" style="801" bestFit="1" customWidth="1"/>
    <col min="4890" max="4890" width="7.140625" style="801" bestFit="1" customWidth="1"/>
    <col min="4891" max="4891" width="9.140625" style="801" bestFit="1" customWidth="1"/>
    <col min="4892" max="5119" width="11.42578125" style="801"/>
    <col min="5120" max="5120" width="10.42578125" style="801" customWidth="1"/>
    <col min="5121" max="5121" width="79.28515625" style="801" customWidth="1"/>
    <col min="5122" max="5122" width="13.42578125" style="801" bestFit="1" customWidth="1"/>
    <col min="5123" max="5123" width="17.42578125" style="801" customWidth="1"/>
    <col min="5124" max="5124" width="19.42578125" style="801" bestFit="1" customWidth="1"/>
    <col min="5125" max="5125" width="13.42578125" style="801" bestFit="1" customWidth="1"/>
    <col min="5126" max="5126" width="10" style="801" bestFit="1" customWidth="1"/>
    <col min="5127" max="5127" width="16" style="801" customWidth="1"/>
    <col min="5128" max="5128" width="12.28515625" style="801" customWidth="1"/>
    <col min="5129" max="5129" width="10.28515625" style="801" customWidth="1"/>
    <col min="5130" max="5130" width="11.140625" style="801" customWidth="1"/>
    <col min="5131" max="5131" width="11.42578125" style="801"/>
    <col min="5132" max="5132" width="17.85546875" style="801" bestFit="1" customWidth="1"/>
    <col min="5133" max="5133" width="20.28515625" style="801" bestFit="1" customWidth="1"/>
    <col min="5134" max="5138" width="11.42578125" style="801"/>
    <col min="5139" max="5139" width="30.140625" style="801" bestFit="1" customWidth="1"/>
    <col min="5140" max="5140" width="19.42578125" style="801" bestFit="1" customWidth="1"/>
    <col min="5141" max="5141" width="14.42578125" style="801" bestFit="1" customWidth="1"/>
    <col min="5142" max="5142" width="19.42578125" style="801" bestFit="1" customWidth="1"/>
    <col min="5143" max="5143" width="14.42578125" style="801" bestFit="1" customWidth="1"/>
    <col min="5144" max="5144" width="20" style="801" customWidth="1"/>
    <col min="5145" max="5145" width="13.140625" style="801" bestFit="1" customWidth="1"/>
    <col min="5146" max="5146" width="7.140625" style="801" bestFit="1" customWidth="1"/>
    <col min="5147" max="5147" width="9.140625" style="801" bestFit="1" customWidth="1"/>
    <col min="5148" max="5375" width="11.42578125" style="801"/>
    <col min="5376" max="5376" width="10.42578125" style="801" customWidth="1"/>
    <col min="5377" max="5377" width="79.28515625" style="801" customWidth="1"/>
    <col min="5378" max="5378" width="13.42578125" style="801" bestFit="1" customWidth="1"/>
    <col min="5379" max="5379" width="17.42578125" style="801" customWidth="1"/>
    <col min="5380" max="5380" width="19.42578125" style="801" bestFit="1" customWidth="1"/>
    <col min="5381" max="5381" width="13.42578125" style="801" bestFit="1" customWidth="1"/>
    <col min="5382" max="5382" width="10" style="801" bestFit="1" customWidth="1"/>
    <col min="5383" max="5383" width="16" style="801" customWidth="1"/>
    <col min="5384" max="5384" width="12.28515625" style="801" customWidth="1"/>
    <col min="5385" max="5385" width="10.28515625" style="801" customWidth="1"/>
    <col min="5386" max="5386" width="11.140625" style="801" customWidth="1"/>
    <col min="5387" max="5387" width="11.42578125" style="801"/>
    <col min="5388" max="5388" width="17.85546875" style="801" bestFit="1" customWidth="1"/>
    <col min="5389" max="5389" width="20.28515625" style="801" bestFit="1" customWidth="1"/>
    <col min="5390" max="5394" width="11.42578125" style="801"/>
    <col min="5395" max="5395" width="30.140625" style="801" bestFit="1" customWidth="1"/>
    <col min="5396" max="5396" width="19.42578125" style="801" bestFit="1" customWidth="1"/>
    <col min="5397" max="5397" width="14.42578125" style="801" bestFit="1" customWidth="1"/>
    <col min="5398" max="5398" width="19.42578125" style="801" bestFit="1" customWidth="1"/>
    <col min="5399" max="5399" width="14.42578125" style="801" bestFit="1" customWidth="1"/>
    <col min="5400" max="5400" width="20" style="801" customWidth="1"/>
    <col min="5401" max="5401" width="13.140625" style="801" bestFit="1" customWidth="1"/>
    <col min="5402" max="5402" width="7.140625" style="801" bestFit="1" customWidth="1"/>
    <col min="5403" max="5403" width="9.140625" style="801" bestFit="1" customWidth="1"/>
    <col min="5404" max="5631" width="11.42578125" style="801"/>
    <col min="5632" max="5632" width="10.42578125" style="801" customWidth="1"/>
    <col min="5633" max="5633" width="79.28515625" style="801" customWidth="1"/>
    <col min="5634" max="5634" width="13.42578125" style="801" bestFit="1" customWidth="1"/>
    <col min="5635" max="5635" width="17.42578125" style="801" customWidth="1"/>
    <col min="5636" max="5636" width="19.42578125" style="801" bestFit="1" customWidth="1"/>
    <col min="5637" max="5637" width="13.42578125" style="801" bestFit="1" customWidth="1"/>
    <col min="5638" max="5638" width="10" style="801" bestFit="1" customWidth="1"/>
    <col min="5639" max="5639" width="16" style="801" customWidth="1"/>
    <col min="5640" max="5640" width="12.28515625" style="801" customWidth="1"/>
    <col min="5641" max="5641" width="10.28515625" style="801" customWidth="1"/>
    <col min="5642" max="5642" width="11.140625" style="801" customWidth="1"/>
    <col min="5643" max="5643" width="11.42578125" style="801"/>
    <col min="5644" max="5644" width="17.85546875" style="801" bestFit="1" customWidth="1"/>
    <col min="5645" max="5645" width="20.28515625" style="801" bestFit="1" customWidth="1"/>
    <col min="5646" max="5650" width="11.42578125" style="801"/>
    <col min="5651" max="5651" width="30.140625" style="801" bestFit="1" customWidth="1"/>
    <col min="5652" max="5652" width="19.42578125" style="801" bestFit="1" customWidth="1"/>
    <col min="5653" max="5653" width="14.42578125" style="801" bestFit="1" customWidth="1"/>
    <col min="5654" max="5654" width="19.42578125" style="801" bestFit="1" customWidth="1"/>
    <col min="5655" max="5655" width="14.42578125" style="801" bestFit="1" customWidth="1"/>
    <col min="5656" max="5656" width="20" style="801" customWidth="1"/>
    <col min="5657" max="5657" width="13.140625" style="801" bestFit="1" customWidth="1"/>
    <col min="5658" max="5658" width="7.140625" style="801" bestFit="1" customWidth="1"/>
    <col min="5659" max="5659" width="9.140625" style="801" bestFit="1" customWidth="1"/>
    <col min="5660" max="5887" width="11.42578125" style="801"/>
    <col min="5888" max="5888" width="10.42578125" style="801" customWidth="1"/>
    <col min="5889" max="5889" width="79.28515625" style="801" customWidth="1"/>
    <col min="5890" max="5890" width="13.42578125" style="801" bestFit="1" customWidth="1"/>
    <col min="5891" max="5891" width="17.42578125" style="801" customWidth="1"/>
    <col min="5892" max="5892" width="19.42578125" style="801" bestFit="1" customWidth="1"/>
    <col min="5893" max="5893" width="13.42578125" style="801" bestFit="1" customWidth="1"/>
    <col min="5894" max="5894" width="10" style="801" bestFit="1" customWidth="1"/>
    <col min="5895" max="5895" width="16" style="801" customWidth="1"/>
    <col min="5896" max="5896" width="12.28515625" style="801" customWidth="1"/>
    <col min="5897" max="5897" width="10.28515625" style="801" customWidth="1"/>
    <col min="5898" max="5898" width="11.140625" style="801" customWidth="1"/>
    <col min="5899" max="5899" width="11.42578125" style="801"/>
    <col min="5900" max="5900" width="17.85546875" style="801" bestFit="1" customWidth="1"/>
    <col min="5901" max="5901" width="20.28515625" style="801" bestFit="1" customWidth="1"/>
    <col min="5902" max="5906" width="11.42578125" style="801"/>
    <col min="5907" max="5907" width="30.140625" style="801" bestFit="1" customWidth="1"/>
    <col min="5908" max="5908" width="19.42578125" style="801" bestFit="1" customWidth="1"/>
    <col min="5909" max="5909" width="14.42578125" style="801" bestFit="1" customWidth="1"/>
    <col min="5910" max="5910" width="19.42578125" style="801" bestFit="1" customWidth="1"/>
    <col min="5911" max="5911" width="14.42578125" style="801" bestFit="1" customWidth="1"/>
    <col min="5912" max="5912" width="20" style="801" customWidth="1"/>
    <col min="5913" max="5913" width="13.140625" style="801" bestFit="1" customWidth="1"/>
    <col min="5914" max="5914" width="7.140625" style="801" bestFit="1" customWidth="1"/>
    <col min="5915" max="5915" width="9.140625" style="801" bestFit="1" customWidth="1"/>
    <col min="5916" max="6143" width="11.42578125" style="801"/>
    <col min="6144" max="6144" width="10.42578125" style="801" customWidth="1"/>
    <col min="6145" max="6145" width="79.28515625" style="801" customWidth="1"/>
    <col min="6146" max="6146" width="13.42578125" style="801" bestFit="1" customWidth="1"/>
    <col min="6147" max="6147" width="17.42578125" style="801" customWidth="1"/>
    <col min="6148" max="6148" width="19.42578125" style="801" bestFit="1" customWidth="1"/>
    <col min="6149" max="6149" width="13.42578125" style="801" bestFit="1" customWidth="1"/>
    <col min="6150" max="6150" width="10" style="801" bestFit="1" customWidth="1"/>
    <col min="6151" max="6151" width="16" style="801" customWidth="1"/>
    <col min="6152" max="6152" width="12.28515625" style="801" customWidth="1"/>
    <col min="6153" max="6153" width="10.28515625" style="801" customWidth="1"/>
    <col min="6154" max="6154" width="11.140625" style="801" customWidth="1"/>
    <col min="6155" max="6155" width="11.42578125" style="801"/>
    <col min="6156" max="6156" width="17.85546875" style="801" bestFit="1" customWidth="1"/>
    <col min="6157" max="6157" width="20.28515625" style="801" bestFit="1" customWidth="1"/>
    <col min="6158" max="6162" width="11.42578125" style="801"/>
    <col min="6163" max="6163" width="30.140625" style="801" bestFit="1" customWidth="1"/>
    <col min="6164" max="6164" width="19.42578125" style="801" bestFit="1" customWidth="1"/>
    <col min="6165" max="6165" width="14.42578125" style="801" bestFit="1" customWidth="1"/>
    <col min="6166" max="6166" width="19.42578125" style="801" bestFit="1" customWidth="1"/>
    <col min="6167" max="6167" width="14.42578125" style="801" bestFit="1" customWidth="1"/>
    <col min="6168" max="6168" width="20" style="801" customWidth="1"/>
    <col min="6169" max="6169" width="13.140625" style="801" bestFit="1" customWidth="1"/>
    <col min="6170" max="6170" width="7.140625" style="801" bestFit="1" customWidth="1"/>
    <col min="6171" max="6171" width="9.140625" style="801" bestFit="1" customWidth="1"/>
    <col min="6172" max="6399" width="11.42578125" style="801"/>
    <col min="6400" max="6400" width="10.42578125" style="801" customWidth="1"/>
    <col min="6401" max="6401" width="79.28515625" style="801" customWidth="1"/>
    <col min="6402" max="6402" width="13.42578125" style="801" bestFit="1" customWidth="1"/>
    <col min="6403" max="6403" width="17.42578125" style="801" customWidth="1"/>
    <col min="6404" max="6404" width="19.42578125" style="801" bestFit="1" customWidth="1"/>
    <col min="6405" max="6405" width="13.42578125" style="801" bestFit="1" customWidth="1"/>
    <col min="6406" max="6406" width="10" style="801" bestFit="1" customWidth="1"/>
    <col min="6407" max="6407" width="16" style="801" customWidth="1"/>
    <col min="6408" max="6408" width="12.28515625" style="801" customWidth="1"/>
    <col min="6409" max="6409" width="10.28515625" style="801" customWidth="1"/>
    <col min="6410" max="6410" width="11.140625" style="801" customWidth="1"/>
    <col min="6411" max="6411" width="11.42578125" style="801"/>
    <col min="6412" max="6412" width="17.85546875" style="801" bestFit="1" customWidth="1"/>
    <col min="6413" max="6413" width="20.28515625" style="801" bestFit="1" customWidth="1"/>
    <col min="6414" max="6418" width="11.42578125" style="801"/>
    <col min="6419" max="6419" width="30.140625" style="801" bestFit="1" customWidth="1"/>
    <col min="6420" max="6420" width="19.42578125" style="801" bestFit="1" customWidth="1"/>
    <col min="6421" max="6421" width="14.42578125" style="801" bestFit="1" customWidth="1"/>
    <col min="6422" max="6422" width="19.42578125" style="801" bestFit="1" customWidth="1"/>
    <col min="6423" max="6423" width="14.42578125" style="801" bestFit="1" customWidth="1"/>
    <col min="6424" max="6424" width="20" style="801" customWidth="1"/>
    <col min="6425" max="6425" width="13.140625" style="801" bestFit="1" customWidth="1"/>
    <col min="6426" max="6426" width="7.140625" style="801" bestFit="1" customWidth="1"/>
    <col min="6427" max="6427" width="9.140625" style="801" bestFit="1" customWidth="1"/>
    <col min="6428" max="6655" width="11.42578125" style="801"/>
    <col min="6656" max="6656" width="10.42578125" style="801" customWidth="1"/>
    <col min="6657" max="6657" width="79.28515625" style="801" customWidth="1"/>
    <col min="6658" max="6658" width="13.42578125" style="801" bestFit="1" customWidth="1"/>
    <col min="6659" max="6659" width="17.42578125" style="801" customWidth="1"/>
    <col min="6660" max="6660" width="19.42578125" style="801" bestFit="1" customWidth="1"/>
    <col min="6661" max="6661" width="13.42578125" style="801" bestFit="1" customWidth="1"/>
    <col min="6662" max="6662" width="10" style="801" bestFit="1" customWidth="1"/>
    <col min="6663" max="6663" width="16" style="801" customWidth="1"/>
    <col min="6664" max="6664" width="12.28515625" style="801" customWidth="1"/>
    <col min="6665" max="6665" width="10.28515625" style="801" customWidth="1"/>
    <col min="6666" max="6666" width="11.140625" style="801" customWidth="1"/>
    <col min="6667" max="6667" width="11.42578125" style="801"/>
    <col min="6668" max="6668" width="17.85546875" style="801" bestFit="1" customWidth="1"/>
    <col min="6669" max="6669" width="20.28515625" style="801" bestFit="1" customWidth="1"/>
    <col min="6670" max="6674" width="11.42578125" style="801"/>
    <col min="6675" max="6675" width="30.140625" style="801" bestFit="1" customWidth="1"/>
    <col min="6676" max="6676" width="19.42578125" style="801" bestFit="1" customWidth="1"/>
    <col min="6677" max="6677" width="14.42578125" style="801" bestFit="1" customWidth="1"/>
    <col min="6678" max="6678" width="19.42578125" style="801" bestFit="1" customWidth="1"/>
    <col min="6679" max="6679" width="14.42578125" style="801" bestFit="1" customWidth="1"/>
    <col min="6680" max="6680" width="20" style="801" customWidth="1"/>
    <col min="6681" max="6681" width="13.140625" style="801" bestFit="1" customWidth="1"/>
    <col min="6682" max="6682" width="7.140625" style="801" bestFit="1" customWidth="1"/>
    <col min="6683" max="6683" width="9.140625" style="801" bestFit="1" customWidth="1"/>
    <col min="6684" max="6911" width="11.42578125" style="801"/>
    <col min="6912" max="6912" width="10.42578125" style="801" customWidth="1"/>
    <col min="6913" max="6913" width="79.28515625" style="801" customWidth="1"/>
    <col min="6914" max="6914" width="13.42578125" style="801" bestFit="1" customWidth="1"/>
    <col min="6915" max="6915" width="17.42578125" style="801" customWidth="1"/>
    <col min="6916" max="6916" width="19.42578125" style="801" bestFit="1" customWidth="1"/>
    <col min="6917" max="6917" width="13.42578125" style="801" bestFit="1" customWidth="1"/>
    <col min="6918" max="6918" width="10" style="801" bestFit="1" customWidth="1"/>
    <col min="6919" max="6919" width="16" style="801" customWidth="1"/>
    <col min="6920" max="6920" width="12.28515625" style="801" customWidth="1"/>
    <col min="6921" max="6921" width="10.28515625" style="801" customWidth="1"/>
    <col min="6922" max="6922" width="11.140625" style="801" customWidth="1"/>
    <col min="6923" max="6923" width="11.42578125" style="801"/>
    <col min="6924" max="6924" width="17.85546875" style="801" bestFit="1" customWidth="1"/>
    <col min="6925" max="6925" width="20.28515625" style="801" bestFit="1" customWidth="1"/>
    <col min="6926" max="6930" width="11.42578125" style="801"/>
    <col min="6931" max="6931" width="30.140625" style="801" bestFit="1" customWidth="1"/>
    <col min="6932" max="6932" width="19.42578125" style="801" bestFit="1" customWidth="1"/>
    <col min="6933" max="6933" width="14.42578125" style="801" bestFit="1" customWidth="1"/>
    <col min="6934" max="6934" width="19.42578125" style="801" bestFit="1" customWidth="1"/>
    <col min="6935" max="6935" width="14.42578125" style="801" bestFit="1" customWidth="1"/>
    <col min="6936" max="6936" width="20" style="801" customWidth="1"/>
    <col min="6937" max="6937" width="13.140625" style="801" bestFit="1" customWidth="1"/>
    <col min="6938" max="6938" width="7.140625" style="801" bestFit="1" customWidth="1"/>
    <col min="6939" max="6939" width="9.140625" style="801" bestFit="1" customWidth="1"/>
    <col min="6940" max="7167" width="11.42578125" style="801"/>
    <col min="7168" max="7168" width="10.42578125" style="801" customWidth="1"/>
    <col min="7169" max="7169" width="79.28515625" style="801" customWidth="1"/>
    <col min="7170" max="7170" width="13.42578125" style="801" bestFit="1" customWidth="1"/>
    <col min="7171" max="7171" width="17.42578125" style="801" customWidth="1"/>
    <col min="7172" max="7172" width="19.42578125" style="801" bestFit="1" customWidth="1"/>
    <col min="7173" max="7173" width="13.42578125" style="801" bestFit="1" customWidth="1"/>
    <col min="7174" max="7174" width="10" style="801" bestFit="1" customWidth="1"/>
    <col min="7175" max="7175" width="16" style="801" customWidth="1"/>
    <col min="7176" max="7176" width="12.28515625" style="801" customWidth="1"/>
    <col min="7177" max="7177" width="10.28515625" style="801" customWidth="1"/>
    <col min="7178" max="7178" width="11.140625" style="801" customWidth="1"/>
    <col min="7179" max="7179" width="11.42578125" style="801"/>
    <col min="7180" max="7180" width="17.85546875" style="801" bestFit="1" customWidth="1"/>
    <col min="7181" max="7181" width="20.28515625" style="801" bestFit="1" customWidth="1"/>
    <col min="7182" max="7186" width="11.42578125" style="801"/>
    <col min="7187" max="7187" width="30.140625" style="801" bestFit="1" customWidth="1"/>
    <col min="7188" max="7188" width="19.42578125" style="801" bestFit="1" customWidth="1"/>
    <col min="7189" max="7189" width="14.42578125" style="801" bestFit="1" customWidth="1"/>
    <col min="7190" max="7190" width="19.42578125" style="801" bestFit="1" customWidth="1"/>
    <col min="7191" max="7191" width="14.42578125" style="801" bestFit="1" customWidth="1"/>
    <col min="7192" max="7192" width="20" style="801" customWidth="1"/>
    <col min="7193" max="7193" width="13.140625" style="801" bestFit="1" customWidth="1"/>
    <col min="7194" max="7194" width="7.140625" style="801" bestFit="1" customWidth="1"/>
    <col min="7195" max="7195" width="9.140625" style="801" bestFit="1" customWidth="1"/>
    <col min="7196" max="7423" width="11.42578125" style="801"/>
    <col min="7424" max="7424" width="10.42578125" style="801" customWidth="1"/>
    <col min="7425" max="7425" width="79.28515625" style="801" customWidth="1"/>
    <col min="7426" max="7426" width="13.42578125" style="801" bestFit="1" customWidth="1"/>
    <col min="7427" max="7427" width="17.42578125" style="801" customWidth="1"/>
    <col min="7428" max="7428" width="19.42578125" style="801" bestFit="1" customWidth="1"/>
    <col min="7429" max="7429" width="13.42578125" style="801" bestFit="1" customWidth="1"/>
    <col min="7430" max="7430" width="10" style="801" bestFit="1" customWidth="1"/>
    <col min="7431" max="7431" width="16" style="801" customWidth="1"/>
    <col min="7432" max="7432" width="12.28515625" style="801" customWidth="1"/>
    <col min="7433" max="7433" width="10.28515625" style="801" customWidth="1"/>
    <col min="7434" max="7434" width="11.140625" style="801" customWidth="1"/>
    <col min="7435" max="7435" width="11.42578125" style="801"/>
    <col min="7436" max="7436" width="17.85546875" style="801" bestFit="1" customWidth="1"/>
    <col min="7437" max="7437" width="20.28515625" style="801" bestFit="1" customWidth="1"/>
    <col min="7438" max="7442" width="11.42578125" style="801"/>
    <col min="7443" max="7443" width="30.140625" style="801" bestFit="1" customWidth="1"/>
    <col min="7444" max="7444" width="19.42578125" style="801" bestFit="1" customWidth="1"/>
    <col min="7445" max="7445" width="14.42578125" style="801" bestFit="1" customWidth="1"/>
    <col min="7446" max="7446" width="19.42578125" style="801" bestFit="1" customWidth="1"/>
    <col min="7447" max="7447" width="14.42578125" style="801" bestFit="1" customWidth="1"/>
    <col min="7448" max="7448" width="20" style="801" customWidth="1"/>
    <col min="7449" max="7449" width="13.140625" style="801" bestFit="1" customWidth="1"/>
    <col min="7450" max="7450" width="7.140625" style="801" bestFit="1" customWidth="1"/>
    <col min="7451" max="7451" width="9.140625" style="801" bestFit="1" customWidth="1"/>
    <col min="7452" max="7679" width="11.42578125" style="801"/>
    <col min="7680" max="7680" width="10.42578125" style="801" customWidth="1"/>
    <col min="7681" max="7681" width="79.28515625" style="801" customWidth="1"/>
    <col min="7682" max="7682" width="13.42578125" style="801" bestFit="1" customWidth="1"/>
    <col min="7683" max="7683" width="17.42578125" style="801" customWidth="1"/>
    <col min="7684" max="7684" width="19.42578125" style="801" bestFit="1" customWidth="1"/>
    <col min="7685" max="7685" width="13.42578125" style="801" bestFit="1" customWidth="1"/>
    <col min="7686" max="7686" width="10" style="801" bestFit="1" customWidth="1"/>
    <col min="7687" max="7687" width="16" style="801" customWidth="1"/>
    <col min="7688" max="7688" width="12.28515625" style="801" customWidth="1"/>
    <col min="7689" max="7689" width="10.28515625" style="801" customWidth="1"/>
    <col min="7690" max="7690" width="11.140625" style="801" customWidth="1"/>
    <col min="7691" max="7691" width="11.42578125" style="801"/>
    <col min="7692" max="7692" width="17.85546875" style="801" bestFit="1" customWidth="1"/>
    <col min="7693" max="7693" width="20.28515625" style="801" bestFit="1" customWidth="1"/>
    <col min="7694" max="7698" width="11.42578125" style="801"/>
    <col min="7699" max="7699" width="30.140625" style="801" bestFit="1" customWidth="1"/>
    <col min="7700" max="7700" width="19.42578125" style="801" bestFit="1" customWidth="1"/>
    <col min="7701" max="7701" width="14.42578125" style="801" bestFit="1" customWidth="1"/>
    <col min="7702" max="7702" width="19.42578125" style="801" bestFit="1" customWidth="1"/>
    <col min="7703" max="7703" width="14.42578125" style="801" bestFit="1" customWidth="1"/>
    <col min="7704" max="7704" width="20" style="801" customWidth="1"/>
    <col min="7705" max="7705" width="13.140625" style="801" bestFit="1" customWidth="1"/>
    <col min="7706" max="7706" width="7.140625" style="801" bestFit="1" customWidth="1"/>
    <col min="7707" max="7707" width="9.140625" style="801" bestFit="1" customWidth="1"/>
    <col min="7708" max="7935" width="11.42578125" style="801"/>
    <col min="7936" max="7936" width="10.42578125" style="801" customWidth="1"/>
    <col min="7937" max="7937" width="79.28515625" style="801" customWidth="1"/>
    <col min="7938" max="7938" width="13.42578125" style="801" bestFit="1" customWidth="1"/>
    <col min="7939" max="7939" width="17.42578125" style="801" customWidth="1"/>
    <col min="7940" max="7940" width="19.42578125" style="801" bestFit="1" customWidth="1"/>
    <col min="7941" max="7941" width="13.42578125" style="801" bestFit="1" customWidth="1"/>
    <col min="7942" max="7942" width="10" style="801" bestFit="1" customWidth="1"/>
    <col min="7943" max="7943" width="16" style="801" customWidth="1"/>
    <col min="7944" max="7944" width="12.28515625" style="801" customWidth="1"/>
    <col min="7945" max="7945" width="10.28515625" style="801" customWidth="1"/>
    <col min="7946" max="7946" width="11.140625" style="801" customWidth="1"/>
    <col min="7947" max="7947" width="11.42578125" style="801"/>
    <col min="7948" max="7948" width="17.85546875" style="801" bestFit="1" customWidth="1"/>
    <col min="7949" max="7949" width="20.28515625" style="801" bestFit="1" customWidth="1"/>
    <col min="7950" max="7954" width="11.42578125" style="801"/>
    <col min="7955" max="7955" width="30.140625" style="801" bestFit="1" customWidth="1"/>
    <col min="7956" max="7956" width="19.42578125" style="801" bestFit="1" customWidth="1"/>
    <col min="7957" max="7957" width="14.42578125" style="801" bestFit="1" customWidth="1"/>
    <col min="7958" max="7958" width="19.42578125" style="801" bestFit="1" customWidth="1"/>
    <col min="7959" max="7959" width="14.42578125" style="801" bestFit="1" customWidth="1"/>
    <col min="7960" max="7960" width="20" style="801" customWidth="1"/>
    <col min="7961" max="7961" width="13.140625" style="801" bestFit="1" customWidth="1"/>
    <col min="7962" max="7962" width="7.140625" style="801" bestFit="1" customWidth="1"/>
    <col min="7963" max="7963" width="9.140625" style="801" bestFit="1" customWidth="1"/>
    <col min="7964" max="8191" width="11.42578125" style="801"/>
    <col min="8192" max="8192" width="10.42578125" style="801" customWidth="1"/>
    <col min="8193" max="8193" width="79.28515625" style="801" customWidth="1"/>
    <col min="8194" max="8194" width="13.42578125" style="801" bestFit="1" customWidth="1"/>
    <col min="8195" max="8195" width="17.42578125" style="801" customWidth="1"/>
    <col min="8196" max="8196" width="19.42578125" style="801" bestFit="1" customWidth="1"/>
    <col min="8197" max="8197" width="13.42578125" style="801" bestFit="1" customWidth="1"/>
    <col min="8198" max="8198" width="10" style="801" bestFit="1" customWidth="1"/>
    <col min="8199" max="8199" width="16" style="801" customWidth="1"/>
    <col min="8200" max="8200" width="12.28515625" style="801" customWidth="1"/>
    <col min="8201" max="8201" width="10.28515625" style="801" customWidth="1"/>
    <col min="8202" max="8202" width="11.140625" style="801" customWidth="1"/>
    <col min="8203" max="8203" width="11.42578125" style="801"/>
    <col min="8204" max="8204" width="17.85546875" style="801" bestFit="1" customWidth="1"/>
    <col min="8205" max="8205" width="20.28515625" style="801" bestFit="1" customWidth="1"/>
    <col min="8206" max="8210" width="11.42578125" style="801"/>
    <col min="8211" max="8211" width="30.140625" style="801" bestFit="1" customWidth="1"/>
    <col min="8212" max="8212" width="19.42578125" style="801" bestFit="1" customWidth="1"/>
    <col min="8213" max="8213" width="14.42578125" style="801" bestFit="1" customWidth="1"/>
    <col min="8214" max="8214" width="19.42578125" style="801" bestFit="1" customWidth="1"/>
    <col min="8215" max="8215" width="14.42578125" style="801" bestFit="1" customWidth="1"/>
    <col min="8216" max="8216" width="20" style="801" customWidth="1"/>
    <col min="8217" max="8217" width="13.140625" style="801" bestFit="1" customWidth="1"/>
    <col min="8218" max="8218" width="7.140625" style="801" bestFit="1" customWidth="1"/>
    <col min="8219" max="8219" width="9.140625" style="801" bestFit="1" customWidth="1"/>
    <col min="8220" max="8447" width="11.42578125" style="801"/>
    <col min="8448" max="8448" width="10.42578125" style="801" customWidth="1"/>
    <col min="8449" max="8449" width="79.28515625" style="801" customWidth="1"/>
    <col min="8450" max="8450" width="13.42578125" style="801" bestFit="1" customWidth="1"/>
    <col min="8451" max="8451" width="17.42578125" style="801" customWidth="1"/>
    <col min="8452" max="8452" width="19.42578125" style="801" bestFit="1" customWidth="1"/>
    <col min="8453" max="8453" width="13.42578125" style="801" bestFit="1" customWidth="1"/>
    <col min="8454" max="8454" width="10" style="801" bestFit="1" customWidth="1"/>
    <col min="8455" max="8455" width="16" style="801" customWidth="1"/>
    <col min="8456" max="8456" width="12.28515625" style="801" customWidth="1"/>
    <col min="8457" max="8457" width="10.28515625" style="801" customWidth="1"/>
    <col min="8458" max="8458" width="11.140625" style="801" customWidth="1"/>
    <col min="8459" max="8459" width="11.42578125" style="801"/>
    <col min="8460" max="8460" width="17.85546875" style="801" bestFit="1" customWidth="1"/>
    <col min="8461" max="8461" width="20.28515625" style="801" bestFit="1" customWidth="1"/>
    <col min="8462" max="8466" width="11.42578125" style="801"/>
    <col min="8467" max="8467" width="30.140625" style="801" bestFit="1" customWidth="1"/>
    <col min="8468" max="8468" width="19.42578125" style="801" bestFit="1" customWidth="1"/>
    <col min="8469" max="8469" width="14.42578125" style="801" bestFit="1" customWidth="1"/>
    <col min="8470" max="8470" width="19.42578125" style="801" bestFit="1" customWidth="1"/>
    <col min="8471" max="8471" width="14.42578125" style="801" bestFit="1" customWidth="1"/>
    <col min="8472" max="8472" width="20" style="801" customWidth="1"/>
    <col min="8473" max="8473" width="13.140625" style="801" bestFit="1" customWidth="1"/>
    <col min="8474" max="8474" width="7.140625" style="801" bestFit="1" customWidth="1"/>
    <col min="8475" max="8475" width="9.140625" style="801" bestFit="1" customWidth="1"/>
    <col min="8476" max="8703" width="11.42578125" style="801"/>
    <col min="8704" max="8704" width="10.42578125" style="801" customWidth="1"/>
    <col min="8705" max="8705" width="79.28515625" style="801" customWidth="1"/>
    <col min="8706" max="8706" width="13.42578125" style="801" bestFit="1" customWidth="1"/>
    <col min="8707" max="8707" width="17.42578125" style="801" customWidth="1"/>
    <col min="8708" max="8708" width="19.42578125" style="801" bestFit="1" customWidth="1"/>
    <col min="8709" max="8709" width="13.42578125" style="801" bestFit="1" customWidth="1"/>
    <col min="8710" max="8710" width="10" style="801" bestFit="1" customWidth="1"/>
    <col min="8711" max="8711" width="16" style="801" customWidth="1"/>
    <col min="8712" max="8712" width="12.28515625" style="801" customWidth="1"/>
    <col min="8713" max="8713" width="10.28515625" style="801" customWidth="1"/>
    <col min="8714" max="8714" width="11.140625" style="801" customWidth="1"/>
    <col min="8715" max="8715" width="11.42578125" style="801"/>
    <col min="8716" max="8716" width="17.85546875" style="801" bestFit="1" customWidth="1"/>
    <col min="8717" max="8717" width="20.28515625" style="801" bestFit="1" customWidth="1"/>
    <col min="8718" max="8722" width="11.42578125" style="801"/>
    <col min="8723" max="8723" width="30.140625" style="801" bestFit="1" customWidth="1"/>
    <col min="8724" max="8724" width="19.42578125" style="801" bestFit="1" customWidth="1"/>
    <col min="8725" max="8725" width="14.42578125" style="801" bestFit="1" customWidth="1"/>
    <col min="8726" max="8726" width="19.42578125" style="801" bestFit="1" customWidth="1"/>
    <col min="8727" max="8727" width="14.42578125" style="801" bestFit="1" customWidth="1"/>
    <col min="8728" max="8728" width="20" style="801" customWidth="1"/>
    <col min="8729" max="8729" width="13.140625" style="801" bestFit="1" customWidth="1"/>
    <col min="8730" max="8730" width="7.140625" style="801" bestFit="1" customWidth="1"/>
    <col min="8731" max="8731" width="9.140625" style="801" bestFit="1" customWidth="1"/>
    <col min="8732" max="8959" width="11.42578125" style="801"/>
    <col min="8960" max="8960" width="10.42578125" style="801" customWidth="1"/>
    <col min="8961" max="8961" width="79.28515625" style="801" customWidth="1"/>
    <col min="8962" max="8962" width="13.42578125" style="801" bestFit="1" customWidth="1"/>
    <col min="8963" max="8963" width="17.42578125" style="801" customWidth="1"/>
    <col min="8964" max="8964" width="19.42578125" style="801" bestFit="1" customWidth="1"/>
    <col min="8965" max="8965" width="13.42578125" style="801" bestFit="1" customWidth="1"/>
    <col min="8966" max="8966" width="10" style="801" bestFit="1" customWidth="1"/>
    <col min="8967" max="8967" width="16" style="801" customWidth="1"/>
    <col min="8968" max="8968" width="12.28515625" style="801" customWidth="1"/>
    <col min="8969" max="8969" width="10.28515625" style="801" customWidth="1"/>
    <col min="8970" max="8970" width="11.140625" style="801" customWidth="1"/>
    <col min="8971" max="8971" width="11.42578125" style="801"/>
    <col min="8972" max="8972" width="17.85546875" style="801" bestFit="1" customWidth="1"/>
    <col min="8973" max="8973" width="20.28515625" style="801" bestFit="1" customWidth="1"/>
    <col min="8974" max="8978" width="11.42578125" style="801"/>
    <col min="8979" max="8979" width="30.140625" style="801" bestFit="1" customWidth="1"/>
    <col min="8980" max="8980" width="19.42578125" style="801" bestFit="1" customWidth="1"/>
    <col min="8981" max="8981" width="14.42578125" style="801" bestFit="1" customWidth="1"/>
    <col min="8982" max="8982" width="19.42578125" style="801" bestFit="1" customWidth="1"/>
    <col min="8983" max="8983" width="14.42578125" style="801" bestFit="1" customWidth="1"/>
    <col min="8984" max="8984" width="20" style="801" customWidth="1"/>
    <col min="8985" max="8985" width="13.140625" style="801" bestFit="1" customWidth="1"/>
    <col min="8986" max="8986" width="7.140625" style="801" bestFit="1" customWidth="1"/>
    <col min="8987" max="8987" width="9.140625" style="801" bestFit="1" customWidth="1"/>
    <col min="8988" max="9215" width="11.42578125" style="801"/>
    <col min="9216" max="9216" width="10.42578125" style="801" customWidth="1"/>
    <col min="9217" max="9217" width="79.28515625" style="801" customWidth="1"/>
    <col min="9218" max="9218" width="13.42578125" style="801" bestFit="1" customWidth="1"/>
    <col min="9219" max="9219" width="17.42578125" style="801" customWidth="1"/>
    <col min="9220" max="9220" width="19.42578125" style="801" bestFit="1" customWidth="1"/>
    <col min="9221" max="9221" width="13.42578125" style="801" bestFit="1" customWidth="1"/>
    <col min="9222" max="9222" width="10" style="801" bestFit="1" customWidth="1"/>
    <col min="9223" max="9223" width="16" style="801" customWidth="1"/>
    <col min="9224" max="9224" width="12.28515625" style="801" customWidth="1"/>
    <col min="9225" max="9225" width="10.28515625" style="801" customWidth="1"/>
    <col min="9226" max="9226" width="11.140625" style="801" customWidth="1"/>
    <col min="9227" max="9227" width="11.42578125" style="801"/>
    <col min="9228" max="9228" width="17.85546875" style="801" bestFit="1" customWidth="1"/>
    <col min="9229" max="9229" width="20.28515625" style="801" bestFit="1" customWidth="1"/>
    <col min="9230" max="9234" width="11.42578125" style="801"/>
    <col min="9235" max="9235" width="30.140625" style="801" bestFit="1" customWidth="1"/>
    <col min="9236" max="9236" width="19.42578125" style="801" bestFit="1" customWidth="1"/>
    <col min="9237" max="9237" width="14.42578125" style="801" bestFit="1" customWidth="1"/>
    <col min="9238" max="9238" width="19.42578125" style="801" bestFit="1" customWidth="1"/>
    <col min="9239" max="9239" width="14.42578125" style="801" bestFit="1" customWidth="1"/>
    <col min="9240" max="9240" width="20" style="801" customWidth="1"/>
    <col min="9241" max="9241" width="13.140625" style="801" bestFit="1" customWidth="1"/>
    <col min="9242" max="9242" width="7.140625" style="801" bestFit="1" customWidth="1"/>
    <col min="9243" max="9243" width="9.140625" style="801" bestFit="1" customWidth="1"/>
    <col min="9244" max="9471" width="11.42578125" style="801"/>
    <col min="9472" max="9472" width="10.42578125" style="801" customWidth="1"/>
    <col min="9473" max="9473" width="79.28515625" style="801" customWidth="1"/>
    <col min="9474" max="9474" width="13.42578125" style="801" bestFit="1" customWidth="1"/>
    <col min="9475" max="9475" width="17.42578125" style="801" customWidth="1"/>
    <col min="9476" max="9476" width="19.42578125" style="801" bestFit="1" customWidth="1"/>
    <col min="9477" max="9477" width="13.42578125" style="801" bestFit="1" customWidth="1"/>
    <col min="9478" max="9478" width="10" style="801" bestFit="1" customWidth="1"/>
    <col min="9479" max="9479" width="16" style="801" customWidth="1"/>
    <col min="9480" max="9480" width="12.28515625" style="801" customWidth="1"/>
    <col min="9481" max="9481" width="10.28515625" style="801" customWidth="1"/>
    <col min="9482" max="9482" width="11.140625" style="801" customWidth="1"/>
    <col min="9483" max="9483" width="11.42578125" style="801"/>
    <col min="9484" max="9484" width="17.85546875" style="801" bestFit="1" customWidth="1"/>
    <col min="9485" max="9485" width="20.28515625" style="801" bestFit="1" customWidth="1"/>
    <col min="9486" max="9490" width="11.42578125" style="801"/>
    <col min="9491" max="9491" width="30.140625" style="801" bestFit="1" customWidth="1"/>
    <col min="9492" max="9492" width="19.42578125" style="801" bestFit="1" customWidth="1"/>
    <col min="9493" max="9493" width="14.42578125" style="801" bestFit="1" customWidth="1"/>
    <col min="9494" max="9494" width="19.42578125" style="801" bestFit="1" customWidth="1"/>
    <col min="9495" max="9495" width="14.42578125" style="801" bestFit="1" customWidth="1"/>
    <col min="9496" max="9496" width="20" style="801" customWidth="1"/>
    <col min="9497" max="9497" width="13.140625" style="801" bestFit="1" customWidth="1"/>
    <col min="9498" max="9498" width="7.140625" style="801" bestFit="1" customWidth="1"/>
    <col min="9499" max="9499" width="9.140625" style="801" bestFit="1" customWidth="1"/>
    <col min="9500" max="9727" width="11.42578125" style="801"/>
    <col min="9728" max="9728" width="10.42578125" style="801" customWidth="1"/>
    <col min="9729" max="9729" width="79.28515625" style="801" customWidth="1"/>
    <col min="9730" max="9730" width="13.42578125" style="801" bestFit="1" customWidth="1"/>
    <col min="9731" max="9731" width="17.42578125" style="801" customWidth="1"/>
    <col min="9732" max="9732" width="19.42578125" style="801" bestFit="1" customWidth="1"/>
    <col min="9733" max="9733" width="13.42578125" style="801" bestFit="1" customWidth="1"/>
    <col min="9734" max="9734" width="10" style="801" bestFit="1" customWidth="1"/>
    <col min="9735" max="9735" width="16" style="801" customWidth="1"/>
    <col min="9736" max="9736" width="12.28515625" style="801" customWidth="1"/>
    <col min="9737" max="9737" width="10.28515625" style="801" customWidth="1"/>
    <col min="9738" max="9738" width="11.140625" style="801" customWidth="1"/>
    <col min="9739" max="9739" width="11.42578125" style="801"/>
    <col min="9740" max="9740" width="17.85546875" style="801" bestFit="1" customWidth="1"/>
    <col min="9741" max="9741" width="20.28515625" style="801" bestFit="1" customWidth="1"/>
    <col min="9742" max="9746" width="11.42578125" style="801"/>
    <col min="9747" max="9747" width="30.140625" style="801" bestFit="1" customWidth="1"/>
    <col min="9748" max="9748" width="19.42578125" style="801" bestFit="1" customWidth="1"/>
    <col min="9749" max="9749" width="14.42578125" style="801" bestFit="1" customWidth="1"/>
    <col min="9750" max="9750" width="19.42578125" style="801" bestFit="1" customWidth="1"/>
    <col min="9751" max="9751" width="14.42578125" style="801" bestFit="1" customWidth="1"/>
    <col min="9752" max="9752" width="20" style="801" customWidth="1"/>
    <col min="9753" max="9753" width="13.140625" style="801" bestFit="1" customWidth="1"/>
    <col min="9754" max="9754" width="7.140625" style="801" bestFit="1" customWidth="1"/>
    <col min="9755" max="9755" width="9.140625" style="801" bestFit="1" customWidth="1"/>
    <col min="9756" max="9983" width="11.42578125" style="801"/>
    <col min="9984" max="9984" width="10.42578125" style="801" customWidth="1"/>
    <col min="9985" max="9985" width="79.28515625" style="801" customWidth="1"/>
    <col min="9986" max="9986" width="13.42578125" style="801" bestFit="1" customWidth="1"/>
    <col min="9987" max="9987" width="17.42578125" style="801" customWidth="1"/>
    <col min="9988" max="9988" width="19.42578125" style="801" bestFit="1" customWidth="1"/>
    <col min="9989" max="9989" width="13.42578125" style="801" bestFit="1" customWidth="1"/>
    <col min="9990" max="9990" width="10" style="801" bestFit="1" customWidth="1"/>
    <col min="9991" max="9991" width="16" style="801" customWidth="1"/>
    <col min="9992" max="9992" width="12.28515625" style="801" customWidth="1"/>
    <col min="9993" max="9993" width="10.28515625" style="801" customWidth="1"/>
    <col min="9994" max="9994" width="11.140625" style="801" customWidth="1"/>
    <col min="9995" max="9995" width="11.42578125" style="801"/>
    <col min="9996" max="9996" width="17.85546875" style="801" bestFit="1" customWidth="1"/>
    <col min="9997" max="9997" width="20.28515625" style="801" bestFit="1" customWidth="1"/>
    <col min="9998" max="10002" width="11.42578125" style="801"/>
    <col min="10003" max="10003" width="30.140625" style="801" bestFit="1" customWidth="1"/>
    <col min="10004" max="10004" width="19.42578125" style="801" bestFit="1" customWidth="1"/>
    <col min="10005" max="10005" width="14.42578125" style="801" bestFit="1" customWidth="1"/>
    <col min="10006" max="10006" width="19.42578125" style="801" bestFit="1" customWidth="1"/>
    <col min="10007" max="10007" width="14.42578125" style="801" bestFit="1" customWidth="1"/>
    <col min="10008" max="10008" width="20" style="801" customWidth="1"/>
    <col min="10009" max="10009" width="13.140625" style="801" bestFit="1" customWidth="1"/>
    <col min="10010" max="10010" width="7.140625" style="801" bestFit="1" customWidth="1"/>
    <col min="10011" max="10011" width="9.140625" style="801" bestFit="1" customWidth="1"/>
    <col min="10012" max="10239" width="11.42578125" style="801"/>
    <col min="10240" max="10240" width="10.42578125" style="801" customWidth="1"/>
    <col min="10241" max="10241" width="79.28515625" style="801" customWidth="1"/>
    <col min="10242" max="10242" width="13.42578125" style="801" bestFit="1" customWidth="1"/>
    <col min="10243" max="10243" width="17.42578125" style="801" customWidth="1"/>
    <col min="10244" max="10244" width="19.42578125" style="801" bestFit="1" customWidth="1"/>
    <col min="10245" max="10245" width="13.42578125" style="801" bestFit="1" customWidth="1"/>
    <col min="10246" max="10246" width="10" style="801" bestFit="1" customWidth="1"/>
    <col min="10247" max="10247" width="16" style="801" customWidth="1"/>
    <col min="10248" max="10248" width="12.28515625" style="801" customWidth="1"/>
    <col min="10249" max="10249" width="10.28515625" style="801" customWidth="1"/>
    <col min="10250" max="10250" width="11.140625" style="801" customWidth="1"/>
    <col min="10251" max="10251" width="11.42578125" style="801"/>
    <col min="10252" max="10252" width="17.85546875" style="801" bestFit="1" customWidth="1"/>
    <col min="10253" max="10253" width="20.28515625" style="801" bestFit="1" customWidth="1"/>
    <col min="10254" max="10258" width="11.42578125" style="801"/>
    <col min="10259" max="10259" width="30.140625" style="801" bestFit="1" customWidth="1"/>
    <col min="10260" max="10260" width="19.42578125" style="801" bestFit="1" customWidth="1"/>
    <col min="10261" max="10261" width="14.42578125" style="801" bestFit="1" customWidth="1"/>
    <col min="10262" max="10262" width="19.42578125" style="801" bestFit="1" customWidth="1"/>
    <col min="10263" max="10263" width="14.42578125" style="801" bestFit="1" customWidth="1"/>
    <col min="10264" max="10264" width="20" style="801" customWidth="1"/>
    <col min="10265" max="10265" width="13.140625" style="801" bestFit="1" customWidth="1"/>
    <col min="10266" max="10266" width="7.140625" style="801" bestFit="1" customWidth="1"/>
    <col min="10267" max="10267" width="9.140625" style="801" bestFit="1" customWidth="1"/>
    <col min="10268" max="10495" width="11.42578125" style="801"/>
    <col min="10496" max="10496" width="10.42578125" style="801" customWidth="1"/>
    <col min="10497" max="10497" width="79.28515625" style="801" customWidth="1"/>
    <col min="10498" max="10498" width="13.42578125" style="801" bestFit="1" customWidth="1"/>
    <col min="10499" max="10499" width="17.42578125" style="801" customWidth="1"/>
    <col min="10500" max="10500" width="19.42578125" style="801" bestFit="1" customWidth="1"/>
    <col min="10501" max="10501" width="13.42578125" style="801" bestFit="1" customWidth="1"/>
    <col min="10502" max="10502" width="10" style="801" bestFit="1" customWidth="1"/>
    <col min="10503" max="10503" width="16" style="801" customWidth="1"/>
    <col min="10504" max="10504" width="12.28515625" style="801" customWidth="1"/>
    <col min="10505" max="10505" width="10.28515625" style="801" customWidth="1"/>
    <col min="10506" max="10506" width="11.140625" style="801" customWidth="1"/>
    <col min="10507" max="10507" width="11.42578125" style="801"/>
    <col min="10508" max="10508" width="17.85546875" style="801" bestFit="1" customWidth="1"/>
    <col min="10509" max="10509" width="20.28515625" style="801" bestFit="1" customWidth="1"/>
    <col min="10510" max="10514" width="11.42578125" style="801"/>
    <col min="10515" max="10515" width="30.140625" style="801" bestFit="1" customWidth="1"/>
    <col min="10516" max="10516" width="19.42578125" style="801" bestFit="1" customWidth="1"/>
    <col min="10517" max="10517" width="14.42578125" style="801" bestFit="1" customWidth="1"/>
    <col min="10518" max="10518" width="19.42578125" style="801" bestFit="1" customWidth="1"/>
    <col min="10519" max="10519" width="14.42578125" style="801" bestFit="1" customWidth="1"/>
    <col min="10520" max="10520" width="20" style="801" customWidth="1"/>
    <col min="10521" max="10521" width="13.140625" style="801" bestFit="1" customWidth="1"/>
    <col min="10522" max="10522" width="7.140625" style="801" bestFit="1" customWidth="1"/>
    <col min="10523" max="10523" width="9.140625" style="801" bestFit="1" customWidth="1"/>
    <col min="10524" max="10751" width="11.42578125" style="801"/>
    <col min="10752" max="10752" width="10.42578125" style="801" customWidth="1"/>
    <col min="10753" max="10753" width="79.28515625" style="801" customWidth="1"/>
    <col min="10754" max="10754" width="13.42578125" style="801" bestFit="1" customWidth="1"/>
    <col min="10755" max="10755" width="17.42578125" style="801" customWidth="1"/>
    <col min="10756" max="10756" width="19.42578125" style="801" bestFit="1" customWidth="1"/>
    <col min="10757" max="10757" width="13.42578125" style="801" bestFit="1" customWidth="1"/>
    <col min="10758" max="10758" width="10" style="801" bestFit="1" customWidth="1"/>
    <col min="10759" max="10759" width="16" style="801" customWidth="1"/>
    <col min="10760" max="10760" width="12.28515625" style="801" customWidth="1"/>
    <col min="10761" max="10761" width="10.28515625" style="801" customWidth="1"/>
    <col min="10762" max="10762" width="11.140625" style="801" customWidth="1"/>
    <col min="10763" max="10763" width="11.42578125" style="801"/>
    <col min="10764" max="10764" width="17.85546875" style="801" bestFit="1" customWidth="1"/>
    <col min="10765" max="10765" width="20.28515625" style="801" bestFit="1" customWidth="1"/>
    <col min="10766" max="10770" width="11.42578125" style="801"/>
    <col min="10771" max="10771" width="30.140625" style="801" bestFit="1" customWidth="1"/>
    <col min="10772" max="10772" width="19.42578125" style="801" bestFit="1" customWidth="1"/>
    <col min="10773" max="10773" width="14.42578125" style="801" bestFit="1" customWidth="1"/>
    <col min="10774" max="10774" width="19.42578125" style="801" bestFit="1" customWidth="1"/>
    <col min="10775" max="10775" width="14.42578125" style="801" bestFit="1" customWidth="1"/>
    <col min="10776" max="10776" width="20" style="801" customWidth="1"/>
    <col min="10777" max="10777" width="13.140625" style="801" bestFit="1" customWidth="1"/>
    <col min="10778" max="10778" width="7.140625" style="801" bestFit="1" customWidth="1"/>
    <col min="10779" max="10779" width="9.140625" style="801" bestFit="1" customWidth="1"/>
    <col min="10780" max="11007" width="11.42578125" style="801"/>
    <col min="11008" max="11008" width="10.42578125" style="801" customWidth="1"/>
    <col min="11009" max="11009" width="79.28515625" style="801" customWidth="1"/>
    <col min="11010" max="11010" width="13.42578125" style="801" bestFit="1" customWidth="1"/>
    <col min="11011" max="11011" width="17.42578125" style="801" customWidth="1"/>
    <col min="11012" max="11012" width="19.42578125" style="801" bestFit="1" customWidth="1"/>
    <col min="11013" max="11013" width="13.42578125" style="801" bestFit="1" customWidth="1"/>
    <col min="11014" max="11014" width="10" style="801" bestFit="1" customWidth="1"/>
    <col min="11015" max="11015" width="16" style="801" customWidth="1"/>
    <col min="11016" max="11016" width="12.28515625" style="801" customWidth="1"/>
    <col min="11017" max="11017" width="10.28515625" style="801" customWidth="1"/>
    <col min="11018" max="11018" width="11.140625" style="801" customWidth="1"/>
    <col min="11019" max="11019" width="11.42578125" style="801"/>
    <col min="11020" max="11020" width="17.85546875" style="801" bestFit="1" customWidth="1"/>
    <col min="11021" max="11021" width="20.28515625" style="801" bestFit="1" customWidth="1"/>
    <col min="11022" max="11026" width="11.42578125" style="801"/>
    <col min="11027" max="11027" width="30.140625" style="801" bestFit="1" customWidth="1"/>
    <col min="11028" max="11028" width="19.42578125" style="801" bestFit="1" customWidth="1"/>
    <col min="11029" max="11029" width="14.42578125" style="801" bestFit="1" customWidth="1"/>
    <col min="11030" max="11030" width="19.42578125" style="801" bestFit="1" customWidth="1"/>
    <col min="11031" max="11031" width="14.42578125" style="801" bestFit="1" customWidth="1"/>
    <col min="11032" max="11032" width="20" style="801" customWidth="1"/>
    <col min="11033" max="11033" width="13.140625" style="801" bestFit="1" customWidth="1"/>
    <col min="11034" max="11034" width="7.140625" style="801" bestFit="1" customWidth="1"/>
    <col min="11035" max="11035" width="9.140625" style="801" bestFit="1" customWidth="1"/>
    <col min="11036" max="11263" width="11.42578125" style="801"/>
    <col min="11264" max="11264" width="10.42578125" style="801" customWidth="1"/>
    <col min="11265" max="11265" width="79.28515625" style="801" customWidth="1"/>
    <col min="11266" max="11266" width="13.42578125" style="801" bestFit="1" customWidth="1"/>
    <col min="11267" max="11267" width="17.42578125" style="801" customWidth="1"/>
    <col min="11268" max="11268" width="19.42578125" style="801" bestFit="1" customWidth="1"/>
    <col min="11269" max="11269" width="13.42578125" style="801" bestFit="1" customWidth="1"/>
    <col min="11270" max="11270" width="10" style="801" bestFit="1" customWidth="1"/>
    <col min="11271" max="11271" width="16" style="801" customWidth="1"/>
    <col min="11272" max="11272" width="12.28515625" style="801" customWidth="1"/>
    <col min="11273" max="11273" width="10.28515625" style="801" customWidth="1"/>
    <col min="11274" max="11274" width="11.140625" style="801" customWidth="1"/>
    <col min="11275" max="11275" width="11.42578125" style="801"/>
    <col min="11276" max="11276" width="17.85546875" style="801" bestFit="1" customWidth="1"/>
    <col min="11277" max="11277" width="20.28515625" style="801" bestFit="1" customWidth="1"/>
    <col min="11278" max="11282" width="11.42578125" style="801"/>
    <col min="11283" max="11283" width="30.140625" style="801" bestFit="1" customWidth="1"/>
    <col min="11284" max="11284" width="19.42578125" style="801" bestFit="1" customWidth="1"/>
    <col min="11285" max="11285" width="14.42578125" style="801" bestFit="1" customWidth="1"/>
    <col min="11286" max="11286" width="19.42578125" style="801" bestFit="1" customWidth="1"/>
    <col min="11287" max="11287" width="14.42578125" style="801" bestFit="1" customWidth="1"/>
    <col min="11288" max="11288" width="20" style="801" customWidth="1"/>
    <col min="11289" max="11289" width="13.140625" style="801" bestFit="1" customWidth="1"/>
    <col min="11290" max="11290" width="7.140625" style="801" bestFit="1" customWidth="1"/>
    <col min="11291" max="11291" width="9.140625" style="801" bestFit="1" customWidth="1"/>
    <col min="11292" max="11519" width="11.42578125" style="801"/>
    <col min="11520" max="11520" width="10.42578125" style="801" customWidth="1"/>
    <col min="11521" max="11521" width="79.28515625" style="801" customWidth="1"/>
    <col min="11522" max="11522" width="13.42578125" style="801" bestFit="1" customWidth="1"/>
    <col min="11523" max="11523" width="17.42578125" style="801" customWidth="1"/>
    <col min="11524" max="11524" width="19.42578125" style="801" bestFit="1" customWidth="1"/>
    <col min="11525" max="11525" width="13.42578125" style="801" bestFit="1" customWidth="1"/>
    <col min="11526" max="11526" width="10" style="801" bestFit="1" customWidth="1"/>
    <col min="11527" max="11527" width="16" style="801" customWidth="1"/>
    <col min="11528" max="11528" width="12.28515625" style="801" customWidth="1"/>
    <col min="11529" max="11529" width="10.28515625" style="801" customWidth="1"/>
    <col min="11530" max="11530" width="11.140625" style="801" customWidth="1"/>
    <col min="11531" max="11531" width="11.42578125" style="801"/>
    <col min="11532" max="11532" width="17.85546875" style="801" bestFit="1" customWidth="1"/>
    <col min="11533" max="11533" width="20.28515625" style="801" bestFit="1" customWidth="1"/>
    <col min="11534" max="11538" width="11.42578125" style="801"/>
    <col min="11539" max="11539" width="30.140625" style="801" bestFit="1" customWidth="1"/>
    <col min="11540" max="11540" width="19.42578125" style="801" bestFit="1" customWidth="1"/>
    <col min="11541" max="11541" width="14.42578125" style="801" bestFit="1" customWidth="1"/>
    <col min="11542" max="11542" width="19.42578125" style="801" bestFit="1" customWidth="1"/>
    <col min="11543" max="11543" width="14.42578125" style="801" bestFit="1" customWidth="1"/>
    <col min="11544" max="11544" width="20" style="801" customWidth="1"/>
    <col min="11545" max="11545" width="13.140625" style="801" bestFit="1" customWidth="1"/>
    <col min="11546" max="11546" width="7.140625" style="801" bestFit="1" customWidth="1"/>
    <col min="11547" max="11547" width="9.140625" style="801" bestFit="1" customWidth="1"/>
    <col min="11548" max="11775" width="11.42578125" style="801"/>
    <col min="11776" max="11776" width="10.42578125" style="801" customWidth="1"/>
    <col min="11777" max="11777" width="79.28515625" style="801" customWidth="1"/>
    <col min="11778" max="11778" width="13.42578125" style="801" bestFit="1" customWidth="1"/>
    <col min="11779" max="11779" width="17.42578125" style="801" customWidth="1"/>
    <col min="11780" max="11780" width="19.42578125" style="801" bestFit="1" customWidth="1"/>
    <col min="11781" max="11781" width="13.42578125" style="801" bestFit="1" customWidth="1"/>
    <col min="11782" max="11782" width="10" style="801" bestFit="1" customWidth="1"/>
    <col min="11783" max="11783" width="16" style="801" customWidth="1"/>
    <col min="11784" max="11784" width="12.28515625" style="801" customWidth="1"/>
    <col min="11785" max="11785" width="10.28515625" style="801" customWidth="1"/>
    <col min="11786" max="11786" width="11.140625" style="801" customWidth="1"/>
    <col min="11787" max="11787" width="11.42578125" style="801"/>
    <col min="11788" max="11788" width="17.85546875" style="801" bestFit="1" customWidth="1"/>
    <col min="11789" max="11789" width="20.28515625" style="801" bestFit="1" customWidth="1"/>
    <col min="11790" max="11794" width="11.42578125" style="801"/>
    <col min="11795" max="11795" width="30.140625" style="801" bestFit="1" customWidth="1"/>
    <col min="11796" max="11796" width="19.42578125" style="801" bestFit="1" customWidth="1"/>
    <col min="11797" max="11797" width="14.42578125" style="801" bestFit="1" customWidth="1"/>
    <col min="11798" max="11798" width="19.42578125" style="801" bestFit="1" customWidth="1"/>
    <col min="11799" max="11799" width="14.42578125" style="801" bestFit="1" customWidth="1"/>
    <col min="11800" max="11800" width="20" style="801" customWidth="1"/>
    <col min="11801" max="11801" width="13.140625" style="801" bestFit="1" customWidth="1"/>
    <col min="11802" max="11802" width="7.140625" style="801" bestFit="1" customWidth="1"/>
    <col min="11803" max="11803" width="9.140625" style="801" bestFit="1" customWidth="1"/>
    <col min="11804" max="12031" width="11.42578125" style="801"/>
    <col min="12032" max="12032" width="10.42578125" style="801" customWidth="1"/>
    <col min="12033" max="12033" width="79.28515625" style="801" customWidth="1"/>
    <col min="12034" max="12034" width="13.42578125" style="801" bestFit="1" customWidth="1"/>
    <col min="12035" max="12035" width="17.42578125" style="801" customWidth="1"/>
    <col min="12036" max="12036" width="19.42578125" style="801" bestFit="1" customWidth="1"/>
    <col min="12037" max="12037" width="13.42578125" style="801" bestFit="1" customWidth="1"/>
    <col min="12038" max="12038" width="10" style="801" bestFit="1" customWidth="1"/>
    <col min="12039" max="12039" width="16" style="801" customWidth="1"/>
    <col min="12040" max="12040" width="12.28515625" style="801" customWidth="1"/>
    <col min="12041" max="12041" width="10.28515625" style="801" customWidth="1"/>
    <col min="12042" max="12042" width="11.140625" style="801" customWidth="1"/>
    <col min="12043" max="12043" width="11.42578125" style="801"/>
    <col min="12044" max="12044" width="17.85546875" style="801" bestFit="1" customWidth="1"/>
    <col min="12045" max="12045" width="20.28515625" style="801" bestFit="1" customWidth="1"/>
    <col min="12046" max="12050" width="11.42578125" style="801"/>
    <col min="12051" max="12051" width="30.140625" style="801" bestFit="1" customWidth="1"/>
    <col min="12052" max="12052" width="19.42578125" style="801" bestFit="1" customWidth="1"/>
    <col min="12053" max="12053" width="14.42578125" style="801" bestFit="1" customWidth="1"/>
    <col min="12054" max="12054" width="19.42578125" style="801" bestFit="1" customWidth="1"/>
    <col min="12055" max="12055" width="14.42578125" style="801" bestFit="1" customWidth="1"/>
    <col min="12056" max="12056" width="20" style="801" customWidth="1"/>
    <col min="12057" max="12057" width="13.140625" style="801" bestFit="1" customWidth="1"/>
    <col min="12058" max="12058" width="7.140625" style="801" bestFit="1" customWidth="1"/>
    <col min="12059" max="12059" width="9.140625" style="801" bestFit="1" customWidth="1"/>
    <col min="12060" max="12287" width="11.42578125" style="801"/>
    <col min="12288" max="12288" width="10.42578125" style="801" customWidth="1"/>
    <col min="12289" max="12289" width="79.28515625" style="801" customWidth="1"/>
    <col min="12290" max="12290" width="13.42578125" style="801" bestFit="1" customWidth="1"/>
    <col min="12291" max="12291" width="17.42578125" style="801" customWidth="1"/>
    <col min="12292" max="12292" width="19.42578125" style="801" bestFit="1" customWidth="1"/>
    <col min="12293" max="12293" width="13.42578125" style="801" bestFit="1" customWidth="1"/>
    <col min="12294" max="12294" width="10" style="801" bestFit="1" customWidth="1"/>
    <col min="12295" max="12295" width="16" style="801" customWidth="1"/>
    <col min="12296" max="12296" width="12.28515625" style="801" customWidth="1"/>
    <col min="12297" max="12297" width="10.28515625" style="801" customWidth="1"/>
    <col min="12298" max="12298" width="11.140625" style="801" customWidth="1"/>
    <col min="12299" max="12299" width="11.42578125" style="801"/>
    <col min="12300" max="12300" width="17.85546875" style="801" bestFit="1" customWidth="1"/>
    <col min="12301" max="12301" width="20.28515625" style="801" bestFit="1" customWidth="1"/>
    <col min="12302" max="12306" width="11.42578125" style="801"/>
    <col min="12307" max="12307" width="30.140625" style="801" bestFit="1" customWidth="1"/>
    <col min="12308" max="12308" width="19.42578125" style="801" bestFit="1" customWidth="1"/>
    <col min="12309" max="12309" width="14.42578125" style="801" bestFit="1" customWidth="1"/>
    <col min="12310" max="12310" width="19.42578125" style="801" bestFit="1" customWidth="1"/>
    <col min="12311" max="12311" width="14.42578125" style="801" bestFit="1" customWidth="1"/>
    <col min="12312" max="12312" width="20" style="801" customWidth="1"/>
    <col min="12313" max="12313" width="13.140625" style="801" bestFit="1" customWidth="1"/>
    <col min="12314" max="12314" width="7.140625" style="801" bestFit="1" customWidth="1"/>
    <col min="12315" max="12315" width="9.140625" style="801" bestFit="1" customWidth="1"/>
    <col min="12316" max="12543" width="11.42578125" style="801"/>
    <col min="12544" max="12544" width="10.42578125" style="801" customWidth="1"/>
    <col min="12545" max="12545" width="79.28515625" style="801" customWidth="1"/>
    <col min="12546" max="12546" width="13.42578125" style="801" bestFit="1" customWidth="1"/>
    <col min="12547" max="12547" width="17.42578125" style="801" customWidth="1"/>
    <col min="12548" max="12548" width="19.42578125" style="801" bestFit="1" customWidth="1"/>
    <col min="12549" max="12549" width="13.42578125" style="801" bestFit="1" customWidth="1"/>
    <col min="12550" max="12550" width="10" style="801" bestFit="1" customWidth="1"/>
    <col min="12551" max="12551" width="16" style="801" customWidth="1"/>
    <col min="12552" max="12552" width="12.28515625" style="801" customWidth="1"/>
    <col min="12553" max="12553" width="10.28515625" style="801" customWidth="1"/>
    <col min="12554" max="12554" width="11.140625" style="801" customWidth="1"/>
    <col min="12555" max="12555" width="11.42578125" style="801"/>
    <col min="12556" max="12556" width="17.85546875" style="801" bestFit="1" customWidth="1"/>
    <col min="12557" max="12557" width="20.28515625" style="801" bestFit="1" customWidth="1"/>
    <col min="12558" max="12562" width="11.42578125" style="801"/>
    <col min="12563" max="12563" width="30.140625" style="801" bestFit="1" customWidth="1"/>
    <col min="12564" max="12564" width="19.42578125" style="801" bestFit="1" customWidth="1"/>
    <col min="12565" max="12565" width="14.42578125" style="801" bestFit="1" customWidth="1"/>
    <col min="12566" max="12566" width="19.42578125" style="801" bestFit="1" customWidth="1"/>
    <col min="12567" max="12567" width="14.42578125" style="801" bestFit="1" customWidth="1"/>
    <col min="12568" max="12568" width="20" style="801" customWidth="1"/>
    <col min="12569" max="12569" width="13.140625" style="801" bestFit="1" customWidth="1"/>
    <col min="12570" max="12570" width="7.140625" style="801" bestFit="1" customWidth="1"/>
    <col min="12571" max="12571" width="9.140625" style="801" bestFit="1" customWidth="1"/>
    <col min="12572" max="12799" width="11.42578125" style="801"/>
    <col min="12800" max="12800" width="10.42578125" style="801" customWidth="1"/>
    <col min="12801" max="12801" width="79.28515625" style="801" customWidth="1"/>
    <col min="12802" max="12802" width="13.42578125" style="801" bestFit="1" customWidth="1"/>
    <col min="12803" max="12803" width="17.42578125" style="801" customWidth="1"/>
    <col min="12804" max="12804" width="19.42578125" style="801" bestFit="1" customWidth="1"/>
    <col min="12805" max="12805" width="13.42578125" style="801" bestFit="1" customWidth="1"/>
    <col min="12806" max="12806" width="10" style="801" bestFit="1" customWidth="1"/>
    <col min="12807" max="12807" width="16" style="801" customWidth="1"/>
    <col min="12808" max="12808" width="12.28515625" style="801" customWidth="1"/>
    <col min="12809" max="12809" width="10.28515625" style="801" customWidth="1"/>
    <col min="12810" max="12810" width="11.140625" style="801" customWidth="1"/>
    <col min="12811" max="12811" width="11.42578125" style="801"/>
    <col min="12812" max="12812" width="17.85546875" style="801" bestFit="1" customWidth="1"/>
    <col min="12813" max="12813" width="20.28515625" style="801" bestFit="1" customWidth="1"/>
    <col min="12814" max="12818" width="11.42578125" style="801"/>
    <col min="12819" max="12819" width="30.140625" style="801" bestFit="1" customWidth="1"/>
    <col min="12820" max="12820" width="19.42578125" style="801" bestFit="1" customWidth="1"/>
    <col min="12821" max="12821" width="14.42578125" style="801" bestFit="1" customWidth="1"/>
    <col min="12822" max="12822" width="19.42578125" style="801" bestFit="1" customWidth="1"/>
    <col min="12823" max="12823" width="14.42578125" style="801" bestFit="1" customWidth="1"/>
    <col min="12824" max="12824" width="20" style="801" customWidth="1"/>
    <col min="12825" max="12825" width="13.140625" style="801" bestFit="1" customWidth="1"/>
    <col min="12826" max="12826" width="7.140625" style="801" bestFit="1" customWidth="1"/>
    <col min="12827" max="12827" width="9.140625" style="801" bestFit="1" customWidth="1"/>
    <col min="12828" max="13055" width="11.42578125" style="801"/>
    <col min="13056" max="13056" width="10.42578125" style="801" customWidth="1"/>
    <col min="13057" max="13057" width="79.28515625" style="801" customWidth="1"/>
    <col min="13058" max="13058" width="13.42578125" style="801" bestFit="1" customWidth="1"/>
    <col min="13059" max="13059" width="17.42578125" style="801" customWidth="1"/>
    <col min="13060" max="13060" width="19.42578125" style="801" bestFit="1" customWidth="1"/>
    <col min="13061" max="13061" width="13.42578125" style="801" bestFit="1" customWidth="1"/>
    <col min="13062" max="13062" width="10" style="801" bestFit="1" customWidth="1"/>
    <col min="13063" max="13063" width="16" style="801" customWidth="1"/>
    <col min="13064" max="13064" width="12.28515625" style="801" customWidth="1"/>
    <col min="13065" max="13065" width="10.28515625" style="801" customWidth="1"/>
    <col min="13066" max="13066" width="11.140625" style="801" customWidth="1"/>
    <col min="13067" max="13067" width="11.42578125" style="801"/>
    <col min="13068" max="13068" width="17.85546875" style="801" bestFit="1" customWidth="1"/>
    <col min="13069" max="13069" width="20.28515625" style="801" bestFit="1" customWidth="1"/>
    <col min="13070" max="13074" width="11.42578125" style="801"/>
    <col min="13075" max="13075" width="30.140625" style="801" bestFit="1" customWidth="1"/>
    <col min="13076" max="13076" width="19.42578125" style="801" bestFit="1" customWidth="1"/>
    <col min="13077" max="13077" width="14.42578125" style="801" bestFit="1" customWidth="1"/>
    <col min="13078" max="13078" width="19.42578125" style="801" bestFit="1" customWidth="1"/>
    <col min="13079" max="13079" width="14.42578125" style="801" bestFit="1" customWidth="1"/>
    <col min="13080" max="13080" width="20" style="801" customWidth="1"/>
    <col min="13081" max="13081" width="13.140625" style="801" bestFit="1" customWidth="1"/>
    <col min="13082" max="13082" width="7.140625" style="801" bestFit="1" customWidth="1"/>
    <col min="13083" max="13083" width="9.140625" style="801" bestFit="1" customWidth="1"/>
    <col min="13084" max="13311" width="11.42578125" style="801"/>
    <col min="13312" max="13312" width="10.42578125" style="801" customWidth="1"/>
    <col min="13313" max="13313" width="79.28515625" style="801" customWidth="1"/>
    <col min="13314" max="13314" width="13.42578125" style="801" bestFit="1" customWidth="1"/>
    <col min="13315" max="13315" width="17.42578125" style="801" customWidth="1"/>
    <col min="13316" max="13316" width="19.42578125" style="801" bestFit="1" customWidth="1"/>
    <col min="13317" max="13317" width="13.42578125" style="801" bestFit="1" customWidth="1"/>
    <col min="13318" max="13318" width="10" style="801" bestFit="1" customWidth="1"/>
    <col min="13319" max="13319" width="16" style="801" customWidth="1"/>
    <col min="13320" max="13320" width="12.28515625" style="801" customWidth="1"/>
    <col min="13321" max="13321" width="10.28515625" style="801" customWidth="1"/>
    <col min="13322" max="13322" width="11.140625" style="801" customWidth="1"/>
    <col min="13323" max="13323" width="11.42578125" style="801"/>
    <col min="13324" max="13324" width="17.85546875" style="801" bestFit="1" customWidth="1"/>
    <col min="13325" max="13325" width="20.28515625" style="801" bestFit="1" customWidth="1"/>
    <col min="13326" max="13330" width="11.42578125" style="801"/>
    <col min="13331" max="13331" width="30.140625" style="801" bestFit="1" customWidth="1"/>
    <col min="13332" max="13332" width="19.42578125" style="801" bestFit="1" customWidth="1"/>
    <col min="13333" max="13333" width="14.42578125" style="801" bestFit="1" customWidth="1"/>
    <col min="13334" max="13334" width="19.42578125" style="801" bestFit="1" customWidth="1"/>
    <col min="13335" max="13335" width="14.42578125" style="801" bestFit="1" customWidth="1"/>
    <col min="13336" max="13336" width="20" style="801" customWidth="1"/>
    <col min="13337" max="13337" width="13.140625" style="801" bestFit="1" customWidth="1"/>
    <col min="13338" max="13338" width="7.140625" style="801" bestFit="1" customWidth="1"/>
    <col min="13339" max="13339" width="9.140625" style="801" bestFit="1" customWidth="1"/>
    <col min="13340" max="13567" width="11.42578125" style="801"/>
    <col min="13568" max="13568" width="10.42578125" style="801" customWidth="1"/>
    <col min="13569" max="13569" width="79.28515625" style="801" customWidth="1"/>
    <col min="13570" max="13570" width="13.42578125" style="801" bestFit="1" customWidth="1"/>
    <col min="13571" max="13571" width="17.42578125" style="801" customWidth="1"/>
    <col min="13572" max="13572" width="19.42578125" style="801" bestFit="1" customWidth="1"/>
    <col min="13573" max="13573" width="13.42578125" style="801" bestFit="1" customWidth="1"/>
    <col min="13574" max="13574" width="10" style="801" bestFit="1" customWidth="1"/>
    <col min="13575" max="13575" width="16" style="801" customWidth="1"/>
    <col min="13576" max="13576" width="12.28515625" style="801" customWidth="1"/>
    <col min="13577" max="13577" width="10.28515625" style="801" customWidth="1"/>
    <col min="13578" max="13578" width="11.140625" style="801" customWidth="1"/>
    <col min="13579" max="13579" width="11.42578125" style="801"/>
    <col min="13580" max="13580" width="17.85546875" style="801" bestFit="1" customWidth="1"/>
    <col min="13581" max="13581" width="20.28515625" style="801" bestFit="1" customWidth="1"/>
    <col min="13582" max="13586" width="11.42578125" style="801"/>
    <col min="13587" max="13587" width="30.140625" style="801" bestFit="1" customWidth="1"/>
    <col min="13588" max="13588" width="19.42578125" style="801" bestFit="1" customWidth="1"/>
    <col min="13589" max="13589" width="14.42578125" style="801" bestFit="1" customWidth="1"/>
    <col min="13590" max="13590" width="19.42578125" style="801" bestFit="1" customWidth="1"/>
    <col min="13591" max="13591" width="14.42578125" style="801" bestFit="1" customWidth="1"/>
    <col min="13592" max="13592" width="20" style="801" customWidth="1"/>
    <col min="13593" max="13593" width="13.140625" style="801" bestFit="1" customWidth="1"/>
    <col min="13594" max="13594" width="7.140625" style="801" bestFit="1" customWidth="1"/>
    <col min="13595" max="13595" width="9.140625" style="801" bestFit="1" customWidth="1"/>
    <col min="13596" max="13823" width="11.42578125" style="801"/>
    <col min="13824" max="13824" width="10.42578125" style="801" customWidth="1"/>
    <col min="13825" max="13825" width="79.28515625" style="801" customWidth="1"/>
    <col min="13826" max="13826" width="13.42578125" style="801" bestFit="1" customWidth="1"/>
    <col min="13827" max="13827" width="17.42578125" style="801" customWidth="1"/>
    <col min="13828" max="13828" width="19.42578125" style="801" bestFit="1" customWidth="1"/>
    <col min="13829" max="13829" width="13.42578125" style="801" bestFit="1" customWidth="1"/>
    <col min="13830" max="13830" width="10" style="801" bestFit="1" customWidth="1"/>
    <col min="13831" max="13831" width="16" style="801" customWidth="1"/>
    <col min="13832" max="13832" width="12.28515625" style="801" customWidth="1"/>
    <col min="13833" max="13833" width="10.28515625" style="801" customWidth="1"/>
    <col min="13834" max="13834" width="11.140625" style="801" customWidth="1"/>
    <col min="13835" max="13835" width="11.42578125" style="801"/>
    <col min="13836" max="13836" width="17.85546875" style="801" bestFit="1" customWidth="1"/>
    <col min="13837" max="13837" width="20.28515625" style="801" bestFit="1" customWidth="1"/>
    <col min="13838" max="13842" width="11.42578125" style="801"/>
    <col min="13843" max="13843" width="30.140625" style="801" bestFit="1" customWidth="1"/>
    <col min="13844" max="13844" width="19.42578125" style="801" bestFit="1" customWidth="1"/>
    <col min="13845" max="13845" width="14.42578125" style="801" bestFit="1" customWidth="1"/>
    <col min="13846" max="13846" width="19.42578125" style="801" bestFit="1" customWidth="1"/>
    <col min="13847" max="13847" width="14.42578125" style="801" bestFit="1" customWidth="1"/>
    <col min="13848" max="13848" width="20" style="801" customWidth="1"/>
    <col min="13849" max="13849" width="13.140625" style="801" bestFit="1" customWidth="1"/>
    <col min="13850" max="13850" width="7.140625" style="801" bestFit="1" customWidth="1"/>
    <col min="13851" max="13851" width="9.140625" style="801" bestFit="1" customWidth="1"/>
    <col min="13852" max="14079" width="11.42578125" style="801"/>
    <col min="14080" max="14080" width="10.42578125" style="801" customWidth="1"/>
    <col min="14081" max="14081" width="79.28515625" style="801" customWidth="1"/>
    <col min="14082" max="14082" width="13.42578125" style="801" bestFit="1" customWidth="1"/>
    <col min="14083" max="14083" width="17.42578125" style="801" customWidth="1"/>
    <col min="14084" max="14084" width="19.42578125" style="801" bestFit="1" customWidth="1"/>
    <col min="14085" max="14085" width="13.42578125" style="801" bestFit="1" customWidth="1"/>
    <col min="14086" max="14086" width="10" style="801" bestFit="1" customWidth="1"/>
    <col min="14087" max="14087" width="16" style="801" customWidth="1"/>
    <col min="14088" max="14088" width="12.28515625" style="801" customWidth="1"/>
    <col min="14089" max="14089" width="10.28515625" style="801" customWidth="1"/>
    <col min="14090" max="14090" width="11.140625" style="801" customWidth="1"/>
    <col min="14091" max="14091" width="11.42578125" style="801"/>
    <col min="14092" max="14092" width="17.85546875" style="801" bestFit="1" customWidth="1"/>
    <col min="14093" max="14093" width="20.28515625" style="801" bestFit="1" customWidth="1"/>
    <col min="14094" max="14098" width="11.42578125" style="801"/>
    <col min="14099" max="14099" width="30.140625" style="801" bestFit="1" customWidth="1"/>
    <col min="14100" max="14100" width="19.42578125" style="801" bestFit="1" customWidth="1"/>
    <col min="14101" max="14101" width="14.42578125" style="801" bestFit="1" customWidth="1"/>
    <col min="14102" max="14102" width="19.42578125" style="801" bestFit="1" customWidth="1"/>
    <col min="14103" max="14103" width="14.42578125" style="801" bestFit="1" customWidth="1"/>
    <col min="14104" max="14104" width="20" style="801" customWidth="1"/>
    <col min="14105" max="14105" width="13.140625" style="801" bestFit="1" customWidth="1"/>
    <col min="14106" max="14106" width="7.140625" style="801" bestFit="1" customWidth="1"/>
    <col min="14107" max="14107" width="9.140625" style="801" bestFit="1" customWidth="1"/>
    <col min="14108" max="14335" width="11.42578125" style="801"/>
    <col min="14336" max="14336" width="10.42578125" style="801" customWidth="1"/>
    <col min="14337" max="14337" width="79.28515625" style="801" customWidth="1"/>
    <col min="14338" max="14338" width="13.42578125" style="801" bestFit="1" customWidth="1"/>
    <col min="14339" max="14339" width="17.42578125" style="801" customWidth="1"/>
    <col min="14340" max="14340" width="19.42578125" style="801" bestFit="1" customWidth="1"/>
    <col min="14341" max="14341" width="13.42578125" style="801" bestFit="1" customWidth="1"/>
    <col min="14342" max="14342" width="10" style="801" bestFit="1" customWidth="1"/>
    <col min="14343" max="14343" width="16" style="801" customWidth="1"/>
    <col min="14344" max="14344" width="12.28515625" style="801" customWidth="1"/>
    <col min="14345" max="14345" width="10.28515625" style="801" customWidth="1"/>
    <col min="14346" max="14346" width="11.140625" style="801" customWidth="1"/>
    <col min="14347" max="14347" width="11.42578125" style="801"/>
    <col min="14348" max="14348" width="17.85546875" style="801" bestFit="1" customWidth="1"/>
    <col min="14349" max="14349" width="20.28515625" style="801" bestFit="1" customWidth="1"/>
    <col min="14350" max="14354" width="11.42578125" style="801"/>
    <col min="14355" max="14355" width="30.140625" style="801" bestFit="1" customWidth="1"/>
    <col min="14356" max="14356" width="19.42578125" style="801" bestFit="1" customWidth="1"/>
    <col min="14357" max="14357" width="14.42578125" style="801" bestFit="1" customWidth="1"/>
    <col min="14358" max="14358" width="19.42578125" style="801" bestFit="1" customWidth="1"/>
    <col min="14359" max="14359" width="14.42578125" style="801" bestFit="1" customWidth="1"/>
    <col min="14360" max="14360" width="20" style="801" customWidth="1"/>
    <col min="14361" max="14361" width="13.140625" style="801" bestFit="1" customWidth="1"/>
    <col min="14362" max="14362" width="7.140625" style="801" bestFit="1" customWidth="1"/>
    <col min="14363" max="14363" width="9.140625" style="801" bestFit="1" customWidth="1"/>
    <col min="14364" max="14591" width="11.42578125" style="801"/>
    <col min="14592" max="14592" width="10.42578125" style="801" customWidth="1"/>
    <col min="14593" max="14593" width="79.28515625" style="801" customWidth="1"/>
    <col min="14594" max="14594" width="13.42578125" style="801" bestFit="1" customWidth="1"/>
    <col min="14595" max="14595" width="17.42578125" style="801" customWidth="1"/>
    <col min="14596" max="14596" width="19.42578125" style="801" bestFit="1" customWidth="1"/>
    <col min="14597" max="14597" width="13.42578125" style="801" bestFit="1" customWidth="1"/>
    <col min="14598" max="14598" width="10" style="801" bestFit="1" customWidth="1"/>
    <col min="14599" max="14599" width="16" style="801" customWidth="1"/>
    <col min="14600" max="14600" width="12.28515625" style="801" customWidth="1"/>
    <col min="14601" max="14601" width="10.28515625" style="801" customWidth="1"/>
    <col min="14602" max="14602" width="11.140625" style="801" customWidth="1"/>
    <col min="14603" max="14603" width="11.42578125" style="801"/>
    <col min="14604" max="14604" width="17.85546875" style="801" bestFit="1" customWidth="1"/>
    <col min="14605" max="14605" width="20.28515625" style="801" bestFit="1" customWidth="1"/>
    <col min="14606" max="14610" width="11.42578125" style="801"/>
    <col min="14611" max="14611" width="30.140625" style="801" bestFit="1" customWidth="1"/>
    <col min="14612" max="14612" width="19.42578125" style="801" bestFit="1" customWidth="1"/>
    <col min="14613" max="14613" width="14.42578125" style="801" bestFit="1" customWidth="1"/>
    <col min="14614" max="14614" width="19.42578125" style="801" bestFit="1" customWidth="1"/>
    <col min="14615" max="14615" width="14.42578125" style="801" bestFit="1" customWidth="1"/>
    <col min="14616" max="14616" width="20" style="801" customWidth="1"/>
    <col min="14617" max="14617" width="13.140625" style="801" bestFit="1" customWidth="1"/>
    <col min="14618" max="14618" width="7.140625" style="801" bestFit="1" customWidth="1"/>
    <col min="14619" max="14619" width="9.140625" style="801" bestFit="1" customWidth="1"/>
    <col min="14620" max="14847" width="11.42578125" style="801"/>
    <col min="14848" max="14848" width="10.42578125" style="801" customWidth="1"/>
    <col min="14849" max="14849" width="79.28515625" style="801" customWidth="1"/>
    <col min="14850" max="14850" width="13.42578125" style="801" bestFit="1" customWidth="1"/>
    <col min="14851" max="14851" width="17.42578125" style="801" customWidth="1"/>
    <col min="14852" max="14852" width="19.42578125" style="801" bestFit="1" customWidth="1"/>
    <col min="14853" max="14853" width="13.42578125" style="801" bestFit="1" customWidth="1"/>
    <col min="14854" max="14854" width="10" style="801" bestFit="1" customWidth="1"/>
    <col min="14855" max="14855" width="16" style="801" customWidth="1"/>
    <col min="14856" max="14856" width="12.28515625" style="801" customWidth="1"/>
    <col min="14857" max="14857" width="10.28515625" style="801" customWidth="1"/>
    <col min="14858" max="14858" width="11.140625" style="801" customWidth="1"/>
    <col min="14859" max="14859" width="11.42578125" style="801"/>
    <col min="14860" max="14860" width="17.85546875" style="801" bestFit="1" customWidth="1"/>
    <col min="14861" max="14861" width="20.28515625" style="801" bestFit="1" customWidth="1"/>
    <col min="14862" max="14866" width="11.42578125" style="801"/>
    <col min="14867" max="14867" width="30.140625" style="801" bestFit="1" customWidth="1"/>
    <col min="14868" max="14868" width="19.42578125" style="801" bestFit="1" customWidth="1"/>
    <col min="14869" max="14869" width="14.42578125" style="801" bestFit="1" customWidth="1"/>
    <col min="14870" max="14870" width="19.42578125" style="801" bestFit="1" customWidth="1"/>
    <col min="14871" max="14871" width="14.42578125" style="801" bestFit="1" customWidth="1"/>
    <col min="14872" max="14872" width="20" style="801" customWidth="1"/>
    <col min="14873" max="14873" width="13.140625" style="801" bestFit="1" customWidth="1"/>
    <col min="14874" max="14874" width="7.140625" style="801" bestFit="1" customWidth="1"/>
    <col min="14875" max="14875" width="9.140625" style="801" bestFit="1" customWidth="1"/>
    <col min="14876" max="15103" width="11.42578125" style="801"/>
    <col min="15104" max="15104" width="10.42578125" style="801" customWidth="1"/>
    <col min="15105" max="15105" width="79.28515625" style="801" customWidth="1"/>
    <col min="15106" max="15106" width="13.42578125" style="801" bestFit="1" customWidth="1"/>
    <col min="15107" max="15107" width="17.42578125" style="801" customWidth="1"/>
    <col min="15108" max="15108" width="19.42578125" style="801" bestFit="1" customWidth="1"/>
    <col min="15109" max="15109" width="13.42578125" style="801" bestFit="1" customWidth="1"/>
    <col min="15110" max="15110" width="10" style="801" bestFit="1" customWidth="1"/>
    <col min="15111" max="15111" width="16" style="801" customWidth="1"/>
    <col min="15112" max="15112" width="12.28515625" style="801" customWidth="1"/>
    <col min="15113" max="15113" width="10.28515625" style="801" customWidth="1"/>
    <col min="15114" max="15114" width="11.140625" style="801" customWidth="1"/>
    <col min="15115" max="15115" width="11.42578125" style="801"/>
    <col min="15116" max="15116" width="17.85546875" style="801" bestFit="1" customWidth="1"/>
    <col min="15117" max="15117" width="20.28515625" style="801" bestFit="1" customWidth="1"/>
    <col min="15118" max="15122" width="11.42578125" style="801"/>
    <col min="15123" max="15123" width="30.140625" style="801" bestFit="1" customWidth="1"/>
    <col min="15124" max="15124" width="19.42578125" style="801" bestFit="1" customWidth="1"/>
    <col min="15125" max="15125" width="14.42578125" style="801" bestFit="1" customWidth="1"/>
    <col min="15126" max="15126" width="19.42578125" style="801" bestFit="1" customWidth="1"/>
    <col min="15127" max="15127" width="14.42578125" style="801" bestFit="1" customWidth="1"/>
    <col min="15128" max="15128" width="20" style="801" customWidth="1"/>
    <col min="15129" max="15129" width="13.140625" style="801" bestFit="1" customWidth="1"/>
    <col min="15130" max="15130" width="7.140625" style="801" bestFit="1" customWidth="1"/>
    <col min="15131" max="15131" width="9.140625" style="801" bestFit="1" customWidth="1"/>
    <col min="15132" max="15359" width="11.42578125" style="801"/>
    <col min="15360" max="15360" width="10.42578125" style="801" customWidth="1"/>
    <col min="15361" max="15361" width="79.28515625" style="801" customWidth="1"/>
    <col min="15362" max="15362" width="13.42578125" style="801" bestFit="1" customWidth="1"/>
    <col min="15363" max="15363" width="17.42578125" style="801" customWidth="1"/>
    <col min="15364" max="15364" width="19.42578125" style="801" bestFit="1" customWidth="1"/>
    <col min="15365" max="15365" width="13.42578125" style="801" bestFit="1" customWidth="1"/>
    <col min="15366" max="15366" width="10" style="801" bestFit="1" customWidth="1"/>
    <col min="15367" max="15367" width="16" style="801" customWidth="1"/>
    <col min="15368" max="15368" width="12.28515625" style="801" customWidth="1"/>
    <col min="15369" max="15369" width="10.28515625" style="801" customWidth="1"/>
    <col min="15370" max="15370" width="11.140625" style="801" customWidth="1"/>
    <col min="15371" max="15371" width="11.42578125" style="801"/>
    <col min="15372" max="15372" width="17.85546875" style="801" bestFit="1" customWidth="1"/>
    <col min="15373" max="15373" width="20.28515625" style="801" bestFit="1" customWidth="1"/>
    <col min="15374" max="15378" width="11.42578125" style="801"/>
    <col min="15379" max="15379" width="30.140625" style="801" bestFit="1" customWidth="1"/>
    <col min="15380" max="15380" width="19.42578125" style="801" bestFit="1" customWidth="1"/>
    <col min="15381" max="15381" width="14.42578125" style="801" bestFit="1" customWidth="1"/>
    <col min="15382" max="15382" width="19.42578125" style="801" bestFit="1" customWidth="1"/>
    <col min="15383" max="15383" width="14.42578125" style="801" bestFit="1" customWidth="1"/>
    <col min="15384" max="15384" width="20" style="801" customWidth="1"/>
    <col min="15385" max="15385" width="13.140625" style="801" bestFit="1" customWidth="1"/>
    <col min="15386" max="15386" width="7.140625" style="801" bestFit="1" customWidth="1"/>
    <col min="15387" max="15387" width="9.140625" style="801" bestFit="1" customWidth="1"/>
    <col min="15388" max="15615" width="11.42578125" style="801"/>
    <col min="15616" max="15616" width="10.42578125" style="801" customWidth="1"/>
    <col min="15617" max="15617" width="79.28515625" style="801" customWidth="1"/>
    <col min="15618" max="15618" width="13.42578125" style="801" bestFit="1" customWidth="1"/>
    <col min="15619" max="15619" width="17.42578125" style="801" customWidth="1"/>
    <col min="15620" max="15620" width="19.42578125" style="801" bestFit="1" customWidth="1"/>
    <col min="15621" max="15621" width="13.42578125" style="801" bestFit="1" customWidth="1"/>
    <col min="15622" max="15622" width="10" style="801" bestFit="1" customWidth="1"/>
    <col min="15623" max="15623" width="16" style="801" customWidth="1"/>
    <col min="15624" max="15624" width="12.28515625" style="801" customWidth="1"/>
    <col min="15625" max="15625" width="10.28515625" style="801" customWidth="1"/>
    <col min="15626" max="15626" width="11.140625" style="801" customWidth="1"/>
    <col min="15627" max="15627" width="11.42578125" style="801"/>
    <col min="15628" max="15628" width="17.85546875" style="801" bestFit="1" customWidth="1"/>
    <col min="15629" max="15629" width="20.28515625" style="801" bestFit="1" customWidth="1"/>
    <col min="15630" max="15634" width="11.42578125" style="801"/>
    <col min="15635" max="15635" width="30.140625" style="801" bestFit="1" customWidth="1"/>
    <col min="15636" max="15636" width="19.42578125" style="801" bestFit="1" customWidth="1"/>
    <col min="15637" max="15637" width="14.42578125" style="801" bestFit="1" customWidth="1"/>
    <col min="15638" max="15638" width="19.42578125" style="801" bestFit="1" customWidth="1"/>
    <col min="15639" max="15639" width="14.42578125" style="801" bestFit="1" customWidth="1"/>
    <col min="15640" max="15640" width="20" style="801" customWidth="1"/>
    <col min="15641" max="15641" width="13.140625" style="801" bestFit="1" customWidth="1"/>
    <col min="15642" max="15642" width="7.140625" style="801" bestFit="1" customWidth="1"/>
    <col min="15643" max="15643" width="9.140625" style="801" bestFit="1" customWidth="1"/>
    <col min="15644" max="15871" width="11.42578125" style="801"/>
    <col min="15872" max="15872" width="10.42578125" style="801" customWidth="1"/>
    <col min="15873" max="15873" width="79.28515625" style="801" customWidth="1"/>
    <col min="15874" max="15874" width="13.42578125" style="801" bestFit="1" customWidth="1"/>
    <col min="15875" max="15875" width="17.42578125" style="801" customWidth="1"/>
    <col min="15876" max="15876" width="19.42578125" style="801" bestFit="1" customWidth="1"/>
    <col min="15877" max="15877" width="13.42578125" style="801" bestFit="1" customWidth="1"/>
    <col min="15878" max="15878" width="10" style="801" bestFit="1" customWidth="1"/>
    <col min="15879" max="15879" width="16" style="801" customWidth="1"/>
    <col min="15880" max="15880" width="12.28515625" style="801" customWidth="1"/>
    <col min="15881" max="15881" width="10.28515625" style="801" customWidth="1"/>
    <col min="15882" max="15882" width="11.140625" style="801" customWidth="1"/>
    <col min="15883" max="15883" width="11.42578125" style="801"/>
    <col min="15884" max="15884" width="17.85546875" style="801" bestFit="1" customWidth="1"/>
    <col min="15885" max="15885" width="20.28515625" style="801" bestFit="1" customWidth="1"/>
    <col min="15886" max="15890" width="11.42578125" style="801"/>
    <col min="15891" max="15891" width="30.140625" style="801" bestFit="1" customWidth="1"/>
    <col min="15892" max="15892" width="19.42578125" style="801" bestFit="1" customWidth="1"/>
    <col min="15893" max="15893" width="14.42578125" style="801" bestFit="1" customWidth="1"/>
    <col min="15894" max="15894" width="19.42578125" style="801" bestFit="1" customWidth="1"/>
    <col min="15895" max="15895" width="14.42578125" style="801" bestFit="1" customWidth="1"/>
    <col min="15896" max="15896" width="20" style="801" customWidth="1"/>
    <col min="15897" max="15897" width="13.140625" style="801" bestFit="1" customWidth="1"/>
    <col min="15898" max="15898" width="7.140625" style="801" bestFit="1" customWidth="1"/>
    <col min="15899" max="15899" width="9.140625" style="801" bestFit="1" customWidth="1"/>
    <col min="15900" max="16127" width="11.42578125" style="801"/>
    <col min="16128" max="16128" width="10.42578125" style="801" customWidth="1"/>
    <col min="16129" max="16129" width="79.28515625" style="801" customWidth="1"/>
    <col min="16130" max="16130" width="13.42578125" style="801" bestFit="1" customWidth="1"/>
    <col min="16131" max="16131" width="17.42578125" style="801" customWidth="1"/>
    <col min="16132" max="16132" width="19.42578125" style="801" bestFit="1" customWidth="1"/>
    <col min="16133" max="16133" width="13.42578125" style="801" bestFit="1" customWidth="1"/>
    <col min="16134" max="16134" width="10" style="801" bestFit="1" customWidth="1"/>
    <col min="16135" max="16135" width="16" style="801" customWidth="1"/>
    <col min="16136" max="16136" width="12.28515625" style="801" customWidth="1"/>
    <col min="16137" max="16137" width="10.28515625" style="801" customWidth="1"/>
    <col min="16138" max="16138" width="11.140625" style="801" customWidth="1"/>
    <col min="16139" max="16139" width="11.42578125" style="801"/>
    <col min="16140" max="16140" width="17.85546875" style="801" bestFit="1" customWidth="1"/>
    <col min="16141" max="16141" width="20.28515625" style="801" bestFit="1" customWidth="1"/>
    <col min="16142" max="16146" width="11.42578125" style="801"/>
    <col min="16147" max="16147" width="30.140625" style="801" bestFit="1" customWidth="1"/>
    <col min="16148" max="16148" width="19.42578125" style="801" bestFit="1" customWidth="1"/>
    <col min="16149" max="16149" width="14.42578125" style="801" bestFit="1" customWidth="1"/>
    <col min="16150" max="16150" width="19.42578125" style="801" bestFit="1" customWidth="1"/>
    <col min="16151" max="16151" width="14.42578125" style="801" bestFit="1" customWidth="1"/>
    <col min="16152" max="16152" width="20" style="801" customWidth="1"/>
    <col min="16153" max="16153" width="13.140625" style="801" bestFit="1" customWidth="1"/>
    <col min="16154" max="16154" width="7.140625" style="801" bestFit="1" customWidth="1"/>
    <col min="16155" max="16155" width="9.140625" style="801" bestFit="1" customWidth="1"/>
    <col min="16156" max="16384" width="11.42578125" style="801"/>
  </cols>
  <sheetData>
    <row r="1" spans="1:13">
      <c r="A1" s="1857" t="s">
        <v>105</v>
      </c>
      <c r="B1" s="1857"/>
      <c r="C1" s="1857"/>
      <c r="D1" s="1857"/>
      <c r="E1" s="1857"/>
      <c r="F1" s="1857"/>
      <c r="G1" s="1857"/>
      <c r="H1" s="1857"/>
      <c r="I1" s="1857"/>
      <c r="J1" s="1857"/>
      <c r="K1" s="968"/>
    </row>
    <row r="2" spans="1:13">
      <c r="A2" s="1857" t="s">
        <v>104</v>
      </c>
      <c r="B2" s="1857"/>
      <c r="C2" s="1857"/>
      <c r="D2" s="1857"/>
      <c r="E2" s="1857"/>
      <c r="F2" s="1857"/>
      <c r="G2" s="1857"/>
      <c r="H2" s="1857"/>
      <c r="I2" s="1857"/>
      <c r="J2" s="1857"/>
      <c r="K2" s="967"/>
    </row>
    <row r="3" spans="1:13" ht="23.25" customHeight="1">
      <c r="A3" s="1858" t="s">
        <v>103</v>
      </c>
      <c r="B3" s="1858"/>
      <c r="C3" s="1858"/>
      <c r="D3" s="1858"/>
      <c r="E3" s="1858"/>
      <c r="F3" s="1858"/>
      <c r="G3" s="1858"/>
      <c r="H3" s="1858"/>
      <c r="I3" s="1858"/>
      <c r="J3" s="1858"/>
      <c r="K3" s="966"/>
    </row>
    <row r="4" spans="1:13" ht="23.25" customHeight="1">
      <c r="A4" s="896"/>
    </row>
    <row r="5" spans="1:13" s="896" customFormat="1" ht="15.75" customHeight="1">
      <c r="A5" s="1874" t="s">
        <v>2403</v>
      </c>
      <c r="B5" s="1875"/>
      <c r="C5" s="1875"/>
      <c r="D5" s="1875"/>
      <c r="E5" s="1875"/>
      <c r="F5" s="1875"/>
      <c r="G5" s="1875"/>
      <c r="H5" s="1875"/>
      <c r="I5" s="1875"/>
      <c r="J5" s="1875"/>
    </row>
    <row r="6" spans="1:13">
      <c r="A6" s="1874" t="s">
        <v>282</v>
      </c>
      <c r="B6" s="1874"/>
      <c r="C6" s="1874"/>
      <c r="D6" s="1874"/>
      <c r="E6" s="1874"/>
      <c r="F6" s="1874"/>
      <c r="G6" s="1874"/>
      <c r="H6" s="1874"/>
      <c r="I6" s="1874"/>
      <c r="J6" s="1874"/>
    </row>
    <row r="7" spans="1:13">
      <c r="A7" s="1873" t="s">
        <v>796</v>
      </c>
      <c r="B7" s="1546"/>
      <c r="C7" s="1546"/>
      <c r="D7" s="1546"/>
      <c r="E7" s="1546"/>
      <c r="F7" s="1546"/>
      <c r="G7" s="1546"/>
      <c r="H7" s="1546"/>
      <c r="I7" s="1546"/>
      <c r="J7" s="1546"/>
      <c r="L7" s="940" t="s">
        <v>1165</v>
      </c>
      <c r="M7" s="965">
        <v>8060931200000</v>
      </c>
    </row>
    <row r="8" spans="1:13" ht="15.75" thickBot="1">
      <c r="A8" s="964"/>
      <c r="B8" s="963"/>
      <c r="C8" s="963"/>
      <c r="D8" s="963"/>
      <c r="E8" s="963"/>
      <c r="F8" s="963"/>
      <c r="G8" s="963"/>
      <c r="H8" s="963"/>
      <c r="I8" s="963"/>
      <c r="J8" s="963"/>
      <c r="L8" s="962"/>
      <c r="M8" s="961"/>
    </row>
    <row r="9" spans="1:13" ht="21" thickBot="1">
      <c r="A9" s="1860" t="s">
        <v>279</v>
      </c>
      <c r="B9" s="1512">
        <v>2024</v>
      </c>
      <c r="C9" s="1861">
        <v>2025</v>
      </c>
      <c r="D9" s="1862"/>
      <c r="E9" s="1862"/>
      <c r="F9" s="1862"/>
      <c r="G9" s="1863"/>
      <c r="H9" s="1861" t="s">
        <v>1101</v>
      </c>
      <c r="I9" s="1863"/>
      <c r="J9" s="1864" t="s">
        <v>1100</v>
      </c>
      <c r="L9" s="960"/>
      <c r="M9" s="959"/>
    </row>
    <row r="10" spans="1:13" ht="21" customHeight="1" thickBot="1">
      <c r="A10" s="1860"/>
      <c r="B10" s="1867" t="s">
        <v>382</v>
      </c>
      <c r="C10" s="1867" t="s">
        <v>381</v>
      </c>
      <c r="D10" s="1867" t="s">
        <v>1099</v>
      </c>
      <c r="E10" s="1867" t="s">
        <v>382</v>
      </c>
      <c r="F10" s="1869" t="s">
        <v>1097</v>
      </c>
      <c r="G10" s="1869" t="s">
        <v>377</v>
      </c>
      <c r="H10" s="1871" t="s">
        <v>1096</v>
      </c>
      <c r="I10" s="1872"/>
      <c r="J10" s="1865"/>
    </row>
    <row r="11" spans="1:13" ht="21" thickBot="1">
      <c r="A11" s="1860"/>
      <c r="B11" s="1868"/>
      <c r="C11" s="1868"/>
      <c r="D11" s="1868"/>
      <c r="E11" s="1868"/>
      <c r="F11" s="1870"/>
      <c r="G11" s="1870"/>
      <c r="H11" s="1306" t="s">
        <v>269</v>
      </c>
      <c r="I11" s="1306" t="s">
        <v>268</v>
      </c>
      <c r="J11" s="1866"/>
    </row>
    <row r="12" spans="1:13" ht="15.75">
      <c r="A12" s="1860"/>
      <c r="B12" s="1505">
        <v>1</v>
      </c>
      <c r="C12" s="1505">
        <v>2</v>
      </c>
      <c r="D12" s="1505">
        <v>3</v>
      </c>
      <c r="E12" s="1505">
        <v>4</v>
      </c>
      <c r="F12" s="1505">
        <v>5</v>
      </c>
      <c r="G12" s="1287" t="s">
        <v>1341</v>
      </c>
      <c r="H12" s="1506" t="s">
        <v>375</v>
      </c>
      <c r="I12" s="1298" t="s">
        <v>464</v>
      </c>
      <c r="J12" s="1286" t="s">
        <v>1342</v>
      </c>
    </row>
    <row r="13" spans="1:13" ht="20.25">
      <c r="A13" s="951" t="s">
        <v>1164</v>
      </c>
      <c r="B13" s="1508">
        <v>105805941.75999999</v>
      </c>
      <c r="C13" s="1508">
        <v>501555814</v>
      </c>
      <c r="D13" s="1508">
        <v>284705411.06999999</v>
      </c>
      <c r="E13" s="1508">
        <v>100452302.25</v>
      </c>
      <c r="F13" s="1508">
        <v>93321155.640000001</v>
      </c>
      <c r="G13" s="1509">
        <f>+E13/C13</f>
        <v>0.20028140327768187</v>
      </c>
      <c r="H13" s="1510">
        <f t="shared" ref="H13:H44" si="0">E13-B13</f>
        <v>-5353639.5099999905</v>
      </c>
      <c r="I13" s="1509">
        <f>H13/B13</f>
        <v>-5.0598666019566946E-2</v>
      </c>
      <c r="J13" s="930">
        <f t="shared" ref="J13:J44" si="1">E13/$M$7</f>
        <v>1.2461625060141936E-5</v>
      </c>
    </row>
    <row r="14" spans="1:13" ht="20.25">
      <c r="A14" s="951" t="s">
        <v>1163</v>
      </c>
      <c r="B14" s="1508">
        <v>11841791.699999999</v>
      </c>
      <c r="C14" s="1508">
        <v>58074067</v>
      </c>
      <c r="D14" s="1511">
        <v>0</v>
      </c>
      <c r="E14" s="1511">
        <v>0</v>
      </c>
      <c r="F14" s="1511">
        <v>0</v>
      </c>
      <c r="G14" s="1509">
        <f t="shared" ref="G14:G74" si="2">+E14/C14</f>
        <v>0</v>
      </c>
      <c r="H14" s="1510">
        <f t="shared" si="0"/>
        <v>-11841791.699999999</v>
      </c>
      <c r="I14" s="1509">
        <f>H14/B14</f>
        <v>-1</v>
      </c>
      <c r="J14" s="930">
        <f t="shared" si="1"/>
        <v>0</v>
      </c>
      <c r="L14" s="954"/>
    </row>
    <row r="15" spans="1:13" ht="20.25">
      <c r="A15" s="951" t="s">
        <v>1162</v>
      </c>
      <c r="B15" s="1511">
        <v>0</v>
      </c>
      <c r="C15" s="1508">
        <v>2213000000</v>
      </c>
      <c r="D15" s="1511">
        <v>0</v>
      </c>
      <c r="E15" s="1511">
        <v>0</v>
      </c>
      <c r="F15" s="1511">
        <v>0</v>
      </c>
      <c r="G15" s="1509">
        <f t="shared" si="2"/>
        <v>0</v>
      </c>
      <c r="H15" s="1510">
        <f t="shared" si="0"/>
        <v>0</v>
      </c>
      <c r="I15" s="1509" t="s">
        <v>1008</v>
      </c>
      <c r="J15" s="930">
        <f t="shared" si="1"/>
        <v>0</v>
      </c>
      <c r="L15" s="954"/>
    </row>
    <row r="16" spans="1:13" ht="20.25">
      <c r="A16" s="951" t="s">
        <v>1161</v>
      </c>
      <c r="B16" s="1507">
        <v>45469808.13000001</v>
      </c>
      <c r="C16" s="1507">
        <v>230514883</v>
      </c>
      <c r="D16" s="1507">
        <v>68221790.900000006</v>
      </c>
      <c r="E16" s="1507">
        <v>56015964.019999996</v>
      </c>
      <c r="F16" s="1507">
        <v>54459272.710000001</v>
      </c>
      <c r="G16" s="947">
        <f t="shared" si="2"/>
        <v>0.24300367633963138</v>
      </c>
      <c r="H16" s="948">
        <f t="shared" si="0"/>
        <v>10546155.889999986</v>
      </c>
      <c r="I16" s="947">
        <f t="shared" ref="I16:I23" si="3">H16/B16</f>
        <v>0.23193754985391848</v>
      </c>
      <c r="J16" s="946">
        <f t="shared" si="1"/>
        <v>6.9490686162908819E-6</v>
      </c>
      <c r="L16" s="954"/>
    </row>
    <row r="17" spans="1:15" ht="20.25">
      <c r="A17" s="951" t="s">
        <v>1160</v>
      </c>
      <c r="B17" s="955">
        <v>405146517.20000005</v>
      </c>
      <c r="C17" s="955">
        <v>1998317326</v>
      </c>
      <c r="D17" s="955">
        <v>637905512.0999999</v>
      </c>
      <c r="E17" s="955">
        <v>388399022.15999991</v>
      </c>
      <c r="F17" s="955">
        <v>374787614.04000002</v>
      </c>
      <c r="G17" s="947">
        <f t="shared" si="2"/>
        <v>0.19436303589352952</v>
      </c>
      <c r="H17" s="948">
        <f t="shared" si="0"/>
        <v>-16747495.040000141</v>
      </c>
      <c r="I17" s="947">
        <f t="shared" si="3"/>
        <v>-4.1336885124283969E-2</v>
      </c>
      <c r="J17" s="946">
        <f t="shared" si="1"/>
        <v>4.8182897549106971E-5</v>
      </c>
      <c r="L17" s="954"/>
      <c r="O17" s="801" t="s">
        <v>1159</v>
      </c>
    </row>
    <row r="18" spans="1:15" ht="20.25">
      <c r="A18" s="951" t="s">
        <v>1158</v>
      </c>
      <c r="B18" s="955">
        <v>14057111.719999999</v>
      </c>
      <c r="C18" s="955">
        <v>71925496</v>
      </c>
      <c r="D18" s="955">
        <v>14853097.779999997</v>
      </c>
      <c r="E18" s="955">
        <v>14006872.680000002</v>
      </c>
      <c r="F18" s="955">
        <v>13820965.349999998</v>
      </c>
      <c r="G18" s="947">
        <f t="shared" si="2"/>
        <v>0.19474141241931792</v>
      </c>
      <c r="H18" s="948">
        <f t="shared" si="0"/>
        <v>-50239.039999997243</v>
      </c>
      <c r="I18" s="947">
        <f t="shared" si="3"/>
        <v>-3.5739233635398073E-3</v>
      </c>
      <c r="J18" s="946">
        <f t="shared" si="1"/>
        <v>1.7376246406866743E-6</v>
      </c>
      <c r="L18" s="954"/>
    </row>
    <row r="19" spans="1:15" ht="20.25">
      <c r="A19" s="951" t="s">
        <v>1157</v>
      </c>
      <c r="B19" s="955">
        <v>890729213.76000011</v>
      </c>
      <c r="C19" s="955">
        <v>8190254945</v>
      </c>
      <c r="D19" s="955">
        <v>787395606.21000004</v>
      </c>
      <c r="E19" s="955">
        <v>721515162.65999997</v>
      </c>
      <c r="F19" s="955">
        <v>715335753.08000004</v>
      </c>
      <c r="G19" s="947">
        <f t="shared" si="2"/>
        <v>8.8094347185183983E-2</v>
      </c>
      <c r="H19" s="948">
        <f t="shared" si="0"/>
        <v>-169214051.10000014</v>
      </c>
      <c r="I19" s="947">
        <f t="shared" si="3"/>
        <v>-0.18997249499171981</v>
      </c>
      <c r="J19" s="946">
        <f t="shared" si="1"/>
        <v>8.9507669121403734E-5</v>
      </c>
      <c r="L19" s="954"/>
    </row>
    <row r="20" spans="1:15" ht="20.25">
      <c r="A20" s="951" t="s">
        <v>1156</v>
      </c>
      <c r="B20" s="955">
        <v>22037057</v>
      </c>
      <c r="C20" s="955">
        <v>144144665</v>
      </c>
      <c r="D20" s="955">
        <v>23073178.369999997</v>
      </c>
      <c r="E20" s="955">
        <v>23023144.550000001</v>
      </c>
      <c r="F20" s="955">
        <v>22031187.449999999</v>
      </c>
      <c r="G20" s="947">
        <f t="shared" si="2"/>
        <v>0.15972248816839665</v>
      </c>
      <c r="H20" s="948">
        <f t="shared" si="0"/>
        <v>986087.55000000075</v>
      </c>
      <c r="I20" s="947">
        <f t="shared" si="3"/>
        <v>4.4746789464673108E-2</v>
      </c>
      <c r="J20" s="946">
        <f t="shared" si="1"/>
        <v>2.8561395673492411E-6</v>
      </c>
      <c r="L20" s="954"/>
    </row>
    <row r="21" spans="1:15" ht="20.25">
      <c r="A21" s="951" t="s">
        <v>1155</v>
      </c>
      <c r="B21" s="955">
        <v>36493433.389999993</v>
      </c>
      <c r="C21" s="955">
        <v>209300000</v>
      </c>
      <c r="D21" s="955">
        <v>45311965.859999999</v>
      </c>
      <c r="E21" s="955">
        <v>37619215.780000001</v>
      </c>
      <c r="F21" s="955">
        <v>35790361.32</v>
      </c>
      <c r="G21" s="947">
        <f t="shared" si="2"/>
        <v>0.1797382502627807</v>
      </c>
      <c r="H21" s="948">
        <f t="shared" si="0"/>
        <v>1125782.390000008</v>
      </c>
      <c r="I21" s="947">
        <f t="shared" si="3"/>
        <v>3.0848903088096319E-2</v>
      </c>
      <c r="J21" s="946">
        <f t="shared" si="1"/>
        <v>4.6668573204048685E-6</v>
      </c>
      <c r="L21" s="954"/>
    </row>
    <row r="22" spans="1:15" ht="20.25">
      <c r="A22" s="958" t="s">
        <v>1154</v>
      </c>
      <c r="B22" s="955">
        <v>60838231.429999992</v>
      </c>
      <c r="C22" s="955">
        <v>1244947745</v>
      </c>
      <c r="D22" s="955">
        <v>640070830.00999999</v>
      </c>
      <c r="E22" s="955">
        <v>587047433.71000004</v>
      </c>
      <c r="F22" s="955">
        <v>511683875.61000007</v>
      </c>
      <c r="G22" s="947">
        <f t="shared" si="2"/>
        <v>0.47154383472536837</v>
      </c>
      <c r="H22" s="948">
        <f t="shared" si="0"/>
        <v>526209202.28000003</v>
      </c>
      <c r="I22" s="947">
        <f t="shared" si="3"/>
        <v>8.6493178698899609</v>
      </c>
      <c r="J22" s="946">
        <f t="shared" si="1"/>
        <v>7.2826255322710115E-5</v>
      </c>
      <c r="K22" s="898"/>
      <c r="L22" s="954"/>
    </row>
    <row r="23" spans="1:15" ht="20.25">
      <c r="A23" s="951" t="s">
        <v>1153</v>
      </c>
      <c r="B23" s="955">
        <v>136663726.86000001</v>
      </c>
      <c r="C23" s="955">
        <v>692073784</v>
      </c>
      <c r="D23" s="955">
        <v>151140866.47999999</v>
      </c>
      <c r="E23" s="955">
        <v>138232810.03</v>
      </c>
      <c r="F23" s="955">
        <v>124135540.89000002</v>
      </c>
      <c r="G23" s="947">
        <f t="shared" si="2"/>
        <v>0.19973709917322918</v>
      </c>
      <c r="H23" s="948">
        <f t="shared" si="0"/>
        <v>1569083.1699999869</v>
      </c>
      <c r="I23" s="947">
        <f t="shared" si="3"/>
        <v>1.1481343338509821E-2</v>
      </c>
      <c r="J23" s="946">
        <f t="shared" si="1"/>
        <v>1.7148491483217225E-5</v>
      </c>
      <c r="L23" s="954"/>
    </row>
    <row r="24" spans="1:15" ht="20.25">
      <c r="A24" s="951" t="s">
        <v>1152</v>
      </c>
      <c r="B24" s="950">
        <v>0</v>
      </c>
      <c r="C24" s="955">
        <v>16162862117</v>
      </c>
      <c r="D24" s="950">
        <v>0</v>
      </c>
      <c r="E24" s="950">
        <v>0</v>
      </c>
      <c r="F24" s="950">
        <v>0</v>
      </c>
      <c r="G24" s="947">
        <f t="shared" si="2"/>
        <v>0</v>
      </c>
      <c r="H24" s="948">
        <f t="shared" si="0"/>
        <v>0</v>
      </c>
      <c r="I24" s="947" t="s">
        <v>1008</v>
      </c>
      <c r="J24" s="946">
        <f t="shared" si="1"/>
        <v>0</v>
      </c>
      <c r="L24" s="954"/>
    </row>
    <row r="25" spans="1:15" ht="20.25">
      <c r="A25" s="951" t="s">
        <v>1151</v>
      </c>
      <c r="B25" s="955">
        <v>27006728.010000002</v>
      </c>
      <c r="C25" s="955">
        <v>155200000</v>
      </c>
      <c r="D25" s="955">
        <v>43910490.489999995</v>
      </c>
      <c r="E25" s="955">
        <v>28539559.560000002</v>
      </c>
      <c r="F25" s="955">
        <v>23192814.329999998</v>
      </c>
      <c r="G25" s="947">
        <f t="shared" si="2"/>
        <v>0.18388891469072166</v>
      </c>
      <c r="H25" s="948">
        <f t="shared" si="0"/>
        <v>1532831.5500000007</v>
      </c>
      <c r="I25" s="947">
        <f t="shared" ref="I25:I35" si="4">H25/B25</f>
        <v>5.675739576569315E-2</v>
      </c>
      <c r="J25" s="946">
        <f t="shared" si="1"/>
        <v>3.5404792389246547E-6</v>
      </c>
      <c r="L25" s="954"/>
    </row>
    <row r="26" spans="1:15" ht="20.25">
      <c r="A26" s="951" t="s">
        <v>1150</v>
      </c>
      <c r="B26" s="955">
        <v>455726802.95999998</v>
      </c>
      <c r="C26" s="955">
        <v>5413292391</v>
      </c>
      <c r="D26" s="955">
        <v>327393898.57999998</v>
      </c>
      <c r="E26" s="955">
        <v>327393898.57999998</v>
      </c>
      <c r="F26" s="955">
        <v>327393898.57999998</v>
      </c>
      <c r="G26" s="947">
        <f t="shared" si="2"/>
        <v>6.0479625878756632E-2</v>
      </c>
      <c r="H26" s="948">
        <f t="shared" si="0"/>
        <v>-128332904.38</v>
      </c>
      <c r="I26" s="947">
        <f t="shared" si="4"/>
        <v>-0.28160051931653451</v>
      </c>
      <c r="J26" s="946">
        <f t="shared" si="1"/>
        <v>4.0614898013271716E-5</v>
      </c>
      <c r="L26" s="954"/>
    </row>
    <row r="27" spans="1:15" ht="20.25">
      <c r="A27" s="951" t="s">
        <v>1149</v>
      </c>
      <c r="B27" s="955">
        <v>62530833.529999986</v>
      </c>
      <c r="C27" s="955">
        <v>341967148</v>
      </c>
      <c r="D27" s="955">
        <v>253210829.69</v>
      </c>
      <c r="E27" s="955">
        <v>61418868.649999999</v>
      </c>
      <c r="F27" s="955">
        <v>60005035.350000001</v>
      </c>
      <c r="G27" s="947">
        <f t="shared" si="2"/>
        <v>0.17960458777753704</v>
      </c>
      <c r="H27" s="948">
        <f t="shared" si="0"/>
        <v>-1111964.8799999878</v>
      </c>
      <c r="I27" s="947">
        <f t="shared" si="4"/>
        <v>-1.7782665242524042E-2</v>
      </c>
      <c r="J27" s="946">
        <f t="shared" si="1"/>
        <v>7.6193267410593952E-6</v>
      </c>
      <c r="L27" s="954"/>
    </row>
    <row r="28" spans="1:15" ht="20.25">
      <c r="A28" s="951" t="s">
        <v>1148</v>
      </c>
      <c r="B28" s="955">
        <v>14267117.82</v>
      </c>
      <c r="C28" s="955">
        <v>73800000</v>
      </c>
      <c r="D28" s="955">
        <v>14024316.93</v>
      </c>
      <c r="E28" s="955">
        <v>13138553.310000001</v>
      </c>
      <c r="F28" s="955">
        <v>12891578.050000001</v>
      </c>
      <c r="G28" s="947">
        <f t="shared" si="2"/>
        <v>0.17802917764227644</v>
      </c>
      <c r="H28" s="948">
        <f t="shared" si="0"/>
        <v>-1128564.5099999998</v>
      </c>
      <c r="I28" s="947">
        <f t="shared" si="4"/>
        <v>-7.9102487568859209E-2</v>
      </c>
      <c r="J28" s="946">
        <f t="shared" si="1"/>
        <v>1.6299051541340535E-6</v>
      </c>
      <c r="L28" s="954"/>
    </row>
    <row r="29" spans="1:15" ht="20.25">
      <c r="A29" s="951" t="s">
        <v>1147</v>
      </c>
      <c r="B29" s="955">
        <v>20187668.270000003</v>
      </c>
      <c r="C29" s="955">
        <v>153737097</v>
      </c>
      <c r="D29" s="955">
        <v>76935573.659999996</v>
      </c>
      <c r="E29" s="955">
        <v>23134541.399999999</v>
      </c>
      <c r="F29" s="955">
        <v>19389628.23</v>
      </c>
      <c r="G29" s="947">
        <f t="shared" si="2"/>
        <v>0.1504811906263587</v>
      </c>
      <c r="H29" s="948">
        <f t="shared" si="0"/>
        <v>2946873.1299999952</v>
      </c>
      <c r="I29" s="947">
        <f t="shared" si="4"/>
        <v>0.14597392282194435</v>
      </c>
      <c r="J29" s="946">
        <f t="shared" si="1"/>
        <v>2.869958919882606E-6</v>
      </c>
      <c r="L29" s="954"/>
    </row>
    <row r="30" spans="1:15" ht="20.25">
      <c r="A30" s="951" t="s">
        <v>1146</v>
      </c>
      <c r="B30" s="955">
        <v>112272487.19000001</v>
      </c>
      <c r="C30" s="955">
        <v>720165260</v>
      </c>
      <c r="D30" s="955">
        <v>437739433.81999999</v>
      </c>
      <c r="E30" s="955">
        <v>116788284.76999998</v>
      </c>
      <c r="F30" s="955">
        <v>112070430.68000001</v>
      </c>
      <c r="G30" s="947">
        <f t="shared" si="2"/>
        <v>0.16216872884148839</v>
      </c>
      <c r="H30" s="948">
        <f t="shared" si="0"/>
        <v>4515797.5799999684</v>
      </c>
      <c r="I30" s="947">
        <f t="shared" si="4"/>
        <v>4.0221764859968166E-2</v>
      </c>
      <c r="J30" s="946">
        <f t="shared" si="1"/>
        <v>1.4488187762972097E-5</v>
      </c>
      <c r="L30" s="954"/>
    </row>
    <row r="31" spans="1:15" ht="20.25">
      <c r="A31" s="951" t="s">
        <v>1145</v>
      </c>
      <c r="B31" s="955">
        <v>74634658.950000018</v>
      </c>
      <c r="C31" s="955">
        <v>374522262</v>
      </c>
      <c r="D31" s="955">
        <v>83138416.550000012</v>
      </c>
      <c r="E31" s="955">
        <v>75788473.049999997</v>
      </c>
      <c r="F31" s="955">
        <v>71375584.049999997</v>
      </c>
      <c r="G31" s="947">
        <f t="shared" si="2"/>
        <v>0.20236039546829393</v>
      </c>
      <c r="H31" s="948">
        <f t="shared" si="0"/>
        <v>1153814.0999999791</v>
      </c>
      <c r="I31" s="947">
        <f t="shared" si="4"/>
        <v>1.5459494506070613E-2</v>
      </c>
      <c r="J31" s="946">
        <f t="shared" si="1"/>
        <v>9.4019501183684573E-6</v>
      </c>
      <c r="L31" s="954"/>
    </row>
    <row r="32" spans="1:15" ht="20.25">
      <c r="A32" s="951" t="s">
        <v>1144</v>
      </c>
      <c r="B32" s="955">
        <v>7120520.4299999997</v>
      </c>
      <c r="C32" s="955">
        <v>34500000</v>
      </c>
      <c r="D32" s="955">
        <v>23495204.57</v>
      </c>
      <c r="E32" s="955">
        <v>7677034.6900000004</v>
      </c>
      <c r="F32" s="955">
        <v>7185044.6800000006</v>
      </c>
      <c r="G32" s="947">
        <f t="shared" si="2"/>
        <v>0.22252274463768118</v>
      </c>
      <c r="H32" s="948">
        <f t="shared" si="0"/>
        <v>556514.26000000071</v>
      </c>
      <c r="I32" s="947">
        <f t="shared" si="4"/>
        <v>7.8156402396559202E-2</v>
      </c>
      <c r="J32" s="946">
        <f t="shared" si="1"/>
        <v>9.5237566225599347E-7</v>
      </c>
      <c r="L32" s="954"/>
    </row>
    <row r="33" spans="1:12" ht="20.25">
      <c r="A33" s="951" t="s">
        <v>1143</v>
      </c>
      <c r="B33" s="955">
        <v>3489000</v>
      </c>
      <c r="C33" s="955">
        <v>781654935</v>
      </c>
      <c r="D33" s="955">
        <v>78615466.560000002</v>
      </c>
      <c r="E33" s="955">
        <v>5895325.2699999996</v>
      </c>
      <c r="F33" s="955">
        <v>5895325.2699999996</v>
      </c>
      <c r="G33" s="947">
        <f t="shared" si="2"/>
        <v>7.5421071447594702E-3</v>
      </c>
      <c r="H33" s="948">
        <f t="shared" si="0"/>
        <v>2406325.2699999996</v>
      </c>
      <c r="I33" s="947">
        <f t="shared" si="4"/>
        <v>0.68968910002866135</v>
      </c>
      <c r="J33" s="946">
        <f t="shared" si="1"/>
        <v>7.3134543934576686E-7</v>
      </c>
      <c r="L33" s="954"/>
    </row>
    <row r="34" spans="1:12" ht="20.25">
      <c r="A34" s="951" t="s">
        <v>1142</v>
      </c>
      <c r="B34" s="955">
        <v>155117667.84999999</v>
      </c>
      <c r="C34" s="955">
        <v>2024023339</v>
      </c>
      <c r="D34" s="955">
        <v>165229124.66</v>
      </c>
      <c r="E34" s="955">
        <v>165229124.66</v>
      </c>
      <c r="F34" s="955">
        <v>165229124.65999997</v>
      </c>
      <c r="G34" s="947">
        <f t="shared" si="2"/>
        <v>8.163400168183535E-2</v>
      </c>
      <c r="H34" s="948">
        <f t="shared" si="0"/>
        <v>10111456.810000002</v>
      </c>
      <c r="I34" s="947">
        <f t="shared" si="4"/>
        <v>6.5185719654951624E-2</v>
      </c>
      <c r="J34" s="946">
        <f t="shared" si="1"/>
        <v>2.0497523246445769E-5</v>
      </c>
      <c r="K34" s="957"/>
      <c r="L34" s="954"/>
    </row>
    <row r="35" spans="1:12" ht="20.25">
      <c r="A35" s="951" t="s">
        <v>1141</v>
      </c>
      <c r="B35" s="955">
        <v>59531825.759999998</v>
      </c>
      <c r="C35" s="955">
        <v>351267950</v>
      </c>
      <c r="D35" s="955">
        <v>281528620.02999997</v>
      </c>
      <c r="E35" s="955">
        <v>73877494.680000007</v>
      </c>
      <c r="F35" s="955">
        <v>64141789.290000007</v>
      </c>
      <c r="G35" s="947">
        <f t="shared" si="2"/>
        <v>0.21031663913545204</v>
      </c>
      <c r="H35" s="948">
        <f t="shared" si="0"/>
        <v>14345668.920000009</v>
      </c>
      <c r="I35" s="947">
        <f t="shared" si="4"/>
        <v>0.24097478511467058</v>
      </c>
      <c r="J35" s="946">
        <f t="shared" si="1"/>
        <v>9.1648834169431942E-6</v>
      </c>
      <c r="L35" s="954"/>
    </row>
    <row r="36" spans="1:12" ht="20.25">
      <c r="A36" s="951" t="s">
        <v>1140</v>
      </c>
      <c r="B36" s="950">
        <v>0</v>
      </c>
      <c r="C36" s="955">
        <v>2410411039</v>
      </c>
      <c r="D36" s="950">
        <v>0</v>
      </c>
      <c r="E36" s="950">
        <v>0</v>
      </c>
      <c r="F36" s="950">
        <v>0</v>
      </c>
      <c r="G36" s="947">
        <f t="shared" si="2"/>
        <v>0</v>
      </c>
      <c r="H36" s="948">
        <f t="shared" si="0"/>
        <v>0</v>
      </c>
      <c r="I36" s="947" t="s">
        <v>1008</v>
      </c>
      <c r="J36" s="946">
        <f t="shared" si="1"/>
        <v>0</v>
      </c>
      <c r="L36" s="954"/>
    </row>
    <row r="37" spans="1:12" ht="20.25">
      <c r="A37" s="951" t="s">
        <v>1139</v>
      </c>
      <c r="B37" s="955">
        <v>60982576.279999986</v>
      </c>
      <c r="C37" s="955">
        <v>330979786</v>
      </c>
      <c r="D37" s="955">
        <v>69636974.890000001</v>
      </c>
      <c r="E37" s="955">
        <v>67686371.449999988</v>
      </c>
      <c r="F37" s="955">
        <v>66261376.920000009</v>
      </c>
      <c r="G37" s="947">
        <f t="shared" si="2"/>
        <v>0.20450303708275402</v>
      </c>
      <c r="H37" s="948">
        <f t="shared" si="0"/>
        <v>6703795.1700000018</v>
      </c>
      <c r="I37" s="947">
        <f t="shared" ref="I37:I42" si="5">H37/B37</f>
        <v>0.10992968121287124</v>
      </c>
      <c r="J37" s="946">
        <f t="shared" si="1"/>
        <v>8.3968427183698069E-6</v>
      </c>
      <c r="L37" s="954"/>
    </row>
    <row r="38" spans="1:12" ht="20.25">
      <c r="A38" s="951" t="s">
        <v>1138</v>
      </c>
      <c r="B38" s="955">
        <v>101584357.92999998</v>
      </c>
      <c r="C38" s="955">
        <v>495445489</v>
      </c>
      <c r="D38" s="955">
        <v>107754183.71999998</v>
      </c>
      <c r="E38" s="955">
        <v>95857486.689999998</v>
      </c>
      <c r="F38" s="955">
        <v>95124968.469999999</v>
      </c>
      <c r="G38" s="947">
        <f t="shared" si="2"/>
        <v>0.19347736293548129</v>
      </c>
      <c r="H38" s="948">
        <f t="shared" si="0"/>
        <v>-5726871.2399999797</v>
      </c>
      <c r="I38" s="947">
        <f t="shared" si="5"/>
        <v>-5.6375522341207962E-2</v>
      </c>
      <c r="J38" s="946">
        <f t="shared" si="1"/>
        <v>1.1891614543242846E-5</v>
      </c>
      <c r="L38" s="954"/>
    </row>
    <row r="39" spans="1:12" ht="20.25">
      <c r="A39" s="951" t="s">
        <v>1137</v>
      </c>
      <c r="B39" s="955">
        <v>4559572.1900000004</v>
      </c>
      <c r="C39" s="955">
        <v>32303900</v>
      </c>
      <c r="D39" s="955">
        <v>3982785.75</v>
      </c>
      <c r="E39" s="955">
        <v>3982785.75</v>
      </c>
      <c r="F39" s="955">
        <v>3982785.75</v>
      </c>
      <c r="G39" s="947">
        <f t="shared" si="2"/>
        <v>0.12329117382111758</v>
      </c>
      <c r="H39" s="948">
        <f t="shared" si="0"/>
        <v>-576786.44000000041</v>
      </c>
      <c r="I39" s="947">
        <f t="shared" si="5"/>
        <v>-0.12650012237222641</v>
      </c>
      <c r="J39" s="946">
        <f t="shared" si="1"/>
        <v>4.9408506922872632E-7</v>
      </c>
      <c r="L39" s="954"/>
    </row>
    <row r="40" spans="1:12" ht="20.25">
      <c r="A40" s="951" t="s">
        <v>1136</v>
      </c>
      <c r="B40" s="955">
        <v>45875071.149999984</v>
      </c>
      <c r="C40" s="955">
        <v>296978631</v>
      </c>
      <c r="D40" s="955">
        <v>71716545.710000008</v>
      </c>
      <c r="E40" s="955">
        <v>51770415.910000004</v>
      </c>
      <c r="F40" s="955">
        <v>48441378.659999996</v>
      </c>
      <c r="G40" s="947">
        <f t="shared" si="2"/>
        <v>0.17432370718282422</v>
      </c>
      <c r="H40" s="948">
        <f t="shared" si="0"/>
        <v>5895344.7600000203</v>
      </c>
      <c r="I40" s="947">
        <f t="shared" si="5"/>
        <v>0.12850867829117302</v>
      </c>
      <c r="J40" s="946">
        <f t="shared" si="1"/>
        <v>6.4223865240283904E-6</v>
      </c>
      <c r="L40" s="954"/>
    </row>
    <row r="41" spans="1:12" ht="20.25">
      <c r="A41" s="951" t="s">
        <v>1135</v>
      </c>
      <c r="B41" s="955">
        <v>405301174.22000003</v>
      </c>
      <c r="C41" s="955">
        <v>1938365943</v>
      </c>
      <c r="D41" s="955">
        <v>1335083972.1099999</v>
      </c>
      <c r="E41" s="955">
        <v>376435470.50999999</v>
      </c>
      <c r="F41" s="955">
        <v>342767801.53999996</v>
      </c>
      <c r="G41" s="947">
        <f t="shared" si="2"/>
        <v>0.19420247857192155</v>
      </c>
      <c r="H41" s="948">
        <f t="shared" si="0"/>
        <v>-28865703.710000038</v>
      </c>
      <c r="I41" s="947">
        <f t="shared" si="5"/>
        <v>-7.1220380166802946E-2</v>
      </c>
      <c r="J41" s="946">
        <f t="shared" si="1"/>
        <v>4.6698757397904599E-5</v>
      </c>
      <c r="L41" s="954"/>
    </row>
    <row r="42" spans="1:12" ht="20.25">
      <c r="A42" s="951" t="s">
        <v>1134</v>
      </c>
      <c r="B42" s="955">
        <v>33253767.049999993</v>
      </c>
      <c r="C42" s="955">
        <v>196587449</v>
      </c>
      <c r="D42" s="955">
        <v>49246823.609999999</v>
      </c>
      <c r="E42" s="955">
        <v>38611238.539999999</v>
      </c>
      <c r="F42" s="955">
        <v>33944856.209999993</v>
      </c>
      <c r="G42" s="947">
        <f t="shared" si="2"/>
        <v>0.19640744481098588</v>
      </c>
      <c r="H42" s="948">
        <f t="shared" si="0"/>
        <v>5357471.4900000058</v>
      </c>
      <c r="I42" s="947">
        <f t="shared" si="5"/>
        <v>0.16110870933643612</v>
      </c>
      <c r="J42" s="946">
        <f t="shared" si="1"/>
        <v>4.7899228491120233E-6</v>
      </c>
      <c r="L42" s="954"/>
    </row>
    <row r="43" spans="1:12" ht="20.25">
      <c r="A43" s="951" t="s">
        <v>1133</v>
      </c>
      <c r="B43" s="950">
        <v>0</v>
      </c>
      <c r="C43" s="955">
        <v>7078894912</v>
      </c>
      <c r="D43" s="950">
        <v>0</v>
      </c>
      <c r="E43" s="950">
        <v>0</v>
      </c>
      <c r="F43" s="950">
        <v>0</v>
      </c>
      <c r="G43" s="947">
        <f t="shared" si="2"/>
        <v>0</v>
      </c>
      <c r="H43" s="948">
        <f t="shared" si="0"/>
        <v>0</v>
      </c>
      <c r="I43" s="947" t="s">
        <v>1008</v>
      </c>
      <c r="J43" s="946">
        <f t="shared" si="1"/>
        <v>0</v>
      </c>
      <c r="L43" s="954"/>
    </row>
    <row r="44" spans="1:12" ht="20.25">
      <c r="A44" s="951" t="s">
        <v>1132</v>
      </c>
      <c r="B44" s="950">
        <v>0</v>
      </c>
      <c r="C44" s="955">
        <v>20000000</v>
      </c>
      <c r="D44" s="950">
        <v>0</v>
      </c>
      <c r="E44" s="950">
        <v>0</v>
      </c>
      <c r="F44" s="950">
        <v>0</v>
      </c>
      <c r="G44" s="947">
        <f t="shared" si="2"/>
        <v>0</v>
      </c>
      <c r="H44" s="948">
        <f t="shared" si="0"/>
        <v>0</v>
      </c>
      <c r="I44" s="947" t="s">
        <v>1008</v>
      </c>
      <c r="J44" s="946">
        <f t="shared" si="1"/>
        <v>0</v>
      </c>
      <c r="L44" s="954"/>
    </row>
    <row r="45" spans="1:12" ht="20.25">
      <c r="A45" s="951" t="s">
        <v>1131</v>
      </c>
      <c r="B45" s="955">
        <v>773796202.18000007</v>
      </c>
      <c r="C45" s="955">
        <v>9814913093</v>
      </c>
      <c r="D45" s="955">
        <v>747400846.58999991</v>
      </c>
      <c r="E45" s="955">
        <v>746521483.22000003</v>
      </c>
      <c r="F45" s="955">
        <v>746511483.22000003</v>
      </c>
      <c r="G45" s="947">
        <f t="shared" si="2"/>
        <v>7.6059917815514785E-2</v>
      </c>
      <c r="H45" s="948">
        <f t="shared" ref="H45:H74" si="6">E45-B45</f>
        <v>-27274718.960000038</v>
      </c>
      <c r="I45" s="947">
        <f>H45/B45</f>
        <v>-3.5247935933466118E-2</v>
      </c>
      <c r="J45" s="946">
        <f t="shared" ref="J45:J74" si="7">E45/$M$7</f>
        <v>9.2609831878976966E-5</v>
      </c>
      <c r="L45" s="954"/>
    </row>
    <row r="46" spans="1:12" ht="20.25">
      <c r="A46" s="951" t="s">
        <v>1130</v>
      </c>
      <c r="B46" s="950">
        <v>0</v>
      </c>
      <c r="C46" s="955">
        <v>6537079091</v>
      </c>
      <c r="D46" s="950">
        <v>0</v>
      </c>
      <c r="E46" s="950">
        <v>0</v>
      </c>
      <c r="F46" s="950">
        <v>0</v>
      </c>
      <c r="G46" s="947">
        <f t="shared" si="2"/>
        <v>0</v>
      </c>
      <c r="H46" s="948">
        <f t="shared" si="6"/>
        <v>0</v>
      </c>
      <c r="I46" s="947" t="s">
        <v>1008</v>
      </c>
      <c r="J46" s="946">
        <f t="shared" si="7"/>
        <v>0</v>
      </c>
      <c r="L46" s="954"/>
    </row>
    <row r="47" spans="1:12" ht="20.25">
      <c r="A47" s="951" t="s">
        <v>1129</v>
      </c>
      <c r="B47" s="955">
        <v>75230878.030000001</v>
      </c>
      <c r="C47" s="955">
        <v>341455651</v>
      </c>
      <c r="D47" s="955">
        <v>83192752.680000007</v>
      </c>
      <c r="E47" s="955">
        <v>68915225.129999995</v>
      </c>
      <c r="F47" s="955">
        <v>65930863.219999999</v>
      </c>
      <c r="G47" s="947">
        <f t="shared" si="2"/>
        <v>0.20182774813704868</v>
      </c>
      <c r="H47" s="948">
        <f t="shared" si="6"/>
        <v>-6315652.900000006</v>
      </c>
      <c r="I47" s="947">
        <f t="shared" ref="I47:I66" si="8">H47/B47</f>
        <v>-8.3950275011830888E-2</v>
      </c>
      <c r="J47" s="946">
        <f t="shared" si="7"/>
        <v>8.5492883415256038E-6</v>
      </c>
      <c r="L47" s="954"/>
    </row>
    <row r="48" spans="1:12" ht="20.25">
      <c r="A48" s="951" t="s">
        <v>1128</v>
      </c>
      <c r="B48" s="955">
        <v>1227000633.3299999</v>
      </c>
      <c r="C48" s="955">
        <v>7801269272</v>
      </c>
      <c r="D48" s="955">
        <v>1036470714.9899999</v>
      </c>
      <c r="E48" s="955">
        <v>1036470714.9899999</v>
      </c>
      <c r="F48" s="955">
        <v>1036470714.9899999</v>
      </c>
      <c r="G48" s="947">
        <f t="shared" si="2"/>
        <v>0.13285924108658301</v>
      </c>
      <c r="H48" s="948">
        <f t="shared" si="6"/>
        <v>-190529918.34000003</v>
      </c>
      <c r="I48" s="947">
        <f t="shared" si="8"/>
        <v>-0.15528102689149739</v>
      </c>
      <c r="J48" s="946">
        <f t="shared" si="7"/>
        <v>1.2857952626986816E-4</v>
      </c>
      <c r="L48" s="954"/>
    </row>
    <row r="49" spans="1:12" ht="20.25">
      <c r="A49" s="951" t="s">
        <v>1127</v>
      </c>
      <c r="B49" s="955">
        <v>43294561.619999997</v>
      </c>
      <c r="C49" s="955">
        <v>276225000</v>
      </c>
      <c r="D49" s="955">
        <v>71866576.209999993</v>
      </c>
      <c r="E49" s="955">
        <v>46654418.280000001</v>
      </c>
      <c r="F49" s="955">
        <v>43082701.339999989</v>
      </c>
      <c r="G49" s="947">
        <f t="shared" si="2"/>
        <v>0.16890005712734185</v>
      </c>
      <c r="H49" s="948">
        <f t="shared" si="6"/>
        <v>3359856.6600000039</v>
      </c>
      <c r="I49" s="947">
        <f t="shared" si="8"/>
        <v>7.7604588989484358E-2</v>
      </c>
      <c r="J49" s="946">
        <f t="shared" si="7"/>
        <v>5.78772068914321E-6</v>
      </c>
      <c r="K49" s="898"/>
      <c r="L49" s="954"/>
    </row>
    <row r="50" spans="1:12" ht="20.25">
      <c r="A50" s="951" t="s">
        <v>1126</v>
      </c>
      <c r="B50" s="955">
        <v>13576550.939999999</v>
      </c>
      <c r="C50" s="955">
        <v>102701379</v>
      </c>
      <c r="D50" s="955">
        <v>48939677.609999999</v>
      </c>
      <c r="E50" s="955">
        <v>15790303.169999998</v>
      </c>
      <c r="F50" s="955">
        <v>15401515.960000001</v>
      </c>
      <c r="G50" s="947">
        <f t="shared" si="2"/>
        <v>0.15374967039147544</v>
      </c>
      <c r="H50" s="948">
        <f t="shared" si="6"/>
        <v>2213752.2299999986</v>
      </c>
      <c r="I50" s="947">
        <f t="shared" si="8"/>
        <v>0.16305704149628439</v>
      </c>
      <c r="J50" s="946">
        <f t="shared" si="7"/>
        <v>1.9588683711876857E-6</v>
      </c>
      <c r="L50" s="954"/>
    </row>
    <row r="51" spans="1:12" ht="20.25">
      <c r="A51" s="951" t="s">
        <v>1125</v>
      </c>
      <c r="B51" s="955">
        <v>37756916.25</v>
      </c>
      <c r="C51" s="955">
        <v>191360446</v>
      </c>
      <c r="D51" s="955">
        <v>44927991.159999996</v>
      </c>
      <c r="E51" s="955">
        <v>39049262.530000001</v>
      </c>
      <c r="F51" s="955">
        <v>37514496.189999998</v>
      </c>
      <c r="G51" s="947">
        <f t="shared" si="2"/>
        <v>0.20406130601305142</v>
      </c>
      <c r="H51" s="948">
        <f t="shared" si="6"/>
        <v>1292346.2800000012</v>
      </c>
      <c r="I51" s="947">
        <f t="shared" si="8"/>
        <v>3.4228067553053972E-2</v>
      </c>
      <c r="J51" s="946">
        <f t="shared" si="7"/>
        <v>4.8442619793107778E-6</v>
      </c>
      <c r="L51" s="954"/>
    </row>
    <row r="52" spans="1:12" ht="20.25">
      <c r="A52" s="951" t="s">
        <v>1124</v>
      </c>
      <c r="B52" s="955">
        <v>64636186.490000017</v>
      </c>
      <c r="C52" s="955">
        <v>371707511</v>
      </c>
      <c r="D52" s="955">
        <v>115918811.80999999</v>
      </c>
      <c r="E52" s="955">
        <v>68349688.280000001</v>
      </c>
      <c r="F52" s="955">
        <v>59375131.18999999</v>
      </c>
      <c r="G52" s="947">
        <f t="shared" si="2"/>
        <v>0.18388029904512745</v>
      </c>
      <c r="H52" s="948">
        <f t="shared" si="6"/>
        <v>3713501.7899999842</v>
      </c>
      <c r="I52" s="947">
        <f t="shared" si="8"/>
        <v>5.7452365178977678E-2</v>
      </c>
      <c r="J52" s="946">
        <f t="shared" si="7"/>
        <v>8.479130584813824E-6</v>
      </c>
      <c r="K52" s="898"/>
      <c r="L52" s="954"/>
    </row>
    <row r="53" spans="1:12" ht="20.25">
      <c r="A53" s="951" t="s">
        <v>1123</v>
      </c>
      <c r="B53" s="955">
        <v>26769893.970000003</v>
      </c>
      <c r="C53" s="955">
        <v>154747213</v>
      </c>
      <c r="D53" s="955">
        <v>32733266.899999999</v>
      </c>
      <c r="E53" s="955">
        <v>28482571.769999996</v>
      </c>
      <c r="F53" s="955">
        <v>26064463.270000003</v>
      </c>
      <c r="G53" s="947">
        <f t="shared" si="2"/>
        <v>0.1840587059231884</v>
      </c>
      <c r="H53" s="948">
        <f t="shared" si="6"/>
        <v>1712677.7999999933</v>
      </c>
      <c r="I53" s="947">
        <f t="shared" si="8"/>
        <v>6.3977758071037782E-2</v>
      </c>
      <c r="J53" s="946">
        <f t="shared" si="7"/>
        <v>3.5334096102941549E-6</v>
      </c>
      <c r="L53" s="954"/>
    </row>
    <row r="54" spans="1:12" ht="20.25">
      <c r="A54" s="951" t="s">
        <v>1122</v>
      </c>
      <c r="B54" s="955">
        <v>70851100.959999993</v>
      </c>
      <c r="C54" s="955">
        <v>447091686</v>
      </c>
      <c r="D54" s="955">
        <v>94599695.420000002</v>
      </c>
      <c r="E54" s="955">
        <v>72366082.260000005</v>
      </c>
      <c r="F54" s="955">
        <v>69192459.569999993</v>
      </c>
      <c r="G54" s="947">
        <f t="shared" si="2"/>
        <v>0.16185960179094006</v>
      </c>
      <c r="H54" s="948">
        <f t="shared" si="6"/>
        <v>1514981.3000000119</v>
      </c>
      <c r="I54" s="947">
        <f t="shared" si="8"/>
        <v>2.138260774317842E-2</v>
      </c>
      <c r="J54" s="946">
        <f t="shared" si="7"/>
        <v>8.9773849279348778E-6</v>
      </c>
      <c r="L54" s="954"/>
    </row>
    <row r="55" spans="1:12" ht="20.25">
      <c r="A55" s="951" t="s">
        <v>1121</v>
      </c>
      <c r="B55" s="955">
        <v>19446117.5</v>
      </c>
      <c r="C55" s="955">
        <v>102500000</v>
      </c>
      <c r="D55" s="955">
        <v>25078451.149999995</v>
      </c>
      <c r="E55" s="955">
        <v>21698733.039999999</v>
      </c>
      <c r="F55" s="955">
        <v>21286221.5</v>
      </c>
      <c r="G55" s="947">
        <f t="shared" si="2"/>
        <v>0.21169495648780487</v>
      </c>
      <c r="H55" s="948">
        <f t="shared" si="6"/>
        <v>2252615.5399999991</v>
      </c>
      <c r="I55" s="947">
        <f t="shared" si="8"/>
        <v>0.11583883209591833</v>
      </c>
      <c r="J55" s="946">
        <f t="shared" si="7"/>
        <v>2.6918395036047447E-6</v>
      </c>
      <c r="L55" s="954"/>
    </row>
    <row r="56" spans="1:12" ht="20.25">
      <c r="A56" s="951" t="s">
        <v>1120</v>
      </c>
      <c r="B56" s="955">
        <v>48889027.340000004</v>
      </c>
      <c r="C56" s="955">
        <v>256843180</v>
      </c>
      <c r="D56" s="955">
        <v>59220838.670000009</v>
      </c>
      <c r="E56" s="955">
        <v>49527055.32</v>
      </c>
      <c r="F56" s="955">
        <v>38654261.579999998</v>
      </c>
      <c r="G56" s="947">
        <f t="shared" si="2"/>
        <v>0.19282994128946698</v>
      </c>
      <c r="H56" s="948">
        <f t="shared" si="6"/>
        <v>638027.97999999672</v>
      </c>
      <c r="I56" s="947">
        <f t="shared" si="8"/>
        <v>1.3050535359658819E-2</v>
      </c>
      <c r="J56" s="946">
        <f t="shared" si="7"/>
        <v>6.1440860976458898E-6</v>
      </c>
      <c r="L56" s="954"/>
    </row>
    <row r="57" spans="1:12" ht="20.25">
      <c r="A57" s="951" t="s">
        <v>1119</v>
      </c>
      <c r="B57" s="955">
        <v>51161857.780000009</v>
      </c>
      <c r="C57" s="955">
        <v>239353239</v>
      </c>
      <c r="D57" s="955">
        <v>84799901.060000002</v>
      </c>
      <c r="E57" s="955">
        <v>50389562.059999995</v>
      </c>
      <c r="F57" s="955">
        <v>48558274.969999999</v>
      </c>
      <c r="G57" s="947">
        <f t="shared" si="2"/>
        <v>0.21052383611153053</v>
      </c>
      <c r="H57" s="948">
        <f t="shared" si="6"/>
        <v>-772295.72000001371</v>
      </c>
      <c r="I57" s="947">
        <f t="shared" si="8"/>
        <v>-1.5095146140332623E-2</v>
      </c>
      <c r="J57" s="946">
        <f t="shared" si="7"/>
        <v>6.2510844975329889E-6</v>
      </c>
      <c r="L57" s="954"/>
    </row>
    <row r="58" spans="1:12" ht="20.25">
      <c r="A58" s="951" t="s">
        <v>1118</v>
      </c>
      <c r="B58" s="955">
        <v>56606967.309999995</v>
      </c>
      <c r="C58" s="955">
        <v>321708009</v>
      </c>
      <c r="D58" s="955">
        <v>85475929.560000002</v>
      </c>
      <c r="E58" s="955">
        <v>67458267.719999999</v>
      </c>
      <c r="F58" s="955">
        <v>63060964.769999996</v>
      </c>
      <c r="G58" s="947">
        <f t="shared" si="2"/>
        <v>0.20968787171226438</v>
      </c>
      <c r="H58" s="948">
        <f t="shared" si="6"/>
        <v>10851300.410000004</v>
      </c>
      <c r="I58" s="947">
        <f t="shared" si="8"/>
        <v>0.19169549130894795</v>
      </c>
      <c r="J58" s="946">
        <f t="shared" si="7"/>
        <v>8.3685452767541303E-6</v>
      </c>
      <c r="L58" s="954"/>
    </row>
    <row r="59" spans="1:12" ht="20.25">
      <c r="A59" s="951" t="s">
        <v>1117</v>
      </c>
      <c r="B59" s="955">
        <v>12748573.780000001</v>
      </c>
      <c r="C59" s="955">
        <v>72826675</v>
      </c>
      <c r="D59" s="955">
        <v>44761932.319999993</v>
      </c>
      <c r="E59" s="955">
        <v>11426397.060000002</v>
      </c>
      <c r="F59" s="955">
        <v>11030091.289999999</v>
      </c>
      <c r="G59" s="947">
        <f t="shared" si="2"/>
        <v>0.15689851362841983</v>
      </c>
      <c r="H59" s="948">
        <f t="shared" si="6"/>
        <v>-1322176.7199999988</v>
      </c>
      <c r="I59" s="947">
        <f t="shared" si="8"/>
        <v>-0.10371173613743628</v>
      </c>
      <c r="J59" s="946">
        <f t="shared" si="7"/>
        <v>1.4175033599095848E-6</v>
      </c>
      <c r="L59" s="954"/>
    </row>
    <row r="60" spans="1:12" ht="20.25">
      <c r="A60" s="951" t="s">
        <v>1116</v>
      </c>
      <c r="B60" s="955">
        <v>7210787.9000000004</v>
      </c>
      <c r="C60" s="955">
        <v>50000000</v>
      </c>
      <c r="D60" s="955">
        <v>9637834.6999999993</v>
      </c>
      <c r="E60" s="955">
        <v>8689108.7000000011</v>
      </c>
      <c r="F60" s="955">
        <v>7512717.0599999987</v>
      </c>
      <c r="G60" s="947">
        <f t="shared" si="2"/>
        <v>0.17378217400000001</v>
      </c>
      <c r="H60" s="948">
        <f t="shared" si="6"/>
        <v>1478320.8000000007</v>
      </c>
      <c r="I60" s="947">
        <f t="shared" si="8"/>
        <v>0.20501515513998139</v>
      </c>
      <c r="J60" s="946">
        <f t="shared" si="7"/>
        <v>1.0779286517170622E-6</v>
      </c>
      <c r="L60" s="954"/>
    </row>
    <row r="61" spans="1:12" ht="20.25">
      <c r="A61" s="951" t="s">
        <v>1115</v>
      </c>
      <c r="B61" s="955">
        <v>9245303.5</v>
      </c>
      <c r="C61" s="955">
        <v>75000000</v>
      </c>
      <c r="D61" s="955">
        <v>38622641.18</v>
      </c>
      <c r="E61" s="955">
        <v>12203314.27</v>
      </c>
      <c r="F61" s="955">
        <v>10553751.050000001</v>
      </c>
      <c r="G61" s="947">
        <f t="shared" si="2"/>
        <v>0.16271085693333331</v>
      </c>
      <c r="H61" s="948">
        <f t="shared" si="6"/>
        <v>2958010.7699999996</v>
      </c>
      <c r="I61" s="947">
        <f t="shared" si="8"/>
        <v>0.31994739491245472</v>
      </c>
      <c r="J61" s="946">
        <f t="shared" si="7"/>
        <v>1.5138839381236748E-6</v>
      </c>
      <c r="L61" s="954"/>
    </row>
    <row r="62" spans="1:12" ht="20.25">
      <c r="A62" s="951" t="s">
        <v>1114</v>
      </c>
      <c r="B62" s="955">
        <v>17574121349.429996</v>
      </c>
      <c r="C62" s="955">
        <v>84875229373</v>
      </c>
      <c r="D62" s="955">
        <v>22196528256.16</v>
      </c>
      <c r="E62" s="955">
        <v>19389499602.959999</v>
      </c>
      <c r="F62" s="955">
        <v>18307697277.939995</v>
      </c>
      <c r="G62" s="947">
        <f>+E62/C62</f>
        <v>0.22844709517955153</v>
      </c>
      <c r="H62" s="948">
        <f t="shared" si="6"/>
        <v>1815378253.5300026</v>
      </c>
      <c r="I62" s="947">
        <f t="shared" si="8"/>
        <v>0.10329837932915395</v>
      </c>
      <c r="J62" s="946">
        <f t="shared" si="7"/>
        <v>2.4053672115400262E-3</v>
      </c>
      <c r="L62" s="954"/>
    </row>
    <row r="63" spans="1:12" ht="20.25">
      <c r="A63" s="951" t="s">
        <v>1113</v>
      </c>
      <c r="B63" s="955">
        <v>16026293.02</v>
      </c>
      <c r="C63" s="955">
        <v>78594062</v>
      </c>
      <c r="D63" s="955">
        <v>65311649.020000003</v>
      </c>
      <c r="E63" s="955">
        <v>16528472.169999998</v>
      </c>
      <c r="F63" s="955">
        <v>16313064.77</v>
      </c>
      <c r="G63" s="947">
        <f t="shared" si="2"/>
        <v>0.2103017931558239</v>
      </c>
      <c r="H63" s="948">
        <f t="shared" si="6"/>
        <v>502179.14999999851</v>
      </c>
      <c r="I63" s="947">
        <f t="shared" si="8"/>
        <v>3.1334704124859343E-2</v>
      </c>
      <c r="J63" s="946">
        <f t="shared" si="7"/>
        <v>2.0504420345381434E-6</v>
      </c>
      <c r="L63" s="954"/>
    </row>
    <row r="64" spans="1:12" ht="20.25">
      <c r="A64" s="951" t="s">
        <v>1112</v>
      </c>
      <c r="B64" s="955">
        <v>495274677.05000001</v>
      </c>
      <c r="C64" s="955">
        <v>4246458180</v>
      </c>
      <c r="D64" s="955">
        <v>1427637086.7499998</v>
      </c>
      <c r="E64" s="955">
        <v>805730548.26999998</v>
      </c>
      <c r="F64" s="955">
        <v>671502878.78999996</v>
      </c>
      <c r="G64" s="947">
        <f t="shared" si="2"/>
        <v>0.18974178341490225</v>
      </c>
      <c r="H64" s="948">
        <f t="shared" si="6"/>
        <v>310455871.21999997</v>
      </c>
      <c r="I64" s="947">
        <f t="shared" si="8"/>
        <v>0.62683574510444473</v>
      </c>
      <c r="J64" s="946">
        <f t="shared" si="7"/>
        <v>9.9955021110960474E-5</v>
      </c>
      <c r="L64" s="954"/>
    </row>
    <row r="65" spans="1:12" ht="16.5" customHeight="1">
      <c r="A65" s="951" t="s">
        <v>1111</v>
      </c>
      <c r="B65" s="955">
        <v>58021090.899999999</v>
      </c>
      <c r="C65" s="955">
        <v>277317150</v>
      </c>
      <c r="D65" s="955">
        <v>50059463.520000003</v>
      </c>
      <c r="E65" s="955">
        <v>50035069.229999989</v>
      </c>
      <c r="F65" s="955">
        <v>45057803.039999999</v>
      </c>
      <c r="G65" s="947">
        <f t="shared" si="2"/>
        <v>0.18042544152065601</v>
      </c>
      <c r="H65" s="948">
        <f t="shared" si="6"/>
        <v>-7986021.6700000092</v>
      </c>
      <c r="I65" s="947">
        <f t="shared" si="8"/>
        <v>-0.13763997791361779</v>
      </c>
      <c r="J65" s="946">
        <f t="shared" si="7"/>
        <v>6.2071078376155835E-6</v>
      </c>
      <c r="L65" s="954"/>
    </row>
    <row r="66" spans="1:12" ht="20.25">
      <c r="A66" s="951" t="s">
        <v>1110</v>
      </c>
      <c r="B66" s="955">
        <v>880805121.10000014</v>
      </c>
      <c r="C66" s="955">
        <v>354000000</v>
      </c>
      <c r="D66" s="955">
        <v>167950824.31</v>
      </c>
      <c r="E66" s="955">
        <v>48053051.609999999</v>
      </c>
      <c r="F66" s="955">
        <v>44686386</v>
      </c>
      <c r="G66" s="947">
        <f t="shared" si="2"/>
        <v>0.13574308364406779</v>
      </c>
      <c r="H66" s="948">
        <f t="shared" si="6"/>
        <v>-832752069.49000013</v>
      </c>
      <c r="I66" s="947">
        <f t="shared" si="8"/>
        <v>-0.94544417322416496</v>
      </c>
      <c r="J66" s="946">
        <f t="shared" si="7"/>
        <v>5.961228351632625E-6</v>
      </c>
      <c r="L66" s="954"/>
    </row>
    <row r="67" spans="1:12" ht="20.25">
      <c r="A67" s="951" t="s">
        <v>1109</v>
      </c>
      <c r="B67" s="956">
        <v>0</v>
      </c>
      <c r="C67" s="955">
        <v>5000000</v>
      </c>
      <c r="D67" s="950">
        <v>0</v>
      </c>
      <c r="E67" s="950">
        <v>0</v>
      </c>
      <c r="F67" s="950">
        <v>0</v>
      </c>
      <c r="G67" s="947">
        <f t="shared" si="2"/>
        <v>0</v>
      </c>
      <c r="H67" s="948">
        <f t="shared" si="6"/>
        <v>0</v>
      </c>
      <c r="I67" s="947" t="s">
        <v>1008</v>
      </c>
      <c r="J67" s="946">
        <f t="shared" si="7"/>
        <v>0</v>
      </c>
      <c r="L67" s="954"/>
    </row>
    <row r="68" spans="1:12" ht="20.25">
      <c r="A68" s="951" t="s">
        <v>1108</v>
      </c>
      <c r="B68" s="955">
        <v>34366512.880000003</v>
      </c>
      <c r="C68" s="955">
        <v>162500000</v>
      </c>
      <c r="D68" s="955">
        <v>79453770.109999999</v>
      </c>
      <c r="E68" s="955">
        <v>31452073.170000002</v>
      </c>
      <c r="F68" s="955">
        <v>21845354.409999996</v>
      </c>
      <c r="G68" s="947">
        <f t="shared" si="2"/>
        <v>0.19355121950769233</v>
      </c>
      <c r="H68" s="948">
        <f t="shared" si="6"/>
        <v>-2914439.7100000009</v>
      </c>
      <c r="I68" s="947">
        <f>H68/B68</f>
        <v>-8.4804638753328193E-2</v>
      </c>
      <c r="J68" s="946">
        <f t="shared" si="7"/>
        <v>3.9017915411559398E-6</v>
      </c>
      <c r="K68" s="898"/>
      <c r="L68" s="954"/>
    </row>
    <row r="69" spans="1:12" ht="20.25">
      <c r="A69" s="951" t="s">
        <v>1107</v>
      </c>
      <c r="B69" s="955">
        <v>1754532216.9300001</v>
      </c>
      <c r="C69" s="955">
        <v>10770275416</v>
      </c>
      <c r="D69" s="955">
        <v>6737366611.5599985</v>
      </c>
      <c r="E69" s="955">
        <v>2030282051.96</v>
      </c>
      <c r="F69" s="955">
        <v>1810885927.5700002</v>
      </c>
      <c r="G69" s="947">
        <f t="shared" si="2"/>
        <v>0.18850790472301884</v>
      </c>
      <c r="H69" s="948">
        <f t="shared" si="6"/>
        <v>275749835.02999997</v>
      </c>
      <c r="I69" s="947">
        <f>H69/B69</f>
        <v>0.15716430417703836</v>
      </c>
      <c r="J69" s="946">
        <f t="shared" si="7"/>
        <v>2.5186693715485378E-4</v>
      </c>
      <c r="K69" s="898"/>
      <c r="L69" s="954"/>
    </row>
    <row r="70" spans="1:12" ht="20.25">
      <c r="A70" s="951" t="s">
        <v>1106</v>
      </c>
      <c r="B70" s="950">
        <v>0</v>
      </c>
      <c r="C70" s="955">
        <v>50000000</v>
      </c>
      <c r="D70" s="955">
        <v>4750111.53</v>
      </c>
      <c r="E70" s="955">
        <v>4750111.53</v>
      </c>
      <c r="F70" s="955">
        <v>4542370.34</v>
      </c>
      <c r="G70" s="947">
        <f t="shared" si="2"/>
        <v>9.5002230600000001E-2</v>
      </c>
      <c r="H70" s="948">
        <f t="shared" si="6"/>
        <v>4750111.53</v>
      </c>
      <c r="I70" s="947" t="s">
        <v>1008</v>
      </c>
      <c r="J70" s="946">
        <f t="shared" si="7"/>
        <v>5.8927578119014337E-7</v>
      </c>
      <c r="L70" s="954"/>
    </row>
    <row r="71" spans="1:12" ht="20.25">
      <c r="A71" s="951" t="s">
        <v>1105</v>
      </c>
      <c r="B71" s="955">
        <v>7720292.3599999994</v>
      </c>
      <c r="C71" s="955">
        <v>60000000</v>
      </c>
      <c r="D71" s="955">
        <v>10621666.43</v>
      </c>
      <c r="E71" s="955">
        <v>8166113.7300000004</v>
      </c>
      <c r="F71" s="955">
        <v>7528136.3199999994</v>
      </c>
      <c r="G71" s="947">
        <f t="shared" si="2"/>
        <v>0.13610189550000001</v>
      </c>
      <c r="H71" s="948">
        <f t="shared" si="6"/>
        <v>445821.37000000104</v>
      </c>
      <c r="I71" s="947">
        <f>H71/B71</f>
        <v>5.7746695230075598E-2</v>
      </c>
      <c r="J71" s="946">
        <f t="shared" si="7"/>
        <v>1.0130484341560936E-6</v>
      </c>
      <c r="L71" s="954"/>
    </row>
    <row r="72" spans="1:12" ht="20.25">
      <c r="A72" s="951" t="s">
        <v>1104</v>
      </c>
      <c r="B72" s="953">
        <v>0</v>
      </c>
      <c r="C72" s="952">
        <v>125561245</v>
      </c>
      <c r="D72" s="952">
        <v>23035947.549999993</v>
      </c>
      <c r="E72" s="952">
        <v>20465680.059999999</v>
      </c>
      <c r="F72" s="952">
        <v>20375900.439999998</v>
      </c>
      <c r="G72" s="947">
        <f t="shared" si="2"/>
        <v>0.16299360571010585</v>
      </c>
      <c r="H72" s="948">
        <f t="shared" si="6"/>
        <v>20465680.059999999</v>
      </c>
      <c r="I72" s="947" t="s">
        <v>1008</v>
      </c>
      <c r="J72" s="946">
        <f t="shared" si="7"/>
        <v>2.5388729356727421E-6</v>
      </c>
    </row>
    <row r="73" spans="1:12" ht="20.25">
      <c r="A73" s="951" t="s">
        <v>1103</v>
      </c>
      <c r="B73" s="950">
        <v>0</v>
      </c>
      <c r="C73" s="949">
        <v>266985449</v>
      </c>
      <c r="D73" s="949">
        <v>56730273.160000004</v>
      </c>
      <c r="E73" s="949">
        <v>50274751.640000008</v>
      </c>
      <c r="F73" s="949">
        <v>46229801.559999995</v>
      </c>
      <c r="G73" s="947">
        <f t="shared" si="2"/>
        <v>0.18830521224398267</v>
      </c>
      <c r="H73" s="948">
        <f t="shared" si="6"/>
        <v>50274751.640000008</v>
      </c>
      <c r="I73" s="947" t="s">
        <v>1008</v>
      </c>
      <c r="J73" s="946">
        <f t="shared" si="7"/>
        <v>6.2368416740735872E-6</v>
      </c>
    </row>
    <row r="74" spans="1:12" ht="20.25">
      <c r="A74" s="1307" t="s">
        <v>323</v>
      </c>
      <c r="B74" s="1308">
        <f>SUM(B13:B73)</f>
        <v>26731613775.09</v>
      </c>
      <c r="C74" s="1308">
        <f>SUM(C13:C73)</f>
        <v>183369770693</v>
      </c>
      <c r="D74" s="1308">
        <f>SUM(D13:D73)</f>
        <v>39518414442.220009</v>
      </c>
      <c r="E74" s="1308">
        <f>SUM(E13:E73)</f>
        <v>28398766569.439995</v>
      </c>
      <c r="F74" s="1308">
        <f>SUM(F13:F73)</f>
        <v>26701524159.159996</v>
      </c>
      <c r="G74" s="1309">
        <f t="shared" si="2"/>
        <v>0.15487158249756211</v>
      </c>
      <c r="H74" s="1310">
        <f t="shared" si="6"/>
        <v>1667152794.3499947</v>
      </c>
      <c r="I74" s="1309">
        <f>H74/B74</f>
        <v>6.2366335544752634E-2</v>
      </c>
      <c r="J74" s="1311">
        <f t="shared" si="7"/>
        <v>3.5230131438710203E-3</v>
      </c>
    </row>
    <row r="75" spans="1:12">
      <c r="A75" s="905" t="s">
        <v>1083</v>
      </c>
    </row>
    <row r="76" spans="1:12">
      <c r="A76" s="904" t="s">
        <v>764</v>
      </c>
      <c r="E76" s="945"/>
      <c r="F76" s="938"/>
      <c r="G76" s="938"/>
      <c r="H76" s="938"/>
      <c r="J76" s="938"/>
    </row>
    <row r="77" spans="1:12">
      <c r="A77" s="904" t="s">
        <v>1082</v>
      </c>
      <c r="E77" s="938"/>
      <c r="F77" s="938"/>
      <c r="G77" s="938"/>
      <c r="H77" s="938"/>
      <c r="J77" s="938"/>
    </row>
    <row r="78" spans="1:12">
      <c r="A78" s="903" t="s">
        <v>1081</v>
      </c>
      <c r="B78" s="944"/>
      <c r="E78" s="938"/>
      <c r="F78" s="938"/>
      <c r="G78" s="938"/>
      <c r="H78" s="938"/>
      <c r="J78" s="938"/>
    </row>
  </sheetData>
  <mergeCells count="17">
    <mergeCell ref="A7:J7"/>
    <mergeCell ref="A1:J1"/>
    <mergeCell ref="A2:J2"/>
    <mergeCell ref="A3:J3"/>
    <mergeCell ref="A5:J5"/>
    <mergeCell ref="A6:J6"/>
    <mergeCell ref="A9:A12"/>
    <mergeCell ref="C9:G9"/>
    <mergeCell ref="H9:I9"/>
    <mergeCell ref="J9:J11"/>
    <mergeCell ref="B10:B11"/>
    <mergeCell ref="C10:C11"/>
    <mergeCell ref="D10:D11"/>
    <mergeCell ref="E10:E11"/>
    <mergeCell ref="F10:F11"/>
    <mergeCell ref="G10:G11"/>
    <mergeCell ref="H10:I10"/>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3C96E-6150-4AB4-8613-D894A172DC73}">
  <dimension ref="A1:L118"/>
  <sheetViews>
    <sheetView zoomScale="80" zoomScaleNormal="80" workbookViewId="0">
      <selection activeCell="E6" sqref="E6:K6"/>
    </sheetView>
  </sheetViews>
  <sheetFormatPr baseColWidth="10" defaultColWidth="11.42578125" defaultRowHeight="15"/>
  <cols>
    <col min="1" max="1" width="11.42578125" style="801"/>
    <col min="2" max="3" width="0" style="801" hidden="1" customWidth="1"/>
    <col min="4" max="4" width="3.5703125" style="801" customWidth="1"/>
    <col min="5" max="5" width="26.28515625" style="801" customWidth="1"/>
    <col min="6" max="6" width="82.42578125" style="801" customWidth="1"/>
    <col min="7" max="7" width="36.7109375" style="969" customWidth="1"/>
    <col min="8" max="8" width="18" style="801" customWidth="1"/>
    <col min="9" max="9" width="15.140625" style="801" bestFit="1" customWidth="1"/>
    <col min="10" max="10" width="22.28515625" style="801" bestFit="1" customWidth="1"/>
    <col min="11" max="11" width="17.7109375" style="801" customWidth="1"/>
    <col min="12" max="13" width="14.140625" style="801" bestFit="1" customWidth="1"/>
    <col min="14" max="16384" width="11.42578125" style="801"/>
  </cols>
  <sheetData>
    <row r="1" spans="1:12" ht="15" customHeight="1">
      <c r="A1" s="1906" t="s">
        <v>105</v>
      </c>
      <c r="B1" s="1906"/>
      <c r="C1" s="1907"/>
      <c r="D1" s="1906"/>
      <c r="E1" s="1906"/>
      <c r="F1" s="1906"/>
      <c r="G1" s="1906"/>
      <c r="H1" s="1906"/>
      <c r="I1" s="1906"/>
      <c r="J1" s="1906"/>
      <c r="K1" s="1906"/>
      <c r="L1" s="1906"/>
    </row>
    <row r="2" spans="1:12" ht="15" customHeight="1">
      <c r="A2" s="1908" t="s">
        <v>104</v>
      </c>
      <c r="B2" s="1908"/>
      <c r="C2" s="1908"/>
      <c r="D2" s="1908"/>
      <c r="E2" s="1908"/>
      <c r="F2" s="1908"/>
      <c r="G2" s="1908"/>
      <c r="H2" s="1908"/>
      <c r="I2" s="1908"/>
      <c r="J2" s="1908"/>
      <c r="K2" s="1908"/>
      <c r="L2" s="1908"/>
    </row>
    <row r="3" spans="1:12" ht="15" customHeight="1">
      <c r="A3" s="1909" t="s">
        <v>103</v>
      </c>
      <c r="B3" s="1909"/>
      <c r="C3" s="1909"/>
      <c r="D3" s="1909"/>
      <c r="E3" s="1909"/>
      <c r="F3" s="1909"/>
      <c r="G3" s="1909"/>
      <c r="H3" s="1909"/>
      <c r="I3" s="1909"/>
      <c r="J3" s="1909"/>
      <c r="K3" s="1909"/>
      <c r="L3" s="1909"/>
    </row>
    <row r="4" spans="1:12">
      <c r="G4" s="801"/>
    </row>
    <row r="6" spans="1:12">
      <c r="E6" s="1859" t="s">
        <v>2402</v>
      </c>
      <c r="F6" s="1859"/>
      <c r="G6" s="1859"/>
      <c r="H6" s="1859"/>
      <c r="I6" s="1859"/>
      <c r="J6" s="1859"/>
      <c r="K6" s="1859"/>
    </row>
    <row r="7" spans="1:12">
      <c r="E7" s="1859" t="s">
        <v>1258</v>
      </c>
      <c r="F7" s="1859"/>
      <c r="G7" s="1859"/>
      <c r="H7" s="1859"/>
      <c r="I7" s="1859"/>
      <c r="J7" s="1859"/>
      <c r="K7" s="1859"/>
      <c r="L7" s="1018"/>
    </row>
    <row r="8" spans="1:12" ht="15.75" thickBot="1">
      <c r="E8" s="941"/>
      <c r="F8" s="941"/>
      <c r="G8" s="941"/>
      <c r="H8" s="941"/>
      <c r="I8" s="941"/>
      <c r="J8" s="941"/>
      <c r="L8" s="1018"/>
    </row>
    <row r="9" spans="1:12" ht="15" customHeight="1">
      <c r="E9" s="1912" t="s">
        <v>526</v>
      </c>
      <c r="F9" s="1914" t="s">
        <v>525</v>
      </c>
      <c r="G9" s="1914" t="s">
        <v>524</v>
      </c>
      <c r="H9" s="1910" t="s">
        <v>523</v>
      </c>
      <c r="I9" s="1910" t="s">
        <v>522</v>
      </c>
      <c r="J9" s="1878" t="s">
        <v>521</v>
      </c>
      <c r="K9" s="1878" t="s">
        <v>520</v>
      </c>
      <c r="L9" s="1018"/>
    </row>
    <row r="10" spans="1:12" ht="15.75" thickBot="1">
      <c r="E10" s="1913"/>
      <c r="F10" s="1915"/>
      <c r="G10" s="1915"/>
      <c r="H10" s="1911"/>
      <c r="I10" s="1911"/>
      <c r="J10" s="1879"/>
      <c r="K10" s="1879"/>
      <c r="L10" s="1018"/>
    </row>
    <row r="11" spans="1:12" ht="31.5">
      <c r="E11" s="1887" t="s">
        <v>1257</v>
      </c>
      <c r="F11" s="984" t="s">
        <v>1256</v>
      </c>
      <c r="G11" s="1900" t="s">
        <v>1217</v>
      </c>
      <c r="H11" s="1008">
        <v>185110</v>
      </c>
      <c r="I11" s="1008">
        <v>239990</v>
      </c>
      <c r="J11" s="1007">
        <f t="shared" ref="J11:J58" si="0">IFERROR(I11/H11,"-")</f>
        <v>1.2964723677813192</v>
      </c>
      <c r="K11" s="1880" t="s">
        <v>1008</v>
      </c>
    </row>
    <row r="12" spans="1:12" ht="31.5">
      <c r="E12" s="1893"/>
      <c r="F12" s="979" t="s">
        <v>1255</v>
      </c>
      <c r="G12" s="1901"/>
      <c r="H12" s="990">
        <v>148948</v>
      </c>
      <c r="I12" s="990">
        <v>155068</v>
      </c>
      <c r="J12" s="1004">
        <f t="shared" si="0"/>
        <v>1.0410881649971802</v>
      </c>
      <c r="K12" s="1881"/>
    </row>
    <row r="13" spans="1:12" ht="31.5">
      <c r="E13" s="1893"/>
      <c r="F13" s="979" t="s">
        <v>1254</v>
      </c>
      <c r="G13" s="1901"/>
      <c r="H13" s="990">
        <v>137735</v>
      </c>
      <c r="I13" s="990">
        <v>171922</v>
      </c>
      <c r="J13" s="1004">
        <f t="shared" si="0"/>
        <v>1.2482085163538679</v>
      </c>
      <c r="K13" s="1881"/>
    </row>
    <row r="14" spans="1:12" ht="31.5">
      <c r="E14" s="1893"/>
      <c r="F14" s="979" t="s">
        <v>1253</v>
      </c>
      <c r="G14" s="1901"/>
      <c r="H14" s="990">
        <v>256129</v>
      </c>
      <c r="I14" s="990">
        <v>299107</v>
      </c>
      <c r="J14" s="1004">
        <f t="shared" si="0"/>
        <v>1.1677982579091004</v>
      </c>
      <c r="K14" s="1881"/>
    </row>
    <row r="15" spans="1:12" ht="31.5">
      <c r="E15" s="1893"/>
      <c r="F15" s="979" t="s">
        <v>1252</v>
      </c>
      <c r="G15" s="1901"/>
      <c r="H15" s="990">
        <v>172825</v>
      </c>
      <c r="I15" s="990">
        <v>197853</v>
      </c>
      <c r="J15" s="1004">
        <f t="shared" si="0"/>
        <v>1.1448170114277447</v>
      </c>
      <c r="K15" s="1881"/>
    </row>
    <row r="16" spans="1:12" ht="31.5">
      <c r="E16" s="1893"/>
      <c r="F16" s="979" t="s">
        <v>1251</v>
      </c>
      <c r="G16" s="1901"/>
      <c r="H16" s="990">
        <v>138437</v>
      </c>
      <c r="I16" s="990">
        <v>170822</v>
      </c>
      <c r="J16" s="1004">
        <f t="shared" si="0"/>
        <v>1.2339331248148977</v>
      </c>
      <c r="K16" s="1881"/>
    </row>
    <row r="17" spans="5:11" ht="31.5">
      <c r="E17" s="1893"/>
      <c r="F17" s="979" t="s">
        <v>1250</v>
      </c>
      <c r="G17" s="1901"/>
      <c r="H17" s="990">
        <v>127893</v>
      </c>
      <c r="I17" s="990">
        <v>132252</v>
      </c>
      <c r="J17" s="1004">
        <f t="shared" si="0"/>
        <v>1.0340831789073679</v>
      </c>
      <c r="K17" s="1881"/>
    </row>
    <row r="18" spans="5:11" ht="31.5">
      <c r="E18" s="1893"/>
      <c r="F18" s="979" t="s">
        <v>1249</v>
      </c>
      <c r="G18" s="1901"/>
      <c r="H18" s="990">
        <v>176358</v>
      </c>
      <c r="I18" s="990">
        <v>205696</v>
      </c>
      <c r="J18" s="1004">
        <f t="shared" si="0"/>
        <v>1.1663548010297236</v>
      </c>
      <c r="K18" s="1881"/>
    </row>
    <row r="19" spans="5:11" ht="31.5">
      <c r="E19" s="1893"/>
      <c r="F19" s="979" t="s">
        <v>1248</v>
      </c>
      <c r="G19" s="1901"/>
      <c r="H19" s="990">
        <v>108172</v>
      </c>
      <c r="I19" s="990">
        <v>124040</v>
      </c>
      <c r="J19" s="1004">
        <f t="shared" si="0"/>
        <v>1.146692304847835</v>
      </c>
      <c r="K19" s="1881"/>
    </row>
    <row r="20" spans="5:11" ht="32.25" thickBot="1">
      <c r="E20" s="1893"/>
      <c r="F20" s="979" t="s">
        <v>1247</v>
      </c>
      <c r="G20" s="1901"/>
      <c r="H20" s="990">
        <v>768353</v>
      </c>
      <c r="I20" s="990">
        <v>810541</v>
      </c>
      <c r="J20" s="1004">
        <f t="shared" si="0"/>
        <v>1.0549070544398214</v>
      </c>
      <c r="K20" s="1882"/>
    </row>
    <row r="21" spans="5:11" ht="31.5">
      <c r="E21" s="1897" t="s">
        <v>1246</v>
      </c>
      <c r="F21" s="984" t="s">
        <v>1245</v>
      </c>
      <c r="G21" s="1900" t="s">
        <v>1217</v>
      </c>
      <c r="H21" s="983">
        <v>728451</v>
      </c>
      <c r="I21" s="1008">
        <v>762809</v>
      </c>
      <c r="J21" s="1007">
        <f t="shared" si="0"/>
        <v>1.0471658354508402</v>
      </c>
      <c r="K21" s="1880" t="s">
        <v>1008</v>
      </c>
    </row>
    <row r="22" spans="5:11" ht="45" customHeight="1">
      <c r="E22" s="1898"/>
      <c r="F22" s="979" t="s">
        <v>1244</v>
      </c>
      <c r="G22" s="1901"/>
      <c r="H22" s="978">
        <v>472675</v>
      </c>
      <c r="I22" s="990">
        <v>588393</v>
      </c>
      <c r="J22" s="1004">
        <f t="shared" si="0"/>
        <v>1.2448151478288465</v>
      </c>
      <c r="K22" s="1881"/>
    </row>
    <row r="23" spans="5:11" ht="31.5">
      <c r="E23" s="1898"/>
      <c r="F23" s="979" t="s">
        <v>1243</v>
      </c>
      <c r="G23" s="1901"/>
      <c r="H23" s="978">
        <v>468575</v>
      </c>
      <c r="I23" s="990">
        <v>584098</v>
      </c>
      <c r="J23" s="1004">
        <f t="shared" si="0"/>
        <v>1.246541108680574</v>
      </c>
      <c r="K23" s="1881"/>
    </row>
    <row r="24" spans="5:11" ht="31.5">
      <c r="E24" s="1898"/>
      <c r="F24" s="979" t="s">
        <v>1242</v>
      </c>
      <c r="G24" s="1901"/>
      <c r="H24" s="978">
        <v>1875432</v>
      </c>
      <c r="I24" s="990">
        <v>2300088</v>
      </c>
      <c r="J24" s="1004">
        <f t="shared" si="0"/>
        <v>1.2264310302906209</v>
      </c>
      <c r="K24" s="1881"/>
    </row>
    <row r="25" spans="5:11" ht="30" customHeight="1">
      <c r="E25" s="1898"/>
      <c r="F25" s="979" t="s">
        <v>1241</v>
      </c>
      <c r="G25" s="1901"/>
      <c r="H25" s="978">
        <v>893758</v>
      </c>
      <c r="I25" s="990">
        <v>910544</v>
      </c>
      <c r="J25" s="1004">
        <f t="shared" si="0"/>
        <v>1.0187813703485731</v>
      </c>
      <c r="K25" s="1881"/>
    </row>
    <row r="26" spans="5:11" ht="31.5">
      <c r="E26" s="1898"/>
      <c r="F26" s="979" t="s">
        <v>1240</v>
      </c>
      <c r="G26" s="1901"/>
      <c r="H26" s="978">
        <v>482887</v>
      </c>
      <c r="I26" s="990">
        <v>668477</v>
      </c>
      <c r="J26" s="1004">
        <f t="shared" si="0"/>
        <v>1.3843342231205231</v>
      </c>
      <c r="K26" s="1881"/>
    </row>
    <row r="27" spans="5:11" ht="45" customHeight="1">
      <c r="E27" s="1898"/>
      <c r="F27" s="979" t="s">
        <v>1239</v>
      </c>
      <c r="G27" s="1901"/>
      <c r="H27" s="978">
        <v>374965</v>
      </c>
      <c r="I27" s="990">
        <v>540373</v>
      </c>
      <c r="J27" s="1004">
        <f t="shared" si="0"/>
        <v>1.4411291720560586</v>
      </c>
      <c r="K27" s="1881"/>
    </row>
    <row r="28" spans="5:11" ht="31.5">
      <c r="E28" s="1898"/>
      <c r="F28" s="979" t="s">
        <v>1238</v>
      </c>
      <c r="G28" s="1901"/>
      <c r="H28" s="978">
        <v>282973</v>
      </c>
      <c r="I28" s="990">
        <v>421757</v>
      </c>
      <c r="J28" s="1004">
        <f t="shared" si="0"/>
        <v>1.4904496188682312</v>
      </c>
      <c r="K28" s="1881"/>
    </row>
    <row r="29" spans="5:11" ht="31.5">
      <c r="E29" s="1898"/>
      <c r="F29" s="979" t="s">
        <v>1237</v>
      </c>
      <c r="G29" s="1901"/>
      <c r="H29" s="978">
        <v>514462</v>
      </c>
      <c r="I29" s="990">
        <v>571954</v>
      </c>
      <c r="J29" s="1004">
        <f t="shared" si="0"/>
        <v>1.1117516940026668</v>
      </c>
      <c r="K29" s="1881"/>
    </row>
    <row r="30" spans="5:11" ht="44.45" customHeight="1" thickBot="1">
      <c r="E30" s="1898"/>
      <c r="F30" s="979" t="s">
        <v>1236</v>
      </c>
      <c r="G30" s="1901"/>
      <c r="H30" s="978">
        <v>2140233</v>
      </c>
      <c r="I30" s="990">
        <v>2224947</v>
      </c>
      <c r="J30" s="1004">
        <f t="shared" si="0"/>
        <v>1.0395816717151825</v>
      </c>
      <c r="K30" s="1882"/>
    </row>
    <row r="31" spans="5:11" ht="31.5">
      <c r="E31" s="1897" t="s">
        <v>1235</v>
      </c>
      <c r="F31" s="984" t="s">
        <v>1234</v>
      </c>
      <c r="G31" s="1900" t="s">
        <v>1217</v>
      </c>
      <c r="H31" s="1008">
        <v>153414</v>
      </c>
      <c r="I31" s="983">
        <v>146046</v>
      </c>
      <c r="J31" s="1007">
        <f t="shared" si="0"/>
        <v>0.95197309241659822</v>
      </c>
      <c r="K31" s="1883">
        <v>1785911052.54</v>
      </c>
    </row>
    <row r="32" spans="5:11" ht="31.5">
      <c r="E32" s="1898"/>
      <c r="F32" s="979" t="s">
        <v>1233</v>
      </c>
      <c r="G32" s="1901"/>
      <c r="H32" s="990">
        <v>177948</v>
      </c>
      <c r="I32" s="978">
        <v>127942</v>
      </c>
      <c r="J32" s="1004">
        <f t="shared" si="0"/>
        <v>0.71898532155461148</v>
      </c>
      <c r="K32" s="1876"/>
    </row>
    <row r="33" spans="5:11" ht="31.5">
      <c r="E33" s="1898"/>
      <c r="F33" s="979" t="s">
        <v>1232</v>
      </c>
      <c r="G33" s="1901"/>
      <c r="H33" s="990">
        <v>127787</v>
      </c>
      <c r="I33" s="978">
        <v>128137</v>
      </c>
      <c r="J33" s="1004">
        <f t="shared" si="0"/>
        <v>1.002738932755288</v>
      </c>
      <c r="K33" s="1876"/>
    </row>
    <row r="34" spans="5:11" ht="31.5">
      <c r="E34" s="1898"/>
      <c r="F34" s="979" t="s">
        <v>1231</v>
      </c>
      <c r="G34" s="1901"/>
      <c r="H34" s="990">
        <v>120453</v>
      </c>
      <c r="I34" s="978">
        <v>136083</v>
      </c>
      <c r="J34" s="1004">
        <f t="shared" si="0"/>
        <v>1.1297601554133148</v>
      </c>
      <c r="K34" s="1876"/>
    </row>
    <row r="35" spans="5:11" ht="31.5">
      <c r="E35" s="1898"/>
      <c r="F35" s="979" t="s">
        <v>1230</v>
      </c>
      <c r="G35" s="1901"/>
      <c r="H35" s="990">
        <v>130000</v>
      </c>
      <c r="I35" s="978">
        <v>181514</v>
      </c>
      <c r="J35" s="1004">
        <f t="shared" si="0"/>
        <v>1.3962615384615384</v>
      </c>
      <c r="K35" s="1876"/>
    </row>
    <row r="36" spans="5:11" ht="31.5">
      <c r="E36" s="1898"/>
      <c r="F36" s="979" t="s">
        <v>1229</v>
      </c>
      <c r="G36" s="1901"/>
      <c r="H36" s="990">
        <v>80000</v>
      </c>
      <c r="I36" s="978">
        <v>90439</v>
      </c>
      <c r="J36" s="1004">
        <f t="shared" si="0"/>
        <v>1.1304875000000001</v>
      </c>
      <c r="K36" s="1876"/>
    </row>
    <row r="37" spans="5:11" ht="31.5">
      <c r="E37" s="1898"/>
      <c r="F37" s="979" t="s">
        <v>1228</v>
      </c>
      <c r="G37" s="1901"/>
      <c r="H37" s="990">
        <v>255761</v>
      </c>
      <c r="I37" s="978">
        <v>257960</v>
      </c>
      <c r="J37" s="1004">
        <f t="shared" si="0"/>
        <v>1.0085978706683192</v>
      </c>
      <c r="K37" s="1876"/>
    </row>
    <row r="38" spans="5:11" ht="31.5">
      <c r="E38" s="1898"/>
      <c r="F38" s="979" t="s">
        <v>1227</v>
      </c>
      <c r="G38" s="1901"/>
      <c r="H38" s="990">
        <v>185669</v>
      </c>
      <c r="I38" s="978">
        <v>166074</v>
      </c>
      <c r="J38" s="1004">
        <f t="shared" si="0"/>
        <v>0.89446272668027516</v>
      </c>
      <c r="K38" s="1876"/>
    </row>
    <row r="39" spans="5:11" ht="31.5">
      <c r="E39" s="1898"/>
      <c r="F39" s="979" t="s">
        <v>1226</v>
      </c>
      <c r="G39" s="1901"/>
      <c r="H39" s="990">
        <v>2000</v>
      </c>
      <c r="I39" s="978">
        <v>1801</v>
      </c>
      <c r="J39" s="1004">
        <f t="shared" si="0"/>
        <v>0.90049999999999997</v>
      </c>
      <c r="K39" s="1876"/>
    </row>
    <row r="40" spans="5:11" ht="32.25" thickBot="1">
      <c r="E40" s="1899"/>
      <c r="F40" s="1002" t="s">
        <v>1225</v>
      </c>
      <c r="G40" s="1902"/>
      <c r="H40" s="1000">
        <v>76859</v>
      </c>
      <c r="I40" s="1017">
        <v>129706</v>
      </c>
      <c r="J40" s="999">
        <f t="shared" si="0"/>
        <v>1.6875837572698058</v>
      </c>
      <c r="K40" s="1877"/>
    </row>
    <row r="41" spans="5:11" ht="30" customHeight="1">
      <c r="E41" s="1887" t="s">
        <v>1222</v>
      </c>
      <c r="F41" s="1009" t="s">
        <v>1224</v>
      </c>
      <c r="G41" s="984" t="s">
        <v>1223</v>
      </c>
      <c r="H41" s="1016">
        <v>135514</v>
      </c>
      <c r="I41" s="1008">
        <v>139320</v>
      </c>
      <c r="J41" s="1007">
        <f t="shared" si="0"/>
        <v>1.0280856590462979</v>
      </c>
      <c r="K41" s="1883">
        <v>537810779.93000007</v>
      </c>
    </row>
    <row r="42" spans="5:11" ht="33.6" customHeight="1" thickBot="1">
      <c r="E42" s="1903" t="s">
        <v>1222</v>
      </c>
      <c r="F42" s="1003" t="s">
        <v>1221</v>
      </c>
      <c r="G42" s="1002" t="s">
        <v>1220</v>
      </c>
      <c r="H42" s="1001">
        <v>15478</v>
      </c>
      <c r="I42" s="1000">
        <v>16608</v>
      </c>
      <c r="J42" s="999">
        <f t="shared" si="0"/>
        <v>1.0730068484300297</v>
      </c>
      <c r="K42" s="1877"/>
    </row>
    <row r="43" spans="5:11" ht="30" customHeight="1">
      <c r="E43" s="1897" t="s">
        <v>1219</v>
      </c>
      <c r="F43" s="984" t="s">
        <v>1218</v>
      </c>
      <c r="G43" s="1900" t="s">
        <v>1217</v>
      </c>
      <c r="H43" s="1008">
        <v>179839</v>
      </c>
      <c r="I43" s="1008">
        <v>94924</v>
      </c>
      <c r="J43" s="1007">
        <f t="shared" si="0"/>
        <v>0.52782766808089454</v>
      </c>
      <c r="K43" s="1883">
        <v>352064620.68000001</v>
      </c>
    </row>
    <row r="44" spans="5:11" ht="27" customHeight="1">
      <c r="E44" s="1898"/>
      <c r="F44" s="979" t="s">
        <v>1216</v>
      </c>
      <c r="G44" s="1904"/>
      <c r="H44" s="990">
        <v>224778</v>
      </c>
      <c r="I44" s="990">
        <v>204784</v>
      </c>
      <c r="J44" s="1004">
        <f t="shared" si="0"/>
        <v>0.91105001379138528</v>
      </c>
      <c r="K44" s="1876"/>
    </row>
    <row r="45" spans="5:11" ht="15.75">
      <c r="E45" s="1898"/>
      <c r="F45" s="979" t="s">
        <v>1215</v>
      </c>
      <c r="G45" s="1904"/>
      <c r="H45" s="990">
        <v>42687</v>
      </c>
      <c r="I45" s="990">
        <v>43683</v>
      </c>
      <c r="J45" s="1004">
        <f t="shared" si="0"/>
        <v>1.0233326305432566</v>
      </c>
      <c r="K45" s="1876"/>
    </row>
    <row r="46" spans="5:11" ht="32.25" thickBot="1">
      <c r="E46" s="1898"/>
      <c r="F46" s="979" t="s">
        <v>1214</v>
      </c>
      <c r="G46" s="1904"/>
      <c r="H46" s="990">
        <v>50618</v>
      </c>
      <c r="I46" s="990">
        <v>109219</v>
      </c>
      <c r="J46" s="1004">
        <f t="shared" si="0"/>
        <v>2.157710695799913</v>
      </c>
      <c r="K46" s="1876"/>
    </row>
    <row r="47" spans="5:11" ht="15.75">
      <c r="E47" s="1887" t="s">
        <v>1213</v>
      </c>
      <c r="F47" s="1015" t="s">
        <v>1212</v>
      </c>
      <c r="G47" s="1014" t="s">
        <v>1211</v>
      </c>
      <c r="H47" s="1013">
        <v>8760</v>
      </c>
      <c r="I47" s="1013">
        <v>16561</v>
      </c>
      <c r="J47" s="1007">
        <f t="shared" si="0"/>
        <v>1.890525114155251</v>
      </c>
      <c r="K47" s="1895">
        <v>706272.38</v>
      </c>
    </row>
    <row r="48" spans="5:11" ht="16.5" thickBot="1">
      <c r="E48" s="1894"/>
      <c r="F48" s="1012" t="s">
        <v>1210</v>
      </c>
      <c r="G48" s="1011" t="s">
        <v>1209</v>
      </c>
      <c r="H48" s="1010">
        <v>42</v>
      </c>
      <c r="I48" s="1010">
        <v>40</v>
      </c>
      <c r="J48" s="1004">
        <f t="shared" si="0"/>
        <v>0.95238095238095233</v>
      </c>
      <c r="K48" s="1896"/>
    </row>
    <row r="49" spans="5:11" ht="45" customHeight="1">
      <c r="E49" s="1897" t="s">
        <v>1208</v>
      </c>
      <c r="F49" s="1009" t="s">
        <v>1207</v>
      </c>
      <c r="G49" s="1009" t="s">
        <v>1206</v>
      </c>
      <c r="H49" s="1008">
        <v>5553</v>
      </c>
      <c r="I49" s="1008">
        <v>4384</v>
      </c>
      <c r="J49" s="1007">
        <f t="shared" si="0"/>
        <v>0.78948316225463711</v>
      </c>
      <c r="K49" s="1884">
        <v>80065340.319999993</v>
      </c>
    </row>
    <row r="50" spans="5:11" ht="63">
      <c r="E50" s="1898"/>
      <c r="F50" s="1006" t="s">
        <v>1205</v>
      </c>
      <c r="G50" s="1006" t="s">
        <v>1195</v>
      </c>
      <c r="H50" s="990">
        <v>1096</v>
      </c>
      <c r="I50" s="990">
        <v>312</v>
      </c>
      <c r="J50" s="1004">
        <f t="shared" si="0"/>
        <v>0.28467153284671531</v>
      </c>
      <c r="K50" s="1885"/>
    </row>
    <row r="51" spans="5:11" ht="110.25">
      <c r="E51" s="1898"/>
      <c r="F51" s="1006" t="s">
        <v>1204</v>
      </c>
      <c r="G51" s="1006" t="s">
        <v>1203</v>
      </c>
      <c r="H51" s="990">
        <v>658</v>
      </c>
      <c r="I51" s="990">
        <v>351</v>
      </c>
      <c r="J51" s="1004">
        <f t="shared" si="0"/>
        <v>0.53343465045592708</v>
      </c>
      <c r="K51" s="1885"/>
    </row>
    <row r="52" spans="5:11" ht="31.5" customHeight="1">
      <c r="E52" s="1898"/>
      <c r="F52" s="1006" t="s">
        <v>1202</v>
      </c>
      <c r="G52" s="1006" t="s">
        <v>1197</v>
      </c>
      <c r="H52" s="990">
        <v>1416</v>
      </c>
      <c r="I52" s="990">
        <v>1222</v>
      </c>
      <c r="J52" s="1004">
        <f t="shared" si="0"/>
        <v>0.86299435028248583</v>
      </c>
      <c r="K52" s="1885"/>
    </row>
    <row r="53" spans="5:11" ht="47.25">
      <c r="E53" s="1898"/>
      <c r="F53" s="1006" t="s">
        <v>1201</v>
      </c>
      <c r="G53" s="1006" t="s">
        <v>1193</v>
      </c>
      <c r="H53" s="990">
        <v>1400</v>
      </c>
      <c r="I53" s="990">
        <v>1406</v>
      </c>
      <c r="J53" s="1004">
        <f t="shared" si="0"/>
        <v>1.0042857142857142</v>
      </c>
      <c r="K53" s="1885"/>
    </row>
    <row r="54" spans="5:11" ht="94.5">
      <c r="E54" s="1898"/>
      <c r="F54" s="1006" t="s">
        <v>1200</v>
      </c>
      <c r="G54" s="979" t="s">
        <v>1199</v>
      </c>
      <c r="H54" s="1005">
        <v>15444</v>
      </c>
      <c r="I54" s="990">
        <v>5632</v>
      </c>
      <c r="J54" s="1004">
        <f t="shared" si="0"/>
        <v>0.36467236467236469</v>
      </c>
      <c r="K54" s="1885"/>
    </row>
    <row r="55" spans="5:11" ht="110.25">
      <c r="E55" s="1898"/>
      <c r="F55" s="1006" t="s">
        <v>1198</v>
      </c>
      <c r="G55" s="979" t="s">
        <v>1197</v>
      </c>
      <c r="H55" s="1005">
        <v>2064</v>
      </c>
      <c r="I55" s="990">
        <v>1452</v>
      </c>
      <c r="J55" s="1004">
        <f t="shared" si="0"/>
        <v>0.70348837209302328</v>
      </c>
      <c r="K55" s="1885"/>
    </row>
    <row r="56" spans="5:11" ht="46.9" customHeight="1">
      <c r="E56" s="1898"/>
      <c r="F56" s="1006" t="s">
        <v>1196</v>
      </c>
      <c r="G56" s="979" t="s">
        <v>1195</v>
      </c>
      <c r="H56" s="1005">
        <v>323</v>
      </c>
      <c r="I56" s="990">
        <v>555</v>
      </c>
      <c r="J56" s="1004">
        <f t="shared" si="0"/>
        <v>1.7182662538699691</v>
      </c>
      <c r="K56" s="1885"/>
    </row>
    <row r="57" spans="5:11" ht="47.25">
      <c r="E57" s="1898"/>
      <c r="F57" s="1006" t="s">
        <v>1194</v>
      </c>
      <c r="G57" s="979" t="s">
        <v>1193</v>
      </c>
      <c r="H57" s="1005">
        <v>2045</v>
      </c>
      <c r="I57" s="990">
        <v>1443</v>
      </c>
      <c r="J57" s="1004">
        <f t="shared" si="0"/>
        <v>0.70562347188264063</v>
      </c>
      <c r="K57" s="1885"/>
    </row>
    <row r="58" spans="5:11" ht="126.75" thickBot="1">
      <c r="E58" s="1899"/>
      <c r="F58" s="1003" t="s">
        <v>1192</v>
      </c>
      <c r="G58" s="1002" t="s">
        <v>1191</v>
      </c>
      <c r="H58" s="1001">
        <v>380</v>
      </c>
      <c r="I58" s="1000">
        <v>46</v>
      </c>
      <c r="J58" s="999">
        <f t="shared" si="0"/>
        <v>0.12105263157894737</v>
      </c>
      <c r="K58" s="1886"/>
    </row>
    <row r="59" spans="5:11" ht="63">
      <c r="E59" s="1893" t="s">
        <v>1190</v>
      </c>
      <c r="F59" s="998" t="s">
        <v>1189</v>
      </c>
      <c r="G59" s="997" t="s">
        <v>1188</v>
      </c>
      <c r="H59" s="996">
        <v>250</v>
      </c>
      <c r="I59" s="996">
        <v>316</v>
      </c>
      <c r="J59" s="995">
        <f t="shared" ref="J59:J68" si="1">I59/H59</f>
        <v>1.264</v>
      </c>
      <c r="K59" s="1876">
        <v>33951710.230000004</v>
      </c>
    </row>
    <row r="60" spans="5:11" ht="48" thickBot="1">
      <c r="E60" s="1905"/>
      <c r="F60" s="994" t="s">
        <v>1187</v>
      </c>
      <c r="G60" s="993" t="s">
        <v>1186</v>
      </c>
      <c r="H60" s="992">
        <v>1100</v>
      </c>
      <c r="I60" s="992">
        <v>3087</v>
      </c>
      <c r="J60" s="991">
        <f t="shared" si="1"/>
        <v>2.8063636363636362</v>
      </c>
      <c r="K60" s="1877"/>
    </row>
    <row r="61" spans="5:11" ht="78.75">
      <c r="E61" s="1893" t="s">
        <v>1185</v>
      </c>
      <c r="F61" s="989" t="s">
        <v>1184</v>
      </c>
      <c r="G61" s="979" t="s">
        <v>1183</v>
      </c>
      <c r="H61" s="990">
        <v>1300</v>
      </c>
      <c r="I61" s="990">
        <v>1543</v>
      </c>
      <c r="J61" s="977">
        <f t="shared" si="1"/>
        <v>1.186923076923077</v>
      </c>
      <c r="K61" s="1889">
        <v>18745121.280000001</v>
      </c>
    </row>
    <row r="62" spans="5:11" ht="95.25" thickBot="1">
      <c r="E62" s="1894"/>
      <c r="F62" s="989" t="s">
        <v>1182</v>
      </c>
      <c r="G62" s="979" t="s">
        <v>1181</v>
      </c>
      <c r="H62" s="988">
        <v>2000</v>
      </c>
      <c r="I62" s="988">
        <v>2272</v>
      </c>
      <c r="J62" s="977">
        <f t="shared" si="1"/>
        <v>1.1359999999999999</v>
      </c>
      <c r="K62" s="1890"/>
    </row>
    <row r="63" spans="5:11" ht="31.15" customHeight="1">
      <c r="E63" s="1887" t="s">
        <v>1180</v>
      </c>
      <c r="F63" s="987" t="s">
        <v>1179</v>
      </c>
      <c r="G63" s="984" t="s">
        <v>1178</v>
      </c>
      <c r="H63" s="983">
        <v>15</v>
      </c>
      <c r="I63" s="983">
        <v>14</v>
      </c>
      <c r="J63" s="982">
        <f t="shared" si="1"/>
        <v>0.93333333333333335</v>
      </c>
      <c r="K63" s="1883">
        <v>22113286.91</v>
      </c>
    </row>
    <row r="64" spans="5:11" ht="32.25" thickBot="1">
      <c r="E64" s="1894"/>
      <c r="F64" s="986" t="s">
        <v>1177</v>
      </c>
      <c r="G64" s="979" t="s">
        <v>1176</v>
      </c>
      <c r="H64" s="978">
        <v>15</v>
      </c>
      <c r="I64" s="978">
        <v>21</v>
      </c>
      <c r="J64" s="977">
        <f t="shared" si="1"/>
        <v>1.4</v>
      </c>
      <c r="K64" s="1877"/>
    </row>
    <row r="65" spans="5:11" ht="31.5">
      <c r="E65" s="1887" t="s">
        <v>1175</v>
      </c>
      <c r="F65" s="985" t="s">
        <v>1174</v>
      </c>
      <c r="G65" s="984" t="s">
        <v>1173</v>
      </c>
      <c r="H65" s="983">
        <v>8647</v>
      </c>
      <c r="I65" s="983">
        <v>5674</v>
      </c>
      <c r="J65" s="982">
        <f t="shared" si="1"/>
        <v>0.65618133456690186</v>
      </c>
      <c r="K65" s="1883">
        <v>11376002.1</v>
      </c>
    </row>
    <row r="66" spans="5:11" ht="31.15" customHeight="1">
      <c r="E66" s="1888"/>
      <c r="F66" s="981" t="s">
        <v>1172</v>
      </c>
      <c r="G66" s="979" t="s">
        <v>1171</v>
      </c>
      <c r="H66" s="978">
        <v>936</v>
      </c>
      <c r="I66" s="978">
        <v>621</v>
      </c>
      <c r="J66" s="977">
        <f t="shared" si="1"/>
        <v>0.66346153846153844</v>
      </c>
      <c r="K66" s="1876"/>
    </row>
    <row r="67" spans="5:11" ht="47.45" customHeight="1" thickBot="1">
      <c r="E67" s="1888"/>
      <c r="F67" s="980" t="s">
        <v>1170</v>
      </c>
      <c r="G67" s="979" t="s">
        <v>1169</v>
      </c>
      <c r="H67" s="978">
        <v>594</v>
      </c>
      <c r="I67" s="978">
        <v>43</v>
      </c>
      <c r="J67" s="977">
        <f t="shared" si="1"/>
        <v>7.2390572390572394E-2</v>
      </c>
      <c r="K67" s="1876"/>
    </row>
    <row r="68" spans="5:11" ht="45.75" thickBot="1">
      <c r="E68" s="1108" t="s">
        <v>1168</v>
      </c>
      <c r="F68" s="976" t="s">
        <v>1167</v>
      </c>
      <c r="G68" s="975" t="s">
        <v>1166</v>
      </c>
      <c r="H68" s="974">
        <v>5625</v>
      </c>
      <c r="I68" s="973">
        <v>0</v>
      </c>
      <c r="J68" s="972">
        <f t="shared" si="1"/>
        <v>0</v>
      </c>
      <c r="K68" s="971">
        <v>0</v>
      </c>
    </row>
    <row r="69" spans="5:11" ht="16.5" thickBot="1">
      <c r="E69" s="1891" t="s">
        <v>473</v>
      </c>
      <c r="F69" s="1892"/>
      <c r="G69" s="1892"/>
      <c r="H69" s="1892"/>
      <c r="I69" s="1892"/>
      <c r="J69" s="1892"/>
      <c r="K69" s="1305">
        <f>SUM(K11:K68)</f>
        <v>2842744186.3700004</v>
      </c>
    </row>
    <row r="70" spans="5:11">
      <c r="E70" s="1228" t="s">
        <v>2369</v>
      </c>
    </row>
    <row r="71" spans="5:11">
      <c r="E71" s="1229" t="s">
        <v>764</v>
      </c>
    </row>
    <row r="72" spans="5:11">
      <c r="E72" s="1229" t="s">
        <v>471</v>
      </c>
    </row>
    <row r="73" spans="5:11">
      <c r="E73" s="1228" t="s">
        <v>2370</v>
      </c>
    </row>
    <row r="113" ht="50.45" customHeight="1"/>
    <row r="115" ht="90" customHeight="1"/>
    <row r="116" ht="90" customHeight="1"/>
    <row r="117" ht="90" customHeight="1"/>
    <row r="118" ht="31.15" customHeight="1"/>
  </sheetData>
  <mergeCells count="39">
    <mergeCell ref="E59:E60"/>
    <mergeCell ref="A1:L1"/>
    <mergeCell ref="A2:L2"/>
    <mergeCell ref="A3:L3"/>
    <mergeCell ref="J9:J10"/>
    <mergeCell ref="E11:E20"/>
    <mergeCell ref="G11:G20"/>
    <mergeCell ref="H9:H10"/>
    <mergeCell ref="I9:I10"/>
    <mergeCell ref="E49:E58"/>
    <mergeCell ref="E47:E48"/>
    <mergeCell ref="E21:E30"/>
    <mergeCell ref="G21:G30"/>
    <mergeCell ref="E9:E10"/>
    <mergeCell ref="F9:F10"/>
    <mergeCell ref="G9:G10"/>
    <mergeCell ref="E6:K6"/>
    <mergeCell ref="E7:K7"/>
    <mergeCell ref="K41:K42"/>
    <mergeCell ref="K43:K46"/>
    <mergeCell ref="K47:K48"/>
    <mergeCell ref="E31:E40"/>
    <mergeCell ref="G31:G40"/>
    <mergeCell ref="E41:E42"/>
    <mergeCell ref="E43:E46"/>
    <mergeCell ref="G43:G46"/>
    <mergeCell ref="E65:E67"/>
    <mergeCell ref="K61:K62"/>
    <mergeCell ref="K63:K64"/>
    <mergeCell ref="K65:K67"/>
    <mergeCell ref="E69:J69"/>
    <mergeCell ref="E61:E62"/>
    <mergeCell ref="E63:E64"/>
    <mergeCell ref="K59:K60"/>
    <mergeCell ref="K9:K10"/>
    <mergeCell ref="K11:K20"/>
    <mergeCell ref="K21:K30"/>
    <mergeCell ref="K31:K40"/>
    <mergeCell ref="K49:K58"/>
  </mergeCells>
  <hyperlinks>
    <hyperlink ref="C1" location="Indice!A1" display="Indice" xr:uid="{54823107-92FA-4F5E-A8E9-467D64BBEB82}"/>
  </hyperlinks>
  <pageMargins left="0.7" right="0.7" top="0.75" bottom="0.75" header="0.3" footer="0.3"/>
  <pageSetup paperSize="0" orientation="portrait" horizontalDpi="0" verticalDpi="0" copie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78B4A-97C0-440B-B2EF-7257EA122A9A}">
  <dimension ref="A1:H17"/>
  <sheetViews>
    <sheetView zoomScaleNormal="100" workbookViewId="0">
      <selection activeCell="D22" sqref="D22"/>
    </sheetView>
  </sheetViews>
  <sheetFormatPr baseColWidth="10" defaultColWidth="11.42578125" defaultRowHeight="15"/>
  <cols>
    <col min="1" max="1" width="11.42578125" style="801"/>
    <col min="2" max="2" width="18.85546875" style="801" customWidth="1"/>
    <col min="3" max="3" width="41.42578125" style="801" bestFit="1" customWidth="1"/>
    <col min="4" max="4" width="39.7109375" style="801" customWidth="1"/>
    <col min="5" max="5" width="18.5703125" style="801" customWidth="1"/>
    <col min="6" max="6" width="16.140625" style="801" bestFit="1" customWidth="1"/>
    <col min="7" max="7" width="25.85546875" style="801" customWidth="1"/>
    <col min="8" max="8" width="20.28515625" style="801" customWidth="1"/>
    <col min="9" max="16384" width="11.42578125" style="801"/>
  </cols>
  <sheetData>
    <row r="1" spans="1:8" ht="15" customHeight="1">
      <c r="B1" s="1908" t="s">
        <v>105</v>
      </c>
      <c r="C1" s="1827"/>
      <c r="D1" s="1827"/>
      <c r="E1" s="1827"/>
      <c r="F1" s="1827"/>
      <c r="G1" s="1827"/>
      <c r="H1" s="1827"/>
    </row>
    <row r="2" spans="1:8" ht="15" customHeight="1">
      <c r="B2" s="1908" t="s">
        <v>104</v>
      </c>
      <c r="C2" s="1827"/>
      <c r="D2" s="1827"/>
      <c r="E2" s="1827"/>
      <c r="F2" s="1827"/>
      <c r="G2" s="1827"/>
      <c r="H2" s="1827"/>
    </row>
    <row r="3" spans="1:8" s="964" customFormat="1">
      <c r="A3" s="1019"/>
      <c r="B3" s="1909" t="s">
        <v>103</v>
      </c>
      <c r="C3" s="1534"/>
      <c r="D3" s="1534"/>
      <c r="E3" s="1534"/>
      <c r="F3" s="1534"/>
      <c r="G3" s="1534"/>
      <c r="H3" s="1534"/>
    </row>
    <row r="4" spans="1:8" ht="15" customHeight="1">
      <c r="B4" s="1859" t="s">
        <v>2401</v>
      </c>
      <c r="C4" s="1859"/>
      <c r="D4" s="1859"/>
      <c r="E4" s="1859"/>
      <c r="F4" s="1859"/>
      <c r="G4" s="1859"/>
      <c r="H4" s="1859"/>
    </row>
    <row r="5" spans="1:8" ht="15" customHeight="1">
      <c r="B5" s="1859"/>
      <c r="C5" s="1859"/>
      <c r="D5" s="1859"/>
      <c r="E5" s="1859"/>
      <c r="F5" s="1859"/>
      <c r="G5" s="1859"/>
      <c r="H5" s="1859"/>
    </row>
    <row r="6" spans="1:8" ht="15" customHeight="1">
      <c r="B6" s="1859" t="s">
        <v>1258</v>
      </c>
      <c r="C6" s="1859"/>
      <c r="D6" s="1859"/>
      <c r="E6" s="1859"/>
      <c r="F6" s="1859"/>
      <c r="G6" s="1859"/>
      <c r="H6" s="1859"/>
    </row>
    <row r="7" spans="1:8" ht="15.75" thickBot="1">
      <c r="B7" s="1859"/>
      <c r="C7" s="1859"/>
      <c r="D7" s="1859"/>
      <c r="E7" s="1859"/>
      <c r="F7" s="1859"/>
      <c r="G7" s="1859"/>
      <c r="H7" s="1859"/>
    </row>
    <row r="8" spans="1:8">
      <c r="B8" s="1922" t="s">
        <v>526</v>
      </c>
      <c r="C8" s="1924" t="s">
        <v>525</v>
      </c>
      <c r="D8" s="1924" t="s">
        <v>524</v>
      </c>
      <c r="E8" s="1926" t="s">
        <v>523</v>
      </c>
      <c r="F8" s="1926" t="s">
        <v>522</v>
      </c>
      <c r="G8" s="1926" t="s">
        <v>521</v>
      </c>
      <c r="H8" s="1916" t="s">
        <v>520</v>
      </c>
    </row>
    <row r="9" spans="1:8">
      <c r="B9" s="1923"/>
      <c r="C9" s="1925"/>
      <c r="D9" s="1925"/>
      <c r="E9" s="1927"/>
      <c r="F9" s="1927"/>
      <c r="G9" s="1927"/>
      <c r="H9" s="1917"/>
    </row>
    <row r="10" spans="1:8" ht="45">
      <c r="B10" s="1918" t="s">
        <v>1265</v>
      </c>
      <c r="C10" s="1027" t="s">
        <v>1264</v>
      </c>
      <c r="D10" s="1027" t="s">
        <v>1263</v>
      </c>
      <c r="E10" s="1026">
        <v>4</v>
      </c>
      <c r="F10" s="1026">
        <v>4</v>
      </c>
      <c r="G10" s="1025">
        <f>IFERROR(F10/E10,"-")</f>
        <v>1</v>
      </c>
      <c r="H10" s="1024">
        <v>160241287.09</v>
      </c>
    </row>
    <row r="11" spans="1:8" ht="45">
      <c r="B11" s="1918"/>
      <c r="C11" s="1027" t="s">
        <v>1262</v>
      </c>
      <c r="D11" s="1027" t="s">
        <v>1261</v>
      </c>
      <c r="E11" s="1026">
        <v>7.8</v>
      </c>
      <c r="F11" s="1026">
        <v>6</v>
      </c>
      <c r="G11" s="1025">
        <f>IFERROR(F11/E11,"-")</f>
        <v>0.76923076923076927</v>
      </c>
      <c r="H11" s="1024">
        <v>256219536.28999999</v>
      </c>
    </row>
    <row r="12" spans="1:8" ht="76.900000000000006" customHeight="1" thickBot="1">
      <c r="B12" s="1919"/>
      <c r="C12" s="1023" t="s">
        <v>1260</v>
      </c>
      <c r="D12" s="1023" t="s">
        <v>1259</v>
      </c>
      <c r="E12" s="1022">
        <v>30</v>
      </c>
      <c r="F12" s="1022">
        <v>26</v>
      </c>
      <c r="G12" s="1021">
        <f>IFERROR(F12/E12,"-")</f>
        <v>0.8666666666666667</v>
      </c>
      <c r="H12" s="1020">
        <v>6392031.9199999999</v>
      </c>
    </row>
    <row r="13" spans="1:8" ht="15.75" thickBot="1">
      <c r="B13" s="1920" t="s">
        <v>473</v>
      </c>
      <c r="C13" s="1921"/>
      <c r="D13" s="1921"/>
      <c r="E13" s="1921"/>
      <c r="F13" s="1921"/>
      <c r="G13" s="1921"/>
      <c r="H13" s="1304">
        <f>SUM(H10:H12)</f>
        <v>422852855.30000001</v>
      </c>
    </row>
    <row r="14" spans="1:8">
      <c r="B14" s="1228" t="s">
        <v>2369</v>
      </c>
      <c r="D14" s="1018"/>
      <c r="E14" s="1018"/>
      <c r="G14" s="1018"/>
    </row>
    <row r="15" spans="1:8">
      <c r="B15" s="1229" t="s">
        <v>764</v>
      </c>
      <c r="D15" s="1018"/>
      <c r="E15" s="1018"/>
    </row>
    <row r="16" spans="1:8">
      <c r="B16" s="1229" t="s">
        <v>471</v>
      </c>
    </row>
    <row r="17" spans="2:2">
      <c r="B17" s="1228" t="s">
        <v>2370</v>
      </c>
    </row>
  </sheetData>
  <mergeCells count="15">
    <mergeCell ref="B7:H7"/>
    <mergeCell ref="B1:H1"/>
    <mergeCell ref="B2:H2"/>
    <mergeCell ref="B3:H3"/>
    <mergeCell ref="B4:H5"/>
    <mergeCell ref="B6:H6"/>
    <mergeCell ref="H8:H9"/>
    <mergeCell ref="B10:B12"/>
    <mergeCell ref="B13:G13"/>
    <mergeCell ref="B8:B9"/>
    <mergeCell ref="C8:C9"/>
    <mergeCell ref="D8:D9"/>
    <mergeCell ref="E8:E9"/>
    <mergeCell ref="F8:F9"/>
    <mergeCell ref="G8:G9"/>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BE5A3-0A30-4EF3-9C57-7D315BEAFE42}">
  <dimension ref="A1:H18"/>
  <sheetViews>
    <sheetView workbookViewId="0">
      <selection activeCell="J12" sqref="J12"/>
    </sheetView>
  </sheetViews>
  <sheetFormatPr baseColWidth="10" defaultColWidth="11.42578125" defaultRowHeight="15"/>
  <cols>
    <col min="1" max="1" width="11.42578125" style="801"/>
    <col min="2" max="2" width="30.7109375" style="801" customWidth="1"/>
    <col min="3" max="3" width="29.140625" style="801" customWidth="1"/>
    <col min="4" max="4" width="26" style="896" customWidth="1"/>
    <col min="5" max="5" width="20.5703125" style="801" bestFit="1" customWidth="1"/>
    <col min="6" max="6" width="16.140625" style="801" bestFit="1" customWidth="1"/>
    <col min="7" max="7" width="25.5703125" style="801" customWidth="1"/>
    <col min="8" max="8" width="25" style="801" customWidth="1"/>
    <col min="9" max="16384" width="11.42578125" style="801"/>
  </cols>
  <sheetData>
    <row r="1" spans="1:8" ht="15" customHeight="1">
      <c r="B1" s="1906" t="s">
        <v>105</v>
      </c>
      <c r="C1" s="1826"/>
      <c r="D1" s="1826"/>
      <c r="E1" s="1826"/>
      <c r="F1" s="1826"/>
      <c r="G1" s="1826"/>
      <c r="H1" s="1826"/>
    </row>
    <row r="2" spans="1:8" ht="15" customHeight="1">
      <c r="B2" s="1908" t="s">
        <v>104</v>
      </c>
      <c r="C2" s="1827"/>
      <c r="D2" s="1827"/>
      <c r="E2" s="1827"/>
      <c r="F2" s="1827"/>
      <c r="G2" s="1827"/>
      <c r="H2" s="1827"/>
    </row>
    <row r="3" spans="1:8" s="964" customFormat="1" ht="15" customHeight="1">
      <c r="B3" s="1909" t="s">
        <v>103</v>
      </c>
      <c r="C3" s="1827"/>
      <c r="D3" s="1827"/>
      <c r="E3" s="1827"/>
      <c r="F3" s="1827"/>
      <c r="G3" s="1827"/>
      <c r="H3" s="1827"/>
    </row>
    <row r="4" spans="1:8" s="964" customFormat="1">
      <c r="A4" s="1019"/>
      <c r="B4" s="1019"/>
      <c r="C4" s="1019"/>
      <c r="D4" s="1019"/>
      <c r="E4" s="1019"/>
      <c r="F4" s="1019"/>
    </row>
    <row r="5" spans="1:8" ht="15" customHeight="1">
      <c r="B5" s="1875" t="s">
        <v>2400</v>
      </c>
      <c r="C5" s="1548"/>
      <c r="D5" s="1548"/>
      <c r="E5" s="1548"/>
      <c r="F5" s="1548"/>
      <c r="G5" s="1548"/>
      <c r="H5" s="1548"/>
    </row>
    <row r="6" spans="1:8">
      <c r="B6" s="1859" t="s">
        <v>1258</v>
      </c>
      <c r="C6" s="1859"/>
      <c r="D6" s="1859"/>
      <c r="E6" s="1859"/>
      <c r="F6" s="1859"/>
      <c r="G6" s="1859"/>
      <c r="H6" s="1859"/>
    </row>
    <row r="7" spans="1:8">
      <c r="B7" s="941"/>
      <c r="C7" s="941"/>
      <c r="D7" s="941"/>
      <c r="E7" s="941"/>
      <c r="F7" s="941"/>
      <c r="G7" s="941"/>
      <c r="H7" s="941"/>
    </row>
    <row r="8" spans="1:8">
      <c r="B8" s="1929" t="s">
        <v>526</v>
      </c>
      <c r="C8" s="1929" t="s">
        <v>525</v>
      </c>
      <c r="D8" s="1930" t="s">
        <v>524</v>
      </c>
      <c r="E8" s="1930" t="s">
        <v>523</v>
      </c>
      <c r="F8" s="1930" t="s">
        <v>522</v>
      </c>
      <c r="G8" s="1930" t="s">
        <v>1278</v>
      </c>
      <c r="H8" s="1930" t="s">
        <v>1277</v>
      </c>
    </row>
    <row r="9" spans="1:8">
      <c r="B9" s="1929"/>
      <c r="C9" s="1929"/>
      <c r="D9" s="1930"/>
      <c r="E9" s="1930"/>
      <c r="F9" s="1930"/>
      <c r="G9" s="1930"/>
      <c r="H9" s="1930"/>
    </row>
    <row r="10" spans="1:8" ht="60">
      <c r="B10" s="1931" t="s">
        <v>1276</v>
      </c>
      <c r="C10" s="1514" t="s">
        <v>1275</v>
      </c>
      <c r="D10" s="1515" t="s">
        <v>1274</v>
      </c>
      <c r="E10" s="1516">
        <v>1517</v>
      </c>
      <c r="F10" s="1516">
        <v>1503</v>
      </c>
      <c r="G10" s="1517">
        <f>IFERROR(F10/E10,"-")</f>
        <v>0.99077125906394203</v>
      </c>
      <c r="H10" s="1518">
        <v>33520538.920000002</v>
      </c>
    </row>
    <row r="11" spans="1:8" ht="60">
      <c r="B11" s="1931"/>
      <c r="C11" s="1514" t="s">
        <v>1273</v>
      </c>
      <c r="D11" s="1515" t="s">
        <v>1272</v>
      </c>
      <c r="E11" s="1519">
        <v>3</v>
      </c>
      <c r="F11" s="1519">
        <v>3</v>
      </c>
      <c r="G11" s="1517">
        <f>IFERROR(F11/E11,"-")</f>
        <v>1</v>
      </c>
      <c r="H11" s="1518">
        <v>2062938.25</v>
      </c>
    </row>
    <row r="12" spans="1:8" ht="105" customHeight="1">
      <c r="B12" s="1931"/>
      <c r="C12" s="1514" t="s">
        <v>1271</v>
      </c>
      <c r="D12" s="1515" t="s">
        <v>1270</v>
      </c>
      <c r="E12" s="1519">
        <v>3</v>
      </c>
      <c r="F12" s="1519">
        <v>3</v>
      </c>
      <c r="G12" s="1517">
        <f>IFERROR(F12/E12,"-")</f>
        <v>1</v>
      </c>
      <c r="H12" s="1518">
        <v>3562500</v>
      </c>
    </row>
    <row r="13" spans="1:8" ht="88.15" customHeight="1">
      <c r="B13" s="1513" t="s">
        <v>1269</v>
      </c>
      <c r="C13" s="1514" t="s">
        <v>1268</v>
      </c>
      <c r="D13" s="1515" t="s">
        <v>1267</v>
      </c>
      <c r="E13" s="1516">
        <v>66663</v>
      </c>
      <c r="F13" s="1516">
        <v>63183</v>
      </c>
      <c r="G13" s="1517">
        <f>IFERROR(F13/E13,"-")</f>
        <v>0.94779712884208633</v>
      </c>
      <c r="H13" s="1518">
        <v>266527021.11000001</v>
      </c>
    </row>
    <row r="14" spans="1:8">
      <c r="B14" s="1928" t="s">
        <v>473</v>
      </c>
      <c r="C14" s="1928"/>
      <c r="D14" s="1928"/>
      <c r="E14" s="1928"/>
      <c r="F14" s="1928"/>
      <c r="G14" s="1928"/>
      <c r="H14" s="1520">
        <f>SUM(H10:H13)</f>
        <v>305672998.28000003</v>
      </c>
    </row>
    <row r="15" spans="1:8">
      <c r="B15" s="1228" t="s">
        <v>2369</v>
      </c>
      <c r="C15" s="126"/>
      <c r="D15" s="126"/>
      <c r="E15" s="970"/>
    </row>
    <row r="16" spans="1:8" ht="11.45" customHeight="1">
      <c r="B16" s="1229" t="s">
        <v>764</v>
      </c>
      <c r="C16" s="782"/>
      <c r="D16" s="903"/>
    </row>
    <row r="17" spans="2:2">
      <c r="B17" s="1229" t="s">
        <v>471</v>
      </c>
    </row>
    <row r="18" spans="2:2">
      <c r="B18" s="1228" t="s">
        <v>2370</v>
      </c>
    </row>
  </sheetData>
  <mergeCells count="14">
    <mergeCell ref="B14:G14"/>
    <mergeCell ref="B1:H1"/>
    <mergeCell ref="B2:H2"/>
    <mergeCell ref="B3:H3"/>
    <mergeCell ref="B6:H6"/>
    <mergeCell ref="B8:B9"/>
    <mergeCell ref="C8:C9"/>
    <mergeCell ref="D8:D9"/>
    <mergeCell ref="E8:E9"/>
    <mergeCell ref="F8:F9"/>
    <mergeCell ref="B5:H5"/>
    <mergeCell ref="B10:B12"/>
    <mergeCell ref="G8:G9"/>
    <mergeCell ref="H8:H9"/>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295DF-8A4B-428F-A895-EC50F64F048C}">
  <dimension ref="A1:N139"/>
  <sheetViews>
    <sheetView zoomScale="80" zoomScaleNormal="80" workbookViewId="0">
      <selection activeCell="B86" sqref="B86"/>
    </sheetView>
  </sheetViews>
  <sheetFormatPr baseColWidth="10" defaultColWidth="11.42578125" defaultRowHeight="15"/>
  <cols>
    <col min="1" max="1" width="10.42578125" style="801" customWidth="1"/>
    <col min="2" max="2" width="98.28515625" style="801" bestFit="1" customWidth="1"/>
    <col min="3" max="3" width="16.28515625" style="801" customWidth="1"/>
    <col min="4" max="4" width="19.28515625" style="801" customWidth="1"/>
    <col min="5" max="5" width="22.140625" style="801" customWidth="1"/>
    <col min="6" max="6" width="17.28515625" style="801" customWidth="1"/>
    <col min="7" max="7" width="14.7109375" style="801" customWidth="1"/>
    <col min="8" max="8" width="16" style="801" customWidth="1"/>
    <col min="9" max="9" width="12.28515625" style="801" customWidth="1"/>
    <col min="10" max="10" width="12.85546875" style="801" customWidth="1"/>
    <col min="11" max="11" width="14.42578125" style="801" customWidth="1"/>
    <col min="12" max="12" width="11.42578125" style="801"/>
    <col min="13" max="13" width="34.28515625" style="801" customWidth="1"/>
    <col min="14" max="14" width="19.5703125" style="801" bestFit="1" customWidth="1"/>
    <col min="15" max="15" width="15.140625" style="801" customWidth="1"/>
    <col min="16" max="16" width="14.28515625" style="801" customWidth="1"/>
    <col min="17" max="17" width="17" style="801" customWidth="1"/>
    <col min="18" max="19" width="11.42578125" style="801"/>
    <col min="20" max="20" width="30.140625" style="801" bestFit="1" customWidth="1"/>
    <col min="21" max="21" width="19.42578125" style="801" bestFit="1" customWidth="1"/>
    <col min="22" max="22" width="14.42578125" style="801" bestFit="1" customWidth="1"/>
    <col min="23" max="23" width="19.42578125" style="801" bestFit="1" customWidth="1"/>
    <col min="24" max="24" width="14.42578125" style="801" bestFit="1" customWidth="1"/>
    <col min="25" max="25" width="20" style="801" customWidth="1"/>
    <col min="26" max="26" width="13.140625" style="801" bestFit="1" customWidth="1"/>
    <col min="27" max="27" width="7.140625" style="801" bestFit="1" customWidth="1"/>
    <col min="28" max="28" width="9.140625" style="801" bestFit="1" customWidth="1"/>
    <col min="29" max="256" width="11.42578125" style="801"/>
    <col min="257" max="257" width="10.42578125" style="801" customWidth="1"/>
    <col min="258" max="258" width="79.28515625" style="801" customWidth="1"/>
    <col min="259" max="259" width="13.42578125" style="801" bestFit="1" customWidth="1"/>
    <col min="260" max="260" width="17.42578125" style="801" customWidth="1"/>
    <col min="261" max="261" width="19.42578125" style="801" bestFit="1" customWidth="1"/>
    <col min="262" max="262" width="13.42578125" style="801" bestFit="1" customWidth="1"/>
    <col min="263" max="263" width="10" style="801" bestFit="1" customWidth="1"/>
    <col min="264" max="264" width="16" style="801" customWidth="1"/>
    <col min="265" max="265" width="12.28515625" style="801" customWidth="1"/>
    <col min="266" max="266" width="10.28515625" style="801" customWidth="1"/>
    <col min="267" max="267" width="11.140625" style="801" customWidth="1"/>
    <col min="268" max="268" width="11.42578125" style="801"/>
    <col min="269" max="269" width="17.85546875" style="801" bestFit="1" customWidth="1"/>
    <col min="270" max="270" width="20.28515625" style="801" bestFit="1" customWidth="1"/>
    <col min="271" max="275" width="11.42578125" style="801"/>
    <col min="276" max="276" width="30.140625" style="801" bestFit="1" customWidth="1"/>
    <col min="277" max="277" width="19.42578125" style="801" bestFit="1" customWidth="1"/>
    <col min="278" max="278" width="14.42578125" style="801" bestFit="1" customWidth="1"/>
    <col min="279" max="279" width="19.42578125" style="801" bestFit="1" customWidth="1"/>
    <col min="280" max="280" width="14.42578125" style="801" bestFit="1" customWidth="1"/>
    <col min="281" max="281" width="20" style="801" customWidth="1"/>
    <col min="282" max="282" width="13.140625" style="801" bestFit="1" customWidth="1"/>
    <col min="283" max="283" width="7.140625" style="801" bestFit="1" customWidth="1"/>
    <col min="284" max="284" width="9.140625" style="801" bestFit="1" customWidth="1"/>
    <col min="285" max="512" width="11.42578125" style="801"/>
    <col min="513" max="513" width="10.42578125" style="801" customWidth="1"/>
    <col min="514" max="514" width="79.28515625" style="801" customWidth="1"/>
    <col min="515" max="515" width="13.42578125" style="801" bestFit="1" customWidth="1"/>
    <col min="516" max="516" width="17.42578125" style="801" customWidth="1"/>
    <col min="517" max="517" width="19.42578125" style="801" bestFit="1" customWidth="1"/>
    <col min="518" max="518" width="13.42578125" style="801" bestFit="1" customWidth="1"/>
    <col min="519" max="519" width="10" style="801" bestFit="1" customWidth="1"/>
    <col min="520" max="520" width="16" style="801" customWidth="1"/>
    <col min="521" max="521" width="12.28515625" style="801" customWidth="1"/>
    <col min="522" max="522" width="10.28515625" style="801" customWidth="1"/>
    <col min="523" max="523" width="11.140625" style="801" customWidth="1"/>
    <col min="524" max="524" width="11.42578125" style="801"/>
    <col min="525" max="525" width="17.85546875" style="801" bestFit="1" customWidth="1"/>
    <col min="526" max="526" width="20.28515625" style="801" bestFit="1" customWidth="1"/>
    <col min="527" max="531" width="11.42578125" style="801"/>
    <col min="532" max="532" width="30.140625" style="801" bestFit="1" customWidth="1"/>
    <col min="533" max="533" width="19.42578125" style="801" bestFit="1" customWidth="1"/>
    <col min="534" max="534" width="14.42578125" style="801" bestFit="1" customWidth="1"/>
    <col min="535" max="535" width="19.42578125" style="801" bestFit="1" customWidth="1"/>
    <col min="536" max="536" width="14.42578125" style="801" bestFit="1" customWidth="1"/>
    <col min="537" max="537" width="20" style="801" customWidth="1"/>
    <col min="538" max="538" width="13.140625" style="801" bestFit="1" customWidth="1"/>
    <col min="539" max="539" width="7.140625" style="801" bestFit="1" customWidth="1"/>
    <col min="540" max="540" width="9.140625" style="801" bestFit="1" customWidth="1"/>
    <col min="541" max="768" width="11.42578125" style="801"/>
    <col min="769" max="769" width="10.42578125" style="801" customWidth="1"/>
    <col min="770" max="770" width="79.28515625" style="801" customWidth="1"/>
    <col min="771" max="771" width="13.42578125" style="801" bestFit="1" customWidth="1"/>
    <col min="772" max="772" width="17.42578125" style="801" customWidth="1"/>
    <col min="773" max="773" width="19.42578125" style="801" bestFit="1" customWidth="1"/>
    <col min="774" max="774" width="13.42578125" style="801" bestFit="1" customWidth="1"/>
    <col min="775" max="775" width="10" style="801" bestFit="1" customWidth="1"/>
    <col min="776" max="776" width="16" style="801" customWidth="1"/>
    <col min="777" max="777" width="12.28515625" style="801" customWidth="1"/>
    <col min="778" max="778" width="10.28515625" style="801" customWidth="1"/>
    <col min="779" max="779" width="11.140625" style="801" customWidth="1"/>
    <col min="780" max="780" width="11.42578125" style="801"/>
    <col min="781" max="781" width="17.85546875" style="801" bestFit="1" customWidth="1"/>
    <col min="782" max="782" width="20.28515625" style="801" bestFit="1" customWidth="1"/>
    <col min="783" max="787" width="11.42578125" style="801"/>
    <col min="788" max="788" width="30.140625" style="801" bestFit="1" customWidth="1"/>
    <col min="789" max="789" width="19.42578125" style="801" bestFit="1" customWidth="1"/>
    <col min="790" max="790" width="14.42578125" style="801" bestFit="1" customWidth="1"/>
    <col min="791" max="791" width="19.42578125" style="801" bestFit="1" customWidth="1"/>
    <col min="792" max="792" width="14.42578125" style="801" bestFit="1" customWidth="1"/>
    <col min="793" max="793" width="20" style="801" customWidth="1"/>
    <col min="794" max="794" width="13.140625" style="801" bestFit="1" customWidth="1"/>
    <col min="795" max="795" width="7.140625" style="801" bestFit="1" customWidth="1"/>
    <col min="796" max="796" width="9.140625" style="801" bestFit="1" customWidth="1"/>
    <col min="797" max="1024" width="11.42578125" style="801"/>
    <col min="1025" max="1025" width="10.42578125" style="801" customWidth="1"/>
    <col min="1026" max="1026" width="79.28515625" style="801" customWidth="1"/>
    <col min="1027" max="1027" width="13.42578125" style="801" bestFit="1" customWidth="1"/>
    <col min="1028" max="1028" width="17.42578125" style="801" customWidth="1"/>
    <col min="1029" max="1029" width="19.42578125" style="801" bestFit="1" customWidth="1"/>
    <col min="1030" max="1030" width="13.42578125" style="801" bestFit="1" customWidth="1"/>
    <col min="1031" max="1031" width="10" style="801" bestFit="1" customWidth="1"/>
    <col min="1032" max="1032" width="16" style="801" customWidth="1"/>
    <col min="1033" max="1033" width="12.28515625" style="801" customWidth="1"/>
    <col min="1034" max="1034" width="10.28515625" style="801" customWidth="1"/>
    <col min="1035" max="1035" width="11.140625" style="801" customWidth="1"/>
    <col min="1036" max="1036" width="11.42578125" style="801"/>
    <col min="1037" max="1037" width="17.85546875" style="801" bestFit="1" customWidth="1"/>
    <col min="1038" max="1038" width="20.28515625" style="801" bestFit="1" customWidth="1"/>
    <col min="1039" max="1043" width="11.42578125" style="801"/>
    <col min="1044" max="1044" width="30.140625" style="801" bestFit="1" customWidth="1"/>
    <col min="1045" max="1045" width="19.42578125" style="801" bestFit="1" customWidth="1"/>
    <col min="1046" max="1046" width="14.42578125" style="801" bestFit="1" customWidth="1"/>
    <col min="1047" max="1047" width="19.42578125" style="801" bestFit="1" customWidth="1"/>
    <col min="1048" max="1048" width="14.42578125" style="801" bestFit="1" customWidth="1"/>
    <col min="1049" max="1049" width="20" style="801" customWidth="1"/>
    <col min="1050" max="1050" width="13.140625" style="801" bestFit="1" customWidth="1"/>
    <col min="1051" max="1051" width="7.140625" style="801" bestFit="1" customWidth="1"/>
    <col min="1052" max="1052" width="9.140625" style="801" bestFit="1" customWidth="1"/>
    <col min="1053" max="1280" width="11.42578125" style="801"/>
    <col min="1281" max="1281" width="10.42578125" style="801" customWidth="1"/>
    <col min="1282" max="1282" width="79.28515625" style="801" customWidth="1"/>
    <col min="1283" max="1283" width="13.42578125" style="801" bestFit="1" customWidth="1"/>
    <col min="1284" max="1284" width="17.42578125" style="801" customWidth="1"/>
    <col min="1285" max="1285" width="19.42578125" style="801" bestFit="1" customWidth="1"/>
    <col min="1286" max="1286" width="13.42578125" style="801" bestFit="1" customWidth="1"/>
    <col min="1287" max="1287" width="10" style="801" bestFit="1" customWidth="1"/>
    <col min="1288" max="1288" width="16" style="801" customWidth="1"/>
    <col min="1289" max="1289" width="12.28515625" style="801" customWidth="1"/>
    <col min="1290" max="1290" width="10.28515625" style="801" customWidth="1"/>
    <col min="1291" max="1291" width="11.140625" style="801" customWidth="1"/>
    <col min="1292" max="1292" width="11.42578125" style="801"/>
    <col min="1293" max="1293" width="17.85546875" style="801" bestFit="1" customWidth="1"/>
    <col min="1294" max="1294" width="20.28515625" style="801" bestFit="1" customWidth="1"/>
    <col min="1295" max="1299" width="11.42578125" style="801"/>
    <col min="1300" max="1300" width="30.140625" style="801" bestFit="1" customWidth="1"/>
    <col min="1301" max="1301" width="19.42578125" style="801" bestFit="1" customWidth="1"/>
    <col min="1302" max="1302" width="14.42578125" style="801" bestFit="1" customWidth="1"/>
    <col min="1303" max="1303" width="19.42578125" style="801" bestFit="1" customWidth="1"/>
    <col min="1304" max="1304" width="14.42578125" style="801" bestFit="1" customWidth="1"/>
    <col min="1305" max="1305" width="20" style="801" customWidth="1"/>
    <col min="1306" max="1306" width="13.140625" style="801" bestFit="1" customWidth="1"/>
    <col min="1307" max="1307" width="7.140625" style="801" bestFit="1" customWidth="1"/>
    <col min="1308" max="1308" width="9.140625" style="801" bestFit="1" customWidth="1"/>
    <col min="1309" max="1536" width="11.42578125" style="801"/>
    <col min="1537" max="1537" width="10.42578125" style="801" customWidth="1"/>
    <col min="1538" max="1538" width="79.28515625" style="801" customWidth="1"/>
    <col min="1539" max="1539" width="13.42578125" style="801" bestFit="1" customWidth="1"/>
    <col min="1540" max="1540" width="17.42578125" style="801" customWidth="1"/>
    <col min="1541" max="1541" width="19.42578125" style="801" bestFit="1" customWidth="1"/>
    <col min="1542" max="1542" width="13.42578125" style="801" bestFit="1" customWidth="1"/>
    <col min="1543" max="1543" width="10" style="801" bestFit="1" customWidth="1"/>
    <col min="1544" max="1544" width="16" style="801" customWidth="1"/>
    <col min="1545" max="1545" width="12.28515625" style="801" customWidth="1"/>
    <col min="1546" max="1546" width="10.28515625" style="801" customWidth="1"/>
    <col min="1547" max="1547" width="11.140625" style="801" customWidth="1"/>
    <col min="1548" max="1548" width="11.42578125" style="801"/>
    <col min="1549" max="1549" width="17.85546875" style="801" bestFit="1" customWidth="1"/>
    <col min="1550" max="1550" width="20.28515625" style="801" bestFit="1" customWidth="1"/>
    <col min="1551" max="1555" width="11.42578125" style="801"/>
    <col min="1556" max="1556" width="30.140625" style="801" bestFit="1" customWidth="1"/>
    <col min="1557" max="1557" width="19.42578125" style="801" bestFit="1" customWidth="1"/>
    <col min="1558" max="1558" width="14.42578125" style="801" bestFit="1" customWidth="1"/>
    <col min="1559" max="1559" width="19.42578125" style="801" bestFit="1" customWidth="1"/>
    <col min="1560" max="1560" width="14.42578125" style="801" bestFit="1" customWidth="1"/>
    <col min="1561" max="1561" width="20" style="801" customWidth="1"/>
    <col min="1562" max="1562" width="13.140625" style="801" bestFit="1" customWidth="1"/>
    <col min="1563" max="1563" width="7.140625" style="801" bestFit="1" customWidth="1"/>
    <col min="1564" max="1564" width="9.140625" style="801" bestFit="1" customWidth="1"/>
    <col min="1565" max="1792" width="11.42578125" style="801"/>
    <col min="1793" max="1793" width="10.42578125" style="801" customWidth="1"/>
    <col min="1794" max="1794" width="79.28515625" style="801" customWidth="1"/>
    <col min="1795" max="1795" width="13.42578125" style="801" bestFit="1" customWidth="1"/>
    <col min="1796" max="1796" width="17.42578125" style="801" customWidth="1"/>
    <col min="1797" max="1797" width="19.42578125" style="801" bestFit="1" customWidth="1"/>
    <col min="1798" max="1798" width="13.42578125" style="801" bestFit="1" customWidth="1"/>
    <col min="1799" max="1799" width="10" style="801" bestFit="1" customWidth="1"/>
    <col min="1800" max="1800" width="16" style="801" customWidth="1"/>
    <col min="1801" max="1801" width="12.28515625" style="801" customWidth="1"/>
    <col min="1802" max="1802" width="10.28515625" style="801" customWidth="1"/>
    <col min="1803" max="1803" width="11.140625" style="801" customWidth="1"/>
    <col min="1804" max="1804" width="11.42578125" style="801"/>
    <col min="1805" max="1805" width="17.85546875" style="801" bestFit="1" customWidth="1"/>
    <col min="1806" max="1806" width="20.28515625" style="801" bestFit="1" customWidth="1"/>
    <col min="1807" max="1811" width="11.42578125" style="801"/>
    <col min="1812" max="1812" width="30.140625" style="801" bestFit="1" customWidth="1"/>
    <col min="1813" max="1813" width="19.42578125" style="801" bestFit="1" customWidth="1"/>
    <col min="1814" max="1814" width="14.42578125" style="801" bestFit="1" customWidth="1"/>
    <col min="1815" max="1815" width="19.42578125" style="801" bestFit="1" customWidth="1"/>
    <col min="1816" max="1816" width="14.42578125" style="801" bestFit="1" customWidth="1"/>
    <col min="1817" max="1817" width="20" style="801" customWidth="1"/>
    <col min="1818" max="1818" width="13.140625" style="801" bestFit="1" customWidth="1"/>
    <col min="1819" max="1819" width="7.140625" style="801" bestFit="1" customWidth="1"/>
    <col min="1820" max="1820" width="9.140625" style="801" bestFit="1" customWidth="1"/>
    <col min="1821" max="2048" width="11.42578125" style="801"/>
    <col min="2049" max="2049" width="10.42578125" style="801" customWidth="1"/>
    <col min="2050" max="2050" width="79.28515625" style="801" customWidth="1"/>
    <col min="2051" max="2051" width="13.42578125" style="801" bestFit="1" customWidth="1"/>
    <col min="2052" max="2052" width="17.42578125" style="801" customWidth="1"/>
    <col min="2053" max="2053" width="19.42578125" style="801" bestFit="1" customWidth="1"/>
    <col min="2054" max="2054" width="13.42578125" style="801" bestFit="1" customWidth="1"/>
    <col min="2055" max="2055" width="10" style="801" bestFit="1" customWidth="1"/>
    <col min="2056" max="2056" width="16" style="801" customWidth="1"/>
    <col min="2057" max="2057" width="12.28515625" style="801" customWidth="1"/>
    <col min="2058" max="2058" width="10.28515625" style="801" customWidth="1"/>
    <col min="2059" max="2059" width="11.140625" style="801" customWidth="1"/>
    <col min="2060" max="2060" width="11.42578125" style="801"/>
    <col min="2061" max="2061" width="17.85546875" style="801" bestFit="1" customWidth="1"/>
    <col min="2062" max="2062" width="20.28515625" style="801" bestFit="1" customWidth="1"/>
    <col min="2063" max="2067" width="11.42578125" style="801"/>
    <col min="2068" max="2068" width="30.140625" style="801" bestFit="1" customWidth="1"/>
    <col min="2069" max="2069" width="19.42578125" style="801" bestFit="1" customWidth="1"/>
    <col min="2070" max="2070" width="14.42578125" style="801" bestFit="1" customWidth="1"/>
    <col min="2071" max="2071" width="19.42578125" style="801" bestFit="1" customWidth="1"/>
    <col min="2072" max="2072" width="14.42578125" style="801" bestFit="1" customWidth="1"/>
    <col min="2073" max="2073" width="20" style="801" customWidth="1"/>
    <col min="2074" max="2074" width="13.140625" style="801" bestFit="1" customWidth="1"/>
    <col min="2075" max="2075" width="7.140625" style="801" bestFit="1" customWidth="1"/>
    <col min="2076" max="2076" width="9.140625" style="801" bestFit="1" customWidth="1"/>
    <col min="2077" max="2304" width="11.42578125" style="801"/>
    <col min="2305" max="2305" width="10.42578125" style="801" customWidth="1"/>
    <col min="2306" max="2306" width="79.28515625" style="801" customWidth="1"/>
    <col min="2307" max="2307" width="13.42578125" style="801" bestFit="1" customWidth="1"/>
    <col min="2308" max="2308" width="17.42578125" style="801" customWidth="1"/>
    <col min="2309" max="2309" width="19.42578125" style="801" bestFit="1" customWidth="1"/>
    <col min="2310" max="2310" width="13.42578125" style="801" bestFit="1" customWidth="1"/>
    <col min="2311" max="2311" width="10" style="801" bestFit="1" customWidth="1"/>
    <col min="2312" max="2312" width="16" style="801" customWidth="1"/>
    <col min="2313" max="2313" width="12.28515625" style="801" customWidth="1"/>
    <col min="2314" max="2314" width="10.28515625" style="801" customWidth="1"/>
    <col min="2315" max="2315" width="11.140625" style="801" customWidth="1"/>
    <col min="2316" max="2316" width="11.42578125" style="801"/>
    <col min="2317" max="2317" width="17.85546875" style="801" bestFit="1" customWidth="1"/>
    <col min="2318" max="2318" width="20.28515625" style="801" bestFit="1" customWidth="1"/>
    <col min="2319" max="2323" width="11.42578125" style="801"/>
    <col min="2324" max="2324" width="30.140625" style="801" bestFit="1" customWidth="1"/>
    <col min="2325" max="2325" width="19.42578125" style="801" bestFit="1" customWidth="1"/>
    <col min="2326" max="2326" width="14.42578125" style="801" bestFit="1" customWidth="1"/>
    <col min="2327" max="2327" width="19.42578125" style="801" bestFit="1" customWidth="1"/>
    <col min="2328" max="2328" width="14.42578125" style="801" bestFit="1" customWidth="1"/>
    <col min="2329" max="2329" width="20" style="801" customWidth="1"/>
    <col min="2330" max="2330" width="13.140625" style="801" bestFit="1" customWidth="1"/>
    <col min="2331" max="2331" width="7.140625" style="801" bestFit="1" customWidth="1"/>
    <col min="2332" max="2332" width="9.140625" style="801" bestFit="1" customWidth="1"/>
    <col min="2333" max="2560" width="11.42578125" style="801"/>
    <col min="2561" max="2561" width="10.42578125" style="801" customWidth="1"/>
    <col min="2562" max="2562" width="79.28515625" style="801" customWidth="1"/>
    <col min="2563" max="2563" width="13.42578125" style="801" bestFit="1" customWidth="1"/>
    <col min="2564" max="2564" width="17.42578125" style="801" customWidth="1"/>
    <col min="2565" max="2565" width="19.42578125" style="801" bestFit="1" customWidth="1"/>
    <col min="2566" max="2566" width="13.42578125" style="801" bestFit="1" customWidth="1"/>
    <col min="2567" max="2567" width="10" style="801" bestFit="1" customWidth="1"/>
    <col min="2568" max="2568" width="16" style="801" customWidth="1"/>
    <col min="2569" max="2569" width="12.28515625" style="801" customWidth="1"/>
    <col min="2570" max="2570" width="10.28515625" style="801" customWidth="1"/>
    <col min="2571" max="2571" width="11.140625" style="801" customWidth="1"/>
    <col min="2572" max="2572" width="11.42578125" style="801"/>
    <col min="2573" max="2573" width="17.85546875" style="801" bestFit="1" customWidth="1"/>
    <col min="2574" max="2574" width="20.28515625" style="801" bestFit="1" customWidth="1"/>
    <col min="2575" max="2579" width="11.42578125" style="801"/>
    <col min="2580" max="2580" width="30.140625" style="801" bestFit="1" customWidth="1"/>
    <col min="2581" max="2581" width="19.42578125" style="801" bestFit="1" customWidth="1"/>
    <col min="2582" max="2582" width="14.42578125" style="801" bestFit="1" customWidth="1"/>
    <col min="2583" max="2583" width="19.42578125" style="801" bestFit="1" customWidth="1"/>
    <col min="2584" max="2584" width="14.42578125" style="801" bestFit="1" customWidth="1"/>
    <col min="2585" max="2585" width="20" style="801" customWidth="1"/>
    <col min="2586" max="2586" width="13.140625" style="801" bestFit="1" customWidth="1"/>
    <col min="2587" max="2587" width="7.140625" style="801" bestFit="1" customWidth="1"/>
    <col min="2588" max="2588" width="9.140625" style="801" bestFit="1" customWidth="1"/>
    <col min="2589" max="2816" width="11.42578125" style="801"/>
    <col min="2817" max="2817" width="10.42578125" style="801" customWidth="1"/>
    <col min="2818" max="2818" width="79.28515625" style="801" customWidth="1"/>
    <col min="2819" max="2819" width="13.42578125" style="801" bestFit="1" customWidth="1"/>
    <col min="2820" max="2820" width="17.42578125" style="801" customWidth="1"/>
    <col min="2821" max="2821" width="19.42578125" style="801" bestFit="1" customWidth="1"/>
    <col min="2822" max="2822" width="13.42578125" style="801" bestFit="1" customWidth="1"/>
    <col min="2823" max="2823" width="10" style="801" bestFit="1" customWidth="1"/>
    <col min="2824" max="2824" width="16" style="801" customWidth="1"/>
    <col min="2825" max="2825" width="12.28515625" style="801" customWidth="1"/>
    <col min="2826" max="2826" width="10.28515625" style="801" customWidth="1"/>
    <col min="2827" max="2827" width="11.140625" style="801" customWidth="1"/>
    <col min="2828" max="2828" width="11.42578125" style="801"/>
    <col min="2829" max="2829" width="17.85546875" style="801" bestFit="1" customWidth="1"/>
    <col min="2830" max="2830" width="20.28515625" style="801" bestFit="1" customWidth="1"/>
    <col min="2831" max="2835" width="11.42578125" style="801"/>
    <col min="2836" max="2836" width="30.140625" style="801" bestFit="1" customWidth="1"/>
    <col min="2837" max="2837" width="19.42578125" style="801" bestFit="1" customWidth="1"/>
    <col min="2838" max="2838" width="14.42578125" style="801" bestFit="1" customWidth="1"/>
    <col min="2839" max="2839" width="19.42578125" style="801" bestFit="1" customWidth="1"/>
    <col min="2840" max="2840" width="14.42578125" style="801" bestFit="1" customWidth="1"/>
    <col min="2841" max="2841" width="20" style="801" customWidth="1"/>
    <col min="2842" max="2842" width="13.140625" style="801" bestFit="1" customWidth="1"/>
    <col min="2843" max="2843" width="7.140625" style="801" bestFit="1" customWidth="1"/>
    <col min="2844" max="2844" width="9.140625" style="801" bestFit="1" customWidth="1"/>
    <col min="2845" max="3072" width="11.42578125" style="801"/>
    <col min="3073" max="3073" width="10.42578125" style="801" customWidth="1"/>
    <col min="3074" max="3074" width="79.28515625" style="801" customWidth="1"/>
    <col min="3075" max="3075" width="13.42578125" style="801" bestFit="1" customWidth="1"/>
    <col min="3076" max="3076" width="17.42578125" style="801" customWidth="1"/>
    <col min="3077" max="3077" width="19.42578125" style="801" bestFit="1" customWidth="1"/>
    <col min="3078" max="3078" width="13.42578125" style="801" bestFit="1" customWidth="1"/>
    <col min="3079" max="3079" width="10" style="801" bestFit="1" customWidth="1"/>
    <col min="3080" max="3080" width="16" style="801" customWidth="1"/>
    <col min="3081" max="3081" width="12.28515625" style="801" customWidth="1"/>
    <col min="3082" max="3082" width="10.28515625" style="801" customWidth="1"/>
    <col min="3083" max="3083" width="11.140625" style="801" customWidth="1"/>
    <col min="3084" max="3084" width="11.42578125" style="801"/>
    <col min="3085" max="3085" width="17.85546875" style="801" bestFit="1" customWidth="1"/>
    <col min="3086" max="3086" width="20.28515625" style="801" bestFit="1" customWidth="1"/>
    <col min="3087" max="3091" width="11.42578125" style="801"/>
    <col min="3092" max="3092" width="30.140625" style="801" bestFit="1" customWidth="1"/>
    <col min="3093" max="3093" width="19.42578125" style="801" bestFit="1" customWidth="1"/>
    <col min="3094" max="3094" width="14.42578125" style="801" bestFit="1" customWidth="1"/>
    <col min="3095" max="3095" width="19.42578125" style="801" bestFit="1" customWidth="1"/>
    <col min="3096" max="3096" width="14.42578125" style="801" bestFit="1" customWidth="1"/>
    <col min="3097" max="3097" width="20" style="801" customWidth="1"/>
    <col min="3098" max="3098" width="13.140625" style="801" bestFit="1" customWidth="1"/>
    <col min="3099" max="3099" width="7.140625" style="801" bestFit="1" customWidth="1"/>
    <col min="3100" max="3100" width="9.140625" style="801" bestFit="1" customWidth="1"/>
    <col min="3101" max="3328" width="11.42578125" style="801"/>
    <col min="3329" max="3329" width="10.42578125" style="801" customWidth="1"/>
    <col min="3330" max="3330" width="79.28515625" style="801" customWidth="1"/>
    <col min="3331" max="3331" width="13.42578125" style="801" bestFit="1" customWidth="1"/>
    <col min="3332" max="3332" width="17.42578125" style="801" customWidth="1"/>
    <col min="3333" max="3333" width="19.42578125" style="801" bestFit="1" customWidth="1"/>
    <col min="3334" max="3334" width="13.42578125" style="801" bestFit="1" customWidth="1"/>
    <col min="3335" max="3335" width="10" style="801" bestFit="1" customWidth="1"/>
    <col min="3336" max="3336" width="16" style="801" customWidth="1"/>
    <col min="3337" max="3337" width="12.28515625" style="801" customWidth="1"/>
    <col min="3338" max="3338" width="10.28515625" style="801" customWidth="1"/>
    <col min="3339" max="3339" width="11.140625" style="801" customWidth="1"/>
    <col min="3340" max="3340" width="11.42578125" style="801"/>
    <col min="3341" max="3341" width="17.85546875" style="801" bestFit="1" customWidth="1"/>
    <col min="3342" max="3342" width="20.28515625" style="801" bestFit="1" customWidth="1"/>
    <col min="3343" max="3347" width="11.42578125" style="801"/>
    <col min="3348" max="3348" width="30.140625" style="801" bestFit="1" customWidth="1"/>
    <col min="3349" max="3349" width="19.42578125" style="801" bestFit="1" customWidth="1"/>
    <col min="3350" max="3350" width="14.42578125" style="801" bestFit="1" customWidth="1"/>
    <col min="3351" max="3351" width="19.42578125" style="801" bestFit="1" customWidth="1"/>
    <col min="3352" max="3352" width="14.42578125" style="801" bestFit="1" customWidth="1"/>
    <col min="3353" max="3353" width="20" style="801" customWidth="1"/>
    <col min="3354" max="3354" width="13.140625" style="801" bestFit="1" customWidth="1"/>
    <col min="3355" max="3355" width="7.140625" style="801" bestFit="1" customWidth="1"/>
    <col min="3356" max="3356" width="9.140625" style="801" bestFit="1" customWidth="1"/>
    <col min="3357" max="3584" width="11.42578125" style="801"/>
    <col min="3585" max="3585" width="10.42578125" style="801" customWidth="1"/>
    <col min="3586" max="3586" width="79.28515625" style="801" customWidth="1"/>
    <col min="3587" max="3587" width="13.42578125" style="801" bestFit="1" customWidth="1"/>
    <col min="3588" max="3588" width="17.42578125" style="801" customWidth="1"/>
    <col min="3589" max="3589" width="19.42578125" style="801" bestFit="1" customWidth="1"/>
    <col min="3590" max="3590" width="13.42578125" style="801" bestFit="1" customWidth="1"/>
    <col min="3591" max="3591" width="10" style="801" bestFit="1" customWidth="1"/>
    <col min="3592" max="3592" width="16" style="801" customWidth="1"/>
    <col min="3593" max="3593" width="12.28515625" style="801" customWidth="1"/>
    <col min="3594" max="3594" width="10.28515625" style="801" customWidth="1"/>
    <col min="3595" max="3595" width="11.140625" style="801" customWidth="1"/>
    <col min="3596" max="3596" width="11.42578125" style="801"/>
    <col min="3597" max="3597" width="17.85546875" style="801" bestFit="1" customWidth="1"/>
    <col min="3598" max="3598" width="20.28515625" style="801" bestFit="1" customWidth="1"/>
    <col min="3599" max="3603" width="11.42578125" style="801"/>
    <col min="3604" max="3604" width="30.140625" style="801" bestFit="1" customWidth="1"/>
    <col min="3605" max="3605" width="19.42578125" style="801" bestFit="1" customWidth="1"/>
    <col min="3606" max="3606" width="14.42578125" style="801" bestFit="1" customWidth="1"/>
    <col min="3607" max="3607" width="19.42578125" style="801" bestFit="1" customWidth="1"/>
    <col min="3608" max="3608" width="14.42578125" style="801" bestFit="1" customWidth="1"/>
    <col min="3609" max="3609" width="20" style="801" customWidth="1"/>
    <col min="3610" max="3610" width="13.140625" style="801" bestFit="1" customWidth="1"/>
    <col min="3611" max="3611" width="7.140625" style="801" bestFit="1" customWidth="1"/>
    <col min="3612" max="3612" width="9.140625" style="801" bestFit="1" customWidth="1"/>
    <col min="3613" max="3840" width="11.42578125" style="801"/>
    <col min="3841" max="3841" width="10.42578125" style="801" customWidth="1"/>
    <col min="3842" max="3842" width="79.28515625" style="801" customWidth="1"/>
    <col min="3843" max="3843" width="13.42578125" style="801" bestFit="1" customWidth="1"/>
    <col min="3844" max="3844" width="17.42578125" style="801" customWidth="1"/>
    <col min="3845" max="3845" width="19.42578125" style="801" bestFit="1" customWidth="1"/>
    <col min="3846" max="3846" width="13.42578125" style="801" bestFit="1" customWidth="1"/>
    <col min="3847" max="3847" width="10" style="801" bestFit="1" customWidth="1"/>
    <col min="3848" max="3848" width="16" style="801" customWidth="1"/>
    <col min="3849" max="3849" width="12.28515625" style="801" customWidth="1"/>
    <col min="3850" max="3850" width="10.28515625" style="801" customWidth="1"/>
    <col min="3851" max="3851" width="11.140625" style="801" customWidth="1"/>
    <col min="3852" max="3852" width="11.42578125" style="801"/>
    <col min="3853" max="3853" width="17.85546875" style="801" bestFit="1" customWidth="1"/>
    <col min="3854" max="3854" width="20.28515625" style="801" bestFit="1" customWidth="1"/>
    <col min="3855" max="3859" width="11.42578125" style="801"/>
    <col min="3860" max="3860" width="30.140625" style="801" bestFit="1" customWidth="1"/>
    <col min="3861" max="3861" width="19.42578125" style="801" bestFit="1" customWidth="1"/>
    <col min="3862" max="3862" width="14.42578125" style="801" bestFit="1" customWidth="1"/>
    <col min="3863" max="3863" width="19.42578125" style="801" bestFit="1" customWidth="1"/>
    <col min="3864" max="3864" width="14.42578125" style="801" bestFit="1" customWidth="1"/>
    <col min="3865" max="3865" width="20" style="801" customWidth="1"/>
    <col min="3866" max="3866" width="13.140625" style="801" bestFit="1" customWidth="1"/>
    <col min="3867" max="3867" width="7.140625" style="801" bestFit="1" customWidth="1"/>
    <col min="3868" max="3868" width="9.140625" style="801" bestFit="1" customWidth="1"/>
    <col min="3869" max="4096" width="11.42578125" style="801"/>
    <col min="4097" max="4097" width="10.42578125" style="801" customWidth="1"/>
    <col min="4098" max="4098" width="79.28515625" style="801" customWidth="1"/>
    <col min="4099" max="4099" width="13.42578125" style="801" bestFit="1" customWidth="1"/>
    <col min="4100" max="4100" width="17.42578125" style="801" customWidth="1"/>
    <col min="4101" max="4101" width="19.42578125" style="801" bestFit="1" customWidth="1"/>
    <col min="4102" max="4102" width="13.42578125" style="801" bestFit="1" customWidth="1"/>
    <col min="4103" max="4103" width="10" style="801" bestFit="1" customWidth="1"/>
    <col min="4104" max="4104" width="16" style="801" customWidth="1"/>
    <col min="4105" max="4105" width="12.28515625" style="801" customWidth="1"/>
    <col min="4106" max="4106" width="10.28515625" style="801" customWidth="1"/>
    <col min="4107" max="4107" width="11.140625" style="801" customWidth="1"/>
    <col min="4108" max="4108" width="11.42578125" style="801"/>
    <col min="4109" max="4109" width="17.85546875" style="801" bestFit="1" customWidth="1"/>
    <col min="4110" max="4110" width="20.28515625" style="801" bestFit="1" customWidth="1"/>
    <col min="4111" max="4115" width="11.42578125" style="801"/>
    <col min="4116" max="4116" width="30.140625" style="801" bestFit="1" customWidth="1"/>
    <col min="4117" max="4117" width="19.42578125" style="801" bestFit="1" customWidth="1"/>
    <col min="4118" max="4118" width="14.42578125" style="801" bestFit="1" customWidth="1"/>
    <col min="4119" max="4119" width="19.42578125" style="801" bestFit="1" customWidth="1"/>
    <col min="4120" max="4120" width="14.42578125" style="801" bestFit="1" customWidth="1"/>
    <col min="4121" max="4121" width="20" style="801" customWidth="1"/>
    <col min="4122" max="4122" width="13.140625" style="801" bestFit="1" customWidth="1"/>
    <col min="4123" max="4123" width="7.140625" style="801" bestFit="1" customWidth="1"/>
    <col min="4124" max="4124" width="9.140625" style="801" bestFit="1" customWidth="1"/>
    <col min="4125" max="4352" width="11.42578125" style="801"/>
    <col min="4353" max="4353" width="10.42578125" style="801" customWidth="1"/>
    <col min="4354" max="4354" width="79.28515625" style="801" customWidth="1"/>
    <col min="4355" max="4355" width="13.42578125" style="801" bestFit="1" customWidth="1"/>
    <col min="4356" max="4356" width="17.42578125" style="801" customWidth="1"/>
    <col min="4357" max="4357" width="19.42578125" style="801" bestFit="1" customWidth="1"/>
    <col min="4358" max="4358" width="13.42578125" style="801" bestFit="1" customWidth="1"/>
    <col min="4359" max="4359" width="10" style="801" bestFit="1" customWidth="1"/>
    <col min="4360" max="4360" width="16" style="801" customWidth="1"/>
    <col min="4361" max="4361" width="12.28515625" style="801" customWidth="1"/>
    <col min="4362" max="4362" width="10.28515625" style="801" customWidth="1"/>
    <col min="4363" max="4363" width="11.140625" style="801" customWidth="1"/>
    <col min="4364" max="4364" width="11.42578125" style="801"/>
    <col min="4365" max="4365" width="17.85546875" style="801" bestFit="1" customWidth="1"/>
    <col min="4366" max="4366" width="20.28515625" style="801" bestFit="1" customWidth="1"/>
    <col min="4367" max="4371" width="11.42578125" style="801"/>
    <col min="4372" max="4372" width="30.140625" style="801" bestFit="1" customWidth="1"/>
    <col min="4373" max="4373" width="19.42578125" style="801" bestFit="1" customWidth="1"/>
    <col min="4374" max="4374" width="14.42578125" style="801" bestFit="1" customWidth="1"/>
    <col min="4375" max="4375" width="19.42578125" style="801" bestFit="1" customWidth="1"/>
    <col min="4376" max="4376" width="14.42578125" style="801" bestFit="1" customWidth="1"/>
    <col min="4377" max="4377" width="20" style="801" customWidth="1"/>
    <col min="4378" max="4378" width="13.140625" style="801" bestFit="1" customWidth="1"/>
    <col min="4379" max="4379" width="7.140625" style="801" bestFit="1" customWidth="1"/>
    <col min="4380" max="4380" width="9.140625" style="801" bestFit="1" customWidth="1"/>
    <col min="4381" max="4608" width="11.42578125" style="801"/>
    <col min="4609" max="4609" width="10.42578125" style="801" customWidth="1"/>
    <col min="4610" max="4610" width="79.28515625" style="801" customWidth="1"/>
    <col min="4611" max="4611" width="13.42578125" style="801" bestFit="1" customWidth="1"/>
    <col min="4612" max="4612" width="17.42578125" style="801" customWidth="1"/>
    <col min="4613" max="4613" width="19.42578125" style="801" bestFit="1" customWidth="1"/>
    <col min="4614" max="4614" width="13.42578125" style="801" bestFit="1" customWidth="1"/>
    <col min="4615" max="4615" width="10" style="801" bestFit="1" customWidth="1"/>
    <col min="4616" max="4616" width="16" style="801" customWidth="1"/>
    <col min="4617" max="4617" width="12.28515625" style="801" customWidth="1"/>
    <col min="4618" max="4618" width="10.28515625" style="801" customWidth="1"/>
    <col min="4619" max="4619" width="11.140625" style="801" customWidth="1"/>
    <col min="4620" max="4620" width="11.42578125" style="801"/>
    <col min="4621" max="4621" width="17.85546875" style="801" bestFit="1" customWidth="1"/>
    <col min="4622" max="4622" width="20.28515625" style="801" bestFit="1" customWidth="1"/>
    <col min="4623" max="4627" width="11.42578125" style="801"/>
    <col min="4628" max="4628" width="30.140625" style="801" bestFit="1" customWidth="1"/>
    <col min="4629" max="4629" width="19.42578125" style="801" bestFit="1" customWidth="1"/>
    <col min="4630" max="4630" width="14.42578125" style="801" bestFit="1" customWidth="1"/>
    <col min="4631" max="4631" width="19.42578125" style="801" bestFit="1" customWidth="1"/>
    <col min="4632" max="4632" width="14.42578125" style="801" bestFit="1" customWidth="1"/>
    <col min="4633" max="4633" width="20" style="801" customWidth="1"/>
    <col min="4634" max="4634" width="13.140625" style="801" bestFit="1" customWidth="1"/>
    <col min="4635" max="4635" width="7.140625" style="801" bestFit="1" customWidth="1"/>
    <col min="4636" max="4636" width="9.140625" style="801" bestFit="1" customWidth="1"/>
    <col min="4637" max="4864" width="11.42578125" style="801"/>
    <col min="4865" max="4865" width="10.42578125" style="801" customWidth="1"/>
    <col min="4866" max="4866" width="79.28515625" style="801" customWidth="1"/>
    <col min="4867" max="4867" width="13.42578125" style="801" bestFit="1" customWidth="1"/>
    <col min="4868" max="4868" width="17.42578125" style="801" customWidth="1"/>
    <col min="4869" max="4869" width="19.42578125" style="801" bestFit="1" customWidth="1"/>
    <col min="4870" max="4870" width="13.42578125" style="801" bestFit="1" customWidth="1"/>
    <col min="4871" max="4871" width="10" style="801" bestFit="1" customWidth="1"/>
    <col min="4872" max="4872" width="16" style="801" customWidth="1"/>
    <col min="4873" max="4873" width="12.28515625" style="801" customWidth="1"/>
    <col min="4874" max="4874" width="10.28515625" style="801" customWidth="1"/>
    <col min="4875" max="4875" width="11.140625" style="801" customWidth="1"/>
    <col min="4876" max="4876" width="11.42578125" style="801"/>
    <col min="4877" max="4877" width="17.85546875" style="801" bestFit="1" customWidth="1"/>
    <col min="4878" max="4878" width="20.28515625" style="801" bestFit="1" customWidth="1"/>
    <col min="4879" max="4883" width="11.42578125" style="801"/>
    <col min="4884" max="4884" width="30.140625" style="801" bestFit="1" customWidth="1"/>
    <col min="4885" max="4885" width="19.42578125" style="801" bestFit="1" customWidth="1"/>
    <col min="4886" max="4886" width="14.42578125" style="801" bestFit="1" customWidth="1"/>
    <col min="4887" max="4887" width="19.42578125" style="801" bestFit="1" customWidth="1"/>
    <col min="4888" max="4888" width="14.42578125" style="801" bestFit="1" customWidth="1"/>
    <col min="4889" max="4889" width="20" style="801" customWidth="1"/>
    <col min="4890" max="4890" width="13.140625" style="801" bestFit="1" customWidth="1"/>
    <col min="4891" max="4891" width="7.140625" style="801" bestFit="1" customWidth="1"/>
    <col min="4892" max="4892" width="9.140625" style="801" bestFit="1" customWidth="1"/>
    <col min="4893" max="5120" width="11.42578125" style="801"/>
    <col min="5121" max="5121" width="10.42578125" style="801" customWidth="1"/>
    <col min="5122" max="5122" width="79.28515625" style="801" customWidth="1"/>
    <col min="5123" max="5123" width="13.42578125" style="801" bestFit="1" customWidth="1"/>
    <col min="5124" max="5124" width="17.42578125" style="801" customWidth="1"/>
    <col min="5125" max="5125" width="19.42578125" style="801" bestFit="1" customWidth="1"/>
    <col min="5126" max="5126" width="13.42578125" style="801" bestFit="1" customWidth="1"/>
    <col min="5127" max="5127" width="10" style="801" bestFit="1" customWidth="1"/>
    <col min="5128" max="5128" width="16" style="801" customWidth="1"/>
    <col min="5129" max="5129" width="12.28515625" style="801" customWidth="1"/>
    <col min="5130" max="5130" width="10.28515625" style="801" customWidth="1"/>
    <col min="5131" max="5131" width="11.140625" style="801" customWidth="1"/>
    <col min="5132" max="5132" width="11.42578125" style="801"/>
    <col min="5133" max="5133" width="17.85546875" style="801" bestFit="1" customWidth="1"/>
    <col min="5134" max="5134" width="20.28515625" style="801" bestFit="1" customWidth="1"/>
    <col min="5135" max="5139" width="11.42578125" style="801"/>
    <col min="5140" max="5140" width="30.140625" style="801" bestFit="1" customWidth="1"/>
    <col min="5141" max="5141" width="19.42578125" style="801" bestFit="1" customWidth="1"/>
    <col min="5142" max="5142" width="14.42578125" style="801" bestFit="1" customWidth="1"/>
    <col min="5143" max="5143" width="19.42578125" style="801" bestFit="1" customWidth="1"/>
    <col min="5144" max="5144" width="14.42578125" style="801" bestFit="1" customWidth="1"/>
    <col min="5145" max="5145" width="20" style="801" customWidth="1"/>
    <col min="5146" max="5146" width="13.140625" style="801" bestFit="1" customWidth="1"/>
    <col min="5147" max="5147" width="7.140625" style="801" bestFit="1" customWidth="1"/>
    <col min="5148" max="5148" width="9.140625" style="801" bestFit="1" customWidth="1"/>
    <col min="5149" max="5376" width="11.42578125" style="801"/>
    <col min="5377" max="5377" width="10.42578125" style="801" customWidth="1"/>
    <col min="5378" max="5378" width="79.28515625" style="801" customWidth="1"/>
    <col min="5379" max="5379" width="13.42578125" style="801" bestFit="1" customWidth="1"/>
    <col min="5380" max="5380" width="17.42578125" style="801" customWidth="1"/>
    <col min="5381" max="5381" width="19.42578125" style="801" bestFit="1" customWidth="1"/>
    <col min="5382" max="5382" width="13.42578125" style="801" bestFit="1" customWidth="1"/>
    <col min="5383" max="5383" width="10" style="801" bestFit="1" customWidth="1"/>
    <col min="5384" max="5384" width="16" style="801" customWidth="1"/>
    <col min="5385" max="5385" width="12.28515625" style="801" customWidth="1"/>
    <col min="5386" max="5386" width="10.28515625" style="801" customWidth="1"/>
    <col min="5387" max="5387" width="11.140625" style="801" customWidth="1"/>
    <col min="5388" max="5388" width="11.42578125" style="801"/>
    <col min="5389" max="5389" width="17.85546875" style="801" bestFit="1" customWidth="1"/>
    <col min="5390" max="5390" width="20.28515625" style="801" bestFit="1" customWidth="1"/>
    <col min="5391" max="5395" width="11.42578125" style="801"/>
    <col min="5396" max="5396" width="30.140625" style="801" bestFit="1" customWidth="1"/>
    <col min="5397" max="5397" width="19.42578125" style="801" bestFit="1" customWidth="1"/>
    <col min="5398" max="5398" width="14.42578125" style="801" bestFit="1" customWidth="1"/>
    <col min="5399" max="5399" width="19.42578125" style="801" bestFit="1" customWidth="1"/>
    <col min="5400" max="5400" width="14.42578125" style="801" bestFit="1" customWidth="1"/>
    <col min="5401" max="5401" width="20" style="801" customWidth="1"/>
    <col min="5402" max="5402" width="13.140625" style="801" bestFit="1" customWidth="1"/>
    <col min="5403" max="5403" width="7.140625" style="801" bestFit="1" customWidth="1"/>
    <col min="5404" max="5404" width="9.140625" style="801" bestFit="1" customWidth="1"/>
    <col min="5405" max="5632" width="11.42578125" style="801"/>
    <col min="5633" max="5633" width="10.42578125" style="801" customWidth="1"/>
    <col min="5634" max="5634" width="79.28515625" style="801" customWidth="1"/>
    <col min="5635" max="5635" width="13.42578125" style="801" bestFit="1" customWidth="1"/>
    <col min="5636" max="5636" width="17.42578125" style="801" customWidth="1"/>
    <col min="5637" max="5637" width="19.42578125" style="801" bestFit="1" customWidth="1"/>
    <col min="5638" max="5638" width="13.42578125" style="801" bestFit="1" customWidth="1"/>
    <col min="5639" max="5639" width="10" style="801" bestFit="1" customWidth="1"/>
    <col min="5640" max="5640" width="16" style="801" customWidth="1"/>
    <col min="5641" max="5641" width="12.28515625" style="801" customWidth="1"/>
    <col min="5642" max="5642" width="10.28515625" style="801" customWidth="1"/>
    <col min="5643" max="5643" width="11.140625" style="801" customWidth="1"/>
    <col min="5644" max="5644" width="11.42578125" style="801"/>
    <col min="5645" max="5645" width="17.85546875" style="801" bestFit="1" customWidth="1"/>
    <col min="5646" max="5646" width="20.28515625" style="801" bestFit="1" customWidth="1"/>
    <col min="5647" max="5651" width="11.42578125" style="801"/>
    <col min="5652" max="5652" width="30.140625" style="801" bestFit="1" customWidth="1"/>
    <col min="5653" max="5653" width="19.42578125" style="801" bestFit="1" customWidth="1"/>
    <col min="5654" max="5654" width="14.42578125" style="801" bestFit="1" customWidth="1"/>
    <col min="5655" max="5655" width="19.42578125" style="801" bestFit="1" customWidth="1"/>
    <col min="5656" max="5656" width="14.42578125" style="801" bestFit="1" customWidth="1"/>
    <col min="5657" max="5657" width="20" style="801" customWidth="1"/>
    <col min="5658" max="5658" width="13.140625" style="801" bestFit="1" customWidth="1"/>
    <col min="5659" max="5659" width="7.140625" style="801" bestFit="1" customWidth="1"/>
    <col min="5660" max="5660" width="9.140625" style="801" bestFit="1" customWidth="1"/>
    <col min="5661" max="5888" width="11.42578125" style="801"/>
    <col min="5889" max="5889" width="10.42578125" style="801" customWidth="1"/>
    <col min="5890" max="5890" width="79.28515625" style="801" customWidth="1"/>
    <col min="5891" max="5891" width="13.42578125" style="801" bestFit="1" customWidth="1"/>
    <col min="5892" max="5892" width="17.42578125" style="801" customWidth="1"/>
    <col min="5893" max="5893" width="19.42578125" style="801" bestFit="1" customWidth="1"/>
    <col min="5894" max="5894" width="13.42578125" style="801" bestFit="1" customWidth="1"/>
    <col min="5895" max="5895" width="10" style="801" bestFit="1" customWidth="1"/>
    <col min="5896" max="5896" width="16" style="801" customWidth="1"/>
    <col min="5897" max="5897" width="12.28515625" style="801" customWidth="1"/>
    <col min="5898" max="5898" width="10.28515625" style="801" customWidth="1"/>
    <col min="5899" max="5899" width="11.140625" style="801" customWidth="1"/>
    <col min="5900" max="5900" width="11.42578125" style="801"/>
    <col min="5901" max="5901" width="17.85546875" style="801" bestFit="1" customWidth="1"/>
    <col min="5902" max="5902" width="20.28515625" style="801" bestFit="1" customWidth="1"/>
    <col min="5903" max="5907" width="11.42578125" style="801"/>
    <col min="5908" max="5908" width="30.140625" style="801" bestFit="1" customWidth="1"/>
    <col min="5909" max="5909" width="19.42578125" style="801" bestFit="1" customWidth="1"/>
    <col min="5910" max="5910" width="14.42578125" style="801" bestFit="1" customWidth="1"/>
    <col min="5911" max="5911" width="19.42578125" style="801" bestFit="1" customWidth="1"/>
    <col min="5912" max="5912" width="14.42578125" style="801" bestFit="1" customWidth="1"/>
    <col min="5913" max="5913" width="20" style="801" customWidth="1"/>
    <col min="5914" max="5914" width="13.140625" style="801" bestFit="1" customWidth="1"/>
    <col min="5915" max="5915" width="7.140625" style="801" bestFit="1" customWidth="1"/>
    <col min="5916" max="5916" width="9.140625" style="801" bestFit="1" customWidth="1"/>
    <col min="5917" max="6144" width="11.42578125" style="801"/>
    <col min="6145" max="6145" width="10.42578125" style="801" customWidth="1"/>
    <col min="6146" max="6146" width="79.28515625" style="801" customWidth="1"/>
    <col min="6147" max="6147" width="13.42578125" style="801" bestFit="1" customWidth="1"/>
    <col min="6148" max="6148" width="17.42578125" style="801" customWidth="1"/>
    <col min="6149" max="6149" width="19.42578125" style="801" bestFit="1" customWidth="1"/>
    <col min="6150" max="6150" width="13.42578125" style="801" bestFit="1" customWidth="1"/>
    <col min="6151" max="6151" width="10" style="801" bestFit="1" customWidth="1"/>
    <col min="6152" max="6152" width="16" style="801" customWidth="1"/>
    <col min="6153" max="6153" width="12.28515625" style="801" customWidth="1"/>
    <col min="6154" max="6154" width="10.28515625" style="801" customWidth="1"/>
    <col min="6155" max="6155" width="11.140625" style="801" customWidth="1"/>
    <col min="6156" max="6156" width="11.42578125" style="801"/>
    <col min="6157" max="6157" width="17.85546875" style="801" bestFit="1" customWidth="1"/>
    <col min="6158" max="6158" width="20.28515625" style="801" bestFit="1" customWidth="1"/>
    <col min="6159" max="6163" width="11.42578125" style="801"/>
    <col min="6164" max="6164" width="30.140625" style="801" bestFit="1" customWidth="1"/>
    <col min="6165" max="6165" width="19.42578125" style="801" bestFit="1" customWidth="1"/>
    <col min="6166" max="6166" width="14.42578125" style="801" bestFit="1" customWidth="1"/>
    <col min="6167" max="6167" width="19.42578125" style="801" bestFit="1" customWidth="1"/>
    <col min="6168" max="6168" width="14.42578125" style="801" bestFit="1" customWidth="1"/>
    <col min="6169" max="6169" width="20" style="801" customWidth="1"/>
    <col min="6170" max="6170" width="13.140625" style="801" bestFit="1" customWidth="1"/>
    <col min="6171" max="6171" width="7.140625" style="801" bestFit="1" customWidth="1"/>
    <col min="6172" max="6172" width="9.140625" style="801" bestFit="1" customWidth="1"/>
    <col min="6173" max="6400" width="11.42578125" style="801"/>
    <col min="6401" max="6401" width="10.42578125" style="801" customWidth="1"/>
    <col min="6402" max="6402" width="79.28515625" style="801" customWidth="1"/>
    <col min="6403" max="6403" width="13.42578125" style="801" bestFit="1" customWidth="1"/>
    <col min="6404" max="6404" width="17.42578125" style="801" customWidth="1"/>
    <col min="6405" max="6405" width="19.42578125" style="801" bestFit="1" customWidth="1"/>
    <col min="6406" max="6406" width="13.42578125" style="801" bestFit="1" customWidth="1"/>
    <col min="6407" max="6407" width="10" style="801" bestFit="1" customWidth="1"/>
    <col min="6408" max="6408" width="16" style="801" customWidth="1"/>
    <col min="6409" max="6409" width="12.28515625" style="801" customWidth="1"/>
    <col min="6410" max="6410" width="10.28515625" style="801" customWidth="1"/>
    <col min="6411" max="6411" width="11.140625" style="801" customWidth="1"/>
    <col min="6412" max="6412" width="11.42578125" style="801"/>
    <col min="6413" max="6413" width="17.85546875" style="801" bestFit="1" customWidth="1"/>
    <col min="6414" max="6414" width="20.28515625" style="801" bestFit="1" customWidth="1"/>
    <col min="6415" max="6419" width="11.42578125" style="801"/>
    <col min="6420" max="6420" width="30.140625" style="801" bestFit="1" customWidth="1"/>
    <col min="6421" max="6421" width="19.42578125" style="801" bestFit="1" customWidth="1"/>
    <col min="6422" max="6422" width="14.42578125" style="801" bestFit="1" customWidth="1"/>
    <col min="6423" max="6423" width="19.42578125" style="801" bestFit="1" customWidth="1"/>
    <col min="6424" max="6424" width="14.42578125" style="801" bestFit="1" customWidth="1"/>
    <col min="6425" max="6425" width="20" style="801" customWidth="1"/>
    <col min="6426" max="6426" width="13.140625" style="801" bestFit="1" customWidth="1"/>
    <col min="6427" max="6427" width="7.140625" style="801" bestFit="1" customWidth="1"/>
    <col min="6428" max="6428" width="9.140625" style="801" bestFit="1" customWidth="1"/>
    <col min="6429" max="6656" width="11.42578125" style="801"/>
    <col min="6657" max="6657" width="10.42578125" style="801" customWidth="1"/>
    <col min="6658" max="6658" width="79.28515625" style="801" customWidth="1"/>
    <col min="6659" max="6659" width="13.42578125" style="801" bestFit="1" customWidth="1"/>
    <col min="6660" max="6660" width="17.42578125" style="801" customWidth="1"/>
    <col min="6661" max="6661" width="19.42578125" style="801" bestFit="1" customWidth="1"/>
    <col min="6662" max="6662" width="13.42578125" style="801" bestFit="1" customWidth="1"/>
    <col min="6663" max="6663" width="10" style="801" bestFit="1" customWidth="1"/>
    <col min="6664" max="6664" width="16" style="801" customWidth="1"/>
    <col min="6665" max="6665" width="12.28515625" style="801" customWidth="1"/>
    <col min="6666" max="6666" width="10.28515625" style="801" customWidth="1"/>
    <col min="6667" max="6667" width="11.140625" style="801" customWidth="1"/>
    <col min="6668" max="6668" width="11.42578125" style="801"/>
    <col min="6669" max="6669" width="17.85546875" style="801" bestFit="1" customWidth="1"/>
    <col min="6670" max="6670" width="20.28515625" style="801" bestFit="1" customWidth="1"/>
    <col min="6671" max="6675" width="11.42578125" style="801"/>
    <col min="6676" max="6676" width="30.140625" style="801" bestFit="1" customWidth="1"/>
    <col min="6677" max="6677" width="19.42578125" style="801" bestFit="1" customWidth="1"/>
    <col min="6678" max="6678" width="14.42578125" style="801" bestFit="1" customWidth="1"/>
    <col min="6679" max="6679" width="19.42578125" style="801" bestFit="1" customWidth="1"/>
    <col min="6680" max="6680" width="14.42578125" style="801" bestFit="1" customWidth="1"/>
    <col min="6681" max="6681" width="20" style="801" customWidth="1"/>
    <col min="6682" max="6682" width="13.140625" style="801" bestFit="1" customWidth="1"/>
    <col min="6683" max="6683" width="7.140625" style="801" bestFit="1" customWidth="1"/>
    <col min="6684" max="6684" width="9.140625" style="801" bestFit="1" customWidth="1"/>
    <col min="6685" max="6912" width="11.42578125" style="801"/>
    <col min="6913" max="6913" width="10.42578125" style="801" customWidth="1"/>
    <col min="6914" max="6914" width="79.28515625" style="801" customWidth="1"/>
    <col min="6915" max="6915" width="13.42578125" style="801" bestFit="1" customWidth="1"/>
    <col min="6916" max="6916" width="17.42578125" style="801" customWidth="1"/>
    <col min="6917" max="6917" width="19.42578125" style="801" bestFit="1" customWidth="1"/>
    <col min="6918" max="6918" width="13.42578125" style="801" bestFit="1" customWidth="1"/>
    <col min="6919" max="6919" width="10" style="801" bestFit="1" customWidth="1"/>
    <col min="6920" max="6920" width="16" style="801" customWidth="1"/>
    <col min="6921" max="6921" width="12.28515625" style="801" customWidth="1"/>
    <col min="6922" max="6922" width="10.28515625" style="801" customWidth="1"/>
    <col min="6923" max="6923" width="11.140625" style="801" customWidth="1"/>
    <col min="6924" max="6924" width="11.42578125" style="801"/>
    <col min="6925" max="6925" width="17.85546875" style="801" bestFit="1" customWidth="1"/>
    <col min="6926" max="6926" width="20.28515625" style="801" bestFit="1" customWidth="1"/>
    <col min="6927" max="6931" width="11.42578125" style="801"/>
    <col min="6932" max="6932" width="30.140625" style="801" bestFit="1" customWidth="1"/>
    <col min="6933" max="6933" width="19.42578125" style="801" bestFit="1" customWidth="1"/>
    <col min="6934" max="6934" width="14.42578125" style="801" bestFit="1" customWidth="1"/>
    <col min="6935" max="6935" width="19.42578125" style="801" bestFit="1" customWidth="1"/>
    <col min="6936" max="6936" width="14.42578125" style="801" bestFit="1" customWidth="1"/>
    <col min="6937" max="6937" width="20" style="801" customWidth="1"/>
    <col min="6938" max="6938" width="13.140625" style="801" bestFit="1" customWidth="1"/>
    <col min="6939" max="6939" width="7.140625" style="801" bestFit="1" customWidth="1"/>
    <col min="6940" max="6940" width="9.140625" style="801" bestFit="1" customWidth="1"/>
    <col min="6941" max="7168" width="11.42578125" style="801"/>
    <col min="7169" max="7169" width="10.42578125" style="801" customWidth="1"/>
    <col min="7170" max="7170" width="79.28515625" style="801" customWidth="1"/>
    <col min="7171" max="7171" width="13.42578125" style="801" bestFit="1" customWidth="1"/>
    <col min="7172" max="7172" width="17.42578125" style="801" customWidth="1"/>
    <col min="7173" max="7173" width="19.42578125" style="801" bestFit="1" customWidth="1"/>
    <col min="7174" max="7174" width="13.42578125" style="801" bestFit="1" customWidth="1"/>
    <col min="7175" max="7175" width="10" style="801" bestFit="1" customWidth="1"/>
    <col min="7176" max="7176" width="16" style="801" customWidth="1"/>
    <col min="7177" max="7177" width="12.28515625" style="801" customWidth="1"/>
    <col min="7178" max="7178" width="10.28515625" style="801" customWidth="1"/>
    <col min="7179" max="7179" width="11.140625" style="801" customWidth="1"/>
    <col min="7180" max="7180" width="11.42578125" style="801"/>
    <col min="7181" max="7181" width="17.85546875" style="801" bestFit="1" customWidth="1"/>
    <col min="7182" max="7182" width="20.28515625" style="801" bestFit="1" customWidth="1"/>
    <col min="7183" max="7187" width="11.42578125" style="801"/>
    <col min="7188" max="7188" width="30.140625" style="801" bestFit="1" customWidth="1"/>
    <col min="7189" max="7189" width="19.42578125" style="801" bestFit="1" customWidth="1"/>
    <col min="7190" max="7190" width="14.42578125" style="801" bestFit="1" customWidth="1"/>
    <col min="7191" max="7191" width="19.42578125" style="801" bestFit="1" customWidth="1"/>
    <col min="7192" max="7192" width="14.42578125" style="801" bestFit="1" customWidth="1"/>
    <col min="7193" max="7193" width="20" style="801" customWidth="1"/>
    <col min="7194" max="7194" width="13.140625" style="801" bestFit="1" customWidth="1"/>
    <col min="7195" max="7195" width="7.140625" style="801" bestFit="1" customWidth="1"/>
    <col min="7196" max="7196" width="9.140625" style="801" bestFit="1" customWidth="1"/>
    <col min="7197" max="7424" width="11.42578125" style="801"/>
    <col min="7425" max="7425" width="10.42578125" style="801" customWidth="1"/>
    <col min="7426" max="7426" width="79.28515625" style="801" customWidth="1"/>
    <col min="7427" max="7427" width="13.42578125" style="801" bestFit="1" customWidth="1"/>
    <col min="7428" max="7428" width="17.42578125" style="801" customWidth="1"/>
    <col min="7429" max="7429" width="19.42578125" style="801" bestFit="1" customWidth="1"/>
    <col min="7430" max="7430" width="13.42578125" style="801" bestFit="1" customWidth="1"/>
    <col min="7431" max="7431" width="10" style="801" bestFit="1" customWidth="1"/>
    <col min="7432" max="7432" width="16" style="801" customWidth="1"/>
    <col min="7433" max="7433" width="12.28515625" style="801" customWidth="1"/>
    <col min="7434" max="7434" width="10.28515625" style="801" customWidth="1"/>
    <col min="7435" max="7435" width="11.140625" style="801" customWidth="1"/>
    <col min="7436" max="7436" width="11.42578125" style="801"/>
    <col min="7437" max="7437" width="17.85546875" style="801" bestFit="1" customWidth="1"/>
    <col min="7438" max="7438" width="20.28515625" style="801" bestFit="1" customWidth="1"/>
    <col min="7439" max="7443" width="11.42578125" style="801"/>
    <col min="7444" max="7444" width="30.140625" style="801" bestFit="1" customWidth="1"/>
    <col min="7445" max="7445" width="19.42578125" style="801" bestFit="1" customWidth="1"/>
    <col min="7446" max="7446" width="14.42578125" style="801" bestFit="1" customWidth="1"/>
    <col min="7447" max="7447" width="19.42578125" style="801" bestFit="1" customWidth="1"/>
    <col min="7448" max="7448" width="14.42578125" style="801" bestFit="1" customWidth="1"/>
    <col min="7449" max="7449" width="20" style="801" customWidth="1"/>
    <col min="7450" max="7450" width="13.140625" style="801" bestFit="1" customWidth="1"/>
    <col min="7451" max="7451" width="7.140625" style="801" bestFit="1" customWidth="1"/>
    <col min="7452" max="7452" width="9.140625" style="801" bestFit="1" customWidth="1"/>
    <col min="7453" max="7680" width="11.42578125" style="801"/>
    <col min="7681" max="7681" width="10.42578125" style="801" customWidth="1"/>
    <col min="7682" max="7682" width="79.28515625" style="801" customWidth="1"/>
    <col min="7683" max="7683" width="13.42578125" style="801" bestFit="1" customWidth="1"/>
    <col min="7684" max="7684" width="17.42578125" style="801" customWidth="1"/>
    <col min="7685" max="7685" width="19.42578125" style="801" bestFit="1" customWidth="1"/>
    <col min="7686" max="7686" width="13.42578125" style="801" bestFit="1" customWidth="1"/>
    <col min="7687" max="7687" width="10" style="801" bestFit="1" customWidth="1"/>
    <col min="7688" max="7688" width="16" style="801" customWidth="1"/>
    <col min="7689" max="7689" width="12.28515625" style="801" customWidth="1"/>
    <col min="7690" max="7690" width="10.28515625" style="801" customWidth="1"/>
    <col min="7691" max="7691" width="11.140625" style="801" customWidth="1"/>
    <col min="7692" max="7692" width="11.42578125" style="801"/>
    <col min="7693" max="7693" width="17.85546875" style="801" bestFit="1" customWidth="1"/>
    <col min="7694" max="7694" width="20.28515625" style="801" bestFit="1" customWidth="1"/>
    <col min="7695" max="7699" width="11.42578125" style="801"/>
    <col min="7700" max="7700" width="30.140625" style="801" bestFit="1" customWidth="1"/>
    <col min="7701" max="7701" width="19.42578125" style="801" bestFit="1" customWidth="1"/>
    <col min="7702" max="7702" width="14.42578125" style="801" bestFit="1" customWidth="1"/>
    <col min="7703" max="7703" width="19.42578125" style="801" bestFit="1" customWidth="1"/>
    <col min="7704" max="7704" width="14.42578125" style="801" bestFit="1" customWidth="1"/>
    <col min="7705" max="7705" width="20" style="801" customWidth="1"/>
    <col min="7706" max="7706" width="13.140625" style="801" bestFit="1" customWidth="1"/>
    <col min="7707" max="7707" width="7.140625" style="801" bestFit="1" customWidth="1"/>
    <col min="7708" max="7708" width="9.140625" style="801" bestFit="1" customWidth="1"/>
    <col min="7709" max="7936" width="11.42578125" style="801"/>
    <col min="7937" max="7937" width="10.42578125" style="801" customWidth="1"/>
    <col min="7938" max="7938" width="79.28515625" style="801" customWidth="1"/>
    <col min="7939" max="7939" width="13.42578125" style="801" bestFit="1" customWidth="1"/>
    <col min="7940" max="7940" width="17.42578125" style="801" customWidth="1"/>
    <col min="7941" max="7941" width="19.42578125" style="801" bestFit="1" customWidth="1"/>
    <col min="7942" max="7942" width="13.42578125" style="801" bestFit="1" customWidth="1"/>
    <col min="7943" max="7943" width="10" style="801" bestFit="1" customWidth="1"/>
    <col min="7944" max="7944" width="16" style="801" customWidth="1"/>
    <col min="7945" max="7945" width="12.28515625" style="801" customWidth="1"/>
    <col min="7946" max="7946" width="10.28515625" style="801" customWidth="1"/>
    <col min="7947" max="7947" width="11.140625" style="801" customWidth="1"/>
    <col min="7948" max="7948" width="11.42578125" style="801"/>
    <col min="7949" max="7949" width="17.85546875" style="801" bestFit="1" customWidth="1"/>
    <col min="7950" max="7950" width="20.28515625" style="801" bestFit="1" customWidth="1"/>
    <col min="7951" max="7955" width="11.42578125" style="801"/>
    <col min="7956" max="7956" width="30.140625" style="801" bestFit="1" customWidth="1"/>
    <col min="7957" max="7957" width="19.42578125" style="801" bestFit="1" customWidth="1"/>
    <col min="7958" max="7958" width="14.42578125" style="801" bestFit="1" customWidth="1"/>
    <col min="7959" max="7959" width="19.42578125" style="801" bestFit="1" customWidth="1"/>
    <col min="7960" max="7960" width="14.42578125" style="801" bestFit="1" customWidth="1"/>
    <col min="7961" max="7961" width="20" style="801" customWidth="1"/>
    <col min="7962" max="7962" width="13.140625" style="801" bestFit="1" customWidth="1"/>
    <col min="7963" max="7963" width="7.140625" style="801" bestFit="1" customWidth="1"/>
    <col min="7964" max="7964" width="9.140625" style="801" bestFit="1" customWidth="1"/>
    <col min="7965" max="8192" width="11.42578125" style="801"/>
    <col min="8193" max="8193" width="10.42578125" style="801" customWidth="1"/>
    <col min="8194" max="8194" width="79.28515625" style="801" customWidth="1"/>
    <col min="8195" max="8195" width="13.42578125" style="801" bestFit="1" customWidth="1"/>
    <col min="8196" max="8196" width="17.42578125" style="801" customWidth="1"/>
    <col min="8197" max="8197" width="19.42578125" style="801" bestFit="1" customWidth="1"/>
    <col min="8198" max="8198" width="13.42578125" style="801" bestFit="1" customWidth="1"/>
    <col min="8199" max="8199" width="10" style="801" bestFit="1" customWidth="1"/>
    <col min="8200" max="8200" width="16" style="801" customWidth="1"/>
    <col min="8201" max="8201" width="12.28515625" style="801" customWidth="1"/>
    <col min="8202" max="8202" width="10.28515625" style="801" customWidth="1"/>
    <col min="8203" max="8203" width="11.140625" style="801" customWidth="1"/>
    <col min="8204" max="8204" width="11.42578125" style="801"/>
    <col min="8205" max="8205" width="17.85546875" style="801" bestFit="1" customWidth="1"/>
    <col min="8206" max="8206" width="20.28515625" style="801" bestFit="1" customWidth="1"/>
    <col min="8207" max="8211" width="11.42578125" style="801"/>
    <col min="8212" max="8212" width="30.140625" style="801" bestFit="1" customWidth="1"/>
    <col min="8213" max="8213" width="19.42578125" style="801" bestFit="1" customWidth="1"/>
    <col min="8214" max="8214" width="14.42578125" style="801" bestFit="1" customWidth="1"/>
    <col min="8215" max="8215" width="19.42578125" style="801" bestFit="1" customWidth="1"/>
    <col min="8216" max="8216" width="14.42578125" style="801" bestFit="1" customWidth="1"/>
    <col min="8217" max="8217" width="20" style="801" customWidth="1"/>
    <col min="8218" max="8218" width="13.140625" style="801" bestFit="1" customWidth="1"/>
    <col min="8219" max="8219" width="7.140625" style="801" bestFit="1" customWidth="1"/>
    <col min="8220" max="8220" width="9.140625" style="801" bestFit="1" customWidth="1"/>
    <col min="8221" max="8448" width="11.42578125" style="801"/>
    <col min="8449" max="8449" width="10.42578125" style="801" customWidth="1"/>
    <col min="8450" max="8450" width="79.28515625" style="801" customWidth="1"/>
    <col min="8451" max="8451" width="13.42578125" style="801" bestFit="1" customWidth="1"/>
    <col min="8452" max="8452" width="17.42578125" style="801" customWidth="1"/>
    <col min="8453" max="8453" width="19.42578125" style="801" bestFit="1" customWidth="1"/>
    <col min="8454" max="8454" width="13.42578125" style="801" bestFit="1" customWidth="1"/>
    <col min="8455" max="8455" width="10" style="801" bestFit="1" customWidth="1"/>
    <col min="8456" max="8456" width="16" style="801" customWidth="1"/>
    <col min="8457" max="8457" width="12.28515625" style="801" customWidth="1"/>
    <col min="8458" max="8458" width="10.28515625" style="801" customWidth="1"/>
    <col min="8459" max="8459" width="11.140625" style="801" customWidth="1"/>
    <col min="8460" max="8460" width="11.42578125" style="801"/>
    <col min="8461" max="8461" width="17.85546875" style="801" bestFit="1" customWidth="1"/>
    <col min="8462" max="8462" width="20.28515625" style="801" bestFit="1" customWidth="1"/>
    <col min="8463" max="8467" width="11.42578125" style="801"/>
    <col min="8468" max="8468" width="30.140625" style="801" bestFit="1" customWidth="1"/>
    <col min="8469" max="8469" width="19.42578125" style="801" bestFit="1" customWidth="1"/>
    <col min="8470" max="8470" width="14.42578125" style="801" bestFit="1" customWidth="1"/>
    <col min="8471" max="8471" width="19.42578125" style="801" bestFit="1" customWidth="1"/>
    <col min="8472" max="8472" width="14.42578125" style="801" bestFit="1" customWidth="1"/>
    <col min="8473" max="8473" width="20" style="801" customWidth="1"/>
    <col min="8474" max="8474" width="13.140625" style="801" bestFit="1" customWidth="1"/>
    <col min="8475" max="8475" width="7.140625" style="801" bestFit="1" customWidth="1"/>
    <col min="8476" max="8476" width="9.140625" style="801" bestFit="1" customWidth="1"/>
    <col min="8477" max="8704" width="11.42578125" style="801"/>
    <col min="8705" max="8705" width="10.42578125" style="801" customWidth="1"/>
    <col min="8706" max="8706" width="79.28515625" style="801" customWidth="1"/>
    <col min="8707" max="8707" width="13.42578125" style="801" bestFit="1" customWidth="1"/>
    <col min="8708" max="8708" width="17.42578125" style="801" customWidth="1"/>
    <col min="8709" max="8709" width="19.42578125" style="801" bestFit="1" customWidth="1"/>
    <col min="8710" max="8710" width="13.42578125" style="801" bestFit="1" customWidth="1"/>
    <col min="8711" max="8711" width="10" style="801" bestFit="1" customWidth="1"/>
    <col min="8712" max="8712" width="16" style="801" customWidth="1"/>
    <col min="8713" max="8713" width="12.28515625" style="801" customWidth="1"/>
    <col min="8714" max="8714" width="10.28515625" style="801" customWidth="1"/>
    <col min="8715" max="8715" width="11.140625" style="801" customWidth="1"/>
    <col min="8716" max="8716" width="11.42578125" style="801"/>
    <col min="8717" max="8717" width="17.85546875" style="801" bestFit="1" customWidth="1"/>
    <col min="8718" max="8718" width="20.28515625" style="801" bestFit="1" customWidth="1"/>
    <col min="8719" max="8723" width="11.42578125" style="801"/>
    <col min="8724" max="8724" width="30.140625" style="801" bestFit="1" customWidth="1"/>
    <col min="8725" max="8725" width="19.42578125" style="801" bestFit="1" customWidth="1"/>
    <col min="8726" max="8726" width="14.42578125" style="801" bestFit="1" customWidth="1"/>
    <col min="8727" max="8727" width="19.42578125" style="801" bestFit="1" customWidth="1"/>
    <col min="8728" max="8728" width="14.42578125" style="801" bestFit="1" customWidth="1"/>
    <col min="8729" max="8729" width="20" style="801" customWidth="1"/>
    <col min="8730" max="8730" width="13.140625" style="801" bestFit="1" customWidth="1"/>
    <col min="8731" max="8731" width="7.140625" style="801" bestFit="1" customWidth="1"/>
    <col min="8732" max="8732" width="9.140625" style="801" bestFit="1" customWidth="1"/>
    <col min="8733" max="8960" width="11.42578125" style="801"/>
    <col min="8961" max="8961" width="10.42578125" style="801" customWidth="1"/>
    <col min="8962" max="8962" width="79.28515625" style="801" customWidth="1"/>
    <col min="8963" max="8963" width="13.42578125" style="801" bestFit="1" customWidth="1"/>
    <col min="8964" max="8964" width="17.42578125" style="801" customWidth="1"/>
    <col min="8965" max="8965" width="19.42578125" style="801" bestFit="1" customWidth="1"/>
    <col min="8966" max="8966" width="13.42578125" style="801" bestFit="1" customWidth="1"/>
    <col min="8967" max="8967" width="10" style="801" bestFit="1" customWidth="1"/>
    <col min="8968" max="8968" width="16" style="801" customWidth="1"/>
    <col min="8969" max="8969" width="12.28515625" style="801" customWidth="1"/>
    <col min="8970" max="8970" width="10.28515625" style="801" customWidth="1"/>
    <col min="8971" max="8971" width="11.140625" style="801" customWidth="1"/>
    <col min="8972" max="8972" width="11.42578125" style="801"/>
    <col min="8973" max="8973" width="17.85546875" style="801" bestFit="1" customWidth="1"/>
    <col min="8974" max="8974" width="20.28515625" style="801" bestFit="1" customWidth="1"/>
    <col min="8975" max="8979" width="11.42578125" style="801"/>
    <col min="8980" max="8980" width="30.140625" style="801" bestFit="1" customWidth="1"/>
    <col min="8981" max="8981" width="19.42578125" style="801" bestFit="1" customWidth="1"/>
    <col min="8982" max="8982" width="14.42578125" style="801" bestFit="1" customWidth="1"/>
    <col min="8983" max="8983" width="19.42578125" style="801" bestFit="1" customWidth="1"/>
    <col min="8984" max="8984" width="14.42578125" style="801" bestFit="1" customWidth="1"/>
    <col min="8985" max="8985" width="20" style="801" customWidth="1"/>
    <col min="8986" max="8986" width="13.140625" style="801" bestFit="1" customWidth="1"/>
    <col min="8987" max="8987" width="7.140625" style="801" bestFit="1" customWidth="1"/>
    <col min="8988" max="8988" width="9.140625" style="801" bestFit="1" customWidth="1"/>
    <col min="8989" max="9216" width="11.42578125" style="801"/>
    <col min="9217" max="9217" width="10.42578125" style="801" customWidth="1"/>
    <col min="9218" max="9218" width="79.28515625" style="801" customWidth="1"/>
    <col min="9219" max="9219" width="13.42578125" style="801" bestFit="1" customWidth="1"/>
    <col min="9220" max="9220" width="17.42578125" style="801" customWidth="1"/>
    <col min="9221" max="9221" width="19.42578125" style="801" bestFit="1" customWidth="1"/>
    <col min="9222" max="9222" width="13.42578125" style="801" bestFit="1" customWidth="1"/>
    <col min="9223" max="9223" width="10" style="801" bestFit="1" customWidth="1"/>
    <col min="9224" max="9224" width="16" style="801" customWidth="1"/>
    <col min="9225" max="9225" width="12.28515625" style="801" customWidth="1"/>
    <col min="9226" max="9226" width="10.28515625" style="801" customWidth="1"/>
    <col min="9227" max="9227" width="11.140625" style="801" customWidth="1"/>
    <col min="9228" max="9228" width="11.42578125" style="801"/>
    <col min="9229" max="9229" width="17.85546875" style="801" bestFit="1" customWidth="1"/>
    <col min="9230" max="9230" width="20.28515625" style="801" bestFit="1" customWidth="1"/>
    <col min="9231" max="9235" width="11.42578125" style="801"/>
    <col min="9236" max="9236" width="30.140625" style="801" bestFit="1" customWidth="1"/>
    <col min="9237" max="9237" width="19.42578125" style="801" bestFit="1" customWidth="1"/>
    <col min="9238" max="9238" width="14.42578125" style="801" bestFit="1" customWidth="1"/>
    <col min="9239" max="9239" width="19.42578125" style="801" bestFit="1" customWidth="1"/>
    <col min="9240" max="9240" width="14.42578125" style="801" bestFit="1" customWidth="1"/>
    <col min="9241" max="9241" width="20" style="801" customWidth="1"/>
    <col min="9242" max="9242" width="13.140625" style="801" bestFit="1" customWidth="1"/>
    <col min="9243" max="9243" width="7.140625" style="801" bestFit="1" customWidth="1"/>
    <col min="9244" max="9244" width="9.140625" style="801" bestFit="1" customWidth="1"/>
    <col min="9245" max="9472" width="11.42578125" style="801"/>
    <col min="9473" max="9473" width="10.42578125" style="801" customWidth="1"/>
    <col min="9474" max="9474" width="79.28515625" style="801" customWidth="1"/>
    <col min="9475" max="9475" width="13.42578125" style="801" bestFit="1" customWidth="1"/>
    <col min="9476" max="9476" width="17.42578125" style="801" customWidth="1"/>
    <col min="9477" max="9477" width="19.42578125" style="801" bestFit="1" customWidth="1"/>
    <col min="9478" max="9478" width="13.42578125" style="801" bestFit="1" customWidth="1"/>
    <col min="9479" max="9479" width="10" style="801" bestFit="1" customWidth="1"/>
    <col min="9480" max="9480" width="16" style="801" customWidth="1"/>
    <col min="9481" max="9481" width="12.28515625" style="801" customWidth="1"/>
    <col min="9482" max="9482" width="10.28515625" style="801" customWidth="1"/>
    <col min="9483" max="9483" width="11.140625" style="801" customWidth="1"/>
    <col min="9484" max="9484" width="11.42578125" style="801"/>
    <col min="9485" max="9485" width="17.85546875" style="801" bestFit="1" customWidth="1"/>
    <col min="9486" max="9486" width="20.28515625" style="801" bestFit="1" customWidth="1"/>
    <col min="9487" max="9491" width="11.42578125" style="801"/>
    <col min="9492" max="9492" width="30.140625" style="801" bestFit="1" customWidth="1"/>
    <col min="9493" max="9493" width="19.42578125" style="801" bestFit="1" customWidth="1"/>
    <col min="9494" max="9494" width="14.42578125" style="801" bestFit="1" customWidth="1"/>
    <col min="9495" max="9495" width="19.42578125" style="801" bestFit="1" customWidth="1"/>
    <col min="9496" max="9496" width="14.42578125" style="801" bestFit="1" customWidth="1"/>
    <col min="9497" max="9497" width="20" style="801" customWidth="1"/>
    <col min="9498" max="9498" width="13.140625" style="801" bestFit="1" customWidth="1"/>
    <col min="9499" max="9499" width="7.140625" style="801" bestFit="1" customWidth="1"/>
    <col min="9500" max="9500" width="9.140625" style="801" bestFit="1" customWidth="1"/>
    <col min="9501" max="9728" width="11.42578125" style="801"/>
    <col min="9729" max="9729" width="10.42578125" style="801" customWidth="1"/>
    <col min="9730" max="9730" width="79.28515625" style="801" customWidth="1"/>
    <col min="9731" max="9731" width="13.42578125" style="801" bestFit="1" customWidth="1"/>
    <col min="9732" max="9732" width="17.42578125" style="801" customWidth="1"/>
    <col min="9733" max="9733" width="19.42578125" style="801" bestFit="1" customWidth="1"/>
    <col min="9734" max="9734" width="13.42578125" style="801" bestFit="1" customWidth="1"/>
    <col min="9735" max="9735" width="10" style="801" bestFit="1" customWidth="1"/>
    <col min="9736" max="9736" width="16" style="801" customWidth="1"/>
    <col min="9737" max="9737" width="12.28515625" style="801" customWidth="1"/>
    <col min="9738" max="9738" width="10.28515625" style="801" customWidth="1"/>
    <col min="9739" max="9739" width="11.140625" style="801" customWidth="1"/>
    <col min="9740" max="9740" width="11.42578125" style="801"/>
    <col min="9741" max="9741" width="17.85546875" style="801" bestFit="1" customWidth="1"/>
    <col min="9742" max="9742" width="20.28515625" style="801" bestFit="1" customWidth="1"/>
    <col min="9743" max="9747" width="11.42578125" style="801"/>
    <col min="9748" max="9748" width="30.140625" style="801" bestFit="1" customWidth="1"/>
    <col min="9749" max="9749" width="19.42578125" style="801" bestFit="1" customWidth="1"/>
    <col min="9750" max="9750" width="14.42578125" style="801" bestFit="1" customWidth="1"/>
    <col min="9751" max="9751" width="19.42578125" style="801" bestFit="1" customWidth="1"/>
    <col min="9752" max="9752" width="14.42578125" style="801" bestFit="1" customWidth="1"/>
    <col min="9753" max="9753" width="20" style="801" customWidth="1"/>
    <col min="9754" max="9754" width="13.140625" style="801" bestFit="1" customWidth="1"/>
    <col min="9755" max="9755" width="7.140625" style="801" bestFit="1" customWidth="1"/>
    <col min="9756" max="9756" width="9.140625" style="801" bestFit="1" customWidth="1"/>
    <col min="9757" max="9984" width="11.42578125" style="801"/>
    <col min="9985" max="9985" width="10.42578125" style="801" customWidth="1"/>
    <col min="9986" max="9986" width="79.28515625" style="801" customWidth="1"/>
    <col min="9987" max="9987" width="13.42578125" style="801" bestFit="1" customWidth="1"/>
    <col min="9988" max="9988" width="17.42578125" style="801" customWidth="1"/>
    <col min="9989" max="9989" width="19.42578125" style="801" bestFit="1" customWidth="1"/>
    <col min="9990" max="9990" width="13.42578125" style="801" bestFit="1" customWidth="1"/>
    <col min="9991" max="9991" width="10" style="801" bestFit="1" customWidth="1"/>
    <col min="9992" max="9992" width="16" style="801" customWidth="1"/>
    <col min="9993" max="9993" width="12.28515625" style="801" customWidth="1"/>
    <col min="9994" max="9994" width="10.28515625" style="801" customWidth="1"/>
    <col min="9995" max="9995" width="11.140625" style="801" customWidth="1"/>
    <col min="9996" max="9996" width="11.42578125" style="801"/>
    <col min="9997" max="9997" width="17.85546875" style="801" bestFit="1" customWidth="1"/>
    <col min="9998" max="9998" width="20.28515625" style="801" bestFit="1" customWidth="1"/>
    <col min="9999" max="10003" width="11.42578125" style="801"/>
    <col min="10004" max="10004" width="30.140625" style="801" bestFit="1" customWidth="1"/>
    <col min="10005" max="10005" width="19.42578125" style="801" bestFit="1" customWidth="1"/>
    <col min="10006" max="10006" width="14.42578125" style="801" bestFit="1" customWidth="1"/>
    <col min="10007" max="10007" width="19.42578125" style="801" bestFit="1" customWidth="1"/>
    <col min="10008" max="10008" width="14.42578125" style="801" bestFit="1" customWidth="1"/>
    <col min="10009" max="10009" width="20" style="801" customWidth="1"/>
    <col min="10010" max="10010" width="13.140625" style="801" bestFit="1" customWidth="1"/>
    <col min="10011" max="10011" width="7.140625" style="801" bestFit="1" customWidth="1"/>
    <col min="10012" max="10012" width="9.140625" style="801" bestFit="1" customWidth="1"/>
    <col min="10013" max="10240" width="11.42578125" style="801"/>
    <col min="10241" max="10241" width="10.42578125" style="801" customWidth="1"/>
    <col min="10242" max="10242" width="79.28515625" style="801" customWidth="1"/>
    <col min="10243" max="10243" width="13.42578125" style="801" bestFit="1" customWidth="1"/>
    <col min="10244" max="10244" width="17.42578125" style="801" customWidth="1"/>
    <col min="10245" max="10245" width="19.42578125" style="801" bestFit="1" customWidth="1"/>
    <col min="10246" max="10246" width="13.42578125" style="801" bestFit="1" customWidth="1"/>
    <col min="10247" max="10247" width="10" style="801" bestFit="1" customWidth="1"/>
    <col min="10248" max="10248" width="16" style="801" customWidth="1"/>
    <col min="10249" max="10249" width="12.28515625" style="801" customWidth="1"/>
    <col min="10250" max="10250" width="10.28515625" style="801" customWidth="1"/>
    <col min="10251" max="10251" width="11.140625" style="801" customWidth="1"/>
    <col min="10252" max="10252" width="11.42578125" style="801"/>
    <col min="10253" max="10253" width="17.85546875" style="801" bestFit="1" customWidth="1"/>
    <col min="10254" max="10254" width="20.28515625" style="801" bestFit="1" customWidth="1"/>
    <col min="10255" max="10259" width="11.42578125" style="801"/>
    <col min="10260" max="10260" width="30.140625" style="801" bestFit="1" customWidth="1"/>
    <col min="10261" max="10261" width="19.42578125" style="801" bestFit="1" customWidth="1"/>
    <col min="10262" max="10262" width="14.42578125" style="801" bestFit="1" customWidth="1"/>
    <col min="10263" max="10263" width="19.42578125" style="801" bestFit="1" customWidth="1"/>
    <col min="10264" max="10264" width="14.42578125" style="801" bestFit="1" customWidth="1"/>
    <col min="10265" max="10265" width="20" style="801" customWidth="1"/>
    <col min="10266" max="10266" width="13.140625" style="801" bestFit="1" customWidth="1"/>
    <col min="10267" max="10267" width="7.140625" style="801" bestFit="1" customWidth="1"/>
    <col min="10268" max="10268" width="9.140625" style="801" bestFit="1" customWidth="1"/>
    <col min="10269" max="10496" width="11.42578125" style="801"/>
    <col min="10497" max="10497" width="10.42578125" style="801" customWidth="1"/>
    <col min="10498" max="10498" width="79.28515625" style="801" customWidth="1"/>
    <col min="10499" max="10499" width="13.42578125" style="801" bestFit="1" customWidth="1"/>
    <col min="10500" max="10500" width="17.42578125" style="801" customWidth="1"/>
    <col min="10501" max="10501" width="19.42578125" style="801" bestFit="1" customWidth="1"/>
    <col min="10502" max="10502" width="13.42578125" style="801" bestFit="1" customWidth="1"/>
    <col min="10503" max="10503" width="10" style="801" bestFit="1" customWidth="1"/>
    <col min="10504" max="10504" width="16" style="801" customWidth="1"/>
    <col min="10505" max="10505" width="12.28515625" style="801" customWidth="1"/>
    <col min="10506" max="10506" width="10.28515625" style="801" customWidth="1"/>
    <col min="10507" max="10507" width="11.140625" style="801" customWidth="1"/>
    <col min="10508" max="10508" width="11.42578125" style="801"/>
    <col min="10509" max="10509" width="17.85546875" style="801" bestFit="1" customWidth="1"/>
    <col min="10510" max="10510" width="20.28515625" style="801" bestFit="1" customWidth="1"/>
    <col min="10511" max="10515" width="11.42578125" style="801"/>
    <col min="10516" max="10516" width="30.140625" style="801" bestFit="1" customWidth="1"/>
    <col min="10517" max="10517" width="19.42578125" style="801" bestFit="1" customWidth="1"/>
    <col min="10518" max="10518" width="14.42578125" style="801" bestFit="1" customWidth="1"/>
    <col min="10519" max="10519" width="19.42578125" style="801" bestFit="1" customWidth="1"/>
    <col min="10520" max="10520" width="14.42578125" style="801" bestFit="1" customWidth="1"/>
    <col min="10521" max="10521" width="20" style="801" customWidth="1"/>
    <col min="10522" max="10522" width="13.140625" style="801" bestFit="1" customWidth="1"/>
    <col min="10523" max="10523" width="7.140625" style="801" bestFit="1" customWidth="1"/>
    <col min="10524" max="10524" width="9.140625" style="801" bestFit="1" customWidth="1"/>
    <col min="10525" max="10752" width="11.42578125" style="801"/>
    <col min="10753" max="10753" width="10.42578125" style="801" customWidth="1"/>
    <col min="10754" max="10754" width="79.28515625" style="801" customWidth="1"/>
    <col min="10755" max="10755" width="13.42578125" style="801" bestFit="1" customWidth="1"/>
    <col min="10756" max="10756" width="17.42578125" style="801" customWidth="1"/>
    <col min="10757" max="10757" width="19.42578125" style="801" bestFit="1" customWidth="1"/>
    <col min="10758" max="10758" width="13.42578125" style="801" bestFit="1" customWidth="1"/>
    <col min="10759" max="10759" width="10" style="801" bestFit="1" customWidth="1"/>
    <col min="10760" max="10760" width="16" style="801" customWidth="1"/>
    <col min="10761" max="10761" width="12.28515625" style="801" customWidth="1"/>
    <col min="10762" max="10762" width="10.28515625" style="801" customWidth="1"/>
    <col min="10763" max="10763" width="11.140625" style="801" customWidth="1"/>
    <col min="10764" max="10764" width="11.42578125" style="801"/>
    <col min="10765" max="10765" width="17.85546875" style="801" bestFit="1" customWidth="1"/>
    <col min="10766" max="10766" width="20.28515625" style="801" bestFit="1" customWidth="1"/>
    <col min="10767" max="10771" width="11.42578125" style="801"/>
    <col min="10772" max="10772" width="30.140625" style="801" bestFit="1" customWidth="1"/>
    <col min="10773" max="10773" width="19.42578125" style="801" bestFit="1" customWidth="1"/>
    <col min="10774" max="10774" width="14.42578125" style="801" bestFit="1" customWidth="1"/>
    <col min="10775" max="10775" width="19.42578125" style="801" bestFit="1" customWidth="1"/>
    <col min="10776" max="10776" width="14.42578125" style="801" bestFit="1" customWidth="1"/>
    <col min="10777" max="10777" width="20" style="801" customWidth="1"/>
    <col min="10778" max="10778" width="13.140625" style="801" bestFit="1" customWidth="1"/>
    <col min="10779" max="10779" width="7.140625" style="801" bestFit="1" customWidth="1"/>
    <col min="10780" max="10780" width="9.140625" style="801" bestFit="1" customWidth="1"/>
    <col min="10781" max="11008" width="11.42578125" style="801"/>
    <col min="11009" max="11009" width="10.42578125" style="801" customWidth="1"/>
    <col min="11010" max="11010" width="79.28515625" style="801" customWidth="1"/>
    <col min="11011" max="11011" width="13.42578125" style="801" bestFit="1" customWidth="1"/>
    <col min="11012" max="11012" width="17.42578125" style="801" customWidth="1"/>
    <col min="11013" max="11013" width="19.42578125" style="801" bestFit="1" customWidth="1"/>
    <col min="11014" max="11014" width="13.42578125" style="801" bestFit="1" customWidth="1"/>
    <col min="11015" max="11015" width="10" style="801" bestFit="1" customWidth="1"/>
    <col min="11016" max="11016" width="16" style="801" customWidth="1"/>
    <col min="11017" max="11017" width="12.28515625" style="801" customWidth="1"/>
    <col min="11018" max="11018" width="10.28515625" style="801" customWidth="1"/>
    <col min="11019" max="11019" width="11.140625" style="801" customWidth="1"/>
    <col min="11020" max="11020" width="11.42578125" style="801"/>
    <col min="11021" max="11021" width="17.85546875" style="801" bestFit="1" customWidth="1"/>
    <col min="11022" max="11022" width="20.28515625" style="801" bestFit="1" customWidth="1"/>
    <col min="11023" max="11027" width="11.42578125" style="801"/>
    <col min="11028" max="11028" width="30.140625" style="801" bestFit="1" customWidth="1"/>
    <col min="11029" max="11029" width="19.42578125" style="801" bestFit="1" customWidth="1"/>
    <col min="11030" max="11030" width="14.42578125" style="801" bestFit="1" customWidth="1"/>
    <col min="11031" max="11031" width="19.42578125" style="801" bestFit="1" customWidth="1"/>
    <col min="11032" max="11032" width="14.42578125" style="801" bestFit="1" customWidth="1"/>
    <col min="11033" max="11033" width="20" style="801" customWidth="1"/>
    <col min="11034" max="11034" width="13.140625" style="801" bestFit="1" customWidth="1"/>
    <col min="11035" max="11035" width="7.140625" style="801" bestFit="1" customWidth="1"/>
    <col min="11036" max="11036" width="9.140625" style="801" bestFit="1" customWidth="1"/>
    <col min="11037" max="11264" width="11.42578125" style="801"/>
    <col min="11265" max="11265" width="10.42578125" style="801" customWidth="1"/>
    <col min="11266" max="11266" width="79.28515625" style="801" customWidth="1"/>
    <col min="11267" max="11267" width="13.42578125" style="801" bestFit="1" customWidth="1"/>
    <col min="11268" max="11268" width="17.42578125" style="801" customWidth="1"/>
    <col min="11269" max="11269" width="19.42578125" style="801" bestFit="1" customWidth="1"/>
    <col min="11270" max="11270" width="13.42578125" style="801" bestFit="1" customWidth="1"/>
    <col min="11271" max="11271" width="10" style="801" bestFit="1" customWidth="1"/>
    <col min="11272" max="11272" width="16" style="801" customWidth="1"/>
    <col min="11273" max="11273" width="12.28515625" style="801" customWidth="1"/>
    <col min="11274" max="11274" width="10.28515625" style="801" customWidth="1"/>
    <col min="11275" max="11275" width="11.140625" style="801" customWidth="1"/>
    <col min="11276" max="11276" width="11.42578125" style="801"/>
    <col min="11277" max="11277" width="17.85546875" style="801" bestFit="1" customWidth="1"/>
    <col min="11278" max="11278" width="20.28515625" style="801" bestFit="1" customWidth="1"/>
    <col min="11279" max="11283" width="11.42578125" style="801"/>
    <col min="11284" max="11284" width="30.140625" style="801" bestFit="1" customWidth="1"/>
    <col min="11285" max="11285" width="19.42578125" style="801" bestFit="1" customWidth="1"/>
    <col min="11286" max="11286" width="14.42578125" style="801" bestFit="1" customWidth="1"/>
    <col min="11287" max="11287" width="19.42578125" style="801" bestFit="1" customWidth="1"/>
    <col min="11288" max="11288" width="14.42578125" style="801" bestFit="1" customWidth="1"/>
    <col min="11289" max="11289" width="20" style="801" customWidth="1"/>
    <col min="11290" max="11290" width="13.140625" style="801" bestFit="1" customWidth="1"/>
    <col min="11291" max="11291" width="7.140625" style="801" bestFit="1" customWidth="1"/>
    <col min="11292" max="11292" width="9.140625" style="801" bestFit="1" customWidth="1"/>
    <col min="11293" max="11520" width="11.42578125" style="801"/>
    <col min="11521" max="11521" width="10.42578125" style="801" customWidth="1"/>
    <col min="11522" max="11522" width="79.28515625" style="801" customWidth="1"/>
    <col min="11523" max="11523" width="13.42578125" style="801" bestFit="1" customWidth="1"/>
    <col min="11524" max="11524" width="17.42578125" style="801" customWidth="1"/>
    <col min="11525" max="11525" width="19.42578125" style="801" bestFit="1" customWidth="1"/>
    <col min="11526" max="11526" width="13.42578125" style="801" bestFit="1" customWidth="1"/>
    <col min="11527" max="11527" width="10" style="801" bestFit="1" customWidth="1"/>
    <col min="11528" max="11528" width="16" style="801" customWidth="1"/>
    <col min="11529" max="11529" width="12.28515625" style="801" customWidth="1"/>
    <col min="11530" max="11530" width="10.28515625" style="801" customWidth="1"/>
    <col min="11531" max="11531" width="11.140625" style="801" customWidth="1"/>
    <col min="11532" max="11532" width="11.42578125" style="801"/>
    <col min="11533" max="11533" width="17.85546875" style="801" bestFit="1" customWidth="1"/>
    <col min="11534" max="11534" width="20.28515625" style="801" bestFit="1" customWidth="1"/>
    <col min="11535" max="11539" width="11.42578125" style="801"/>
    <col min="11540" max="11540" width="30.140625" style="801" bestFit="1" customWidth="1"/>
    <col min="11541" max="11541" width="19.42578125" style="801" bestFit="1" customWidth="1"/>
    <col min="11542" max="11542" width="14.42578125" style="801" bestFit="1" customWidth="1"/>
    <col min="11543" max="11543" width="19.42578125" style="801" bestFit="1" customWidth="1"/>
    <col min="11544" max="11544" width="14.42578125" style="801" bestFit="1" customWidth="1"/>
    <col min="11545" max="11545" width="20" style="801" customWidth="1"/>
    <col min="11546" max="11546" width="13.140625" style="801" bestFit="1" customWidth="1"/>
    <col min="11547" max="11547" width="7.140625" style="801" bestFit="1" customWidth="1"/>
    <col min="11548" max="11548" width="9.140625" style="801" bestFit="1" customWidth="1"/>
    <col min="11549" max="11776" width="11.42578125" style="801"/>
    <col min="11777" max="11777" width="10.42578125" style="801" customWidth="1"/>
    <col min="11778" max="11778" width="79.28515625" style="801" customWidth="1"/>
    <col min="11779" max="11779" width="13.42578125" style="801" bestFit="1" customWidth="1"/>
    <col min="11780" max="11780" width="17.42578125" style="801" customWidth="1"/>
    <col min="11781" max="11781" width="19.42578125" style="801" bestFit="1" customWidth="1"/>
    <col min="11782" max="11782" width="13.42578125" style="801" bestFit="1" customWidth="1"/>
    <col min="11783" max="11783" width="10" style="801" bestFit="1" customWidth="1"/>
    <col min="11784" max="11784" width="16" style="801" customWidth="1"/>
    <col min="11785" max="11785" width="12.28515625" style="801" customWidth="1"/>
    <col min="11786" max="11786" width="10.28515625" style="801" customWidth="1"/>
    <col min="11787" max="11787" width="11.140625" style="801" customWidth="1"/>
    <col min="11788" max="11788" width="11.42578125" style="801"/>
    <col min="11789" max="11789" width="17.85546875" style="801" bestFit="1" customWidth="1"/>
    <col min="11790" max="11790" width="20.28515625" style="801" bestFit="1" customWidth="1"/>
    <col min="11791" max="11795" width="11.42578125" style="801"/>
    <col min="11796" max="11796" width="30.140625" style="801" bestFit="1" customWidth="1"/>
    <col min="11797" max="11797" width="19.42578125" style="801" bestFit="1" customWidth="1"/>
    <col min="11798" max="11798" width="14.42578125" style="801" bestFit="1" customWidth="1"/>
    <col min="11799" max="11799" width="19.42578125" style="801" bestFit="1" customWidth="1"/>
    <col min="11800" max="11800" width="14.42578125" style="801" bestFit="1" customWidth="1"/>
    <col min="11801" max="11801" width="20" style="801" customWidth="1"/>
    <col min="11802" max="11802" width="13.140625" style="801" bestFit="1" customWidth="1"/>
    <col min="11803" max="11803" width="7.140625" style="801" bestFit="1" customWidth="1"/>
    <col min="11804" max="11804" width="9.140625" style="801" bestFit="1" customWidth="1"/>
    <col min="11805" max="12032" width="11.42578125" style="801"/>
    <col min="12033" max="12033" width="10.42578125" style="801" customWidth="1"/>
    <col min="12034" max="12034" width="79.28515625" style="801" customWidth="1"/>
    <col min="12035" max="12035" width="13.42578125" style="801" bestFit="1" customWidth="1"/>
    <col min="12036" max="12036" width="17.42578125" style="801" customWidth="1"/>
    <col min="12037" max="12037" width="19.42578125" style="801" bestFit="1" customWidth="1"/>
    <col min="12038" max="12038" width="13.42578125" style="801" bestFit="1" customWidth="1"/>
    <col min="12039" max="12039" width="10" style="801" bestFit="1" customWidth="1"/>
    <col min="12040" max="12040" width="16" style="801" customWidth="1"/>
    <col min="12041" max="12041" width="12.28515625" style="801" customWidth="1"/>
    <col min="12042" max="12042" width="10.28515625" style="801" customWidth="1"/>
    <col min="12043" max="12043" width="11.140625" style="801" customWidth="1"/>
    <col min="12044" max="12044" width="11.42578125" style="801"/>
    <col min="12045" max="12045" width="17.85546875" style="801" bestFit="1" customWidth="1"/>
    <col min="12046" max="12046" width="20.28515625" style="801" bestFit="1" customWidth="1"/>
    <col min="12047" max="12051" width="11.42578125" style="801"/>
    <col min="12052" max="12052" width="30.140625" style="801" bestFit="1" customWidth="1"/>
    <col min="12053" max="12053" width="19.42578125" style="801" bestFit="1" customWidth="1"/>
    <col min="12054" max="12054" width="14.42578125" style="801" bestFit="1" customWidth="1"/>
    <col min="12055" max="12055" width="19.42578125" style="801" bestFit="1" customWidth="1"/>
    <col min="12056" max="12056" width="14.42578125" style="801" bestFit="1" customWidth="1"/>
    <col min="12057" max="12057" width="20" style="801" customWidth="1"/>
    <col min="12058" max="12058" width="13.140625" style="801" bestFit="1" customWidth="1"/>
    <col min="12059" max="12059" width="7.140625" style="801" bestFit="1" customWidth="1"/>
    <col min="12060" max="12060" width="9.140625" style="801" bestFit="1" customWidth="1"/>
    <col min="12061" max="12288" width="11.42578125" style="801"/>
    <col min="12289" max="12289" width="10.42578125" style="801" customWidth="1"/>
    <col min="12290" max="12290" width="79.28515625" style="801" customWidth="1"/>
    <col min="12291" max="12291" width="13.42578125" style="801" bestFit="1" customWidth="1"/>
    <col min="12292" max="12292" width="17.42578125" style="801" customWidth="1"/>
    <col min="12293" max="12293" width="19.42578125" style="801" bestFit="1" customWidth="1"/>
    <col min="12294" max="12294" width="13.42578125" style="801" bestFit="1" customWidth="1"/>
    <col min="12295" max="12295" width="10" style="801" bestFit="1" customWidth="1"/>
    <col min="12296" max="12296" width="16" style="801" customWidth="1"/>
    <col min="12297" max="12297" width="12.28515625" style="801" customWidth="1"/>
    <col min="12298" max="12298" width="10.28515625" style="801" customWidth="1"/>
    <col min="12299" max="12299" width="11.140625" style="801" customWidth="1"/>
    <col min="12300" max="12300" width="11.42578125" style="801"/>
    <col min="12301" max="12301" width="17.85546875" style="801" bestFit="1" customWidth="1"/>
    <col min="12302" max="12302" width="20.28515625" style="801" bestFit="1" customWidth="1"/>
    <col min="12303" max="12307" width="11.42578125" style="801"/>
    <col min="12308" max="12308" width="30.140625" style="801" bestFit="1" customWidth="1"/>
    <col min="12309" max="12309" width="19.42578125" style="801" bestFit="1" customWidth="1"/>
    <col min="12310" max="12310" width="14.42578125" style="801" bestFit="1" customWidth="1"/>
    <col min="12311" max="12311" width="19.42578125" style="801" bestFit="1" customWidth="1"/>
    <col min="12312" max="12312" width="14.42578125" style="801" bestFit="1" customWidth="1"/>
    <col min="12313" max="12313" width="20" style="801" customWidth="1"/>
    <col min="12314" max="12314" width="13.140625" style="801" bestFit="1" customWidth="1"/>
    <col min="12315" max="12315" width="7.140625" style="801" bestFit="1" customWidth="1"/>
    <col min="12316" max="12316" width="9.140625" style="801" bestFit="1" customWidth="1"/>
    <col min="12317" max="12544" width="11.42578125" style="801"/>
    <col min="12545" max="12545" width="10.42578125" style="801" customWidth="1"/>
    <col min="12546" max="12546" width="79.28515625" style="801" customWidth="1"/>
    <col min="12547" max="12547" width="13.42578125" style="801" bestFit="1" customWidth="1"/>
    <col min="12548" max="12548" width="17.42578125" style="801" customWidth="1"/>
    <col min="12549" max="12549" width="19.42578125" style="801" bestFit="1" customWidth="1"/>
    <col min="12550" max="12550" width="13.42578125" style="801" bestFit="1" customWidth="1"/>
    <col min="12551" max="12551" width="10" style="801" bestFit="1" customWidth="1"/>
    <col min="12552" max="12552" width="16" style="801" customWidth="1"/>
    <col min="12553" max="12553" width="12.28515625" style="801" customWidth="1"/>
    <col min="12554" max="12554" width="10.28515625" style="801" customWidth="1"/>
    <col min="12555" max="12555" width="11.140625" style="801" customWidth="1"/>
    <col min="12556" max="12556" width="11.42578125" style="801"/>
    <col min="12557" max="12557" width="17.85546875" style="801" bestFit="1" customWidth="1"/>
    <col min="12558" max="12558" width="20.28515625" style="801" bestFit="1" customWidth="1"/>
    <col min="12559" max="12563" width="11.42578125" style="801"/>
    <col min="12564" max="12564" width="30.140625" style="801" bestFit="1" customWidth="1"/>
    <col min="12565" max="12565" width="19.42578125" style="801" bestFit="1" customWidth="1"/>
    <col min="12566" max="12566" width="14.42578125" style="801" bestFit="1" customWidth="1"/>
    <col min="12567" max="12567" width="19.42578125" style="801" bestFit="1" customWidth="1"/>
    <col min="12568" max="12568" width="14.42578125" style="801" bestFit="1" customWidth="1"/>
    <col min="12569" max="12569" width="20" style="801" customWidth="1"/>
    <col min="12570" max="12570" width="13.140625" style="801" bestFit="1" customWidth="1"/>
    <col min="12571" max="12571" width="7.140625" style="801" bestFit="1" customWidth="1"/>
    <col min="12572" max="12572" width="9.140625" style="801" bestFit="1" customWidth="1"/>
    <col min="12573" max="12800" width="11.42578125" style="801"/>
    <col min="12801" max="12801" width="10.42578125" style="801" customWidth="1"/>
    <col min="12802" max="12802" width="79.28515625" style="801" customWidth="1"/>
    <col min="12803" max="12803" width="13.42578125" style="801" bestFit="1" customWidth="1"/>
    <col min="12804" max="12804" width="17.42578125" style="801" customWidth="1"/>
    <col min="12805" max="12805" width="19.42578125" style="801" bestFit="1" customWidth="1"/>
    <col min="12806" max="12806" width="13.42578125" style="801" bestFit="1" customWidth="1"/>
    <col min="12807" max="12807" width="10" style="801" bestFit="1" customWidth="1"/>
    <col min="12808" max="12808" width="16" style="801" customWidth="1"/>
    <col min="12809" max="12809" width="12.28515625" style="801" customWidth="1"/>
    <col min="12810" max="12810" width="10.28515625" style="801" customWidth="1"/>
    <col min="12811" max="12811" width="11.140625" style="801" customWidth="1"/>
    <col min="12812" max="12812" width="11.42578125" style="801"/>
    <col min="12813" max="12813" width="17.85546875" style="801" bestFit="1" customWidth="1"/>
    <col min="12814" max="12814" width="20.28515625" style="801" bestFit="1" customWidth="1"/>
    <col min="12815" max="12819" width="11.42578125" style="801"/>
    <col min="12820" max="12820" width="30.140625" style="801" bestFit="1" customWidth="1"/>
    <col min="12821" max="12821" width="19.42578125" style="801" bestFit="1" customWidth="1"/>
    <col min="12822" max="12822" width="14.42578125" style="801" bestFit="1" customWidth="1"/>
    <col min="12823" max="12823" width="19.42578125" style="801" bestFit="1" customWidth="1"/>
    <col min="12824" max="12824" width="14.42578125" style="801" bestFit="1" customWidth="1"/>
    <col min="12825" max="12825" width="20" style="801" customWidth="1"/>
    <col min="12826" max="12826" width="13.140625" style="801" bestFit="1" customWidth="1"/>
    <col min="12827" max="12827" width="7.140625" style="801" bestFit="1" customWidth="1"/>
    <col min="12828" max="12828" width="9.140625" style="801" bestFit="1" customWidth="1"/>
    <col min="12829" max="13056" width="11.42578125" style="801"/>
    <col min="13057" max="13057" width="10.42578125" style="801" customWidth="1"/>
    <col min="13058" max="13058" width="79.28515625" style="801" customWidth="1"/>
    <col min="13059" max="13059" width="13.42578125" style="801" bestFit="1" customWidth="1"/>
    <col min="13060" max="13060" width="17.42578125" style="801" customWidth="1"/>
    <col min="13061" max="13061" width="19.42578125" style="801" bestFit="1" customWidth="1"/>
    <col min="13062" max="13062" width="13.42578125" style="801" bestFit="1" customWidth="1"/>
    <col min="13063" max="13063" width="10" style="801" bestFit="1" customWidth="1"/>
    <col min="13064" max="13064" width="16" style="801" customWidth="1"/>
    <col min="13065" max="13065" width="12.28515625" style="801" customWidth="1"/>
    <col min="13066" max="13066" width="10.28515625" style="801" customWidth="1"/>
    <col min="13067" max="13067" width="11.140625" style="801" customWidth="1"/>
    <col min="13068" max="13068" width="11.42578125" style="801"/>
    <col min="13069" max="13069" width="17.85546875" style="801" bestFit="1" customWidth="1"/>
    <col min="13070" max="13070" width="20.28515625" style="801" bestFit="1" customWidth="1"/>
    <col min="13071" max="13075" width="11.42578125" style="801"/>
    <col min="13076" max="13076" width="30.140625" style="801" bestFit="1" customWidth="1"/>
    <col min="13077" max="13077" width="19.42578125" style="801" bestFit="1" customWidth="1"/>
    <col min="13078" max="13078" width="14.42578125" style="801" bestFit="1" customWidth="1"/>
    <col min="13079" max="13079" width="19.42578125" style="801" bestFit="1" customWidth="1"/>
    <col min="13080" max="13080" width="14.42578125" style="801" bestFit="1" customWidth="1"/>
    <col min="13081" max="13081" width="20" style="801" customWidth="1"/>
    <col min="13082" max="13082" width="13.140625" style="801" bestFit="1" customWidth="1"/>
    <col min="13083" max="13083" width="7.140625" style="801" bestFit="1" customWidth="1"/>
    <col min="13084" max="13084" width="9.140625" style="801" bestFit="1" customWidth="1"/>
    <col min="13085" max="13312" width="11.42578125" style="801"/>
    <col min="13313" max="13313" width="10.42578125" style="801" customWidth="1"/>
    <col min="13314" max="13314" width="79.28515625" style="801" customWidth="1"/>
    <col min="13315" max="13315" width="13.42578125" style="801" bestFit="1" customWidth="1"/>
    <col min="13316" max="13316" width="17.42578125" style="801" customWidth="1"/>
    <col min="13317" max="13317" width="19.42578125" style="801" bestFit="1" customWidth="1"/>
    <col min="13318" max="13318" width="13.42578125" style="801" bestFit="1" customWidth="1"/>
    <col min="13319" max="13319" width="10" style="801" bestFit="1" customWidth="1"/>
    <col min="13320" max="13320" width="16" style="801" customWidth="1"/>
    <col min="13321" max="13321" width="12.28515625" style="801" customWidth="1"/>
    <col min="13322" max="13322" width="10.28515625" style="801" customWidth="1"/>
    <col min="13323" max="13323" width="11.140625" style="801" customWidth="1"/>
    <col min="13324" max="13324" width="11.42578125" style="801"/>
    <col min="13325" max="13325" width="17.85546875" style="801" bestFit="1" customWidth="1"/>
    <col min="13326" max="13326" width="20.28515625" style="801" bestFit="1" customWidth="1"/>
    <col min="13327" max="13331" width="11.42578125" style="801"/>
    <col min="13332" max="13332" width="30.140625" style="801" bestFit="1" customWidth="1"/>
    <col min="13333" max="13333" width="19.42578125" style="801" bestFit="1" customWidth="1"/>
    <col min="13334" max="13334" width="14.42578125" style="801" bestFit="1" customWidth="1"/>
    <col min="13335" max="13335" width="19.42578125" style="801" bestFit="1" customWidth="1"/>
    <col min="13336" max="13336" width="14.42578125" style="801" bestFit="1" customWidth="1"/>
    <col min="13337" max="13337" width="20" style="801" customWidth="1"/>
    <col min="13338" max="13338" width="13.140625" style="801" bestFit="1" customWidth="1"/>
    <col min="13339" max="13339" width="7.140625" style="801" bestFit="1" customWidth="1"/>
    <col min="13340" max="13340" width="9.140625" style="801" bestFit="1" customWidth="1"/>
    <col min="13341" max="13568" width="11.42578125" style="801"/>
    <col min="13569" max="13569" width="10.42578125" style="801" customWidth="1"/>
    <col min="13570" max="13570" width="79.28515625" style="801" customWidth="1"/>
    <col min="13571" max="13571" width="13.42578125" style="801" bestFit="1" customWidth="1"/>
    <col min="13572" max="13572" width="17.42578125" style="801" customWidth="1"/>
    <col min="13573" max="13573" width="19.42578125" style="801" bestFit="1" customWidth="1"/>
    <col min="13574" max="13574" width="13.42578125" style="801" bestFit="1" customWidth="1"/>
    <col min="13575" max="13575" width="10" style="801" bestFit="1" customWidth="1"/>
    <col min="13576" max="13576" width="16" style="801" customWidth="1"/>
    <col min="13577" max="13577" width="12.28515625" style="801" customWidth="1"/>
    <col min="13578" max="13578" width="10.28515625" style="801" customWidth="1"/>
    <col min="13579" max="13579" width="11.140625" style="801" customWidth="1"/>
    <col min="13580" max="13580" width="11.42578125" style="801"/>
    <col min="13581" max="13581" width="17.85546875" style="801" bestFit="1" customWidth="1"/>
    <col min="13582" max="13582" width="20.28515625" style="801" bestFit="1" customWidth="1"/>
    <col min="13583" max="13587" width="11.42578125" style="801"/>
    <col min="13588" max="13588" width="30.140625" style="801" bestFit="1" customWidth="1"/>
    <col min="13589" max="13589" width="19.42578125" style="801" bestFit="1" customWidth="1"/>
    <col min="13590" max="13590" width="14.42578125" style="801" bestFit="1" customWidth="1"/>
    <col min="13591" max="13591" width="19.42578125" style="801" bestFit="1" customWidth="1"/>
    <col min="13592" max="13592" width="14.42578125" style="801" bestFit="1" customWidth="1"/>
    <col min="13593" max="13593" width="20" style="801" customWidth="1"/>
    <col min="13594" max="13594" width="13.140625" style="801" bestFit="1" customWidth="1"/>
    <col min="13595" max="13595" width="7.140625" style="801" bestFit="1" customWidth="1"/>
    <col min="13596" max="13596" width="9.140625" style="801" bestFit="1" customWidth="1"/>
    <col min="13597" max="13824" width="11.42578125" style="801"/>
    <col min="13825" max="13825" width="10.42578125" style="801" customWidth="1"/>
    <col min="13826" max="13826" width="79.28515625" style="801" customWidth="1"/>
    <col min="13827" max="13827" width="13.42578125" style="801" bestFit="1" customWidth="1"/>
    <col min="13828" max="13828" width="17.42578125" style="801" customWidth="1"/>
    <col min="13829" max="13829" width="19.42578125" style="801" bestFit="1" customWidth="1"/>
    <col min="13830" max="13830" width="13.42578125" style="801" bestFit="1" customWidth="1"/>
    <col min="13831" max="13831" width="10" style="801" bestFit="1" customWidth="1"/>
    <col min="13832" max="13832" width="16" style="801" customWidth="1"/>
    <col min="13833" max="13833" width="12.28515625" style="801" customWidth="1"/>
    <col min="13834" max="13834" width="10.28515625" style="801" customWidth="1"/>
    <col min="13835" max="13835" width="11.140625" style="801" customWidth="1"/>
    <col min="13836" max="13836" width="11.42578125" style="801"/>
    <col min="13837" max="13837" width="17.85546875" style="801" bestFit="1" customWidth="1"/>
    <col min="13838" max="13838" width="20.28515625" style="801" bestFit="1" customWidth="1"/>
    <col min="13839" max="13843" width="11.42578125" style="801"/>
    <col min="13844" max="13844" width="30.140625" style="801" bestFit="1" customWidth="1"/>
    <col min="13845" max="13845" width="19.42578125" style="801" bestFit="1" customWidth="1"/>
    <col min="13846" max="13846" width="14.42578125" style="801" bestFit="1" customWidth="1"/>
    <col min="13847" max="13847" width="19.42578125" style="801" bestFit="1" customWidth="1"/>
    <col min="13848" max="13848" width="14.42578125" style="801" bestFit="1" customWidth="1"/>
    <col min="13849" max="13849" width="20" style="801" customWidth="1"/>
    <col min="13850" max="13850" width="13.140625" style="801" bestFit="1" customWidth="1"/>
    <col min="13851" max="13851" width="7.140625" style="801" bestFit="1" customWidth="1"/>
    <col min="13852" max="13852" width="9.140625" style="801" bestFit="1" customWidth="1"/>
    <col min="13853" max="14080" width="11.42578125" style="801"/>
    <col min="14081" max="14081" width="10.42578125" style="801" customWidth="1"/>
    <col min="14082" max="14082" width="79.28515625" style="801" customWidth="1"/>
    <col min="14083" max="14083" width="13.42578125" style="801" bestFit="1" customWidth="1"/>
    <col min="14084" max="14084" width="17.42578125" style="801" customWidth="1"/>
    <col min="14085" max="14085" width="19.42578125" style="801" bestFit="1" customWidth="1"/>
    <col min="14086" max="14086" width="13.42578125" style="801" bestFit="1" customWidth="1"/>
    <col min="14087" max="14087" width="10" style="801" bestFit="1" customWidth="1"/>
    <col min="14088" max="14088" width="16" style="801" customWidth="1"/>
    <col min="14089" max="14089" width="12.28515625" style="801" customWidth="1"/>
    <col min="14090" max="14090" width="10.28515625" style="801" customWidth="1"/>
    <col min="14091" max="14091" width="11.140625" style="801" customWidth="1"/>
    <col min="14092" max="14092" width="11.42578125" style="801"/>
    <col min="14093" max="14093" width="17.85546875" style="801" bestFit="1" customWidth="1"/>
    <col min="14094" max="14094" width="20.28515625" style="801" bestFit="1" customWidth="1"/>
    <col min="14095" max="14099" width="11.42578125" style="801"/>
    <col min="14100" max="14100" width="30.140625" style="801" bestFit="1" customWidth="1"/>
    <col min="14101" max="14101" width="19.42578125" style="801" bestFit="1" customWidth="1"/>
    <col min="14102" max="14102" width="14.42578125" style="801" bestFit="1" customWidth="1"/>
    <col min="14103" max="14103" width="19.42578125" style="801" bestFit="1" customWidth="1"/>
    <col min="14104" max="14104" width="14.42578125" style="801" bestFit="1" customWidth="1"/>
    <col min="14105" max="14105" width="20" style="801" customWidth="1"/>
    <col min="14106" max="14106" width="13.140625" style="801" bestFit="1" customWidth="1"/>
    <col min="14107" max="14107" width="7.140625" style="801" bestFit="1" customWidth="1"/>
    <col min="14108" max="14108" width="9.140625" style="801" bestFit="1" customWidth="1"/>
    <col min="14109" max="14336" width="11.42578125" style="801"/>
    <col min="14337" max="14337" width="10.42578125" style="801" customWidth="1"/>
    <col min="14338" max="14338" width="79.28515625" style="801" customWidth="1"/>
    <col min="14339" max="14339" width="13.42578125" style="801" bestFit="1" customWidth="1"/>
    <col min="14340" max="14340" width="17.42578125" style="801" customWidth="1"/>
    <col min="14341" max="14341" width="19.42578125" style="801" bestFit="1" customWidth="1"/>
    <col min="14342" max="14342" width="13.42578125" style="801" bestFit="1" customWidth="1"/>
    <col min="14343" max="14343" width="10" style="801" bestFit="1" customWidth="1"/>
    <col min="14344" max="14344" width="16" style="801" customWidth="1"/>
    <col min="14345" max="14345" width="12.28515625" style="801" customWidth="1"/>
    <col min="14346" max="14346" width="10.28515625" style="801" customWidth="1"/>
    <col min="14347" max="14347" width="11.140625" style="801" customWidth="1"/>
    <col min="14348" max="14348" width="11.42578125" style="801"/>
    <col min="14349" max="14349" width="17.85546875" style="801" bestFit="1" customWidth="1"/>
    <col min="14350" max="14350" width="20.28515625" style="801" bestFit="1" customWidth="1"/>
    <col min="14351" max="14355" width="11.42578125" style="801"/>
    <col min="14356" max="14356" width="30.140625" style="801" bestFit="1" customWidth="1"/>
    <col min="14357" max="14357" width="19.42578125" style="801" bestFit="1" customWidth="1"/>
    <col min="14358" max="14358" width="14.42578125" style="801" bestFit="1" customWidth="1"/>
    <col min="14359" max="14359" width="19.42578125" style="801" bestFit="1" customWidth="1"/>
    <col min="14360" max="14360" width="14.42578125" style="801" bestFit="1" customWidth="1"/>
    <col min="14361" max="14361" width="20" style="801" customWidth="1"/>
    <col min="14362" max="14362" width="13.140625" style="801" bestFit="1" customWidth="1"/>
    <col min="14363" max="14363" width="7.140625" style="801" bestFit="1" customWidth="1"/>
    <col min="14364" max="14364" width="9.140625" style="801" bestFit="1" customWidth="1"/>
    <col min="14365" max="14592" width="11.42578125" style="801"/>
    <col min="14593" max="14593" width="10.42578125" style="801" customWidth="1"/>
    <col min="14594" max="14594" width="79.28515625" style="801" customWidth="1"/>
    <col min="14595" max="14595" width="13.42578125" style="801" bestFit="1" customWidth="1"/>
    <col min="14596" max="14596" width="17.42578125" style="801" customWidth="1"/>
    <col min="14597" max="14597" width="19.42578125" style="801" bestFit="1" customWidth="1"/>
    <col min="14598" max="14598" width="13.42578125" style="801" bestFit="1" customWidth="1"/>
    <col min="14599" max="14599" width="10" style="801" bestFit="1" customWidth="1"/>
    <col min="14600" max="14600" width="16" style="801" customWidth="1"/>
    <col min="14601" max="14601" width="12.28515625" style="801" customWidth="1"/>
    <col min="14602" max="14602" width="10.28515625" style="801" customWidth="1"/>
    <col min="14603" max="14603" width="11.140625" style="801" customWidth="1"/>
    <col min="14604" max="14604" width="11.42578125" style="801"/>
    <col min="14605" max="14605" width="17.85546875" style="801" bestFit="1" customWidth="1"/>
    <col min="14606" max="14606" width="20.28515625" style="801" bestFit="1" customWidth="1"/>
    <col min="14607" max="14611" width="11.42578125" style="801"/>
    <col min="14612" max="14612" width="30.140625" style="801" bestFit="1" customWidth="1"/>
    <col min="14613" max="14613" width="19.42578125" style="801" bestFit="1" customWidth="1"/>
    <col min="14614" max="14614" width="14.42578125" style="801" bestFit="1" customWidth="1"/>
    <col min="14615" max="14615" width="19.42578125" style="801" bestFit="1" customWidth="1"/>
    <col min="14616" max="14616" width="14.42578125" style="801" bestFit="1" customWidth="1"/>
    <col min="14617" max="14617" width="20" style="801" customWidth="1"/>
    <col min="14618" max="14618" width="13.140625" style="801" bestFit="1" customWidth="1"/>
    <col min="14619" max="14619" width="7.140625" style="801" bestFit="1" customWidth="1"/>
    <col min="14620" max="14620" width="9.140625" style="801" bestFit="1" customWidth="1"/>
    <col min="14621" max="14848" width="11.42578125" style="801"/>
    <col min="14849" max="14849" width="10.42578125" style="801" customWidth="1"/>
    <col min="14850" max="14850" width="79.28515625" style="801" customWidth="1"/>
    <col min="14851" max="14851" width="13.42578125" style="801" bestFit="1" customWidth="1"/>
    <col min="14852" max="14852" width="17.42578125" style="801" customWidth="1"/>
    <col min="14853" max="14853" width="19.42578125" style="801" bestFit="1" customWidth="1"/>
    <col min="14854" max="14854" width="13.42578125" style="801" bestFit="1" customWidth="1"/>
    <col min="14855" max="14855" width="10" style="801" bestFit="1" customWidth="1"/>
    <col min="14856" max="14856" width="16" style="801" customWidth="1"/>
    <col min="14857" max="14857" width="12.28515625" style="801" customWidth="1"/>
    <col min="14858" max="14858" width="10.28515625" style="801" customWidth="1"/>
    <col min="14859" max="14859" width="11.140625" style="801" customWidth="1"/>
    <col min="14860" max="14860" width="11.42578125" style="801"/>
    <col min="14861" max="14861" width="17.85546875" style="801" bestFit="1" customWidth="1"/>
    <col min="14862" max="14862" width="20.28515625" style="801" bestFit="1" customWidth="1"/>
    <col min="14863" max="14867" width="11.42578125" style="801"/>
    <col min="14868" max="14868" width="30.140625" style="801" bestFit="1" customWidth="1"/>
    <col min="14869" max="14869" width="19.42578125" style="801" bestFit="1" customWidth="1"/>
    <col min="14870" max="14870" width="14.42578125" style="801" bestFit="1" customWidth="1"/>
    <col min="14871" max="14871" width="19.42578125" style="801" bestFit="1" customWidth="1"/>
    <col min="14872" max="14872" width="14.42578125" style="801" bestFit="1" customWidth="1"/>
    <col min="14873" max="14873" width="20" style="801" customWidth="1"/>
    <col min="14874" max="14874" width="13.140625" style="801" bestFit="1" customWidth="1"/>
    <col min="14875" max="14875" width="7.140625" style="801" bestFit="1" customWidth="1"/>
    <col min="14876" max="14876" width="9.140625" style="801" bestFit="1" customWidth="1"/>
    <col min="14877" max="15104" width="11.42578125" style="801"/>
    <col min="15105" max="15105" width="10.42578125" style="801" customWidth="1"/>
    <col min="15106" max="15106" width="79.28515625" style="801" customWidth="1"/>
    <col min="15107" max="15107" width="13.42578125" style="801" bestFit="1" customWidth="1"/>
    <col min="15108" max="15108" width="17.42578125" style="801" customWidth="1"/>
    <col min="15109" max="15109" width="19.42578125" style="801" bestFit="1" customWidth="1"/>
    <col min="15110" max="15110" width="13.42578125" style="801" bestFit="1" customWidth="1"/>
    <col min="15111" max="15111" width="10" style="801" bestFit="1" customWidth="1"/>
    <col min="15112" max="15112" width="16" style="801" customWidth="1"/>
    <col min="15113" max="15113" width="12.28515625" style="801" customWidth="1"/>
    <col min="15114" max="15114" width="10.28515625" style="801" customWidth="1"/>
    <col min="15115" max="15115" width="11.140625" style="801" customWidth="1"/>
    <col min="15116" max="15116" width="11.42578125" style="801"/>
    <col min="15117" max="15117" width="17.85546875" style="801" bestFit="1" customWidth="1"/>
    <col min="15118" max="15118" width="20.28515625" style="801" bestFit="1" customWidth="1"/>
    <col min="15119" max="15123" width="11.42578125" style="801"/>
    <col min="15124" max="15124" width="30.140625" style="801" bestFit="1" customWidth="1"/>
    <col min="15125" max="15125" width="19.42578125" style="801" bestFit="1" customWidth="1"/>
    <col min="15126" max="15126" width="14.42578125" style="801" bestFit="1" customWidth="1"/>
    <col min="15127" max="15127" width="19.42578125" style="801" bestFit="1" customWidth="1"/>
    <col min="15128" max="15128" width="14.42578125" style="801" bestFit="1" customWidth="1"/>
    <col min="15129" max="15129" width="20" style="801" customWidth="1"/>
    <col min="15130" max="15130" width="13.140625" style="801" bestFit="1" customWidth="1"/>
    <col min="15131" max="15131" width="7.140625" style="801" bestFit="1" customWidth="1"/>
    <col min="15132" max="15132" width="9.140625" style="801" bestFit="1" customWidth="1"/>
    <col min="15133" max="15360" width="11.42578125" style="801"/>
    <col min="15361" max="15361" width="10.42578125" style="801" customWidth="1"/>
    <col min="15362" max="15362" width="79.28515625" style="801" customWidth="1"/>
    <col min="15363" max="15363" width="13.42578125" style="801" bestFit="1" customWidth="1"/>
    <col min="15364" max="15364" width="17.42578125" style="801" customWidth="1"/>
    <col min="15365" max="15365" width="19.42578125" style="801" bestFit="1" customWidth="1"/>
    <col min="15366" max="15366" width="13.42578125" style="801" bestFit="1" customWidth="1"/>
    <col min="15367" max="15367" width="10" style="801" bestFit="1" customWidth="1"/>
    <col min="15368" max="15368" width="16" style="801" customWidth="1"/>
    <col min="15369" max="15369" width="12.28515625" style="801" customWidth="1"/>
    <col min="15370" max="15370" width="10.28515625" style="801" customWidth="1"/>
    <col min="15371" max="15371" width="11.140625" style="801" customWidth="1"/>
    <col min="15372" max="15372" width="11.42578125" style="801"/>
    <col min="15373" max="15373" width="17.85546875" style="801" bestFit="1" customWidth="1"/>
    <col min="15374" max="15374" width="20.28515625" style="801" bestFit="1" customWidth="1"/>
    <col min="15375" max="15379" width="11.42578125" style="801"/>
    <col min="15380" max="15380" width="30.140625" style="801" bestFit="1" customWidth="1"/>
    <col min="15381" max="15381" width="19.42578125" style="801" bestFit="1" customWidth="1"/>
    <col min="15382" max="15382" width="14.42578125" style="801" bestFit="1" customWidth="1"/>
    <col min="15383" max="15383" width="19.42578125" style="801" bestFit="1" customWidth="1"/>
    <col min="15384" max="15384" width="14.42578125" style="801" bestFit="1" customWidth="1"/>
    <col min="15385" max="15385" width="20" style="801" customWidth="1"/>
    <col min="15386" max="15386" width="13.140625" style="801" bestFit="1" customWidth="1"/>
    <col min="15387" max="15387" width="7.140625" style="801" bestFit="1" customWidth="1"/>
    <col min="15388" max="15388" width="9.140625" style="801" bestFit="1" customWidth="1"/>
    <col min="15389" max="15616" width="11.42578125" style="801"/>
    <col min="15617" max="15617" width="10.42578125" style="801" customWidth="1"/>
    <col min="15618" max="15618" width="79.28515625" style="801" customWidth="1"/>
    <col min="15619" max="15619" width="13.42578125" style="801" bestFit="1" customWidth="1"/>
    <col min="15620" max="15620" width="17.42578125" style="801" customWidth="1"/>
    <col min="15621" max="15621" width="19.42578125" style="801" bestFit="1" customWidth="1"/>
    <col min="15622" max="15622" width="13.42578125" style="801" bestFit="1" customWidth="1"/>
    <col min="15623" max="15623" width="10" style="801" bestFit="1" customWidth="1"/>
    <col min="15624" max="15624" width="16" style="801" customWidth="1"/>
    <col min="15625" max="15625" width="12.28515625" style="801" customWidth="1"/>
    <col min="15626" max="15626" width="10.28515625" style="801" customWidth="1"/>
    <col min="15627" max="15627" width="11.140625" style="801" customWidth="1"/>
    <col min="15628" max="15628" width="11.42578125" style="801"/>
    <col min="15629" max="15629" width="17.85546875" style="801" bestFit="1" customWidth="1"/>
    <col min="15630" max="15630" width="20.28515625" style="801" bestFit="1" customWidth="1"/>
    <col min="15631" max="15635" width="11.42578125" style="801"/>
    <col min="15636" max="15636" width="30.140625" style="801" bestFit="1" customWidth="1"/>
    <col min="15637" max="15637" width="19.42578125" style="801" bestFit="1" customWidth="1"/>
    <col min="15638" max="15638" width="14.42578125" style="801" bestFit="1" customWidth="1"/>
    <col min="15639" max="15639" width="19.42578125" style="801" bestFit="1" customWidth="1"/>
    <col min="15640" max="15640" width="14.42578125" style="801" bestFit="1" customWidth="1"/>
    <col min="15641" max="15641" width="20" style="801" customWidth="1"/>
    <col min="15642" max="15642" width="13.140625" style="801" bestFit="1" customWidth="1"/>
    <col min="15643" max="15643" width="7.140625" style="801" bestFit="1" customWidth="1"/>
    <col min="15644" max="15644" width="9.140625" style="801" bestFit="1" customWidth="1"/>
    <col min="15645" max="15872" width="11.42578125" style="801"/>
    <col min="15873" max="15873" width="10.42578125" style="801" customWidth="1"/>
    <col min="15874" max="15874" width="79.28515625" style="801" customWidth="1"/>
    <col min="15875" max="15875" width="13.42578125" style="801" bestFit="1" customWidth="1"/>
    <col min="15876" max="15876" width="17.42578125" style="801" customWidth="1"/>
    <col min="15877" max="15877" width="19.42578125" style="801" bestFit="1" customWidth="1"/>
    <col min="15878" max="15878" width="13.42578125" style="801" bestFit="1" customWidth="1"/>
    <col min="15879" max="15879" width="10" style="801" bestFit="1" customWidth="1"/>
    <col min="15880" max="15880" width="16" style="801" customWidth="1"/>
    <col min="15881" max="15881" width="12.28515625" style="801" customWidth="1"/>
    <col min="15882" max="15882" width="10.28515625" style="801" customWidth="1"/>
    <col min="15883" max="15883" width="11.140625" style="801" customWidth="1"/>
    <col min="15884" max="15884" width="11.42578125" style="801"/>
    <col min="15885" max="15885" width="17.85546875" style="801" bestFit="1" customWidth="1"/>
    <col min="15886" max="15886" width="20.28515625" style="801" bestFit="1" customWidth="1"/>
    <col min="15887" max="15891" width="11.42578125" style="801"/>
    <col min="15892" max="15892" width="30.140625" style="801" bestFit="1" customWidth="1"/>
    <col min="15893" max="15893" width="19.42578125" style="801" bestFit="1" customWidth="1"/>
    <col min="15894" max="15894" width="14.42578125" style="801" bestFit="1" customWidth="1"/>
    <col min="15895" max="15895" width="19.42578125" style="801" bestFit="1" customWidth="1"/>
    <col min="15896" max="15896" width="14.42578125" style="801" bestFit="1" customWidth="1"/>
    <col min="15897" max="15897" width="20" style="801" customWidth="1"/>
    <col min="15898" max="15898" width="13.140625" style="801" bestFit="1" customWidth="1"/>
    <col min="15899" max="15899" width="7.140625" style="801" bestFit="1" customWidth="1"/>
    <col min="15900" max="15900" width="9.140625" style="801" bestFit="1" customWidth="1"/>
    <col min="15901" max="16128" width="11.42578125" style="801"/>
    <col min="16129" max="16129" width="10.42578125" style="801" customWidth="1"/>
    <col min="16130" max="16130" width="79.28515625" style="801" customWidth="1"/>
    <col min="16131" max="16131" width="13.42578125" style="801" bestFit="1" customWidth="1"/>
    <col min="16132" max="16132" width="17.42578125" style="801" customWidth="1"/>
    <col min="16133" max="16133" width="19.42578125" style="801" bestFit="1" customWidth="1"/>
    <col min="16134" max="16134" width="13.42578125" style="801" bestFit="1" customWidth="1"/>
    <col min="16135" max="16135" width="10" style="801" bestFit="1" customWidth="1"/>
    <col min="16136" max="16136" width="16" style="801" customWidth="1"/>
    <col min="16137" max="16137" width="12.28515625" style="801" customWidth="1"/>
    <col min="16138" max="16138" width="10.28515625" style="801" customWidth="1"/>
    <col min="16139" max="16139" width="11.140625" style="801" customWidth="1"/>
    <col min="16140" max="16140" width="11.42578125" style="801"/>
    <col min="16141" max="16141" width="17.85546875" style="801" bestFit="1" customWidth="1"/>
    <col min="16142" max="16142" width="20.28515625" style="801" bestFit="1" customWidth="1"/>
    <col min="16143" max="16147" width="11.42578125" style="801"/>
    <col min="16148" max="16148" width="30.140625" style="801" bestFit="1" customWidth="1"/>
    <col min="16149" max="16149" width="19.42578125" style="801" bestFit="1" customWidth="1"/>
    <col min="16150" max="16150" width="14.42578125" style="801" bestFit="1" customWidth="1"/>
    <col min="16151" max="16151" width="19.42578125" style="801" bestFit="1" customWidth="1"/>
    <col min="16152" max="16152" width="14.42578125" style="801" bestFit="1" customWidth="1"/>
    <col min="16153" max="16153" width="20" style="801" customWidth="1"/>
    <col min="16154" max="16154" width="13.140625" style="801" bestFit="1" customWidth="1"/>
    <col min="16155" max="16155" width="7.140625" style="801" bestFit="1" customWidth="1"/>
    <col min="16156" max="16156" width="9.140625" style="801" bestFit="1" customWidth="1"/>
    <col min="16157" max="16384" width="11.42578125" style="801"/>
  </cols>
  <sheetData>
    <row r="1" spans="2:14">
      <c r="B1" s="1857" t="s">
        <v>105</v>
      </c>
      <c r="C1" s="1857"/>
      <c r="D1" s="1857"/>
      <c r="E1" s="1857"/>
      <c r="F1" s="1857"/>
      <c r="G1" s="1857"/>
      <c r="H1" s="1857"/>
      <c r="I1" s="1857"/>
      <c r="J1" s="1857"/>
      <c r="K1" s="1857"/>
    </row>
    <row r="2" spans="2:14">
      <c r="B2" s="1857" t="s">
        <v>104</v>
      </c>
      <c r="C2" s="1857"/>
      <c r="D2" s="1857"/>
      <c r="E2" s="1857"/>
      <c r="F2" s="1857"/>
      <c r="G2" s="1857"/>
      <c r="H2" s="1857"/>
      <c r="I2" s="1857"/>
      <c r="J2" s="1857"/>
      <c r="K2" s="1857"/>
    </row>
    <row r="3" spans="2:14">
      <c r="B3" s="1858" t="s">
        <v>103</v>
      </c>
      <c r="C3" s="1858"/>
      <c r="D3" s="1858"/>
      <c r="E3" s="1858"/>
      <c r="F3" s="1858"/>
      <c r="G3" s="1858"/>
      <c r="H3" s="1858"/>
      <c r="I3" s="1858"/>
      <c r="J3" s="1858"/>
      <c r="K3" s="1858"/>
    </row>
    <row r="5" spans="2:14">
      <c r="B5" s="1859" t="s">
        <v>2399</v>
      </c>
      <c r="C5" s="1859"/>
      <c r="D5" s="1859"/>
      <c r="E5" s="1859"/>
      <c r="F5" s="1859"/>
      <c r="G5" s="1859"/>
      <c r="H5" s="1859"/>
      <c r="I5" s="1859"/>
      <c r="J5" s="1859"/>
      <c r="K5" s="1859"/>
    </row>
    <row r="6" spans="2:14">
      <c r="B6" s="1859" t="s">
        <v>282</v>
      </c>
      <c r="C6" s="1859"/>
      <c r="D6" s="1859"/>
      <c r="E6" s="1859"/>
      <c r="F6" s="1859"/>
      <c r="G6" s="1859"/>
      <c r="H6" s="1859"/>
      <c r="I6" s="1859"/>
      <c r="J6" s="1859"/>
    </row>
    <row r="7" spans="2:14" ht="15.75" thickBot="1">
      <c r="B7" s="1858" t="s">
        <v>796</v>
      </c>
      <c r="C7" s="1858"/>
      <c r="D7" s="1858"/>
      <c r="E7" s="1858"/>
      <c r="F7" s="1858"/>
      <c r="G7" s="1858"/>
      <c r="H7" s="1858"/>
      <c r="I7" s="1858"/>
      <c r="J7" s="1858"/>
    </row>
    <row r="8" spans="2:14" ht="16.5" thickBot="1">
      <c r="B8" s="1932" t="s">
        <v>279</v>
      </c>
      <c r="C8" s="1285">
        <v>2024</v>
      </c>
      <c r="D8" s="1845">
        <v>2025</v>
      </c>
      <c r="E8" s="1846"/>
      <c r="F8" s="1846"/>
      <c r="G8" s="1846"/>
      <c r="H8" s="1847"/>
      <c r="I8" s="1845" t="s">
        <v>1101</v>
      </c>
      <c r="J8" s="1847"/>
      <c r="K8" s="1853" t="s">
        <v>1298</v>
      </c>
    </row>
    <row r="9" spans="2:14" ht="16.5" thickBot="1">
      <c r="B9" s="1933"/>
      <c r="C9" s="1851" t="s">
        <v>469</v>
      </c>
      <c r="D9" s="1851" t="s">
        <v>381</v>
      </c>
      <c r="E9" s="1851" t="s">
        <v>1099</v>
      </c>
      <c r="F9" s="1851" t="s">
        <v>1098</v>
      </c>
      <c r="G9" s="1853" t="s">
        <v>1097</v>
      </c>
      <c r="H9" s="1853" t="s">
        <v>377</v>
      </c>
      <c r="I9" s="1848" t="s">
        <v>1096</v>
      </c>
      <c r="J9" s="1855"/>
      <c r="K9" s="1935"/>
    </row>
    <row r="10" spans="2:14" ht="16.5" thickBot="1">
      <c r="B10" s="1933"/>
      <c r="C10" s="1852"/>
      <c r="D10" s="1852"/>
      <c r="E10" s="1852"/>
      <c r="F10" s="1852"/>
      <c r="G10" s="1854"/>
      <c r="H10" s="1854"/>
      <c r="I10" s="1289" t="s">
        <v>269</v>
      </c>
      <c r="J10" s="1289" t="s">
        <v>268</v>
      </c>
      <c r="K10" s="1854"/>
      <c r="M10" s="1051" t="s">
        <v>1297</v>
      </c>
      <c r="N10" s="965">
        <v>8060931200000</v>
      </c>
    </row>
    <row r="11" spans="2:14" ht="21" customHeight="1" thickBot="1">
      <c r="B11" s="1934"/>
      <c r="C11" s="1291">
        <v>1</v>
      </c>
      <c r="D11" s="1291">
        <v>2</v>
      </c>
      <c r="E11" s="1291">
        <v>3</v>
      </c>
      <c r="F11" s="1291">
        <v>4</v>
      </c>
      <c r="G11" s="1291">
        <v>5</v>
      </c>
      <c r="H11" s="1290" t="s">
        <v>1341</v>
      </c>
      <c r="I11" s="1292" t="s">
        <v>375</v>
      </c>
      <c r="J11" s="1288" t="s">
        <v>464</v>
      </c>
      <c r="K11" s="1289" t="s">
        <v>1342</v>
      </c>
    </row>
    <row r="12" spans="2:14" ht="13.9" hidden="1" customHeight="1" thickBot="1">
      <c r="B12" s="1050" t="s">
        <v>1095</v>
      </c>
      <c r="C12" s="1049">
        <f>+SUM(C13:C71)</f>
        <v>21161462114.73</v>
      </c>
      <c r="D12" s="1049">
        <f>+SUM(D13:D71)</f>
        <v>160312757677</v>
      </c>
      <c r="E12" s="1049">
        <f>+SUM(E13:E71)</f>
        <v>31568650424.420002</v>
      </c>
      <c r="F12" s="1049">
        <f>+SUM(F13:F71)</f>
        <v>24241389721.690002</v>
      </c>
      <c r="G12" s="1049">
        <f>+SUM(G13:G71)</f>
        <v>22738474124.399998</v>
      </c>
      <c r="H12" s="1048">
        <f t="shared" ref="H12:H43" si="0">IFERROR(F12/D12,"-")</f>
        <v>0.1512131041406688</v>
      </c>
      <c r="I12" s="1047">
        <f>F12-C12</f>
        <v>3079927606.9600029</v>
      </c>
      <c r="J12" s="1046">
        <f>I12/C12</f>
        <v>0.14554417791463176</v>
      </c>
      <c r="K12" s="1046">
        <f t="shared" ref="K12:K43" si="1">F12/$N$10</f>
        <v>3.0072691504537345E-3</v>
      </c>
      <c r="M12" s="1042"/>
      <c r="N12" s="1041"/>
    </row>
    <row r="13" spans="2:14" ht="15.75" hidden="1">
      <c r="B13" s="1034" t="s">
        <v>1164</v>
      </c>
      <c r="C13" s="1039">
        <v>83013294.689999998</v>
      </c>
      <c r="D13" s="1039">
        <v>501555814</v>
      </c>
      <c r="E13" s="1039">
        <v>274969089.72000003</v>
      </c>
      <c r="F13" s="1039">
        <v>99317792.320000008</v>
      </c>
      <c r="G13" s="1039">
        <v>90474409.36999999</v>
      </c>
      <c r="H13" s="1038">
        <f t="shared" si="0"/>
        <v>0.19801942186238919</v>
      </c>
      <c r="I13" s="1037">
        <f>F13-C13</f>
        <v>16304497.63000001</v>
      </c>
      <c r="J13" s="1029">
        <f>I13/C13</f>
        <v>0.19640827039676687</v>
      </c>
      <c r="K13" s="1029">
        <f t="shared" si="1"/>
        <v>1.2320883264702718E-5</v>
      </c>
      <c r="M13" s="1042"/>
      <c r="N13" s="1041"/>
    </row>
    <row r="14" spans="2:14" ht="15.75" hidden="1">
      <c r="B14" s="1034" t="s">
        <v>1163</v>
      </c>
      <c r="C14" s="1039">
        <v>12958121.990000002</v>
      </c>
      <c r="D14" s="1039">
        <v>58074067</v>
      </c>
      <c r="E14" s="1039">
        <v>13495841.529999999</v>
      </c>
      <c r="F14" s="1039">
        <v>12351621.84</v>
      </c>
      <c r="G14" s="1039">
        <v>11724316.899999999</v>
      </c>
      <c r="H14" s="1038">
        <f t="shared" si="0"/>
        <v>0.21268739177505855</v>
      </c>
      <c r="I14" s="1037">
        <f>F14-C14</f>
        <v>-606500.15000000224</v>
      </c>
      <c r="J14" s="1029">
        <f>I14/C14</f>
        <v>-4.6804633454450302E-2</v>
      </c>
      <c r="K14" s="1029">
        <f t="shared" si="1"/>
        <v>1.532282255429745E-6</v>
      </c>
      <c r="M14" s="1042"/>
      <c r="N14" s="1041"/>
    </row>
    <row r="15" spans="2:14" ht="15" hidden="1" customHeight="1">
      <c r="B15" s="1034" t="s">
        <v>1162</v>
      </c>
      <c r="C15" s="1039">
        <v>0</v>
      </c>
      <c r="D15" s="1039">
        <v>1380765273</v>
      </c>
      <c r="E15" s="1039">
        <v>0</v>
      </c>
      <c r="F15" s="1039">
        <v>0</v>
      </c>
      <c r="G15" s="1039">
        <v>0</v>
      </c>
      <c r="H15" s="1038">
        <f t="shared" si="0"/>
        <v>0</v>
      </c>
      <c r="I15" s="1043" t="s">
        <v>1008</v>
      </c>
      <c r="J15" s="1036" t="s">
        <v>1008</v>
      </c>
      <c r="K15" s="1029">
        <f t="shared" si="1"/>
        <v>0</v>
      </c>
      <c r="M15" s="1042"/>
      <c r="N15" s="1041"/>
    </row>
    <row r="16" spans="2:14" ht="15.75" hidden="1">
      <c r="B16" s="1034" t="s">
        <v>1296</v>
      </c>
      <c r="C16" s="1039">
        <v>0</v>
      </c>
      <c r="D16" s="1039">
        <v>616792804</v>
      </c>
      <c r="E16" s="1039">
        <v>0</v>
      </c>
      <c r="F16" s="1039">
        <v>0</v>
      </c>
      <c r="G16" s="1039">
        <v>0</v>
      </c>
      <c r="H16" s="1038">
        <f t="shared" si="0"/>
        <v>0</v>
      </c>
      <c r="I16" s="1043" t="s">
        <v>1008</v>
      </c>
      <c r="J16" s="1036" t="s">
        <v>1008</v>
      </c>
      <c r="K16" s="1029">
        <f t="shared" si="1"/>
        <v>0</v>
      </c>
      <c r="M16" s="1042"/>
      <c r="N16" s="1041"/>
    </row>
    <row r="17" spans="1:14" ht="15.75" hidden="1">
      <c r="B17" s="1034" t="s">
        <v>1161</v>
      </c>
      <c r="C17" s="1039">
        <v>45171083.440000005</v>
      </c>
      <c r="D17" s="1039">
        <v>190167111</v>
      </c>
      <c r="E17" s="1039">
        <v>41336115.399999999</v>
      </c>
      <c r="F17" s="1039">
        <v>37091828.579999998</v>
      </c>
      <c r="G17" s="1039">
        <v>37077914.579999998</v>
      </c>
      <c r="H17" s="1038">
        <f t="shared" si="0"/>
        <v>0.19504859901878616</v>
      </c>
      <c r="I17" s="1037">
        <f t="shared" ref="I17:I23" si="2">F17-C17</f>
        <v>-8079254.8600000069</v>
      </c>
      <c r="J17" s="1029">
        <f t="shared" ref="J17:J23" si="3">I17/C17</f>
        <v>-0.17885900104060037</v>
      </c>
      <c r="K17" s="1029">
        <f t="shared" si="1"/>
        <v>4.6014322241083013E-6</v>
      </c>
      <c r="M17" s="1042"/>
      <c r="N17" s="1041"/>
    </row>
    <row r="18" spans="1:14" ht="15.75" hidden="1">
      <c r="B18" s="1034" t="s">
        <v>1160</v>
      </c>
      <c r="C18" s="1039">
        <v>597566031.0200001</v>
      </c>
      <c r="D18" s="1039">
        <v>2008317326</v>
      </c>
      <c r="E18" s="1039">
        <v>1609496264.8900001</v>
      </c>
      <c r="F18" s="1039">
        <v>460716739.3900001</v>
      </c>
      <c r="G18" s="1039">
        <v>386516066.56</v>
      </c>
      <c r="H18" s="1038">
        <f t="shared" si="0"/>
        <v>0.22940435429475556</v>
      </c>
      <c r="I18" s="1037">
        <f t="shared" si="2"/>
        <v>-136849291.63</v>
      </c>
      <c r="J18" s="1029">
        <f t="shared" si="3"/>
        <v>-0.2290111628273257</v>
      </c>
      <c r="K18" s="1029">
        <f t="shared" si="1"/>
        <v>5.7154282546165401E-5</v>
      </c>
      <c r="M18" s="1042"/>
      <c r="N18" s="1041"/>
    </row>
    <row r="19" spans="1:14" ht="15.75" hidden="1">
      <c r="A19" s="1045"/>
      <c r="B19" s="1034" t="s">
        <v>1158</v>
      </c>
      <c r="C19" s="1039">
        <v>8666667.4600000009</v>
      </c>
      <c r="D19" s="1039">
        <v>71925496</v>
      </c>
      <c r="E19" s="1039">
        <v>42194283.980000004</v>
      </c>
      <c r="F19" s="1039">
        <v>10428040.109999999</v>
      </c>
      <c r="G19" s="1039">
        <v>10228040.109999999</v>
      </c>
      <c r="H19" s="1038">
        <f t="shared" si="0"/>
        <v>0.14498391655164949</v>
      </c>
      <c r="I19" s="1037">
        <f t="shared" si="2"/>
        <v>1761372.6499999985</v>
      </c>
      <c r="J19" s="1029">
        <f t="shared" si="3"/>
        <v>0.20323528716538505</v>
      </c>
      <c r="K19" s="1029">
        <f t="shared" si="1"/>
        <v>1.2936520423347615E-6</v>
      </c>
      <c r="M19" s="1042"/>
      <c r="N19" s="1041"/>
    </row>
    <row r="20" spans="1:14" ht="15.75" hidden="1">
      <c r="B20" s="1034" t="s">
        <v>1295</v>
      </c>
      <c r="C20" s="1039">
        <v>3856851.62</v>
      </c>
      <c r="D20" s="1039">
        <v>20352056</v>
      </c>
      <c r="E20" s="1039">
        <v>3939268.13</v>
      </c>
      <c r="F20" s="1039">
        <v>3939268.13</v>
      </c>
      <c r="G20" s="1039">
        <v>3902262.55</v>
      </c>
      <c r="H20" s="1038">
        <f t="shared" si="0"/>
        <v>0.19355627411795642</v>
      </c>
      <c r="I20" s="1037">
        <f t="shared" si="2"/>
        <v>82416.509999999776</v>
      </c>
      <c r="J20" s="1029">
        <f t="shared" si="3"/>
        <v>2.1368856808652591E-2</v>
      </c>
      <c r="K20" s="1029">
        <f t="shared" si="1"/>
        <v>4.8868648450938271E-7</v>
      </c>
      <c r="M20" s="1042"/>
      <c r="N20" s="1041"/>
    </row>
    <row r="21" spans="1:14" ht="15.75" hidden="1">
      <c r="B21" s="1034" t="s">
        <v>1157</v>
      </c>
      <c r="C21" s="1039">
        <v>1179050477.3300002</v>
      </c>
      <c r="D21" s="1039">
        <v>6483041331</v>
      </c>
      <c r="E21" s="1039">
        <v>1728377161.9500003</v>
      </c>
      <c r="F21" s="1039">
        <v>1202886392.0499997</v>
      </c>
      <c r="G21" s="1039">
        <v>917504432.8499999</v>
      </c>
      <c r="H21" s="1038">
        <f t="shared" si="0"/>
        <v>0.18554353283205988</v>
      </c>
      <c r="I21" s="1037">
        <f t="shared" si="2"/>
        <v>23835914.719999552</v>
      </c>
      <c r="J21" s="1029">
        <f t="shared" si="3"/>
        <v>2.0216195301474105E-2</v>
      </c>
      <c r="K21" s="1029">
        <f t="shared" si="1"/>
        <v>1.4922424744798712E-4</v>
      </c>
      <c r="M21" s="1042"/>
      <c r="N21" s="1041"/>
    </row>
    <row r="22" spans="1:14" ht="15.75" hidden="1">
      <c r="B22" s="1034" t="s">
        <v>1156</v>
      </c>
      <c r="C22" s="1039">
        <v>21748406.68</v>
      </c>
      <c r="D22" s="1039">
        <v>144144665</v>
      </c>
      <c r="E22" s="1039">
        <v>28632437.390000001</v>
      </c>
      <c r="F22" s="1039">
        <v>28335110.850000001</v>
      </c>
      <c r="G22" s="1039">
        <v>28222560.850000001</v>
      </c>
      <c r="H22" s="1038">
        <f t="shared" si="0"/>
        <v>0.1965741212135739</v>
      </c>
      <c r="I22" s="1037">
        <f t="shared" si="2"/>
        <v>6586704.1700000018</v>
      </c>
      <c r="J22" s="1029">
        <f t="shared" si="3"/>
        <v>0.30285915961177906</v>
      </c>
      <c r="K22" s="1029">
        <f t="shared" si="1"/>
        <v>3.5151163242777708E-6</v>
      </c>
      <c r="M22" s="1042"/>
      <c r="N22" s="1041"/>
    </row>
    <row r="23" spans="1:14" ht="15.75" hidden="1">
      <c r="B23" s="1034" t="s">
        <v>1155</v>
      </c>
      <c r="C23" s="1039">
        <v>23361443.439999998</v>
      </c>
      <c r="D23" s="1039">
        <v>156000000</v>
      </c>
      <c r="E23" s="1039">
        <v>35753967.640000001</v>
      </c>
      <c r="F23" s="1039">
        <v>25470893.559999999</v>
      </c>
      <c r="G23" s="1039">
        <v>24587214.849999998</v>
      </c>
      <c r="H23" s="1038">
        <f t="shared" si="0"/>
        <v>0.1632749587179487</v>
      </c>
      <c r="I23" s="1037">
        <f t="shared" si="2"/>
        <v>2109450.120000001</v>
      </c>
      <c r="J23" s="1029">
        <f t="shared" si="3"/>
        <v>9.0296223579582086E-2</v>
      </c>
      <c r="K23" s="1029">
        <f t="shared" si="1"/>
        <v>3.1597954290938496E-6</v>
      </c>
      <c r="M23" s="1042"/>
      <c r="N23" s="1041"/>
    </row>
    <row r="24" spans="1:14" ht="15.75" hidden="1">
      <c r="B24" s="1034" t="s">
        <v>1154</v>
      </c>
      <c r="C24" s="1039">
        <v>0</v>
      </c>
      <c r="D24" s="1039">
        <v>1088517388</v>
      </c>
      <c r="E24" s="1039">
        <v>0</v>
      </c>
      <c r="F24" s="1039">
        <v>0</v>
      </c>
      <c r="G24" s="1039">
        <v>0</v>
      </c>
      <c r="H24" s="1038">
        <f t="shared" si="0"/>
        <v>0</v>
      </c>
      <c r="I24" s="1043" t="s">
        <v>1008</v>
      </c>
      <c r="J24" s="1036" t="s">
        <v>1008</v>
      </c>
      <c r="K24" s="1029">
        <f t="shared" si="1"/>
        <v>0</v>
      </c>
      <c r="M24" s="1042"/>
      <c r="N24" s="1041"/>
    </row>
    <row r="25" spans="1:14" ht="15.75" hidden="1">
      <c r="B25" s="1034" t="s">
        <v>1153</v>
      </c>
      <c r="C25" s="1039">
        <v>143289515.59</v>
      </c>
      <c r="D25" s="1039">
        <v>617073784</v>
      </c>
      <c r="E25" s="1039">
        <v>152992428.93000001</v>
      </c>
      <c r="F25" s="1039">
        <v>134068082.19</v>
      </c>
      <c r="G25" s="1039">
        <v>129664176.13</v>
      </c>
      <c r="H25" s="1038">
        <f t="shared" si="0"/>
        <v>0.21726426509475566</v>
      </c>
      <c r="I25" s="1037">
        <f>F25-C25</f>
        <v>-9221433.400000006</v>
      </c>
      <c r="J25" s="1029">
        <f>I25/C25</f>
        <v>-6.4355255595850161E-2</v>
      </c>
      <c r="K25" s="1029">
        <f t="shared" si="1"/>
        <v>1.6631835561380303E-5</v>
      </c>
      <c r="M25" s="1042"/>
      <c r="N25" s="1041"/>
    </row>
    <row r="26" spans="1:14" ht="15.75" hidden="1">
      <c r="A26" s="1044"/>
      <c r="B26" s="1034" t="s">
        <v>1152</v>
      </c>
      <c r="C26" s="1039">
        <v>0</v>
      </c>
      <c r="D26" s="1039">
        <v>10200487294</v>
      </c>
      <c r="E26" s="1039">
        <v>0</v>
      </c>
      <c r="F26" s="1039">
        <v>0</v>
      </c>
      <c r="G26" s="1039">
        <v>0</v>
      </c>
      <c r="H26" s="1038">
        <f t="shared" si="0"/>
        <v>0</v>
      </c>
      <c r="I26" s="1043" t="s">
        <v>1008</v>
      </c>
      <c r="J26" s="1036" t="s">
        <v>1008</v>
      </c>
      <c r="K26" s="1029">
        <f t="shared" si="1"/>
        <v>0</v>
      </c>
      <c r="M26" s="1042"/>
      <c r="N26" s="1041"/>
    </row>
    <row r="27" spans="1:14" ht="15.75" hidden="1">
      <c r="B27" s="1034" t="s">
        <v>1151</v>
      </c>
      <c r="C27" s="1039">
        <v>21296977.48</v>
      </c>
      <c r="D27" s="1039">
        <v>142291000</v>
      </c>
      <c r="E27" s="1039">
        <v>87500729.770000011</v>
      </c>
      <c r="F27" s="1039">
        <v>24822098.899999999</v>
      </c>
      <c r="G27" s="1039">
        <v>23659554.399999999</v>
      </c>
      <c r="H27" s="1038">
        <f t="shared" si="0"/>
        <v>0.17444602188472916</v>
      </c>
      <c r="I27" s="1037">
        <f t="shared" ref="I27:I37" si="4">F27-C27</f>
        <v>3525121.4199999981</v>
      </c>
      <c r="J27" s="1029">
        <f t="shared" ref="J27:J37" si="5">I27/C27</f>
        <v>0.16552214619705735</v>
      </c>
      <c r="K27" s="1029">
        <f t="shared" si="1"/>
        <v>3.0793091125749837E-6</v>
      </c>
      <c r="M27" s="1042"/>
      <c r="N27" s="1041"/>
    </row>
    <row r="28" spans="1:14" ht="15.75" hidden="1">
      <c r="B28" s="1034" t="s">
        <v>1150</v>
      </c>
      <c r="C28" s="1039">
        <v>342432029.22999996</v>
      </c>
      <c r="D28" s="1039">
        <v>5085092480</v>
      </c>
      <c r="E28" s="1039">
        <v>245279594.93000001</v>
      </c>
      <c r="F28" s="1039">
        <v>245279594.93000001</v>
      </c>
      <c r="G28" s="1039">
        <v>245279594.93000001</v>
      </c>
      <c r="H28" s="1038">
        <f t="shared" si="0"/>
        <v>4.8235031298781809E-2</v>
      </c>
      <c r="I28" s="1037">
        <f t="shared" si="4"/>
        <v>-97152434.299999952</v>
      </c>
      <c r="J28" s="1029">
        <f t="shared" si="5"/>
        <v>-0.28371304669852004</v>
      </c>
      <c r="K28" s="1029">
        <f t="shared" si="1"/>
        <v>3.0428196053825644E-5</v>
      </c>
      <c r="M28" s="1042"/>
      <c r="N28" s="1041"/>
    </row>
    <row r="29" spans="1:14" ht="15.75" hidden="1">
      <c r="B29" s="1034" t="s">
        <v>1149</v>
      </c>
      <c r="C29" s="1039">
        <v>69218650.219999999</v>
      </c>
      <c r="D29" s="1039">
        <v>341967148</v>
      </c>
      <c r="E29" s="1039">
        <v>82628167.610000014</v>
      </c>
      <c r="F29" s="1039">
        <v>68222469.590000004</v>
      </c>
      <c r="G29" s="1039">
        <v>65984333.620000005</v>
      </c>
      <c r="H29" s="1038">
        <f t="shared" si="0"/>
        <v>0.19950006890720393</v>
      </c>
      <c r="I29" s="1037">
        <f t="shared" si="4"/>
        <v>-996180.62999999523</v>
      </c>
      <c r="J29" s="1029">
        <f t="shared" si="5"/>
        <v>-1.4391795084616651E-2</v>
      </c>
      <c r="K29" s="1029">
        <f t="shared" si="1"/>
        <v>8.463348451603209E-6</v>
      </c>
      <c r="M29" s="1042"/>
      <c r="N29" s="1041"/>
    </row>
    <row r="30" spans="1:14" ht="15.75" hidden="1">
      <c r="B30" s="1034" t="s">
        <v>1148</v>
      </c>
      <c r="C30" s="1039">
        <v>12986831.92</v>
      </c>
      <c r="D30" s="1039">
        <v>63500000</v>
      </c>
      <c r="E30" s="1039">
        <v>14453540.680000002</v>
      </c>
      <c r="F30" s="1039">
        <v>12569787.93</v>
      </c>
      <c r="G30" s="1039">
        <v>11206274.539999999</v>
      </c>
      <c r="H30" s="1038">
        <f t="shared" si="0"/>
        <v>0.19794941622047244</v>
      </c>
      <c r="I30" s="1037">
        <f t="shared" si="4"/>
        <v>-417043.99000000022</v>
      </c>
      <c r="J30" s="1029">
        <f t="shared" si="5"/>
        <v>-3.2112834952282975E-2</v>
      </c>
      <c r="K30" s="1029">
        <f t="shared" si="1"/>
        <v>1.5593468816605207E-6</v>
      </c>
      <c r="M30" s="1042"/>
      <c r="N30" s="1041"/>
    </row>
    <row r="31" spans="1:14" ht="15.75" hidden="1">
      <c r="B31" s="1034" t="s">
        <v>1147</v>
      </c>
      <c r="C31" s="1039">
        <v>18332421.170000002</v>
      </c>
      <c r="D31" s="1039">
        <v>115000000</v>
      </c>
      <c r="E31" s="1039">
        <v>64582827.789999999</v>
      </c>
      <c r="F31" s="1039">
        <v>19806004.82</v>
      </c>
      <c r="G31" s="1039">
        <v>15176142.859999999</v>
      </c>
      <c r="H31" s="1038">
        <f t="shared" si="0"/>
        <v>0.17222612886956523</v>
      </c>
      <c r="I31" s="1037">
        <f t="shared" si="4"/>
        <v>1473583.6499999985</v>
      </c>
      <c r="J31" s="1029">
        <f t="shared" si="5"/>
        <v>8.0381289319898297E-2</v>
      </c>
      <c r="K31" s="1029">
        <f t="shared" si="1"/>
        <v>2.4570368272092436E-6</v>
      </c>
      <c r="M31" s="1042"/>
      <c r="N31" s="1041"/>
    </row>
    <row r="32" spans="1:14" ht="15.75" hidden="1">
      <c r="B32" s="1034" t="s">
        <v>1146</v>
      </c>
      <c r="C32" s="1039">
        <v>91363235.579999998</v>
      </c>
      <c r="D32" s="1039">
        <v>606106528</v>
      </c>
      <c r="E32" s="1039">
        <v>371641829.28000003</v>
      </c>
      <c r="F32" s="1039">
        <v>101013514.13999999</v>
      </c>
      <c r="G32" s="1039">
        <v>98734089.599999994</v>
      </c>
      <c r="H32" s="1038">
        <f t="shared" si="0"/>
        <v>0.16665967032778764</v>
      </c>
      <c r="I32" s="1037">
        <f t="shared" si="4"/>
        <v>9650278.5599999875</v>
      </c>
      <c r="J32" s="1029">
        <f t="shared" si="5"/>
        <v>0.10562540280822208</v>
      </c>
      <c r="K32" s="1029">
        <f t="shared" si="1"/>
        <v>1.2531246283307813E-5</v>
      </c>
      <c r="M32" s="1042"/>
      <c r="N32" s="1041"/>
    </row>
    <row r="33" spans="2:14" ht="15.75" hidden="1">
      <c r="B33" s="1034" t="s">
        <v>1145</v>
      </c>
      <c r="C33" s="1039">
        <v>73855010.590000004</v>
      </c>
      <c r="D33" s="1039">
        <v>374522262</v>
      </c>
      <c r="E33" s="1039">
        <v>81146648.629999995</v>
      </c>
      <c r="F33" s="1039">
        <v>76451964.159999996</v>
      </c>
      <c r="G33" s="1039">
        <v>68013654.300000012</v>
      </c>
      <c r="H33" s="1038">
        <f t="shared" si="0"/>
        <v>0.20413196201404976</v>
      </c>
      <c r="I33" s="1037">
        <f t="shared" si="4"/>
        <v>2596953.5699999928</v>
      </c>
      <c r="J33" s="1029">
        <f t="shared" si="5"/>
        <v>3.5162862333292001E-2</v>
      </c>
      <c r="K33" s="1029">
        <f t="shared" si="1"/>
        <v>9.4842596051433848E-6</v>
      </c>
      <c r="M33" s="1042"/>
      <c r="N33" s="1041"/>
    </row>
    <row r="34" spans="2:14" ht="15.75" hidden="1">
      <c r="B34" s="1034" t="s">
        <v>1144</v>
      </c>
      <c r="C34" s="1039">
        <v>7968023.2899999991</v>
      </c>
      <c r="D34" s="1039">
        <v>34500000</v>
      </c>
      <c r="E34" s="1039">
        <v>22568092.579999998</v>
      </c>
      <c r="F34" s="1039">
        <v>7548565.2799999993</v>
      </c>
      <c r="G34" s="1039">
        <v>6548405.1799999997</v>
      </c>
      <c r="H34" s="1038">
        <f t="shared" si="0"/>
        <v>0.21879899362318839</v>
      </c>
      <c r="I34" s="1037">
        <f t="shared" si="4"/>
        <v>-419458.00999999978</v>
      </c>
      <c r="J34" s="1029">
        <f t="shared" si="5"/>
        <v>-5.2642668668705636E-2</v>
      </c>
      <c r="K34" s="1029">
        <f t="shared" si="1"/>
        <v>9.3643837079269441E-7</v>
      </c>
      <c r="M34" s="1042"/>
      <c r="N34" s="1041"/>
    </row>
    <row r="35" spans="2:14" ht="15.75" hidden="1">
      <c r="B35" s="1034" t="s">
        <v>1143</v>
      </c>
      <c r="C35" s="1039">
        <v>7324703.2800000003</v>
      </c>
      <c r="D35" s="1039">
        <v>630463581</v>
      </c>
      <c r="E35" s="1039">
        <v>56101678.159999996</v>
      </c>
      <c r="F35" s="1039">
        <v>8615585.6799999997</v>
      </c>
      <c r="G35" s="1039">
        <v>5320234.3600000003</v>
      </c>
      <c r="H35" s="1038">
        <f t="shared" si="0"/>
        <v>1.3665477181623279E-2</v>
      </c>
      <c r="I35" s="1037">
        <f t="shared" si="4"/>
        <v>1290882.3999999994</v>
      </c>
      <c r="J35" s="1029">
        <f t="shared" si="5"/>
        <v>0.17623681815545153</v>
      </c>
      <c r="K35" s="1029">
        <f t="shared" si="1"/>
        <v>1.0688077427084354E-6</v>
      </c>
      <c r="M35" s="1042"/>
      <c r="N35" s="1041"/>
    </row>
    <row r="36" spans="2:14" ht="15.75" hidden="1">
      <c r="B36" s="1034" t="s">
        <v>1142</v>
      </c>
      <c r="C36" s="1039">
        <v>119908791.08999999</v>
      </c>
      <c r="D36" s="1039">
        <v>1529000000</v>
      </c>
      <c r="E36" s="1039">
        <v>138328716.05000001</v>
      </c>
      <c r="F36" s="1039">
        <v>138328716.05000001</v>
      </c>
      <c r="G36" s="1039">
        <v>138328716.05000001</v>
      </c>
      <c r="H36" s="1038">
        <f t="shared" si="0"/>
        <v>9.0470056278613487E-2</v>
      </c>
      <c r="I36" s="1037">
        <f t="shared" si="4"/>
        <v>18419924.960000023</v>
      </c>
      <c r="J36" s="1029">
        <f t="shared" si="5"/>
        <v>0.15361613433475926</v>
      </c>
      <c r="K36" s="1029">
        <f t="shared" si="1"/>
        <v>1.7160389118567346E-5</v>
      </c>
      <c r="M36" s="1042"/>
      <c r="N36" s="1041"/>
    </row>
    <row r="37" spans="2:14" ht="15.75" hidden="1">
      <c r="B37" s="1034" t="s">
        <v>1141</v>
      </c>
      <c r="C37" s="1039">
        <v>59858773.430000015</v>
      </c>
      <c r="D37" s="1039">
        <v>351767950</v>
      </c>
      <c r="E37" s="1039">
        <v>235831723.84</v>
      </c>
      <c r="F37" s="1039">
        <v>59868684.640000001</v>
      </c>
      <c r="G37" s="1039">
        <v>57658078.049999997</v>
      </c>
      <c r="H37" s="1038">
        <f t="shared" si="0"/>
        <v>0.1701936877421607</v>
      </c>
      <c r="I37" s="1037">
        <f t="shared" si="4"/>
        <v>9911.2099999859929</v>
      </c>
      <c r="J37" s="1029">
        <f t="shared" si="5"/>
        <v>1.6557656350202948E-4</v>
      </c>
      <c r="K37" s="1029">
        <f t="shared" si="1"/>
        <v>7.4270184367781232E-6</v>
      </c>
      <c r="M37" s="1042"/>
      <c r="N37" s="1041"/>
    </row>
    <row r="38" spans="2:14" ht="15.75" hidden="1">
      <c r="B38" s="1034" t="s">
        <v>1140</v>
      </c>
      <c r="C38" s="1039">
        <v>0</v>
      </c>
      <c r="D38" s="1039">
        <v>2977000000</v>
      </c>
      <c r="E38" s="1039">
        <v>0</v>
      </c>
      <c r="F38" s="1039">
        <v>0</v>
      </c>
      <c r="G38" s="1039">
        <v>0</v>
      </c>
      <c r="H38" s="1038">
        <f t="shared" si="0"/>
        <v>0</v>
      </c>
      <c r="I38" s="1043" t="s">
        <v>1008</v>
      </c>
      <c r="J38" s="1036" t="s">
        <v>1008</v>
      </c>
      <c r="K38" s="1029">
        <f t="shared" si="1"/>
        <v>0</v>
      </c>
      <c r="M38" s="1042"/>
      <c r="N38" s="1041"/>
    </row>
    <row r="39" spans="2:14" ht="15.75" hidden="1">
      <c r="B39" s="1034" t="s">
        <v>1139</v>
      </c>
      <c r="C39" s="1039">
        <v>53667768.340000004</v>
      </c>
      <c r="D39" s="1039">
        <v>306979786</v>
      </c>
      <c r="E39" s="1039">
        <v>67407922.260000005</v>
      </c>
      <c r="F39" s="1039">
        <v>61060212.590000004</v>
      </c>
      <c r="G39" s="1039">
        <v>59269055.140000001</v>
      </c>
      <c r="H39" s="1038">
        <f t="shared" si="0"/>
        <v>0.19890629733516071</v>
      </c>
      <c r="I39" s="1037">
        <f t="shared" ref="I39:I44" si="6">F39-C39</f>
        <v>7392444.25</v>
      </c>
      <c r="J39" s="1029">
        <f t="shared" ref="J39:J44" si="7">I39/C39</f>
        <v>0.13774458075407275</v>
      </c>
      <c r="K39" s="1029">
        <f t="shared" si="1"/>
        <v>7.5748336110349138E-6</v>
      </c>
      <c r="M39" s="1042"/>
      <c r="N39" s="1041"/>
    </row>
    <row r="40" spans="2:14" ht="15.75" hidden="1">
      <c r="B40" s="1034" t="s">
        <v>1138</v>
      </c>
      <c r="C40" s="1039">
        <v>66344259.710000016</v>
      </c>
      <c r="D40" s="1039">
        <v>509680339</v>
      </c>
      <c r="E40" s="1039">
        <v>124785299.65000001</v>
      </c>
      <c r="F40" s="1039">
        <v>112745712.58</v>
      </c>
      <c r="G40" s="1039">
        <v>110177398.66</v>
      </c>
      <c r="H40" s="1038">
        <f t="shared" si="0"/>
        <v>0.22120867522810214</v>
      </c>
      <c r="I40" s="1037">
        <f t="shared" si="6"/>
        <v>46401452.869999982</v>
      </c>
      <c r="J40" s="1029">
        <f t="shared" si="7"/>
        <v>0.69940418466988985</v>
      </c>
      <c r="K40" s="1029">
        <f t="shared" si="1"/>
        <v>1.3986685878177449E-5</v>
      </c>
      <c r="M40" s="1042"/>
      <c r="N40" s="1041"/>
    </row>
    <row r="41" spans="2:14" ht="15.75" hidden="1">
      <c r="B41" s="1034" t="s">
        <v>1137</v>
      </c>
      <c r="C41" s="1039">
        <v>3978055.83</v>
      </c>
      <c r="D41" s="1039">
        <v>27303900</v>
      </c>
      <c r="E41" s="1039">
        <v>5670822.6699999999</v>
      </c>
      <c r="F41" s="1039">
        <v>5552022.6699999999</v>
      </c>
      <c r="G41" s="1039">
        <v>5402045.7400000002</v>
      </c>
      <c r="H41" s="1038">
        <f t="shared" si="0"/>
        <v>0.20334174495218632</v>
      </c>
      <c r="I41" s="1037">
        <f t="shared" si="6"/>
        <v>1573966.8399999999</v>
      </c>
      <c r="J41" s="1029">
        <f t="shared" si="7"/>
        <v>0.39566233036000398</v>
      </c>
      <c r="K41" s="1029">
        <f t="shared" si="1"/>
        <v>6.8875698504907222E-7</v>
      </c>
      <c r="M41" s="1042"/>
      <c r="N41" s="1041"/>
    </row>
    <row r="42" spans="2:14" ht="15.75" hidden="1">
      <c r="B42" s="1034" t="s">
        <v>1136</v>
      </c>
      <c r="C42" s="1039">
        <v>41606174.240000002</v>
      </c>
      <c r="D42" s="1039">
        <v>325682882</v>
      </c>
      <c r="E42" s="1039">
        <v>51958345.789999992</v>
      </c>
      <c r="F42" s="1039">
        <v>42067777.579999998</v>
      </c>
      <c r="G42" s="1039">
        <v>39805487.280000001</v>
      </c>
      <c r="H42" s="1038">
        <f t="shared" si="0"/>
        <v>0.12916791119528351</v>
      </c>
      <c r="I42" s="1037">
        <f t="shared" si="6"/>
        <v>461603.33999999613</v>
      </c>
      <c r="J42" s="1029">
        <f t="shared" si="7"/>
        <v>1.1094587484475144E-2</v>
      </c>
      <c r="K42" s="1029">
        <f t="shared" si="1"/>
        <v>5.2187243056980806E-6</v>
      </c>
      <c r="M42" s="1042"/>
      <c r="N42" s="1041"/>
    </row>
    <row r="43" spans="2:14" ht="15.75" hidden="1">
      <c r="B43" s="1034" t="s">
        <v>1135</v>
      </c>
      <c r="C43" s="1039">
        <v>273245907.17000002</v>
      </c>
      <c r="D43" s="1039">
        <v>1587391702</v>
      </c>
      <c r="E43" s="1039">
        <v>512439274.07999992</v>
      </c>
      <c r="F43" s="1039">
        <v>319768568.47000003</v>
      </c>
      <c r="G43" s="1039">
        <v>275802308.66999996</v>
      </c>
      <c r="H43" s="1038">
        <f t="shared" si="0"/>
        <v>0.20144276177525339</v>
      </c>
      <c r="I43" s="1037">
        <f t="shared" si="6"/>
        <v>46522661.300000012</v>
      </c>
      <c r="J43" s="1029">
        <f t="shared" si="7"/>
        <v>0.17025931616628359</v>
      </c>
      <c r="K43" s="1029">
        <f t="shared" si="1"/>
        <v>3.9668936570256306E-5</v>
      </c>
      <c r="M43" s="1042"/>
      <c r="N43" s="1041"/>
    </row>
    <row r="44" spans="2:14" ht="15.75" hidden="1">
      <c r="B44" s="1034" t="s">
        <v>1134</v>
      </c>
      <c r="C44" s="1039">
        <v>34461288.919999994</v>
      </c>
      <c r="D44" s="1039">
        <v>159671257</v>
      </c>
      <c r="E44" s="1039">
        <v>31864657.440000001</v>
      </c>
      <c r="F44" s="1039">
        <v>27282103.579999998</v>
      </c>
      <c r="G44" s="1039">
        <v>27167626.649999999</v>
      </c>
      <c r="H44" s="1038">
        <f t="shared" ref="H44:H75" si="8">IFERROR(F44/D44,"-")</f>
        <v>0.17086421246123212</v>
      </c>
      <c r="I44" s="1037">
        <f t="shared" si="6"/>
        <v>-7179185.3399999961</v>
      </c>
      <c r="J44" s="1029">
        <f t="shared" si="7"/>
        <v>-0.20832608312086306</v>
      </c>
      <c r="K44" s="1029">
        <f t="shared" ref="K44:K69" si="9">F44/$N$10</f>
        <v>3.3844853532554648E-6</v>
      </c>
      <c r="M44" s="1042"/>
      <c r="N44" s="1041"/>
    </row>
    <row r="45" spans="2:14" ht="15.75" hidden="1">
      <c r="B45" s="1034" t="s">
        <v>1133</v>
      </c>
      <c r="C45" s="1039">
        <v>0</v>
      </c>
      <c r="D45" s="1039">
        <v>5455676135</v>
      </c>
      <c r="E45" s="1039">
        <v>0</v>
      </c>
      <c r="F45" s="1039">
        <v>0</v>
      </c>
      <c r="G45" s="1039">
        <v>0</v>
      </c>
      <c r="H45" s="1038">
        <f t="shared" si="8"/>
        <v>0</v>
      </c>
      <c r="I45" s="1043" t="s">
        <v>1008</v>
      </c>
      <c r="J45" s="1036" t="s">
        <v>1008</v>
      </c>
      <c r="K45" s="1029">
        <f t="shared" si="9"/>
        <v>0</v>
      </c>
      <c r="M45" s="1042"/>
      <c r="N45" s="1041"/>
    </row>
    <row r="46" spans="2:14" ht="15.75" hidden="1">
      <c r="B46" s="1034" t="s">
        <v>1132</v>
      </c>
      <c r="C46" s="1039">
        <v>0</v>
      </c>
      <c r="D46" s="1039">
        <v>20000000</v>
      </c>
      <c r="E46" s="1039">
        <v>0</v>
      </c>
      <c r="F46" s="1039">
        <v>0</v>
      </c>
      <c r="G46" s="1039">
        <v>0</v>
      </c>
      <c r="H46" s="1038">
        <f t="shared" si="8"/>
        <v>0</v>
      </c>
      <c r="I46" s="1043" t="s">
        <v>1008</v>
      </c>
      <c r="J46" s="1036" t="s">
        <v>1008</v>
      </c>
      <c r="K46" s="1029">
        <f t="shared" si="9"/>
        <v>0</v>
      </c>
      <c r="M46" s="1042"/>
      <c r="N46" s="1041"/>
    </row>
    <row r="47" spans="2:14" ht="15.75" hidden="1">
      <c r="B47" s="1034" t="s">
        <v>1131</v>
      </c>
      <c r="C47" s="1039">
        <v>740229214.01000011</v>
      </c>
      <c r="D47" s="1039">
        <v>8061136254</v>
      </c>
      <c r="E47" s="1039">
        <v>744885737.51999998</v>
      </c>
      <c r="F47" s="1039">
        <v>743482446.57000005</v>
      </c>
      <c r="G47" s="1039">
        <v>743124744.56999993</v>
      </c>
      <c r="H47" s="1038">
        <f t="shared" si="8"/>
        <v>9.223047758324121E-2</v>
      </c>
      <c r="I47" s="1037">
        <f>F47-C47</f>
        <v>3253232.5599999428</v>
      </c>
      <c r="J47" s="1029">
        <f>I47/C47</f>
        <v>4.3948989021608559E-3</v>
      </c>
      <c r="K47" s="1029">
        <f t="shared" si="9"/>
        <v>9.2232823742497642E-5</v>
      </c>
      <c r="M47" s="1042"/>
      <c r="N47" s="1041"/>
    </row>
    <row r="48" spans="2:14" ht="15.75" hidden="1">
      <c r="B48" s="1034" t="s">
        <v>1130</v>
      </c>
      <c r="C48" s="1039">
        <v>0</v>
      </c>
      <c r="D48" s="1039">
        <v>7874218895</v>
      </c>
      <c r="E48" s="1039">
        <v>0</v>
      </c>
      <c r="F48" s="1039">
        <v>0</v>
      </c>
      <c r="G48" s="1039">
        <v>0</v>
      </c>
      <c r="H48" s="1038">
        <f t="shared" si="8"/>
        <v>0</v>
      </c>
      <c r="I48" s="1043" t="s">
        <v>1008</v>
      </c>
      <c r="J48" s="1036" t="s">
        <v>1008</v>
      </c>
      <c r="K48" s="1029">
        <f t="shared" si="9"/>
        <v>0</v>
      </c>
      <c r="M48" s="1042"/>
      <c r="N48" s="1041"/>
    </row>
    <row r="49" spans="2:14" ht="15.75" hidden="1">
      <c r="B49" s="1034" t="s">
        <v>1129</v>
      </c>
      <c r="C49" s="1039">
        <v>59996511.429999985</v>
      </c>
      <c r="D49" s="1039">
        <v>329922596</v>
      </c>
      <c r="E49" s="1039">
        <v>73314476.939999998</v>
      </c>
      <c r="F49" s="1039">
        <v>63362142.120000005</v>
      </c>
      <c r="G49" s="1039">
        <v>59150826.609999999</v>
      </c>
      <c r="H49" s="1038">
        <f t="shared" si="8"/>
        <v>0.19205153841599865</v>
      </c>
      <c r="I49" s="1037">
        <f t="shared" ref="I49:I58" si="10">F49-C49</f>
        <v>3365630.69000002</v>
      </c>
      <c r="J49" s="1029">
        <f t="shared" ref="J49:J58" si="11">I49/C49</f>
        <v>5.6097106478046117E-2</v>
      </c>
      <c r="K49" s="1029">
        <f t="shared" si="9"/>
        <v>7.8603998158426165E-6</v>
      </c>
      <c r="M49" s="1042"/>
      <c r="N49" s="1041"/>
    </row>
    <row r="50" spans="2:14" ht="15.75" hidden="1">
      <c r="B50" s="1034" t="s">
        <v>1294</v>
      </c>
      <c r="C50" s="1039">
        <v>897210162.75</v>
      </c>
      <c r="D50" s="1039">
        <v>5743761785</v>
      </c>
      <c r="E50" s="1039">
        <v>889040455.1400001</v>
      </c>
      <c r="F50" s="1039">
        <v>889040455.1400001</v>
      </c>
      <c r="G50" s="1039">
        <v>889040455.1400001</v>
      </c>
      <c r="H50" s="1038">
        <f t="shared" si="8"/>
        <v>0.15478365719514256</v>
      </c>
      <c r="I50" s="1037">
        <f t="shared" si="10"/>
        <v>-8169707.6099998951</v>
      </c>
      <c r="J50" s="1029">
        <f t="shared" si="11"/>
        <v>-9.1056788578489558E-3</v>
      </c>
      <c r="K50" s="1029">
        <f t="shared" si="9"/>
        <v>1.1029004380287976E-4</v>
      </c>
      <c r="M50" s="1042"/>
      <c r="N50" s="1041"/>
    </row>
    <row r="51" spans="2:14" ht="15.75" hidden="1">
      <c r="B51" s="1034" t="s">
        <v>1127</v>
      </c>
      <c r="C51" s="1039">
        <v>41042866.18</v>
      </c>
      <c r="D51" s="1039">
        <v>258925000</v>
      </c>
      <c r="E51" s="1039">
        <v>57592287.280000001</v>
      </c>
      <c r="F51" s="1039">
        <v>44351380.239999995</v>
      </c>
      <c r="G51" s="1039">
        <v>39011837.359999999</v>
      </c>
      <c r="H51" s="1038">
        <f t="shared" si="8"/>
        <v>0.17129045182968039</v>
      </c>
      <c r="I51" s="1037">
        <f t="shared" si="10"/>
        <v>3308514.0599999949</v>
      </c>
      <c r="J51" s="1029">
        <f t="shared" si="11"/>
        <v>8.0611184547638118E-2</v>
      </c>
      <c r="K51" s="1029">
        <f t="shared" si="9"/>
        <v>5.5020169679651892E-6</v>
      </c>
      <c r="M51" s="1042"/>
      <c r="N51" s="1041"/>
    </row>
    <row r="52" spans="2:14" ht="15.75" hidden="1">
      <c r="B52" s="1034" t="s">
        <v>1293</v>
      </c>
      <c r="C52" s="1039">
        <v>13951801.91</v>
      </c>
      <c r="D52" s="1039">
        <v>72701379</v>
      </c>
      <c r="E52" s="1039">
        <v>43626636.450000003</v>
      </c>
      <c r="F52" s="1039">
        <v>12364591.880000001</v>
      </c>
      <c r="G52" s="1039">
        <v>11531042.359999999</v>
      </c>
      <c r="H52" s="1038">
        <f t="shared" si="8"/>
        <v>0.17007369117441365</v>
      </c>
      <c r="I52" s="1037">
        <f t="shared" si="10"/>
        <v>-1587210.0299999993</v>
      </c>
      <c r="J52" s="1029">
        <f t="shared" si="11"/>
        <v>-0.11376380199767323</v>
      </c>
      <c r="K52" s="1029">
        <f t="shared" si="9"/>
        <v>1.5338912556405394E-6</v>
      </c>
      <c r="M52" s="1042"/>
      <c r="N52" s="1041"/>
    </row>
    <row r="53" spans="2:14" ht="15.75" hidden="1">
      <c r="B53" s="1034" t="s">
        <v>1125</v>
      </c>
      <c r="C53" s="1039">
        <v>32451859.740000002</v>
      </c>
      <c r="D53" s="1039">
        <v>168360446</v>
      </c>
      <c r="E53" s="1039">
        <v>36516398.030000001</v>
      </c>
      <c r="F53" s="1039">
        <v>32180214.5</v>
      </c>
      <c r="G53" s="1039">
        <v>30085442.259999998</v>
      </c>
      <c r="H53" s="1038">
        <f t="shared" si="8"/>
        <v>0.19113880525120491</v>
      </c>
      <c r="I53" s="1037">
        <f t="shared" si="10"/>
        <v>-271645.24000000209</v>
      </c>
      <c r="J53" s="1029">
        <f t="shared" si="11"/>
        <v>-8.3707141031789164E-3</v>
      </c>
      <c r="K53" s="1029">
        <f t="shared" si="9"/>
        <v>3.9921212204366664E-6</v>
      </c>
      <c r="M53" s="1042"/>
      <c r="N53" s="1041"/>
    </row>
    <row r="54" spans="2:14" ht="15.75" hidden="1">
      <c r="B54" s="1034" t="s">
        <v>1292</v>
      </c>
      <c r="C54" s="1039">
        <v>128315326.92</v>
      </c>
      <c r="D54" s="1039">
        <v>0</v>
      </c>
      <c r="E54" s="1039">
        <v>0</v>
      </c>
      <c r="F54" s="1039">
        <v>0</v>
      </c>
      <c r="G54" s="1039">
        <v>0</v>
      </c>
      <c r="H54" s="1038" t="str">
        <f t="shared" si="8"/>
        <v>-</v>
      </c>
      <c r="I54" s="1037">
        <f t="shared" si="10"/>
        <v>-128315326.92</v>
      </c>
      <c r="J54" s="1029">
        <f t="shared" si="11"/>
        <v>-1</v>
      </c>
      <c r="K54" s="1029">
        <f t="shared" si="9"/>
        <v>0</v>
      </c>
      <c r="M54" s="1042"/>
      <c r="N54" s="1041"/>
    </row>
    <row r="55" spans="2:14" ht="15.75" hidden="1">
      <c r="B55" s="1034" t="s">
        <v>1291</v>
      </c>
      <c r="C55" s="1039">
        <v>49006114.039999992</v>
      </c>
      <c r="D55" s="1039">
        <v>295159971</v>
      </c>
      <c r="E55" s="1039">
        <v>85582217.279999986</v>
      </c>
      <c r="F55" s="1039">
        <v>65760356.859999999</v>
      </c>
      <c r="G55" s="1039">
        <v>56299185.789999999</v>
      </c>
      <c r="H55" s="1038">
        <f t="shared" si="8"/>
        <v>0.22279564751685113</v>
      </c>
      <c r="I55" s="1037">
        <f t="shared" si="10"/>
        <v>16754242.820000008</v>
      </c>
      <c r="J55" s="1029">
        <f t="shared" si="11"/>
        <v>0.34188066424374691</v>
      </c>
      <c r="K55" s="1029">
        <f t="shared" si="9"/>
        <v>8.1579106964713951E-6</v>
      </c>
      <c r="M55" s="1042"/>
      <c r="N55" s="1041"/>
    </row>
    <row r="56" spans="2:14" ht="15.75" hidden="1">
      <c r="B56" s="1034" t="s">
        <v>1290</v>
      </c>
      <c r="C56" s="1039">
        <v>19854790.52</v>
      </c>
      <c r="D56" s="1039">
        <v>142648963</v>
      </c>
      <c r="E56" s="1039">
        <v>39952840.829999998</v>
      </c>
      <c r="F56" s="1039">
        <v>30939580.210000001</v>
      </c>
      <c r="G56" s="1039">
        <v>29230856.150000006</v>
      </c>
      <c r="H56" s="1038">
        <f t="shared" si="8"/>
        <v>0.21689313093709628</v>
      </c>
      <c r="I56" s="1037">
        <f t="shared" si="10"/>
        <v>11084789.690000001</v>
      </c>
      <c r="J56" s="1029">
        <f t="shared" si="11"/>
        <v>0.55829295599135853</v>
      </c>
      <c r="K56" s="1029">
        <f t="shared" si="9"/>
        <v>3.8382141519828379E-6</v>
      </c>
      <c r="M56" s="1042"/>
      <c r="N56" s="1041"/>
    </row>
    <row r="57" spans="2:14" ht="15.75" hidden="1">
      <c r="B57" s="1034" t="s">
        <v>1122</v>
      </c>
      <c r="C57" s="1039">
        <v>69880428.049999997</v>
      </c>
      <c r="D57" s="1039">
        <v>378591686</v>
      </c>
      <c r="E57" s="1039">
        <v>108900045.63000001</v>
      </c>
      <c r="F57" s="1039">
        <v>72165287.640000001</v>
      </c>
      <c r="G57" s="1039">
        <v>67376053.370000005</v>
      </c>
      <c r="H57" s="1038">
        <f t="shared" si="8"/>
        <v>0.19061508825632267</v>
      </c>
      <c r="I57" s="1037">
        <f t="shared" si="10"/>
        <v>2284859.5900000036</v>
      </c>
      <c r="J57" s="1029">
        <f t="shared" si="11"/>
        <v>3.2696702835952413E-2</v>
      </c>
      <c r="K57" s="1029">
        <f t="shared" si="9"/>
        <v>8.9524753219578409E-6</v>
      </c>
      <c r="M57" s="1042"/>
      <c r="N57" s="1041"/>
    </row>
    <row r="58" spans="2:14" ht="15.75" hidden="1">
      <c r="B58" s="1034" t="s">
        <v>1289</v>
      </c>
      <c r="C58" s="1039">
        <v>19794556.529999997</v>
      </c>
      <c r="D58" s="1039">
        <v>96661475</v>
      </c>
      <c r="E58" s="1039">
        <v>18918054.07</v>
      </c>
      <c r="F58" s="1039">
        <v>16186566.760000002</v>
      </c>
      <c r="G58" s="1039">
        <v>15792382.609999999</v>
      </c>
      <c r="H58" s="1038">
        <f t="shared" si="8"/>
        <v>0.16745623589956601</v>
      </c>
      <c r="I58" s="1037">
        <f t="shared" si="10"/>
        <v>-3607989.7699999958</v>
      </c>
      <c r="J58" s="1029">
        <f t="shared" si="11"/>
        <v>-0.18227181622037564</v>
      </c>
      <c r="K58" s="1029">
        <f t="shared" si="9"/>
        <v>2.0080269088514243E-6</v>
      </c>
      <c r="M58" s="1042"/>
      <c r="N58" s="1041"/>
    </row>
    <row r="59" spans="2:14" ht="15.75" hidden="1">
      <c r="B59" s="1034" t="s">
        <v>1120</v>
      </c>
      <c r="C59" s="1039">
        <v>21626669.34</v>
      </c>
      <c r="D59" s="1039">
        <v>268643180</v>
      </c>
      <c r="E59" s="1039">
        <v>52181552.579999998</v>
      </c>
      <c r="F59" s="1039">
        <v>44791361.329999998</v>
      </c>
      <c r="G59" s="1039">
        <v>44130110.569999993</v>
      </c>
      <c r="H59" s="1038">
        <f t="shared" si="8"/>
        <v>0.16673180138055244</v>
      </c>
      <c r="I59" s="1043" t="s">
        <v>1008</v>
      </c>
      <c r="J59" s="1036" t="s">
        <v>1008</v>
      </c>
      <c r="K59" s="1029">
        <f t="shared" si="9"/>
        <v>5.55659888649093E-6</v>
      </c>
      <c r="M59" s="1042"/>
      <c r="N59" s="1041"/>
    </row>
    <row r="60" spans="2:14" ht="15.75" hidden="1">
      <c r="B60" s="1034" t="s">
        <v>1119</v>
      </c>
      <c r="C60" s="1039">
        <v>34041963.780000001</v>
      </c>
      <c r="D60" s="1039">
        <v>179353239</v>
      </c>
      <c r="E60" s="1039">
        <v>37766406.920000002</v>
      </c>
      <c r="F60" s="1039">
        <v>35738322.019999996</v>
      </c>
      <c r="G60" s="1039">
        <v>35622441.409999996</v>
      </c>
      <c r="H60" s="1038">
        <f t="shared" si="8"/>
        <v>0.19926220579713086</v>
      </c>
      <c r="I60" s="1037">
        <f t="shared" ref="I60:I69" si="12">F60-C60</f>
        <v>1696358.2399999946</v>
      </c>
      <c r="J60" s="1029">
        <f t="shared" ref="J60:J68" si="13">I60/C60</f>
        <v>4.9831386078749734E-2</v>
      </c>
      <c r="K60" s="1029">
        <f t="shared" si="9"/>
        <v>4.4335227696770316E-6</v>
      </c>
      <c r="M60" s="1042"/>
      <c r="N60" s="1041"/>
    </row>
    <row r="61" spans="2:14" ht="15.75" hidden="1">
      <c r="B61" s="1034" t="s">
        <v>1118</v>
      </c>
      <c r="C61" s="1039">
        <v>36286738.949999996</v>
      </c>
      <c r="D61" s="1039">
        <v>288326009</v>
      </c>
      <c r="E61" s="1039">
        <v>57544047.330000013</v>
      </c>
      <c r="F61" s="1039">
        <v>53342293.730000012</v>
      </c>
      <c r="G61" s="1039">
        <v>52736770.299999997</v>
      </c>
      <c r="H61" s="1038">
        <f t="shared" si="8"/>
        <v>0.18500687438849822</v>
      </c>
      <c r="I61" s="1037">
        <f t="shared" si="12"/>
        <v>17055554.780000016</v>
      </c>
      <c r="J61" s="1029">
        <f t="shared" si="13"/>
        <v>0.47002170141276967</v>
      </c>
      <c r="K61" s="1029">
        <f t="shared" si="9"/>
        <v>6.6173860570848203E-6</v>
      </c>
      <c r="M61" s="1042"/>
      <c r="N61" s="1041"/>
    </row>
    <row r="62" spans="2:14" ht="15.75" hidden="1">
      <c r="B62" s="1034" t="s">
        <v>1117</v>
      </c>
      <c r="C62" s="1039">
        <v>9404408.5800000001</v>
      </c>
      <c r="D62" s="1039">
        <v>72826675</v>
      </c>
      <c r="E62" s="1039">
        <v>53488559.159999996</v>
      </c>
      <c r="F62" s="1039">
        <v>19920480.16</v>
      </c>
      <c r="G62" s="1039">
        <v>16834544.189999998</v>
      </c>
      <c r="H62" s="1038">
        <f t="shared" si="8"/>
        <v>0.27353274277591283</v>
      </c>
      <c r="I62" s="1037">
        <f t="shared" si="12"/>
        <v>10516071.58</v>
      </c>
      <c r="J62" s="1029">
        <f t="shared" si="13"/>
        <v>1.1182065826408405</v>
      </c>
      <c r="K62" s="1029">
        <f t="shared" si="9"/>
        <v>2.4712380822701972E-6</v>
      </c>
      <c r="M62" s="1042"/>
      <c r="N62" s="1041"/>
    </row>
    <row r="63" spans="2:14" ht="15.75" hidden="1">
      <c r="B63" s="1034" t="s">
        <v>1116</v>
      </c>
      <c r="C63" s="1039">
        <v>3813108.0700000003</v>
      </c>
      <c r="D63" s="1039">
        <v>35000000</v>
      </c>
      <c r="E63" s="1039">
        <v>6164601.9399999995</v>
      </c>
      <c r="F63" s="1039">
        <v>5134688.9800000004</v>
      </c>
      <c r="G63" s="1039">
        <v>4506214.3100000005</v>
      </c>
      <c r="H63" s="1038">
        <f t="shared" si="8"/>
        <v>0.14670539942857144</v>
      </c>
      <c r="I63" s="1037">
        <f t="shared" si="12"/>
        <v>1321580.9100000001</v>
      </c>
      <c r="J63" s="1029">
        <f t="shared" si="13"/>
        <v>0.34658889434518442</v>
      </c>
      <c r="K63" s="1029">
        <f t="shared" si="9"/>
        <v>6.3698459304552814E-7</v>
      </c>
      <c r="M63" s="1042"/>
      <c r="N63" s="1041"/>
    </row>
    <row r="64" spans="2:14" ht="15.75" hidden="1">
      <c r="B64" s="1034" t="s">
        <v>1288</v>
      </c>
      <c r="C64" s="1039">
        <v>10512181.66</v>
      </c>
      <c r="D64" s="1039">
        <v>69500000</v>
      </c>
      <c r="E64" s="1039">
        <v>39917765.5</v>
      </c>
      <c r="F64" s="1039">
        <v>10226483.93</v>
      </c>
      <c r="G64" s="1039">
        <v>9650176.0899999999</v>
      </c>
      <c r="H64" s="1038">
        <f t="shared" si="8"/>
        <v>0.14714365366906473</v>
      </c>
      <c r="I64" s="1037">
        <f t="shared" si="12"/>
        <v>-285697.73000000045</v>
      </c>
      <c r="J64" s="1029">
        <f t="shared" si="13"/>
        <v>-2.7177777100933435E-2</v>
      </c>
      <c r="K64" s="1029">
        <f t="shared" si="9"/>
        <v>1.2686479609204454E-6</v>
      </c>
      <c r="M64" s="1042"/>
      <c r="N64" s="1041"/>
    </row>
    <row r="65" spans="2:14" ht="15.75" hidden="1">
      <c r="B65" s="1034" t="s">
        <v>1287</v>
      </c>
      <c r="C65" s="1039">
        <v>15062181231.239998</v>
      </c>
      <c r="D65" s="1039">
        <v>77804921908</v>
      </c>
      <c r="E65" s="1039">
        <v>18748404340.940002</v>
      </c>
      <c r="F65" s="1039">
        <v>16588933464.449999</v>
      </c>
      <c r="G65" s="1039">
        <v>15833141840.719999</v>
      </c>
      <c r="H65" s="1038">
        <f t="shared" si="8"/>
        <v>0.21321187731626401</v>
      </c>
      <c r="I65" s="1037">
        <f t="shared" si="12"/>
        <v>1526752233.210001</v>
      </c>
      <c r="J65" s="1029">
        <f t="shared" si="13"/>
        <v>0.10136328927203532</v>
      </c>
      <c r="K65" s="1029">
        <f t="shared" si="9"/>
        <v>2.0579425692716495E-3</v>
      </c>
      <c r="M65" s="1042"/>
      <c r="N65" s="1041"/>
    </row>
    <row r="66" spans="2:14" ht="15.75" hidden="1">
      <c r="B66" s="1034" t="s">
        <v>1113</v>
      </c>
      <c r="C66" s="1039">
        <v>14731647.109999998</v>
      </c>
      <c r="D66" s="1039">
        <v>70594062</v>
      </c>
      <c r="E66" s="1039">
        <v>190459855.88000003</v>
      </c>
      <c r="F66" s="1039">
        <v>52248929.810000017</v>
      </c>
      <c r="G66" s="1039">
        <v>15216104.030000001</v>
      </c>
      <c r="H66" s="1038">
        <f t="shared" si="8"/>
        <v>0.74013207810594628</v>
      </c>
      <c r="I66" s="1037">
        <f t="shared" si="12"/>
        <v>37517282.700000018</v>
      </c>
      <c r="J66" s="1029">
        <f t="shared" si="13"/>
        <v>2.546713372908104</v>
      </c>
      <c r="K66" s="1029">
        <f t="shared" si="9"/>
        <v>6.4817486359392347E-6</v>
      </c>
      <c r="M66" s="1042"/>
      <c r="N66" s="1041"/>
    </row>
    <row r="67" spans="2:14" ht="16.5" hidden="1" customHeight="1">
      <c r="B67" s="1034" t="s">
        <v>1112</v>
      </c>
      <c r="C67" s="1039">
        <v>382446977.04000008</v>
      </c>
      <c r="D67" s="1039">
        <v>2972441775</v>
      </c>
      <c r="E67" s="1039">
        <v>908831800.56000006</v>
      </c>
      <c r="F67" s="1039">
        <v>256884301.83000001</v>
      </c>
      <c r="G67" s="1039">
        <v>225850162.63000003</v>
      </c>
      <c r="H67" s="1038">
        <f t="shared" si="8"/>
        <v>8.6421979394365092E-2</v>
      </c>
      <c r="I67" s="1037">
        <f t="shared" si="12"/>
        <v>-125562675.21000007</v>
      </c>
      <c r="J67" s="1029">
        <f t="shared" si="13"/>
        <v>-0.32831394349566917</v>
      </c>
      <c r="K67" s="1029">
        <f t="shared" si="9"/>
        <v>3.186781966703797E-5</v>
      </c>
      <c r="M67" s="1042"/>
      <c r="N67" s="1041"/>
    </row>
    <row r="68" spans="2:14" ht="15.75" hidden="1">
      <c r="B68" s="1034" t="s">
        <v>1111</v>
      </c>
      <c r="C68" s="1039">
        <v>46768022.889999993</v>
      </c>
      <c r="D68" s="1039">
        <v>217317150</v>
      </c>
      <c r="E68" s="1039">
        <v>45733219.899999999</v>
      </c>
      <c r="F68" s="1039">
        <v>38378242.710000001</v>
      </c>
      <c r="G68" s="1039">
        <v>31048234.77</v>
      </c>
      <c r="H68" s="1038">
        <f t="shared" si="8"/>
        <v>0.17660015654539921</v>
      </c>
      <c r="I68" s="1037">
        <f t="shared" si="12"/>
        <v>-8389780.1799999923</v>
      </c>
      <c r="J68" s="1029">
        <f t="shared" si="13"/>
        <v>-0.1793913802970257</v>
      </c>
      <c r="K68" s="1029">
        <f t="shared" si="9"/>
        <v>4.7610185173147244E-6</v>
      </c>
      <c r="M68" s="1042"/>
      <c r="N68" s="1041"/>
    </row>
    <row r="69" spans="2:14" ht="15.75" hidden="1">
      <c r="B69" s="1034" t="s">
        <v>1110</v>
      </c>
      <c r="C69" s="1039">
        <v>51384739.240000002</v>
      </c>
      <c r="D69" s="1039">
        <v>300000000</v>
      </c>
      <c r="E69" s="1039">
        <v>212011791.06999999</v>
      </c>
      <c r="F69" s="1039">
        <v>78966876.700000003</v>
      </c>
      <c r="G69" s="1039">
        <v>70585236.620000005</v>
      </c>
      <c r="H69" s="1038">
        <f t="shared" si="8"/>
        <v>0.26322292233333333</v>
      </c>
      <c r="I69" s="1037">
        <f t="shared" si="12"/>
        <v>27582137.460000001</v>
      </c>
      <c r="J69" s="1036" t="s">
        <v>1008</v>
      </c>
      <c r="K69" s="1029">
        <f t="shared" si="9"/>
        <v>9.79624744843375E-6</v>
      </c>
      <c r="L69" s="1040"/>
    </row>
    <row r="70" spans="2:14" ht="15.75" hidden="1">
      <c r="B70" s="1034" t="s">
        <v>1108</v>
      </c>
      <c r="C70" s="1039"/>
      <c r="D70" s="1039">
        <v>162500000</v>
      </c>
      <c r="E70" s="1039">
        <v>66334615.109999999</v>
      </c>
      <c r="F70" s="1039">
        <v>34427176.75</v>
      </c>
      <c r="G70" s="1039">
        <v>25777522.039999999</v>
      </c>
      <c r="H70" s="1038">
        <f t="shared" si="8"/>
        <v>0.21185954923076922</v>
      </c>
      <c r="I70" s="1037"/>
      <c r="J70" s="1036"/>
      <c r="K70" s="1029"/>
    </row>
    <row r="71" spans="2:14" ht="15.75" hidden="1">
      <c r="B71" s="1034" t="s">
        <v>1107</v>
      </c>
      <c r="C71" s="1039">
        <v>0</v>
      </c>
      <c r="D71" s="1039">
        <v>10268433870</v>
      </c>
      <c r="E71" s="1039">
        <v>2926105987.5900006</v>
      </c>
      <c r="F71" s="1039">
        <v>1706954924.7600002</v>
      </c>
      <c r="G71" s="1039">
        <v>1539297545.7200003</v>
      </c>
      <c r="H71" s="1038">
        <f t="shared" si="8"/>
        <v>0.16623322956259154</v>
      </c>
      <c r="I71" s="1037">
        <f t="shared" ref="I71:I81" si="14">F71-C71</f>
        <v>1706954924.7600002</v>
      </c>
      <c r="J71" s="1036" t="s">
        <v>1008</v>
      </c>
      <c r="K71" s="1029">
        <f t="shared" ref="K71:K81" si="15">F71/$N$10</f>
        <v>2.1175654306043452E-4</v>
      </c>
    </row>
    <row r="72" spans="2:14" ht="15.75">
      <c r="B72" s="1521" t="s">
        <v>1089</v>
      </c>
      <c r="C72" s="1522">
        <f>+SUM(C73:C80)</f>
        <v>5492187908.75</v>
      </c>
      <c r="D72" s="1522">
        <f>+SUM(D73:D80)</f>
        <v>88065353298</v>
      </c>
      <c r="E72" s="1522">
        <f>+SUM(E73:E80)</f>
        <v>5747241529.1000004</v>
      </c>
      <c r="F72" s="1522">
        <f>+SUM(F73:F80)</f>
        <v>5485524027.4800005</v>
      </c>
      <c r="G72" s="1522">
        <f>+SUM(G73:G80)</f>
        <v>5428541611.3199997</v>
      </c>
      <c r="H72" s="1523">
        <f t="shared" si="8"/>
        <v>6.2289241137974051E-2</v>
      </c>
      <c r="I72" s="1524">
        <f t="shared" si="14"/>
        <v>-6663881.2699995041</v>
      </c>
      <c r="J72" s="1525">
        <f>I72/C72</f>
        <v>-1.2133381779204596E-3</v>
      </c>
      <c r="K72" s="1526">
        <f t="shared" si="15"/>
        <v>6.8050748621697706E-4</v>
      </c>
    </row>
    <row r="73" spans="2:14" ht="15.75">
      <c r="B73" s="1034" t="s">
        <v>1286</v>
      </c>
      <c r="C73" s="1033">
        <v>52107795.620000005</v>
      </c>
      <c r="D73" s="1033">
        <v>434844942</v>
      </c>
      <c r="E73" s="1033">
        <v>82357577.090000004</v>
      </c>
      <c r="F73" s="1033">
        <v>72386737.719999999</v>
      </c>
      <c r="G73" s="1033">
        <v>55851147.290000007</v>
      </c>
      <c r="H73" s="1032">
        <f t="shared" si="8"/>
        <v>0.16646563114444596</v>
      </c>
      <c r="I73" s="1031">
        <f t="shared" si="14"/>
        <v>20278942.099999994</v>
      </c>
      <c r="J73" s="1030">
        <f>I73/C73</f>
        <v>0.38917290318488418</v>
      </c>
      <c r="K73" s="1029">
        <f t="shared" si="15"/>
        <v>8.9799473440487865E-6</v>
      </c>
    </row>
    <row r="74" spans="2:14" ht="15.75">
      <c r="B74" s="1034" t="s">
        <v>1285</v>
      </c>
      <c r="C74" s="1035">
        <v>0</v>
      </c>
      <c r="D74" s="1033">
        <v>692760000</v>
      </c>
      <c r="E74" s="1035">
        <v>0</v>
      </c>
      <c r="F74" s="1035">
        <v>0</v>
      </c>
      <c r="G74" s="1035">
        <v>0</v>
      </c>
      <c r="H74" s="1032">
        <f t="shared" si="8"/>
        <v>0</v>
      </c>
      <c r="I74" s="1031">
        <f t="shared" si="14"/>
        <v>0</v>
      </c>
      <c r="J74" s="1030" t="s">
        <v>1008</v>
      </c>
      <c r="K74" s="1029">
        <f t="shared" si="15"/>
        <v>0</v>
      </c>
    </row>
    <row r="75" spans="2:14" ht="15.75">
      <c r="B75" s="1034" t="s">
        <v>1284</v>
      </c>
      <c r="C75" s="1035">
        <v>0</v>
      </c>
      <c r="D75" s="1033">
        <v>1367246031</v>
      </c>
      <c r="E75" s="1035">
        <v>0</v>
      </c>
      <c r="F75" s="1035">
        <v>0</v>
      </c>
      <c r="G75" s="1035">
        <v>0</v>
      </c>
      <c r="H75" s="1032">
        <f t="shared" si="8"/>
        <v>0</v>
      </c>
      <c r="I75" s="1031">
        <f t="shared" si="14"/>
        <v>0</v>
      </c>
      <c r="J75" s="1030" t="s">
        <v>1008</v>
      </c>
      <c r="K75" s="1029">
        <f t="shared" si="15"/>
        <v>0</v>
      </c>
    </row>
    <row r="76" spans="2:14" ht="15.75">
      <c r="B76" s="1034" t="s">
        <v>1283</v>
      </c>
      <c r="C76" s="1033">
        <v>94038260.420000017</v>
      </c>
      <c r="D76" s="1033">
        <v>340288000</v>
      </c>
      <c r="E76" s="1033">
        <v>105985935.29000001</v>
      </c>
      <c r="F76" s="1033">
        <v>81295747.530000001</v>
      </c>
      <c r="G76" s="1033">
        <v>77667257.139999986</v>
      </c>
      <c r="H76" s="1032">
        <f t="shared" ref="H76:H81" si="16">IFERROR(F76/D76,"-")</f>
        <v>0.23890277509051158</v>
      </c>
      <c r="I76" s="1031">
        <f t="shared" si="14"/>
        <v>-12742512.890000015</v>
      </c>
      <c r="J76" s="1030">
        <f>I76/C76</f>
        <v>-0.13550349435526077</v>
      </c>
      <c r="K76" s="1029">
        <f t="shared" si="15"/>
        <v>1.0085155860156703E-5</v>
      </c>
      <c r="M76" s="1028"/>
    </row>
    <row r="77" spans="2:14" ht="15.75">
      <c r="B77" s="1034" t="s">
        <v>1282</v>
      </c>
      <c r="C77" s="1035">
        <v>0</v>
      </c>
      <c r="D77" s="1033">
        <v>60212592169</v>
      </c>
      <c r="E77" s="1035">
        <v>0</v>
      </c>
      <c r="F77" s="1035">
        <v>0</v>
      </c>
      <c r="G77" s="1035">
        <v>0</v>
      </c>
      <c r="H77" s="1032">
        <f t="shared" si="16"/>
        <v>0</v>
      </c>
      <c r="I77" s="1031">
        <f t="shared" si="14"/>
        <v>0</v>
      </c>
      <c r="J77" s="1030" t="s">
        <v>1008</v>
      </c>
      <c r="K77" s="1029">
        <f t="shared" si="15"/>
        <v>0</v>
      </c>
      <c r="M77" s="1028"/>
    </row>
    <row r="78" spans="2:14" ht="15.75">
      <c r="B78" s="1034" t="s">
        <v>1281</v>
      </c>
      <c r="C78" s="1033">
        <v>47313014.649999999</v>
      </c>
      <c r="D78" s="1033">
        <v>500217337</v>
      </c>
      <c r="E78" s="1033">
        <v>124926834.66</v>
      </c>
      <c r="F78" s="1033">
        <v>82037312.819999993</v>
      </c>
      <c r="G78" s="1033">
        <v>75672184.069999993</v>
      </c>
      <c r="H78" s="1032">
        <f t="shared" si="16"/>
        <v>0.1640033376532089</v>
      </c>
      <c r="I78" s="1031">
        <f t="shared" si="14"/>
        <v>34724298.169999994</v>
      </c>
      <c r="J78" s="1030">
        <f>I78/C78</f>
        <v>0.73392698450678828</v>
      </c>
      <c r="K78" s="1029">
        <f t="shared" si="15"/>
        <v>1.0177150850760268E-5</v>
      </c>
      <c r="M78" s="1028"/>
    </row>
    <row r="79" spans="2:14" ht="15.75">
      <c r="B79" s="1034" t="s">
        <v>1280</v>
      </c>
      <c r="C79" s="1033">
        <v>169809556.37</v>
      </c>
      <c r="D79" s="1033">
        <v>2050000000</v>
      </c>
      <c r="E79" s="1033">
        <v>314154062.22000003</v>
      </c>
      <c r="F79" s="1033">
        <v>229041970.42999998</v>
      </c>
      <c r="G79" s="1033">
        <v>213613113.31999999</v>
      </c>
      <c r="H79" s="1032">
        <f t="shared" si="16"/>
        <v>0.11172779045365852</v>
      </c>
      <c r="I79" s="1031">
        <f t="shared" si="14"/>
        <v>59232414.059999973</v>
      </c>
      <c r="J79" s="1030">
        <f>I79/C79</f>
        <v>0.34881672931844765</v>
      </c>
      <c r="K79" s="1029">
        <f t="shared" si="15"/>
        <v>2.8413835169564525E-5</v>
      </c>
      <c r="M79" s="1028"/>
    </row>
    <row r="80" spans="2:14" ht="16.5" thickBot="1">
      <c r="B80" s="1034" t="s">
        <v>1279</v>
      </c>
      <c r="C80" s="1033">
        <v>5128919281.6899996</v>
      </c>
      <c r="D80" s="1033">
        <v>22467404819</v>
      </c>
      <c r="E80" s="1033">
        <v>5119817119.8400002</v>
      </c>
      <c r="F80" s="1033">
        <v>5020762258.9800005</v>
      </c>
      <c r="G80" s="1033">
        <v>5005737909.5</v>
      </c>
      <c r="H80" s="1032">
        <f t="shared" si="16"/>
        <v>0.22346872277540905</v>
      </c>
      <c r="I80" s="1031">
        <f t="shared" si="14"/>
        <v>-108157022.70999908</v>
      </c>
      <c r="J80" s="1030">
        <f>I80/C80</f>
        <v>-2.1087682759234401E-2</v>
      </c>
      <c r="K80" s="1029">
        <f t="shared" si="15"/>
        <v>6.2285139699244684E-4</v>
      </c>
      <c r="M80" s="1028"/>
    </row>
    <row r="81" spans="2:13" ht="16.5" thickBot="1">
      <c r="B81" s="1299" t="s">
        <v>323</v>
      </c>
      <c r="C81" s="1300">
        <f>C72</f>
        <v>5492187908.75</v>
      </c>
      <c r="D81" s="1300">
        <f>D72</f>
        <v>88065353298</v>
      </c>
      <c r="E81" s="1300">
        <f>E72</f>
        <v>5747241529.1000004</v>
      </c>
      <c r="F81" s="1300">
        <f>F72</f>
        <v>5485524027.4800005</v>
      </c>
      <c r="G81" s="1300">
        <f>G72</f>
        <v>5428541611.3199997</v>
      </c>
      <c r="H81" s="1301">
        <f t="shared" si="16"/>
        <v>6.2289241137974051E-2</v>
      </c>
      <c r="I81" s="1302">
        <f t="shared" si="14"/>
        <v>-6663881.2699995041</v>
      </c>
      <c r="J81" s="1301">
        <f>I81/C81</f>
        <v>-1.2133381779204596E-3</v>
      </c>
      <c r="K81" s="1303">
        <f t="shared" si="15"/>
        <v>6.8050748621697706E-4</v>
      </c>
      <c r="M81" s="1028"/>
    </row>
    <row r="82" spans="2:13">
      <c r="B82" s="905" t="s">
        <v>1083</v>
      </c>
      <c r="M82" s="1028"/>
    </row>
    <row r="83" spans="2:13">
      <c r="B83" s="904" t="s">
        <v>764</v>
      </c>
      <c r="M83" s="1028"/>
    </row>
    <row r="84" spans="2:13" ht="22.5">
      <c r="B84" s="904" t="s">
        <v>1082</v>
      </c>
      <c r="F84" s="938"/>
      <c r="G84" s="945"/>
      <c r="H84" s="938"/>
      <c r="I84" s="938"/>
      <c r="K84" s="938"/>
    </row>
    <row r="85" spans="2:13">
      <c r="B85" s="903" t="s">
        <v>1081</v>
      </c>
      <c r="F85" s="938"/>
      <c r="G85" s="938"/>
      <c r="H85" s="938"/>
      <c r="I85" s="938"/>
      <c r="K85" s="938"/>
    </row>
    <row r="86" spans="2:13">
      <c r="F86" s="938"/>
      <c r="G86" s="938"/>
      <c r="H86" s="938"/>
      <c r="I86" s="938"/>
      <c r="K86" s="938"/>
    </row>
    <row r="87" spans="2:13">
      <c r="F87" s="938"/>
      <c r="G87" s="938"/>
      <c r="H87" s="938"/>
      <c r="I87" s="938"/>
      <c r="K87" s="938"/>
    </row>
    <row r="88" spans="2:13">
      <c r="F88" s="938"/>
      <c r="G88" s="938"/>
      <c r="H88" s="938"/>
      <c r="I88" s="938"/>
      <c r="K88" s="902"/>
    </row>
    <row r="89" spans="2:13">
      <c r="F89" s="938"/>
      <c r="G89" s="938"/>
      <c r="H89" s="938"/>
      <c r="I89" s="938"/>
      <c r="K89" s="938"/>
    </row>
    <row r="90" spans="2:13">
      <c r="C90" s="899"/>
      <c r="D90" s="899"/>
      <c r="E90" s="899"/>
      <c r="F90" s="899"/>
      <c r="G90" s="899"/>
      <c r="H90" s="899"/>
      <c r="I90" s="899"/>
      <c r="J90" s="899"/>
      <c r="K90" s="938"/>
    </row>
    <row r="91" spans="2:13">
      <c r="F91" s="938"/>
      <c r="G91" s="938"/>
      <c r="H91" s="938"/>
      <c r="I91" s="938"/>
      <c r="K91" s="938"/>
    </row>
    <row r="92" spans="2:13">
      <c r="C92" s="899"/>
      <c r="F92" s="938"/>
      <c r="G92" s="938"/>
      <c r="H92" s="938"/>
      <c r="I92" s="938"/>
      <c r="K92" s="938"/>
    </row>
    <row r="93" spans="2:13">
      <c r="C93" s="899"/>
      <c r="F93" s="938"/>
      <c r="G93" s="938"/>
      <c r="H93" s="938"/>
      <c r="I93" s="938"/>
      <c r="K93" s="938"/>
    </row>
    <row r="94" spans="2:13">
      <c r="B94" s="954"/>
      <c r="C94" s="899"/>
      <c r="F94" s="938"/>
      <c r="G94" s="938"/>
      <c r="H94" s="938"/>
      <c r="I94" s="938"/>
      <c r="K94" s="938"/>
    </row>
    <row r="95" spans="2:13">
      <c r="B95" s="954"/>
      <c r="C95" s="899"/>
      <c r="F95" s="938"/>
      <c r="G95" s="938"/>
      <c r="H95" s="938"/>
      <c r="I95" s="938"/>
      <c r="K95" s="938"/>
    </row>
    <row r="96" spans="2:13">
      <c r="B96" s="954"/>
      <c r="C96" s="899"/>
      <c r="K96" s="938"/>
    </row>
    <row r="97" spans="2:3">
      <c r="B97" s="954"/>
      <c r="C97" s="899"/>
    </row>
    <row r="98" spans="2:3">
      <c r="B98" s="954"/>
      <c r="C98" s="899"/>
    </row>
    <row r="99" spans="2:3">
      <c r="B99" s="954"/>
      <c r="C99" s="899"/>
    </row>
    <row r="100" spans="2:3">
      <c r="B100" s="954"/>
      <c r="C100" s="899"/>
    </row>
    <row r="101" spans="2:3">
      <c r="B101" s="954"/>
      <c r="C101" s="899"/>
    </row>
    <row r="102" spans="2:3">
      <c r="B102" s="954"/>
      <c r="C102" s="899"/>
    </row>
    <row r="103" spans="2:3">
      <c r="B103" s="954"/>
      <c r="C103" s="899"/>
    </row>
    <row r="104" spans="2:3">
      <c r="B104" s="954"/>
      <c r="C104" s="899"/>
    </row>
    <row r="105" spans="2:3">
      <c r="B105" s="954"/>
      <c r="C105" s="899"/>
    </row>
    <row r="106" spans="2:3">
      <c r="B106" s="954"/>
      <c r="C106" s="899"/>
    </row>
    <row r="107" spans="2:3">
      <c r="B107" s="954"/>
      <c r="C107" s="899"/>
    </row>
    <row r="108" spans="2:3">
      <c r="B108" s="954"/>
      <c r="C108" s="899"/>
    </row>
    <row r="109" spans="2:3">
      <c r="B109" s="954"/>
      <c r="C109" s="899"/>
    </row>
    <row r="110" spans="2:3">
      <c r="B110" s="954"/>
      <c r="C110" s="899"/>
    </row>
    <row r="111" spans="2:3">
      <c r="B111" s="954"/>
      <c r="C111" s="899"/>
    </row>
    <row r="112" spans="2:3">
      <c r="B112" s="954"/>
      <c r="C112" s="899"/>
    </row>
    <row r="113" spans="2:3">
      <c r="B113" s="954"/>
      <c r="C113" s="899"/>
    </row>
    <row r="114" spans="2:3">
      <c r="B114" s="954"/>
      <c r="C114" s="899"/>
    </row>
    <row r="115" spans="2:3">
      <c r="B115" s="954"/>
      <c r="C115" s="899"/>
    </row>
    <row r="116" spans="2:3">
      <c r="B116" s="954"/>
      <c r="C116" s="899"/>
    </row>
    <row r="117" spans="2:3">
      <c r="B117" s="954"/>
      <c r="C117" s="899"/>
    </row>
    <row r="118" spans="2:3">
      <c r="B118" s="954"/>
      <c r="C118" s="899"/>
    </row>
    <row r="119" spans="2:3">
      <c r="B119" s="954"/>
      <c r="C119" s="899"/>
    </row>
    <row r="120" spans="2:3">
      <c r="B120" s="954"/>
      <c r="C120" s="899"/>
    </row>
    <row r="121" spans="2:3">
      <c r="B121" s="954"/>
      <c r="C121" s="899"/>
    </row>
    <row r="122" spans="2:3">
      <c r="B122" s="954"/>
      <c r="C122" s="899"/>
    </row>
    <row r="123" spans="2:3">
      <c r="B123" s="954"/>
      <c r="C123" s="899"/>
    </row>
    <row r="124" spans="2:3">
      <c r="B124" s="954"/>
      <c r="C124" s="899"/>
    </row>
    <row r="125" spans="2:3">
      <c r="B125" s="954"/>
      <c r="C125" s="899"/>
    </row>
    <row r="126" spans="2:3">
      <c r="B126" s="954"/>
      <c r="C126" s="899"/>
    </row>
    <row r="127" spans="2:3">
      <c r="B127" s="954"/>
      <c r="C127" s="899"/>
    </row>
    <row r="128" spans="2:3">
      <c r="B128" s="954"/>
      <c r="C128" s="899"/>
    </row>
    <row r="129" spans="2:3">
      <c r="B129" s="954"/>
      <c r="C129" s="899"/>
    </row>
    <row r="130" spans="2:3">
      <c r="B130" s="954"/>
      <c r="C130" s="899"/>
    </row>
    <row r="131" spans="2:3">
      <c r="B131" s="954"/>
      <c r="C131" s="899"/>
    </row>
    <row r="132" spans="2:3">
      <c r="B132" s="954"/>
      <c r="C132" s="899"/>
    </row>
    <row r="133" spans="2:3">
      <c r="B133" s="954"/>
      <c r="C133" s="899"/>
    </row>
    <row r="134" spans="2:3">
      <c r="B134" s="954"/>
      <c r="C134" s="899"/>
    </row>
    <row r="135" spans="2:3">
      <c r="B135" s="954"/>
      <c r="C135" s="899"/>
    </row>
    <row r="136" spans="2:3">
      <c r="B136" s="954"/>
      <c r="C136" s="899"/>
    </row>
    <row r="137" spans="2:3">
      <c r="B137" s="954"/>
      <c r="C137" s="899"/>
    </row>
    <row r="138" spans="2:3">
      <c r="B138" s="954"/>
    </row>
    <row r="139" spans="2:3">
      <c r="B139" s="954"/>
    </row>
  </sheetData>
  <mergeCells count="17">
    <mergeCell ref="B7:J7"/>
    <mergeCell ref="B1:K1"/>
    <mergeCell ref="B2:K2"/>
    <mergeCell ref="B3:K3"/>
    <mergeCell ref="B5:K5"/>
    <mergeCell ref="B6:J6"/>
    <mergeCell ref="B8:B11"/>
    <mergeCell ref="D8:H8"/>
    <mergeCell ref="I8:J8"/>
    <mergeCell ref="K8:K10"/>
    <mergeCell ref="C9:C10"/>
    <mergeCell ref="D9:D10"/>
    <mergeCell ref="E9:E10"/>
    <mergeCell ref="F9:F10"/>
    <mergeCell ref="G9:G10"/>
    <mergeCell ref="H9:H10"/>
    <mergeCell ref="I9:J9"/>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DA3AE-9EA4-4D01-B1EE-FBE8419868F3}">
  <dimension ref="B2:K18"/>
  <sheetViews>
    <sheetView zoomScale="90" zoomScaleNormal="90" workbookViewId="0">
      <selection activeCell="E17" sqref="E17"/>
    </sheetView>
  </sheetViews>
  <sheetFormatPr baseColWidth="10" defaultColWidth="11.42578125" defaultRowHeight="15"/>
  <cols>
    <col min="1" max="1" width="11.42578125" style="119"/>
    <col min="2" max="2" width="51" style="119" customWidth="1"/>
    <col min="3" max="3" width="33" style="119" customWidth="1"/>
    <col min="4" max="4" width="32.5703125" style="119" bestFit="1" customWidth="1"/>
    <col min="5" max="5" width="27.140625" style="119" customWidth="1"/>
    <col min="6" max="6" width="31.42578125" style="119" customWidth="1"/>
    <col min="7" max="7" width="29.85546875" style="119" bestFit="1" customWidth="1"/>
    <col min="8" max="8" width="29.42578125" style="119" bestFit="1" customWidth="1"/>
    <col min="9" max="16384" width="11.42578125" style="119"/>
  </cols>
  <sheetData>
    <row r="2" spans="2:11">
      <c r="B2" s="1857" t="s">
        <v>105</v>
      </c>
      <c r="C2" s="1534"/>
      <c r="D2" s="1534"/>
      <c r="E2" s="1534"/>
      <c r="F2" s="1534"/>
      <c r="G2" s="1534"/>
      <c r="H2" s="1534"/>
      <c r="I2" s="943"/>
      <c r="J2" s="943"/>
      <c r="K2" s="943"/>
    </row>
    <row r="3" spans="2:11">
      <c r="B3" s="1857" t="s">
        <v>104</v>
      </c>
      <c r="C3" s="1534"/>
      <c r="D3" s="1534"/>
      <c r="E3" s="1534"/>
      <c r="F3" s="1534"/>
      <c r="G3" s="1534"/>
      <c r="H3" s="1534"/>
      <c r="I3" s="1857"/>
      <c r="J3" s="1534"/>
      <c r="K3" s="1534"/>
    </row>
    <row r="4" spans="2:11">
      <c r="B4" s="1858" t="s">
        <v>103</v>
      </c>
      <c r="C4" s="1534"/>
      <c r="D4" s="1534"/>
      <c r="E4" s="1534"/>
      <c r="F4" s="1534"/>
      <c r="G4" s="1534"/>
      <c r="H4" s="1534"/>
      <c r="I4" s="942"/>
      <c r="J4" s="942"/>
      <c r="K4" s="942"/>
    </row>
    <row r="5" spans="2:11">
      <c r="F5" s="1059"/>
    </row>
    <row r="6" spans="2:11">
      <c r="B6" s="1942" t="s">
        <v>2398</v>
      </c>
      <c r="C6" s="1943"/>
      <c r="D6" s="1943"/>
      <c r="E6" s="1943"/>
      <c r="F6" s="1943"/>
      <c r="G6" s="1943"/>
      <c r="H6" s="1943"/>
    </row>
    <row r="7" spans="2:11">
      <c r="B7" s="1859" t="s">
        <v>1258</v>
      </c>
      <c r="C7" s="1859"/>
      <c r="D7" s="1859"/>
      <c r="E7" s="1859"/>
      <c r="F7" s="1859"/>
      <c r="G7" s="1859"/>
      <c r="H7" s="1859"/>
    </row>
    <row r="8" spans="2:11">
      <c r="B8" s="1058"/>
      <c r="C8" s="2"/>
      <c r="D8" s="1057"/>
      <c r="E8" s="1057"/>
      <c r="F8" s="2"/>
      <c r="G8" s="2"/>
      <c r="H8" s="2"/>
    </row>
    <row r="9" spans="2:11">
      <c r="B9" s="1941" t="s">
        <v>526</v>
      </c>
      <c r="C9" s="1941" t="s">
        <v>525</v>
      </c>
      <c r="D9" s="1941" t="s">
        <v>524</v>
      </c>
      <c r="E9" s="1936" t="s">
        <v>523</v>
      </c>
      <c r="F9" s="1936" t="s">
        <v>522</v>
      </c>
      <c r="G9" s="1936" t="s">
        <v>521</v>
      </c>
      <c r="H9" s="1936" t="s">
        <v>520</v>
      </c>
    </row>
    <row r="10" spans="2:11" ht="34.15" customHeight="1">
      <c r="B10" s="1941"/>
      <c r="C10" s="1941"/>
      <c r="D10" s="1941"/>
      <c r="E10" s="1936"/>
      <c r="F10" s="1936"/>
      <c r="G10" s="1936"/>
      <c r="H10" s="1936"/>
    </row>
    <row r="11" spans="2:11" ht="101.25">
      <c r="B11" s="1937" t="s">
        <v>1305</v>
      </c>
      <c r="C11" s="1056" t="s">
        <v>1304</v>
      </c>
      <c r="D11" s="1055" t="s">
        <v>1303</v>
      </c>
      <c r="E11" s="1054">
        <v>131</v>
      </c>
      <c r="F11" s="1054">
        <v>392</v>
      </c>
      <c r="G11" s="1053">
        <f>F11/E11</f>
        <v>2.9923664122137406</v>
      </c>
      <c r="H11" s="1052">
        <v>20359732.870000001</v>
      </c>
    </row>
    <row r="12" spans="2:11" ht="81">
      <c r="B12" s="1937"/>
      <c r="C12" s="1056" t="s">
        <v>1302</v>
      </c>
      <c r="D12" s="1055" t="s">
        <v>1301</v>
      </c>
      <c r="E12" s="1054">
        <v>98</v>
      </c>
      <c r="F12" s="1054">
        <v>99</v>
      </c>
      <c r="G12" s="1053">
        <f>F12/E12</f>
        <v>1.010204081632653</v>
      </c>
      <c r="H12" s="1052">
        <v>21117484.629999999</v>
      </c>
    </row>
    <row r="13" spans="2:11" ht="133.15" customHeight="1">
      <c r="B13" s="1937"/>
      <c r="C13" s="1056" t="s">
        <v>1300</v>
      </c>
      <c r="D13" s="1055" t="s">
        <v>1299</v>
      </c>
      <c r="E13" s="1054">
        <v>95</v>
      </c>
      <c r="F13" s="1054">
        <v>98</v>
      </c>
      <c r="G13" s="1053">
        <f>F13/E13</f>
        <v>1.0315789473684212</v>
      </c>
      <c r="H13" s="1052">
        <v>8395410.3699999992</v>
      </c>
    </row>
    <row r="14" spans="2:11" ht="20.25">
      <c r="B14" s="1938" t="s">
        <v>473</v>
      </c>
      <c r="C14" s="1939"/>
      <c r="D14" s="1939"/>
      <c r="E14" s="1939"/>
      <c r="F14" s="1939"/>
      <c r="G14" s="1940"/>
      <c r="H14" s="1297">
        <f>SUM(H11:H13)</f>
        <v>49872627.869999997</v>
      </c>
    </row>
    <row r="15" spans="2:11">
      <c r="B15" s="1228" t="s">
        <v>2369</v>
      </c>
    </row>
    <row r="16" spans="2:11">
      <c r="B16" s="1229" t="s">
        <v>764</v>
      </c>
    </row>
    <row r="17" spans="2:2">
      <c r="B17" s="1229" t="s">
        <v>471</v>
      </c>
    </row>
    <row r="18" spans="2:2">
      <c r="B18" s="1228" t="s">
        <v>2370</v>
      </c>
    </row>
  </sheetData>
  <mergeCells count="15">
    <mergeCell ref="B7:H7"/>
    <mergeCell ref="B2:H2"/>
    <mergeCell ref="B3:H3"/>
    <mergeCell ref="I3:K3"/>
    <mergeCell ref="B4:H4"/>
    <mergeCell ref="B6:H6"/>
    <mergeCell ref="H9:H10"/>
    <mergeCell ref="B11:B13"/>
    <mergeCell ref="B14:G14"/>
    <mergeCell ref="B9:B10"/>
    <mergeCell ref="C9:C10"/>
    <mergeCell ref="D9:D10"/>
    <mergeCell ref="E9:E10"/>
    <mergeCell ref="F9:F10"/>
    <mergeCell ref="G9:G10"/>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89E87-226E-4B9A-BF03-445E4795307A}">
  <dimension ref="B2:K19"/>
  <sheetViews>
    <sheetView zoomScale="80" zoomScaleNormal="80" workbookViewId="0">
      <selection activeCell="J14" sqref="J14"/>
    </sheetView>
  </sheetViews>
  <sheetFormatPr baseColWidth="10" defaultColWidth="27.5703125" defaultRowHeight="15"/>
  <cols>
    <col min="1" max="1" width="14.42578125" style="801" customWidth="1"/>
    <col min="2" max="2" width="27.5703125" style="801"/>
    <col min="3" max="3" width="33.42578125" style="801" customWidth="1"/>
    <col min="4" max="4" width="21.42578125" style="801" customWidth="1"/>
    <col min="5" max="5" width="30.85546875" style="801" customWidth="1"/>
    <col min="6" max="6" width="21.7109375" style="801" customWidth="1"/>
    <col min="7" max="7" width="31.5703125" style="801" customWidth="1"/>
    <col min="8" max="16384" width="27.5703125" style="801"/>
  </cols>
  <sheetData>
    <row r="2" spans="2:11">
      <c r="B2" s="1859" t="s">
        <v>105</v>
      </c>
      <c r="C2" s="1859"/>
      <c r="D2" s="1859"/>
      <c r="E2" s="1859"/>
      <c r="F2" s="1859"/>
      <c r="G2" s="1859"/>
      <c r="H2" s="1859"/>
      <c r="I2" s="960"/>
      <c r="J2" s="960"/>
      <c r="K2" s="960"/>
    </row>
    <row r="3" spans="2:11">
      <c r="B3" s="1859" t="s">
        <v>104</v>
      </c>
      <c r="C3" s="1859"/>
      <c r="D3" s="1859"/>
      <c r="E3" s="1859"/>
      <c r="F3" s="1859"/>
      <c r="G3" s="1859"/>
      <c r="H3" s="1859"/>
      <c r="I3" s="960"/>
      <c r="J3" s="960"/>
      <c r="K3" s="960"/>
    </row>
    <row r="4" spans="2:11">
      <c r="B4" s="1873" t="s">
        <v>103</v>
      </c>
      <c r="C4" s="1873"/>
      <c r="D4" s="1873"/>
      <c r="E4" s="1873"/>
      <c r="F4" s="1873"/>
      <c r="G4" s="1873"/>
      <c r="H4" s="1873"/>
    </row>
    <row r="5" spans="2:11">
      <c r="B5" s="1945"/>
      <c r="C5" s="1945"/>
      <c r="D5" s="1945"/>
      <c r="E5" s="1945"/>
      <c r="F5" s="1945"/>
      <c r="G5" s="1945"/>
      <c r="H5" s="1945"/>
      <c r="I5" s="119"/>
      <c r="J5" s="119"/>
      <c r="K5" s="119"/>
    </row>
    <row r="6" spans="2:11">
      <c r="B6" s="1875" t="s">
        <v>2397</v>
      </c>
      <c r="C6" s="1875"/>
      <c r="D6" s="1875"/>
      <c r="E6" s="1875"/>
      <c r="F6" s="1875"/>
      <c r="G6" s="1875"/>
      <c r="H6" s="1875"/>
    </row>
    <row r="7" spans="2:11">
      <c r="B7" s="1859" t="s">
        <v>1258</v>
      </c>
      <c r="C7" s="1859"/>
      <c r="D7" s="1859"/>
      <c r="E7" s="1859"/>
      <c r="F7" s="1859"/>
      <c r="G7" s="1859"/>
      <c r="H7" s="1859"/>
    </row>
    <row r="8" spans="2:11">
      <c r="F8" s="964"/>
    </row>
    <row r="9" spans="2:11">
      <c r="F9" s="964"/>
    </row>
    <row r="10" spans="2:11">
      <c r="B10" s="1936" t="s">
        <v>526</v>
      </c>
      <c r="C10" s="1936" t="s">
        <v>525</v>
      </c>
      <c r="D10" s="1936" t="s">
        <v>524</v>
      </c>
      <c r="E10" s="1936" t="s">
        <v>523</v>
      </c>
      <c r="F10" s="1936" t="s">
        <v>522</v>
      </c>
      <c r="G10" s="1936" t="s">
        <v>521</v>
      </c>
      <c r="H10" s="1936" t="s">
        <v>520</v>
      </c>
    </row>
    <row r="11" spans="2:11" ht="43.9" customHeight="1">
      <c r="B11" s="1936"/>
      <c r="C11" s="1936"/>
      <c r="D11" s="1936"/>
      <c r="E11" s="1936"/>
      <c r="F11" s="1936"/>
      <c r="G11" s="1936"/>
      <c r="H11" s="1936"/>
    </row>
    <row r="12" spans="2:11" ht="121.5">
      <c r="B12" s="1937" t="s">
        <v>1312</v>
      </c>
      <c r="C12" s="1056" t="s">
        <v>1311</v>
      </c>
      <c r="D12" s="1060" t="s">
        <v>1310</v>
      </c>
      <c r="E12" s="1054">
        <v>98</v>
      </c>
      <c r="F12" s="1054">
        <v>114</v>
      </c>
      <c r="G12" s="1053">
        <f>F12/E12</f>
        <v>1.1632653061224489</v>
      </c>
      <c r="H12" s="1052">
        <v>13684551</v>
      </c>
    </row>
    <row r="13" spans="2:11" ht="81">
      <c r="B13" s="1937"/>
      <c r="C13" s="1056" t="s">
        <v>1309</v>
      </c>
      <c r="D13" s="1060" t="s">
        <v>1308</v>
      </c>
      <c r="E13" s="1054">
        <v>98</v>
      </c>
      <c r="F13" s="1054">
        <v>151</v>
      </c>
      <c r="G13" s="1053">
        <f>F13/E13</f>
        <v>1.5408163265306123</v>
      </c>
      <c r="H13" s="1052">
        <v>9440958</v>
      </c>
    </row>
    <row r="14" spans="2:11" ht="101.25">
      <c r="B14" s="1937"/>
      <c r="C14" s="1056" t="s">
        <v>1307</v>
      </c>
      <c r="D14" s="1060" t="s">
        <v>1306</v>
      </c>
      <c r="E14" s="1054">
        <v>95</v>
      </c>
      <c r="F14" s="1054">
        <v>98</v>
      </c>
      <c r="G14" s="1053">
        <f>F14/E14</f>
        <v>1.0315789473684212</v>
      </c>
      <c r="H14" s="1052">
        <v>3151593</v>
      </c>
    </row>
    <row r="15" spans="2:11" ht="20.25">
      <c r="B15" s="1944" t="s">
        <v>473</v>
      </c>
      <c r="C15" s="1944"/>
      <c r="D15" s="1944"/>
      <c r="E15" s="1944"/>
      <c r="F15" s="1944"/>
      <c r="G15" s="1944"/>
      <c r="H15" s="1297">
        <f>SUM(H12:H14)</f>
        <v>26277102</v>
      </c>
    </row>
    <row r="16" spans="2:11">
      <c r="B16" s="1230" t="s">
        <v>2371</v>
      </c>
    </row>
    <row r="17" spans="2:2">
      <c r="B17" s="1231" t="s">
        <v>764</v>
      </c>
    </row>
    <row r="18" spans="2:2">
      <c r="B18" s="1231" t="s">
        <v>471</v>
      </c>
    </row>
    <row r="19" spans="2:2">
      <c r="B19" s="1230" t="s">
        <v>2372</v>
      </c>
    </row>
  </sheetData>
  <mergeCells count="15">
    <mergeCell ref="B7:H7"/>
    <mergeCell ref="B2:H2"/>
    <mergeCell ref="B3:H3"/>
    <mergeCell ref="B4:H4"/>
    <mergeCell ref="B5:H5"/>
    <mergeCell ref="B6:H6"/>
    <mergeCell ref="H10:H11"/>
    <mergeCell ref="B12:B14"/>
    <mergeCell ref="B15:G15"/>
    <mergeCell ref="B10:B11"/>
    <mergeCell ref="C10:C11"/>
    <mergeCell ref="D10:D11"/>
    <mergeCell ref="E10:E11"/>
    <mergeCell ref="F10:F11"/>
    <mergeCell ref="G10:G11"/>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DAFD4-359A-4B5E-93A0-A7F753E4C124}">
  <dimension ref="B3:H20"/>
  <sheetViews>
    <sheetView zoomScale="70" zoomScaleNormal="70" workbookViewId="0">
      <selection activeCell="K14" sqref="K14"/>
    </sheetView>
  </sheetViews>
  <sheetFormatPr baseColWidth="10" defaultColWidth="11.42578125" defaultRowHeight="15"/>
  <cols>
    <col min="1" max="1" width="11.42578125" style="119"/>
    <col min="2" max="2" width="44.28515625" style="119" customWidth="1"/>
    <col min="3" max="3" width="51.28515625" style="119" bestFit="1" customWidth="1"/>
    <col min="4" max="4" width="34.85546875" style="119" bestFit="1" customWidth="1"/>
    <col min="5" max="5" width="25.85546875" style="119" customWidth="1"/>
    <col min="6" max="6" width="17.140625" style="119" customWidth="1"/>
    <col min="7" max="7" width="29.85546875" style="119" bestFit="1" customWidth="1"/>
    <col min="8" max="8" width="25.5703125" style="119" customWidth="1"/>
    <col min="9" max="16384" width="11.42578125" style="119"/>
  </cols>
  <sheetData>
    <row r="3" spans="2:8">
      <c r="B3" s="1859" t="s">
        <v>105</v>
      </c>
      <c r="C3" s="1859"/>
      <c r="D3" s="1859"/>
      <c r="E3" s="1859"/>
      <c r="F3" s="1859"/>
      <c r="G3" s="1859"/>
      <c r="H3" s="1859"/>
    </row>
    <row r="4" spans="2:8">
      <c r="B4" s="1859" t="s">
        <v>104</v>
      </c>
      <c r="C4" s="1859"/>
      <c r="D4" s="1859"/>
      <c r="E4" s="1859"/>
      <c r="F4" s="1859"/>
      <c r="G4" s="1859"/>
      <c r="H4" s="1859"/>
    </row>
    <row r="5" spans="2:8">
      <c r="B5" s="1873" t="s">
        <v>103</v>
      </c>
      <c r="C5" s="1873"/>
      <c r="D5" s="1873"/>
      <c r="E5" s="1873"/>
      <c r="F5" s="1873"/>
      <c r="G5" s="1873"/>
      <c r="H5" s="1873"/>
    </row>
    <row r="8" spans="2:8" ht="15.75">
      <c r="B8" s="1950" t="s">
        <v>2396</v>
      </c>
      <c r="C8" s="1950"/>
      <c r="D8" s="1950"/>
      <c r="E8" s="1950"/>
      <c r="F8" s="1950"/>
      <c r="G8" s="1950"/>
      <c r="H8" s="1950"/>
    </row>
    <row r="9" spans="2:8">
      <c r="B9" s="1859" t="s">
        <v>1258</v>
      </c>
      <c r="C9" s="1859"/>
      <c r="D9" s="1859"/>
      <c r="E9" s="1859"/>
      <c r="F9" s="1859"/>
      <c r="G9" s="1859"/>
      <c r="H9" s="1859"/>
    </row>
    <row r="11" spans="2:8">
      <c r="B11" s="1951" t="s">
        <v>526</v>
      </c>
      <c r="C11" s="1953" t="s">
        <v>525</v>
      </c>
      <c r="D11" s="1953" t="s">
        <v>524</v>
      </c>
      <c r="E11" s="1954" t="s">
        <v>523</v>
      </c>
      <c r="F11" s="1954" t="s">
        <v>522</v>
      </c>
      <c r="G11" s="1954" t="s">
        <v>521</v>
      </c>
      <c r="H11" s="1946" t="s">
        <v>520</v>
      </c>
    </row>
    <row r="12" spans="2:8" ht="70.5" customHeight="1">
      <c r="B12" s="1952"/>
      <c r="C12" s="1712"/>
      <c r="D12" s="1712"/>
      <c r="E12" s="1719"/>
      <c r="F12" s="1719"/>
      <c r="G12" s="1719"/>
      <c r="H12" s="1947"/>
    </row>
    <row r="13" spans="2:8" ht="81">
      <c r="B13" s="1955" t="s">
        <v>1319</v>
      </c>
      <c r="C13" s="1062" t="s">
        <v>1318</v>
      </c>
      <c r="D13" s="1055" t="s">
        <v>1317</v>
      </c>
      <c r="E13" s="1054">
        <v>376750</v>
      </c>
      <c r="F13" s="1054">
        <v>346615</v>
      </c>
      <c r="G13" s="1053">
        <f>F13/E13</f>
        <v>0.92001327140013267</v>
      </c>
      <c r="H13" s="1052">
        <v>26549554.5</v>
      </c>
    </row>
    <row r="14" spans="2:8" ht="81">
      <c r="B14" s="1956"/>
      <c r="C14" s="1062" t="s">
        <v>1316</v>
      </c>
      <c r="D14" s="1055" t="s">
        <v>1315</v>
      </c>
      <c r="E14" s="1054">
        <v>70</v>
      </c>
      <c r="F14" s="1054">
        <v>73</v>
      </c>
      <c r="G14" s="1053">
        <f>F14/E14</f>
        <v>1.0428571428571429</v>
      </c>
      <c r="H14" s="1052">
        <v>5447797.1399999997</v>
      </c>
    </row>
    <row r="15" spans="2:8" ht="121.5">
      <c r="B15" s="1957"/>
      <c r="C15" s="1062" t="s">
        <v>1314</v>
      </c>
      <c r="D15" s="1055" t="s">
        <v>1313</v>
      </c>
      <c r="E15" s="1054">
        <v>25</v>
      </c>
      <c r="F15" s="1054">
        <v>37</v>
      </c>
      <c r="G15" s="1053">
        <f>F15/E15</f>
        <v>1.48</v>
      </c>
      <c r="H15" s="1061">
        <v>1239006.44</v>
      </c>
    </row>
    <row r="16" spans="2:8" ht="20.25">
      <c r="B16" s="1948" t="s">
        <v>473</v>
      </c>
      <c r="C16" s="1949"/>
      <c r="D16" s="1949"/>
      <c r="E16" s="1949"/>
      <c r="F16" s="1949"/>
      <c r="G16" s="1949"/>
      <c r="H16" s="1296">
        <f>SUM(H13:H15)</f>
        <v>33236358.080000002</v>
      </c>
    </row>
    <row r="17" spans="2:3">
      <c r="B17" s="1232" t="s">
        <v>2373</v>
      </c>
      <c r="C17" s="762"/>
    </row>
    <row r="18" spans="2:3">
      <c r="B18" s="1233" t="s">
        <v>764</v>
      </c>
      <c r="C18" s="762"/>
    </row>
    <row r="19" spans="2:3">
      <c r="B19" s="1233" t="s">
        <v>471</v>
      </c>
      <c r="C19" s="762"/>
    </row>
    <row r="20" spans="2:3">
      <c r="B20" s="1232" t="s">
        <v>2374</v>
      </c>
      <c r="C20" s="762"/>
    </row>
  </sheetData>
  <mergeCells count="14">
    <mergeCell ref="H11:H12"/>
    <mergeCell ref="B16:G16"/>
    <mergeCell ref="B3:H3"/>
    <mergeCell ref="B4:H4"/>
    <mergeCell ref="B5:H5"/>
    <mergeCell ref="B8:H8"/>
    <mergeCell ref="B9:H9"/>
    <mergeCell ref="B11:B12"/>
    <mergeCell ref="C11:C12"/>
    <mergeCell ref="D11:D12"/>
    <mergeCell ref="E11:E12"/>
    <mergeCell ref="F11:F12"/>
    <mergeCell ref="B13:B15"/>
    <mergeCell ref="G11:G12"/>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86C2-03E0-4147-A609-C2258CCEE12B}">
  <dimension ref="B1:N112"/>
  <sheetViews>
    <sheetView topLeftCell="B1" zoomScale="80" zoomScaleNormal="80" workbookViewId="0">
      <selection activeCell="M15" sqref="M15"/>
    </sheetView>
  </sheetViews>
  <sheetFormatPr baseColWidth="10" defaultColWidth="10.140625" defaultRowHeight="15"/>
  <cols>
    <col min="1" max="1" width="10.140625" style="801"/>
    <col min="2" max="2" width="94.28515625" style="896" customWidth="1"/>
    <col min="3" max="3" width="16.140625" style="801" bestFit="1" customWidth="1"/>
    <col min="4" max="4" width="22" style="801" customWidth="1"/>
    <col min="5" max="5" width="22.5703125" style="801" customWidth="1"/>
    <col min="6" max="6" width="18.85546875" style="801" customWidth="1"/>
    <col min="7" max="7" width="15.140625" style="801" customWidth="1"/>
    <col min="8" max="8" width="16.42578125" style="801" bestFit="1" customWidth="1"/>
    <col min="9" max="9" width="13.5703125" style="801" customWidth="1"/>
    <col min="10" max="10" width="14.85546875" style="801" customWidth="1"/>
    <col min="11" max="11" width="13.28515625" style="801" customWidth="1"/>
    <col min="12" max="12" width="10.140625" style="801"/>
    <col min="13" max="13" width="32.7109375" style="801" bestFit="1" customWidth="1"/>
    <col min="14" max="14" width="19.5703125" style="801" bestFit="1" customWidth="1"/>
    <col min="15" max="257" width="10.140625" style="801"/>
    <col min="258" max="258" width="91.85546875" style="801" customWidth="1"/>
    <col min="259" max="259" width="17.28515625" style="801" bestFit="1" customWidth="1"/>
    <col min="260" max="260" width="22" style="801" customWidth="1"/>
    <col min="261" max="261" width="25" style="801" customWidth="1"/>
    <col min="262" max="262" width="17.28515625" style="801" bestFit="1" customWidth="1"/>
    <col min="263" max="263" width="15.140625" style="801" bestFit="1" customWidth="1"/>
    <col min="264" max="264" width="20" style="801" customWidth="1"/>
    <col min="265" max="265" width="15.28515625" style="801" customWidth="1"/>
    <col min="266" max="266" width="12.7109375" style="801" customWidth="1"/>
    <col min="267" max="267" width="14.28515625" style="801" customWidth="1"/>
    <col min="268" max="268" width="10.140625" style="801"/>
    <col min="269" max="269" width="25.85546875" style="801" bestFit="1" customWidth="1"/>
    <col min="270" max="270" width="20.7109375" style="801" bestFit="1" customWidth="1"/>
    <col min="271" max="513" width="10.140625" style="801"/>
    <col min="514" max="514" width="91.85546875" style="801" customWidth="1"/>
    <col min="515" max="515" width="17.28515625" style="801" bestFit="1" customWidth="1"/>
    <col min="516" max="516" width="22" style="801" customWidth="1"/>
    <col min="517" max="517" width="25" style="801" customWidth="1"/>
    <col min="518" max="518" width="17.28515625" style="801" bestFit="1" customWidth="1"/>
    <col min="519" max="519" width="15.140625" style="801" bestFit="1" customWidth="1"/>
    <col min="520" max="520" width="20" style="801" customWidth="1"/>
    <col min="521" max="521" width="15.28515625" style="801" customWidth="1"/>
    <col min="522" max="522" width="12.7109375" style="801" customWidth="1"/>
    <col min="523" max="523" width="14.28515625" style="801" customWidth="1"/>
    <col min="524" max="524" width="10.140625" style="801"/>
    <col min="525" max="525" width="25.85546875" style="801" bestFit="1" customWidth="1"/>
    <col min="526" max="526" width="20.7109375" style="801" bestFit="1" customWidth="1"/>
    <col min="527" max="769" width="10.140625" style="801"/>
    <col min="770" max="770" width="91.85546875" style="801" customWidth="1"/>
    <col min="771" max="771" width="17.28515625" style="801" bestFit="1" customWidth="1"/>
    <col min="772" max="772" width="22" style="801" customWidth="1"/>
    <col min="773" max="773" width="25" style="801" customWidth="1"/>
    <col min="774" max="774" width="17.28515625" style="801" bestFit="1" customWidth="1"/>
    <col min="775" max="775" width="15.140625" style="801" bestFit="1" customWidth="1"/>
    <col min="776" max="776" width="20" style="801" customWidth="1"/>
    <col min="777" max="777" width="15.28515625" style="801" customWidth="1"/>
    <col min="778" max="778" width="12.7109375" style="801" customWidth="1"/>
    <col min="779" max="779" width="14.28515625" style="801" customWidth="1"/>
    <col min="780" max="780" width="10.140625" style="801"/>
    <col min="781" max="781" width="25.85546875" style="801" bestFit="1" customWidth="1"/>
    <col min="782" max="782" width="20.7109375" style="801" bestFit="1" customWidth="1"/>
    <col min="783" max="1025" width="10.140625" style="801"/>
    <col min="1026" max="1026" width="91.85546875" style="801" customWidth="1"/>
    <col min="1027" max="1027" width="17.28515625" style="801" bestFit="1" customWidth="1"/>
    <col min="1028" max="1028" width="22" style="801" customWidth="1"/>
    <col min="1029" max="1029" width="25" style="801" customWidth="1"/>
    <col min="1030" max="1030" width="17.28515625" style="801" bestFit="1" customWidth="1"/>
    <col min="1031" max="1031" width="15.140625" style="801" bestFit="1" customWidth="1"/>
    <col min="1032" max="1032" width="20" style="801" customWidth="1"/>
    <col min="1033" max="1033" width="15.28515625" style="801" customWidth="1"/>
    <col min="1034" max="1034" width="12.7109375" style="801" customWidth="1"/>
    <col min="1035" max="1035" width="14.28515625" style="801" customWidth="1"/>
    <col min="1036" max="1036" width="10.140625" style="801"/>
    <col min="1037" max="1037" width="25.85546875" style="801" bestFit="1" customWidth="1"/>
    <col min="1038" max="1038" width="20.7109375" style="801" bestFit="1" customWidth="1"/>
    <col min="1039" max="1281" width="10.140625" style="801"/>
    <col min="1282" max="1282" width="91.85546875" style="801" customWidth="1"/>
    <col min="1283" max="1283" width="17.28515625" style="801" bestFit="1" customWidth="1"/>
    <col min="1284" max="1284" width="22" style="801" customWidth="1"/>
    <col min="1285" max="1285" width="25" style="801" customWidth="1"/>
    <col min="1286" max="1286" width="17.28515625" style="801" bestFit="1" customWidth="1"/>
    <col min="1287" max="1287" width="15.140625" style="801" bestFit="1" customWidth="1"/>
    <col min="1288" max="1288" width="20" style="801" customWidth="1"/>
    <col min="1289" max="1289" width="15.28515625" style="801" customWidth="1"/>
    <col min="1290" max="1290" width="12.7109375" style="801" customWidth="1"/>
    <col min="1291" max="1291" width="14.28515625" style="801" customWidth="1"/>
    <col min="1292" max="1292" width="10.140625" style="801"/>
    <col min="1293" max="1293" width="25.85546875" style="801" bestFit="1" customWidth="1"/>
    <col min="1294" max="1294" width="20.7109375" style="801" bestFit="1" customWidth="1"/>
    <col min="1295" max="1537" width="10.140625" style="801"/>
    <col min="1538" max="1538" width="91.85546875" style="801" customWidth="1"/>
    <col min="1539" max="1539" width="17.28515625" style="801" bestFit="1" customWidth="1"/>
    <col min="1540" max="1540" width="22" style="801" customWidth="1"/>
    <col min="1541" max="1541" width="25" style="801" customWidth="1"/>
    <col min="1542" max="1542" width="17.28515625" style="801" bestFit="1" customWidth="1"/>
    <col min="1543" max="1543" width="15.140625" style="801" bestFit="1" customWidth="1"/>
    <col min="1544" max="1544" width="20" style="801" customWidth="1"/>
    <col min="1545" max="1545" width="15.28515625" style="801" customWidth="1"/>
    <col min="1546" max="1546" width="12.7109375" style="801" customWidth="1"/>
    <col min="1547" max="1547" width="14.28515625" style="801" customWidth="1"/>
    <col min="1548" max="1548" width="10.140625" style="801"/>
    <col min="1549" max="1549" width="25.85546875" style="801" bestFit="1" customWidth="1"/>
    <col min="1550" max="1550" width="20.7109375" style="801" bestFit="1" customWidth="1"/>
    <col min="1551" max="1793" width="10.140625" style="801"/>
    <col min="1794" max="1794" width="91.85546875" style="801" customWidth="1"/>
    <col min="1795" max="1795" width="17.28515625" style="801" bestFit="1" customWidth="1"/>
    <col min="1796" max="1796" width="22" style="801" customWidth="1"/>
    <col min="1797" max="1797" width="25" style="801" customWidth="1"/>
    <col min="1798" max="1798" width="17.28515625" style="801" bestFit="1" customWidth="1"/>
    <col min="1799" max="1799" width="15.140625" style="801" bestFit="1" customWidth="1"/>
    <col min="1800" max="1800" width="20" style="801" customWidth="1"/>
    <col min="1801" max="1801" width="15.28515625" style="801" customWidth="1"/>
    <col min="1802" max="1802" width="12.7109375" style="801" customWidth="1"/>
    <col min="1803" max="1803" width="14.28515625" style="801" customWidth="1"/>
    <col min="1804" max="1804" width="10.140625" style="801"/>
    <col min="1805" max="1805" width="25.85546875" style="801" bestFit="1" customWidth="1"/>
    <col min="1806" max="1806" width="20.7109375" style="801" bestFit="1" customWidth="1"/>
    <col min="1807" max="2049" width="10.140625" style="801"/>
    <col min="2050" max="2050" width="91.85546875" style="801" customWidth="1"/>
    <col min="2051" max="2051" width="17.28515625" style="801" bestFit="1" customWidth="1"/>
    <col min="2052" max="2052" width="22" style="801" customWidth="1"/>
    <col min="2053" max="2053" width="25" style="801" customWidth="1"/>
    <col min="2054" max="2054" width="17.28515625" style="801" bestFit="1" customWidth="1"/>
    <col min="2055" max="2055" width="15.140625" style="801" bestFit="1" customWidth="1"/>
    <col min="2056" max="2056" width="20" style="801" customWidth="1"/>
    <col min="2057" max="2057" width="15.28515625" style="801" customWidth="1"/>
    <col min="2058" max="2058" width="12.7109375" style="801" customWidth="1"/>
    <col min="2059" max="2059" width="14.28515625" style="801" customWidth="1"/>
    <col min="2060" max="2060" width="10.140625" style="801"/>
    <col min="2061" max="2061" width="25.85546875" style="801" bestFit="1" customWidth="1"/>
    <col min="2062" max="2062" width="20.7109375" style="801" bestFit="1" customWidth="1"/>
    <col min="2063" max="2305" width="10.140625" style="801"/>
    <col min="2306" max="2306" width="91.85546875" style="801" customWidth="1"/>
    <col min="2307" max="2307" width="17.28515625" style="801" bestFit="1" customWidth="1"/>
    <col min="2308" max="2308" width="22" style="801" customWidth="1"/>
    <col min="2309" max="2309" width="25" style="801" customWidth="1"/>
    <col min="2310" max="2310" width="17.28515625" style="801" bestFit="1" customWidth="1"/>
    <col min="2311" max="2311" width="15.140625" style="801" bestFit="1" customWidth="1"/>
    <col min="2312" max="2312" width="20" style="801" customWidth="1"/>
    <col min="2313" max="2313" width="15.28515625" style="801" customWidth="1"/>
    <col min="2314" max="2314" width="12.7109375" style="801" customWidth="1"/>
    <col min="2315" max="2315" width="14.28515625" style="801" customWidth="1"/>
    <col min="2316" max="2316" width="10.140625" style="801"/>
    <col min="2317" max="2317" width="25.85546875" style="801" bestFit="1" customWidth="1"/>
    <col min="2318" max="2318" width="20.7109375" style="801" bestFit="1" customWidth="1"/>
    <col min="2319" max="2561" width="10.140625" style="801"/>
    <col min="2562" max="2562" width="91.85546875" style="801" customWidth="1"/>
    <col min="2563" max="2563" width="17.28515625" style="801" bestFit="1" customWidth="1"/>
    <col min="2564" max="2564" width="22" style="801" customWidth="1"/>
    <col min="2565" max="2565" width="25" style="801" customWidth="1"/>
    <col min="2566" max="2566" width="17.28515625" style="801" bestFit="1" customWidth="1"/>
    <col min="2567" max="2567" width="15.140625" style="801" bestFit="1" customWidth="1"/>
    <col min="2568" max="2568" width="20" style="801" customWidth="1"/>
    <col min="2569" max="2569" width="15.28515625" style="801" customWidth="1"/>
    <col min="2570" max="2570" width="12.7109375" style="801" customWidth="1"/>
    <col min="2571" max="2571" width="14.28515625" style="801" customWidth="1"/>
    <col min="2572" max="2572" width="10.140625" style="801"/>
    <col min="2573" max="2573" width="25.85546875" style="801" bestFit="1" customWidth="1"/>
    <col min="2574" max="2574" width="20.7109375" style="801" bestFit="1" customWidth="1"/>
    <col min="2575" max="2817" width="10.140625" style="801"/>
    <col min="2818" max="2818" width="91.85546875" style="801" customWidth="1"/>
    <col min="2819" max="2819" width="17.28515625" style="801" bestFit="1" customWidth="1"/>
    <col min="2820" max="2820" width="22" style="801" customWidth="1"/>
    <col min="2821" max="2821" width="25" style="801" customWidth="1"/>
    <col min="2822" max="2822" width="17.28515625" style="801" bestFit="1" customWidth="1"/>
    <col min="2823" max="2823" width="15.140625" style="801" bestFit="1" customWidth="1"/>
    <col min="2824" max="2824" width="20" style="801" customWidth="1"/>
    <col min="2825" max="2825" width="15.28515625" style="801" customWidth="1"/>
    <col min="2826" max="2826" width="12.7109375" style="801" customWidth="1"/>
    <col min="2827" max="2827" width="14.28515625" style="801" customWidth="1"/>
    <col min="2828" max="2828" width="10.140625" style="801"/>
    <col min="2829" max="2829" width="25.85546875" style="801" bestFit="1" customWidth="1"/>
    <col min="2830" max="2830" width="20.7109375" style="801" bestFit="1" customWidth="1"/>
    <col min="2831" max="3073" width="10.140625" style="801"/>
    <col min="3074" max="3074" width="91.85546875" style="801" customWidth="1"/>
    <col min="3075" max="3075" width="17.28515625" style="801" bestFit="1" customWidth="1"/>
    <col min="3076" max="3076" width="22" style="801" customWidth="1"/>
    <col min="3077" max="3077" width="25" style="801" customWidth="1"/>
    <col min="3078" max="3078" width="17.28515625" style="801" bestFit="1" customWidth="1"/>
    <col min="3079" max="3079" width="15.140625" style="801" bestFit="1" customWidth="1"/>
    <col min="3080" max="3080" width="20" style="801" customWidth="1"/>
    <col min="3081" max="3081" width="15.28515625" style="801" customWidth="1"/>
    <col min="3082" max="3082" width="12.7109375" style="801" customWidth="1"/>
    <col min="3083" max="3083" width="14.28515625" style="801" customWidth="1"/>
    <col min="3084" max="3084" width="10.140625" style="801"/>
    <col min="3085" max="3085" width="25.85546875" style="801" bestFit="1" customWidth="1"/>
    <col min="3086" max="3086" width="20.7109375" style="801" bestFit="1" customWidth="1"/>
    <col min="3087" max="3329" width="10.140625" style="801"/>
    <col min="3330" max="3330" width="91.85546875" style="801" customWidth="1"/>
    <col min="3331" max="3331" width="17.28515625" style="801" bestFit="1" customWidth="1"/>
    <col min="3332" max="3332" width="22" style="801" customWidth="1"/>
    <col min="3333" max="3333" width="25" style="801" customWidth="1"/>
    <col min="3334" max="3334" width="17.28515625" style="801" bestFit="1" customWidth="1"/>
    <col min="3335" max="3335" width="15.140625" style="801" bestFit="1" customWidth="1"/>
    <col min="3336" max="3336" width="20" style="801" customWidth="1"/>
    <col min="3337" max="3337" width="15.28515625" style="801" customWidth="1"/>
    <col min="3338" max="3338" width="12.7109375" style="801" customWidth="1"/>
    <col min="3339" max="3339" width="14.28515625" style="801" customWidth="1"/>
    <col min="3340" max="3340" width="10.140625" style="801"/>
    <col min="3341" max="3341" width="25.85546875" style="801" bestFit="1" customWidth="1"/>
    <col min="3342" max="3342" width="20.7109375" style="801" bestFit="1" customWidth="1"/>
    <col min="3343" max="3585" width="10.140625" style="801"/>
    <col min="3586" max="3586" width="91.85546875" style="801" customWidth="1"/>
    <col min="3587" max="3587" width="17.28515625" style="801" bestFit="1" customWidth="1"/>
    <col min="3588" max="3588" width="22" style="801" customWidth="1"/>
    <col min="3589" max="3589" width="25" style="801" customWidth="1"/>
    <col min="3590" max="3590" width="17.28515625" style="801" bestFit="1" customWidth="1"/>
    <col min="3591" max="3591" width="15.140625" style="801" bestFit="1" customWidth="1"/>
    <col min="3592" max="3592" width="20" style="801" customWidth="1"/>
    <col min="3593" max="3593" width="15.28515625" style="801" customWidth="1"/>
    <col min="3594" max="3594" width="12.7109375" style="801" customWidth="1"/>
    <col min="3595" max="3595" width="14.28515625" style="801" customWidth="1"/>
    <col min="3596" max="3596" width="10.140625" style="801"/>
    <col min="3597" max="3597" width="25.85546875" style="801" bestFit="1" customWidth="1"/>
    <col min="3598" max="3598" width="20.7109375" style="801" bestFit="1" customWidth="1"/>
    <col min="3599" max="3841" width="10.140625" style="801"/>
    <col min="3842" max="3842" width="91.85546875" style="801" customWidth="1"/>
    <col min="3843" max="3843" width="17.28515625" style="801" bestFit="1" customWidth="1"/>
    <col min="3844" max="3844" width="22" style="801" customWidth="1"/>
    <col min="3845" max="3845" width="25" style="801" customWidth="1"/>
    <col min="3846" max="3846" width="17.28515625" style="801" bestFit="1" customWidth="1"/>
    <col min="3847" max="3847" width="15.140625" style="801" bestFit="1" customWidth="1"/>
    <col min="3848" max="3848" width="20" style="801" customWidth="1"/>
    <col min="3849" max="3849" width="15.28515625" style="801" customWidth="1"/>
    <col min="3850" max="3850" width="12.7109375" style="801" customWidth="1"/>
    <col min="3851" max="3851" width="14.28515625" style="801" customWidth="1"/>
    <col min="3852" max="3852" width="10.140625" style="801"/>
    <col min="3853" max="3853" width="25.85546875" style="801" bestFit="1" customWidth="1"/>
    <col min="3854" max="3854" width="20.7109375" style="801" bestFit="1" customWidth="1"/>
    <col min="3855" max="4097" width="10.140625" style="801"/>
    <col min="4098" max="4098" width="91.85546875" style="801" customWidth="1"/>
    <col min="4099" max="4099" width="17.28515625" style="801" bestFit="1" customWidth="1"/>
    <col min="4100" max="4100" width="22" style="801" customWidth="1"/>
    <col min="4101" max="4101" width="25" style="801" customWidth="1"/>
    <col min="4102" max="4102" width="17.28515625" style="801" bestFit="1" customWidth="1"/>
    <col min="4103" max="4103" width="15.140625" style="801" bestFit="1" customWidth="1"/>
    <col min="4104" max="4104" width="20" style="801" customWidth="1"/>
    <col min="4105" max="4105" width="15.28515625" style="801" customWidth="1"/>
    <col min="4106" max="4106" width="12.7109375" style="801" customWidth="1"/>
    <col min="4107" max="4107" width="14.28515625" style="801" customWidth="1"/>
    <col min="4108" max="4108" width="10.140625" style="801"/>
    <col min="4109" max="4109" width="25.85546875" style="801" bestFit="1" customWidth="1"/>
    <col min="4110" max="4110" width="20.7109375" style="801" bestFit="1" customWidth="1"/>
    <col min="4111" max="4353" width="10.140625" style="801"/>
    <col min="4354" max="4354" width="91.85546875" style="801" customWidth="1"/>
    <col min="4355" max="4355" width="17.28515625" style="801" bestFit="1" customWidth="1"/>
    <col min="4356" max="4356" width="22" style="801" customWidth="1"/>
    <col min="4357" max="4357" width="25" style="801" customWidth="1"/>
    <col min="4358" max="4358" width="17.28515625" style="801" bestFit="1" customWidth="1"/>
    <col min="4359" max="4359" width="15.140625" style="801" bestFit="1" customWidth="1"/>
    <col min="4360" max="4360" width="20" style="801" customWidth="1"/>
    <col min="4361" max="4361" width="15.28515625" style="801" customWidth="1"/>
    <col min="4362" max="4362" width="12.7109375" style="801" customWidth="1"/>
    <col min="4363" max="4363" width="14.28515625" style="801" customWidth="1"/>
    <col min="4364" max="4364" width="10.140625" style="801"/>
    <col min="4365" max="4365" width="25.85546875" style="801" bestFit="1" customWidth="1"/>
    <col min="4366" max="4366" width="20.7109375" style="801" bestFit="1" customWidth="1"/>
    <col min="4367" max="4609" width="10.140625" style="801"/>
    <col min="4610" max="4610" width="91.85546875" style="801" customWidth="1"/>
    <col min="4611" max="4611" width="17.28515625" style="801" bestFit="1" customWidth="1"/>
    <col min="4612" max="4612" width="22" style="801" customWidth="1"/>
    <col min="4613" max="4613" width="25" style="801" customWidth="1"/>
    <col min="4614" max="4614" width="17.28515625" style="801" bestFit="1" customWidth="1"/>
    <col min="4615" max="4615" width="15.140625" style="801" bestFit="1" customWidth="1"/>
    <col min="4616" max="4616" width="20" style="801" customWidth="1"/>
    <col min="4617" max="4617" width="15.28515625" style="801" customWidth="1"/>
    <col min="4618" max="4618" width="12.7109375" style="801" customWidth="1"/>
    <col min="4619" max="4619" width="14.28515625" style="801" customWidth="1"/>
    <col min="4620" max="4620" width="10.140625" style="801"/>
    <col min="4621" max="4621" width="25.85546875" style="801" bestFit="1" customWidth="1"/>
    <col min="4622" max="4622" width="20.7109375" style="801" bestFit="1" customWidth="1"/>
    <col min="4623" max="4865" width="10.140625" style="801"/>
    <col min="4866" max="4866" width="91.85546875" style="801" customWidth="1"/>
    <col min="4867" max="4867" width="17.28515625" style="801" bestFit="1" customWidth="1"/>
    <col min="4868" max="4868" width="22" style="801" customWidth="1"/>
    <col min="4869" max="4869" width="25" style="801" customWidth="1"/>
    <col min="4870" max="4870" width="17.28515625" style="801" bestFit="1" customWidth="1"/>
    <col min="4871" max="4871" width="15.140625" style="801" bestFit="1" customWidth="1"/>
    <col min="4872" max="4872" width="20" style="801" customWidth="1"/>
    <col min="4873" max="4873" width="15.28515625" style="801" customWidth="1"/>
    <col min="4874" max="4874" width="12.7109375" style="801" customWidth="1"/>
    <col min="4875" max="4875" width="14.28515625" style="801" customWidth="1"/>
    <col min="4876" max="4876" width="10.140625" style="801"/>
    <col min="4877" max="4877" width="25.85546875" style="801" bestFit="1" customWidth="1"/>
    <col min="4878" max="4878" width="20.7109375" style="801" bestFit="1" customWidth="1"/>
    <col min="4879" max="5121" width="10.140625" style="801"/>
    <col min="5122" max="5122" width="91.85546875" style="801" customWidth="1"/>
    <col min="5123" max="5123" width="17.28515625" style="801" bestFit="1" customWidth="1"/>
    <col min="5124" max="5124" width="22" style="801" customWidth="1"/>
    <col min="5125" max="5125" width="25" style="801" customWidth="1"/>
    <col min="5126" max="5126" width="17.28515625" style="801" bestFit="1" customWidth="1"/>
    <col min="5127" max="5127" width="15.140625" style="801" bestFit="1" customWidth="1"/>
    <col min="5128" max="5128" width="20" style="801" customWidth="1"/>
    <col min="5129" max="5129" width="15.28515625" style="801" customWidth="1"/>
    <col min="5130" max="5130" width="12.7109375" style="801" customWidth="1"/>
    <col min="5131" max="5131" width="14.28515625" style="801" customWidth="1"/>
    <col min="5132" max="5132" width="10.140625" style="801"/>
    <col min="5133" max="5133" width="25.85546875" style="801" bestFit="1" customWidth="1"/>
    <col min="5134" max="5134" width="20.7109375" style="801" bestFit="1" customWidth="1"/>
    <col min="5135" max="5377" width="10.140625" style="801"/>
    <col min="5378" max="5378" width="91.85546875" style="801" customWidth="1"/>
    <col min="5379" max="5379" width="17.28515625" style="801" bestFit="1" customWidth="1"/>
    <col min="5380" max="5380" width="22" style="801" customWidth="1"/>
    <col min="5381" max="5381" width="25" style="801" customWidth="1"/>
    <col min="5382" max="5382" width="17.28515625" style="801" bestFit="1" customWidth="1"/>
    <col min="5383" max="5383" width="15.140625" style="801" bestFit="1" customWidth="1"/>
    <col min="5384" max="5384" width="20" style="801" customWidth="1"/>
    <col min="5385" max="5385" width="15.28515625" style="801" customWidth="1"/>
    <col min="5386" max="5386" width="12.7109375" style="801" customWidth="1"/>
    <col min="5387" max="5387" width="14.28515625" style="801" customWidth="1"/>
    <col min="5388" max="5388" width="10.140625" style="801"/>
    <col min="5389" max="5389" width="25.85546875" style="801" bestFit="1" customWidth="1"/>
    <col min="5390" max="5390" width="20.7109375" style="801" bestFit="1" customWidth="1"/>
    <col min="5391" max="5633" width="10.140625" style="801"/>
    <col min="5634" max="5634" width="91.85546875" style="801" customWidth="1"/>
    <col min="5635" max="5635" width="17.28515625" style="801" bestFit="1" customWidth="1"/>
    <col min="5636" max="5636" width="22" style="801" customWidth="1"/>
    <col min="5637" max="5637" width="25" style="801" customWidth="1"/>
    <col min="5638" max="5638" width="17.28515625" style="801" bestFit="1" customWidth="1"/>
    <col min="5639" max="5639" width="15.140625" style="801" bestFit="1" customWidth="1"/>
    <col min="5640" max="5640" width="20" style="801" customWidth="1"/>
    <col min="5641" max="5641" width="15.28515625" style="801" customWidth="1"/>
    <col min="5642" max="5642" width="12.7109375" style="801" customWidth="1"/>
    <col min="5643" max="5643" width="14.28515625" style="801" customWidth="1"/>
    <col min="5644" max="5644" width="10.140625" style="801"/>
    <col min="5645" max="5645" width="25.85546875" style="801" bestFit="1" customWidth="1"/>
    <col min="5646" max="5646" width="20.7109375" style="801" bestFit="1" customWidth="1"/>
    <col min="5647" max="5889" width="10.140625" style="801"/>
    <col min="5890" max="5890" width="91.85546875" style="801" customWidth="1"/>
    <col min="5891" max="5891" width="17.28515625" style="801" bestFit="1" customWidth="1"/>
    <col min="5892" max="5892" width="22" style="801" customWidth="1"/>
    <col min="5893" max="5893" width="25" style="801" customWidth="1"/>
    <col min="5894" max="5894" width="17.28515625" style="801" bestFit="1" customWidth="1"/>
    <col min="5895" max="5895" width="15.140625" style="801" bestFit="1" customWidth="1"/>
    <col min="5896" max="5896" width="20" style="801" customWidth="1"/>
    <col min="5897" max="5897" width="15.28515625" style="801" customWidth="1"/>
    <col min="5898" max="5898" width="12.7109375" style="801" customWidth="1"/>
    <col min="5899" max="5899" width="14.28515625" style="801" customWidth="1"/>
    <col min="5900" max="5900" width="10.140625" style="801"/>
    <col min="5901" max="5901" width="25.85546875" style="801" bestFit="1" customWidth="1"/>
    <col min="5902" max="5902" width="20.7109375" style="801" bestFit="1" customWidth="1"/>
    <col min="5903" max="6145" width="10.140625" style="801"/>
    <col min="6146" max="6146" width="91.85546875" style="801" customWidth="1"/>
    <col min="6147" max="6147" width="17.28515625" style="801" bestFit="1" customWidth="1"/>
    <col min="6148" max="6148" width="22" style="801" customWidth="1"/>
    <col min="6149" max="6149" width="25" style="801" customWidth="1"/>
    <col min="6150" max="6150" width="17.28515625" style="801" bestFit="1" customWidth="1"/>
    <col min="6151" max="6151" width="15.140625" style="801" bestFit="1" customWidth="1"/>
    <col min="6152" max="6152" width="20" style="801" customWidth="1"/>
    <col min="6153" max="6153" width="15.28515625" style="801" customWidth="1"/>
    <col min="6154" max="6154" width="12.7109375" style="801" customWidth="1"/>
    <col min="6155" max="6155" width="14.28515625" style="801" customWidth="1"/>
    <col min="6156" max="6156" width="10.140625" style="801"/>
    <col min="6157" max="6157" width="25.85546875" style="801" bestFit="1" customWidth="1"/>
    <col min="6158" max="6158" width="20.7109375" style="801" bestFit="1" customWidth="1"/>
    <col min="6159" max="6401" width="10.140625" style="801"/>
    <col min="6402" max="6402" width="91.85546875" style="801" customWidth="1"/>
    <col min="6403" max="6403" width="17.28515625" style="801" bestFit="1" customWidth="1"/>
    <col min="6404" max="6404" width="22" style="801" customWidth="1"/>
    <col min="6405" max="6405" width="25" style="801" customWidth="1"/>
    <col min="6406" max="6406" width="17.28515625" style="801" bestFit="1" customWidth="1"/>
    <col min="6407" max="6407" width="15.140625" style="801" bestFit="1" customWidth="1"/>
    <col min="6408" max="6408" width="20" style="801" customWidth="1"/>
    <col min="6409" max="6409" width="15.28515625" style="801" customWidth="1"/>
    <col min="6410" max="6410" width="12.7109375" style="801" customWidth="1"/>
    <col min="6411" max="6411" width="14.28515625" style="801" customWidth="1"/>
    <col min="6412" max="6412" width="10.140625" style="801"/>
    <col min="6413" max="6413" width="25.85546875" style="801" bestFit="1" customWidth="1"/>
    <col min="6414" max="6414" width="20.7109375" style="801" bestFit="1" customWidth="1"/>
    <col min="6415" max="6657" width="10.140625" style="801"/>
    <col min="6658" max="6658" width="91.85546875" style="801" customWidth="1"/>
    <col min="6659" max="6659" width="17.28515625" style="801" bestFit="1" customWidth="1"/>
    <col min="6660" max="6660" width="22" style="801" customWidth="1"/>
    <col min="6661" max="6661" width="25" style="801" customWidth="1"/>
    <col min="6662" max="6662" width="17.28515625" style="801" bestFit="1" customWidth="1"/>
    <col min="6663" max="6663" width="15.140625" style="801" bestFit="1" customWidth="1"/>
    <col min="6664" max="6664" width="20" style="801" customWidth="1"/>
    <col min="6665" max="6665" width="15.28515625" style="801" customWidth="1"/>
    <col min="6666" max="6666" width="12.7109375" style="801" customWidth="1"/>
    <col min="6667" max="6667" width="14.28515625" style="801" customWidth="1"/>
    <col min="6668" max="6668" width="10.140625" style="801"/>
    <col min="6669" max="6669" width="25.85546875" style="801" bestFit="1" customWidth="1"/>
    <col min="6670" max="6670" width="20.7109375" style="801" bestFit="1" customWidth="1"/>
    <col min="6671" max="6913" width="10.140625" style="801"/>
    <col min="6914" max="6914" width="91.85546875" style="801" customWidth="1"/>
    <col min="6915" max="6915" width="17.28515625" style="801" bestFit="1" customWidth="1"/>
    <col min="6916" max="6916" width="22" style="801" customWidth="1"/>
    <col min="6917" max="6917" width="25" style="801" customWidth="1"/>
    <col min="6918" max="6918" width="17.28515625" style="801" bestFit="1" customWidth="1"/>
    <col min="6919" max="6919" width="15.140625" style="801" bestFit="1" customWidth="1"/>
    <col min="6920" max="6920" width="20" style="801" customWidth="1"/>
    <col min="6921" max="6921" width="15.28515625" style="801" customWidth="1"/>
    <col min="6922" max="6922" width="12.7109375" style="801" customWidth="1"/>
    <col min="6923" max="6923" width="14.28515625" style="801" customWidth="1"/>
    <col min="6924" max="6924" width="10.140625" style="801"/>
    <col min="6925" max="6925" width="25.85546875" style="801" bestFit="1" customWidth="1"/>
    <col min="6926" max="6926" width="20.7109375" style="801" bestFit="1" customWidth="1"/>
    <col min="6927" max="7169" width="10.140625" style="801"/>
    <col min="7170" max="7170" width="91.85546875" style="801" customWidth="1"/>
    <col min="7171" max="7171" width="17.28515625" style="801" bestFit="1" customWidth="1"/>
    <col min="7172" max="7172" width="22" style="801" customWidth="1"/>
    <col min="7173" max="7173" width="25" style="801" customWidth="1"/>
    <col min="7174" max="7174" width="17.28515625" style="801" bestFit="1" customWidth="1"/>
    <col min="7175" max="7175" width="15.140625" style="801" bestFit="1" customWidth="1"/>
    <col min="7176" max="7176" width="20" style="801" customWidth="1"/>
    <col min="7177" max="7177" width="15.28515625" style="801" customWidth="1"/>
    <col min="7178" max="7178" width="12.7109375" style="801" customWidth="1"/>
    <col min="7179" max="7179" width="14.28515625" style="801" customWidth="1"/>
    <col min="7180" max="7180" width="10.140625" style="801"/>
    <col min="7181" max="7181" width="25.85546875" style="801" bestFit="1" customWidth="1"/>
    <col min="7182" max="7182" width="20.7109375" style="801" bestFit="1" customWidth="1"/>
    <col min="7183" max="7425" width="10.140625" style="801"/>
    <col min="7426" max="7426" width="91.85546875" style="801" customWidth="1"/>
    <col min="7427" max="7427" width="17.28515625" style="801" bestFit="1" customWidth="1"/>
    <col min="7428" max="7428" width="22" style="801" customWidth="1"/>
    <col min="7429" max="7429" width="25" style="801" customWidth="1"/>
    <col min="7430" max="7430" width="17.28515625" style="801" bestFit="1" customWidth="1"/>
    <col min="7431" max="7431" width="15.140625" style="801" bestFit="1" customWidth="1"/>
    <col min="7432" max="7432" width="20" style="801" customWidth="1"/>
    <col min="7433" max="7433" width="15.28515625" style="801" customWidth="1"/>
    <col min="7434" max="7434" width="12.7109375" style="801" customWidth="1"/>
    <col min="7435" max="7435" width="14.28515625" style="801" customWidth="1"/>
    <col min="7436" max="7436" width="10.140625" style="801"/>
    <col min="7437" max="7437" width="25.85546875" style="801" bestFit="1" customWidth="1"/>
    <col min="7438" max="7438" width="20.7109375" style="801" bestFit="1" customWidth="1"/>
    <col min="7439" max="7681" width="10.140625" style="801"/>
    <col min="7682" max="7682" width="91.85546875" style="801" customWidth="1"/>
    <col min="7683" max="7683" width="17.28515625" style="801" bestFit="1" customWidth="1"/>
    <col min="7684" max="7684" width="22" style="801" customWidth="1"/>
    <col min="7685" max="7685" width="25" style="801" customWidth="1"/>
    <col min="7686" max="7686" width="17.28515625" style="801" bestFit="1" customWidth="1"/>
    <col min="7687" max="7687" width="15.140625" style="801" bestFit="1" customWidth="1"/>
    <col min="7688" max="7688" width="20" style="801" customWidth="1"/>
    <col min="7689" max="7689" width="15.28515625" style="801" customWidth="1"/>
    <col min="7690" max="7690" width="12.7109375" style="801" customWidth="1"/>
    <col min="7691" max="7691" width="14.28515625" style="801" customWidth="1"/>
    <col min="7692" max="7692" width="10.140625" style="801"/>
    <col min="7693" max="7693" width="25.85546875" style="801" bestFit="1" customWidth="1"/>
    <col min="7694" max="7694" width="20.7109375" style="801" bestFit="1" customWidth="1"/>
    <col min="7695" max="7937" width="10.140625" style="801"/>
    <col min="7938" max="7938" width="91.85546875" style="801" customWidth="1"/>
    <col min="7939" max="7939" width="17.28515625" style="801" bestFit="1" customWidth="1"/>
    <col min="7940" max="7940" width="22" style="801" customWidth="1"/>
    <col min="7941" max="7941" width="25" style="801" customWidth="1"/>
    <col min="7942" max="7942" width="17.28515625" style="801" bestFit="1" customWidth="1"/>
    <col min="7943" max="7943" width="15.140625" style="801" bestFit="1" customWidth="1"/>
    <col min="7944" max="7944" width="20" style="801" customWidth="1"/>
    <col min="7945" max="7945" width="15.28515625" style="801" customWidth="1"/>
    <col min="7946" max="7946" width="12.7109375" style="801" customWidth="1"/>
    <col min="7947" max="7947" width="14.28515625" style="801" customWidth="1"/>
    <col min="7948" max="7948" width="10.140625" style="801"/>
    <col min="7949" max="7949" width="25.85546875" style="801" bestFit="1" customWidth="1"/>
    <col min="7950" max="7950" width="20.7109375" style="801" bestFit="1" customWidth="1"/>
    <col min="7951" max="8193" width="10.140625" style="801"/>
    <col min="8194" max="8194" width="91.85546875" style="801" customWidth="1"/>
    <col min="8195" max="8195" width="17.28515625" style="801" bestFit="1" customWidth="1"/>
    <col min="8196" max="8196" width="22" style="801" customWidth="1"/>
    <col min="8197" max="8197" width="25" style="801" customWidth="1"/>
    <col min="8198" max="8198" width="17.28515625" style="801" bestFit="1" customWidth="1"/>
    <col min="8199" max="8199" width="15.140625" style="801" bestFit="1" customWidth="1"/>
    <col min="8200" max="8200" width="20" style="801" customWidth="1"/>
    <col min="8201" max="8201" width="15.28515625" style="801" customWidth="1"/>
    <col min="8202" max="8202" width="12.7109375" style="801" customWidth="1"/>
    <col min="8203" max="8203" width="14.28515625" style="801" customWidth="1"/>
    <col min="8204" max="8204" width="10.140625" style="801"/>
    <col min="8205" max="8205" width="25.85546875" style="801" bestFit="1" customWidth="1"/>
    <col min="8206" max="8206" width="20.7109375" style="801" bestFit="1" customWidth="1"/>
    <col min="8207" max="8449" width="10.140625" style="801"/>
    <col min="8450" max="8450" width="91.85546875" style="801" customWidth="1"/>
    <col min="8451" max="8451" width="17.28515625" style="801" bestFit="1" customWidth="1"/>
    <col min="8452" max="8452" width="22" style="801" customWidth="1"/>
    <col min="8453" max="8453" width="25" style="801" customWidth="1"/>
    <col min="8454" max="8454" width="17.28515625" style="801" bestFit="1" customWidth="1"/>
    <col min="8455" max="8455" width="15.140625" style="801" bestFit="1" customWidth="1"/>
    <col min="8456" max="8456" width="20" style="801" customWidth="1"/>
    <col min="8457" max="8457" width="15.28515625" style="801" customWidth="1"/>
    <col min="8458" max="8458" width="12.7109375" style="801" customWidth="1"/>
    <col min="8459" max="8459" width="14.28515625" style="801" customWidth="1"/>
    <col min="8460" max="8460" width="10.140625" style="801"/>
    <col min="8461" max="8461" width="25.85546875" style="801" bestFit="1" customWidth="1"/>
    <col min="8462" max="8462" width="20.7109375" style="801" bestFit="1" customWidth="1"/>
    <col min="8463" max="8705" width="10.140625" style="801"/>
    <col min="8706" max="8706" width="91.85546875" style="801" customWidth="1"/>
    <col min="8707" max="8707" width="17.28515625" style="801" bestFit="1" customWidth="1"/>
    <col min="8708" max="8708" width="22" style="801" customWidth="1"/>
    <col min="8709" max="8709" width="25" style="801" customWidth="1"/>
    <col min="8710" max="8710" width="17.28515625" style="801" bestFit="1" customWidth="1"/>
    <col min="8711" max="8711" width="15.140625" style="801" bestFit="1" customWidth="1"/>
    <col min="8712" max="8712" width="20" style="801" customWidth="1"/>
    <col min="8713" max="8713" width="15.28515625" style="801" customWidth="1"/>
    <col min="8714" max="8714" width="12.7109375" style="801" customWidth="1"/>
    <col min="8715" max="8715" width="14.28515625" style="801" customWidth="1"/>
    <col min="8716" max="8716" width="10.140625" style="801"/>
    <col min="8717" max="8717" width="25.85546875" style="801" bestFit="1" customWidth="1"/>
    <col min="8718" max="8718" width="20.7109375" style="801" bestFit="1" customWidth="1"/>
    <col min="8719" max="8961" width="10.140625" style="801"/>
    <col min="8962" max="8962" width="91.85546875" style="801" customWidth="1"/>
    <col min="8963" max="8963" width="17.28515625" style="801" bestFit="1" customWidth="1"/>
    <col min="8964" max="8964" width="22" style="801" customWidth="1"/>
    <col min="8965" max="8965" width="25" style="801" customWidth="1"/>
    <col min="8966" max="8966" width="17.28515625" style="801" bestFit="1" customWidth="1"/>
    <col min="8967" max="8967" width="15.140625" style="801" bestFit="1" customWidth="1"/>
    <col min="8968" max="8968" width="20" style="801" customWidth="1"/>
    <col min="8969" max="8969" width="15.28515625" style="801" customWidth="1"/>
    <col min="8970" max="8970" width="12.7109375" style="801" customWidth="1"/>
    <col min="8971" max="8971" width="14.28515625" style="801" customWidth="1"/>
    <col min="8972" max="8972" width="10.140625" style="801"/>
    <col min="8973" max="8973" width="25.85546875" style="801" bestFit="1" customWidth="1"/>
    <col min="8974" max="8974" width="20.7109375" style="801" bestFit="1" customWidth="1"/>
    <col min="8975" max="9217" width="10.140625" style="801"/>
    <col min="9218" max="9218" width="91.85546875" style="801" customWidth="1"/>
    <col min="9219" max="9219" width="17.28515625" style="801" bestFit="1" customWidth="1"/>
    <col min="9220" max="9220" width="22" style="801" customWidth="1"/>
    <col min="9221" max="9221" width="25" style="801" customWidth="1"/>
    <col min="9222" max="9222" width="17.28515625" style="801" bestFit="1" customWidth="1"/>
    <col min="9223" max="9223" width="15.140625" style="801" bestFit="1" customWidth="1"/>
    <col min="9224" max="9224" width="20" style="801" customWidth="1"/>
    <col min="9225" max="9225" width="15.28515625" style="801" customWidth="1"/>
    <col min="9226" max="9226" width="12.7109375" style="801" customWidth="1"/>
    <col min="9227" max="9227" width="14.28515625" style="801" customWidth="1"/>
    <col min="9228" max="9228" width="10.140625" style="801"/>
    <col min="9229" max="9229" width="25.85546875" style="801" bestFit="1" customWidth="1"/>
    <col min="9230" max="9230" width="20.7109375" style="801" bestFit="1" customWidth="1"/>
    <col min="9231" max="9473" width="10.140625" style="801"/>
    <col min="9474" max="9474" width="91.85546875" style="801" customWidth="1"/>
    <col min="9475" max="9475" width="17.28515625" style="801" bestFit="1" customWidth="1"/>
    <col min="9476" max="9476" width="22" style="801" customWidth="1"/>
    <col min="9477" max="9477" width="25" style="801" customWidth="1"/>
    <col min="9478" max="9478" width="17.28515625" style="801" bestFit="1" customWidth="1"/>
    <col min="9479" max="9479" width="15.140625" style="801" bestFit="1" customWidth="1"/>
    <col min="9480" max="9480" width="20" style="801" customWidth="1"/>
    <col min="9481" max="9481" width="15.28515625" style="801" customWidth="1"/>
    <col min="9482" max="9482" width="12.7109375" style="801" customWidth="1"/>
    <col min="9483" max="9483" width="14.28515625" style="801" customWidth="1"/>
    <col min="9484" max="9484" width="10.140625" style="801"/>
    <col min="9485" max="9485" width="25.85546875" style="801" bestFit="1" customWidth="1"/>
    <col min="9486" max="9486" width="20.7109375" style="801" bestFit="1" customWidth="1"/>
    <col min="9487" max="9729" width="10.140625" style="801"/>
    <col min="9730" max="9730" width="91.85546875" style="801" customWidth="1"/>
    <col min="9731" max="9731" width="17.28515625" style="801" bestFit="1" customWidth="1"/>
    <col min="9732" max="9732" width="22" style="801" customWidth="1"/>
    <col min="9733" max="9733" width="25" style="801" customWidth="1"/>
    <col min="9734" max="9734" width="17.28515625" style="801" bestFit="1" customWidth="1"/>
    <col min="9735" max="9735" width="15.140625" style="801" bestFit="1" customWidth="1"/>
    <col min="9736" max="9736" width="20" style="801" customWidth="1"/>
    <col min="9737" max="9737" width="15.28515625" style="801" customWidth="1"/>
    <col min="9738" max="9738" width="12.7109375" style="801" customWidth="1"/>
    <col min="9739" max="9739" width="14.28515625" style="801" customWidth="1"/>
    <col min="9740" max="9740" width="10.140625" style="801"/>
    <col min="9741" max="9741" width="25.85546875" style="801" bestFit="1" customWidth="1"/>
    <col min="9742" max="9742" width="20.7109375" style="801" bestFit="1" customWidth="1"/>
    <col min="9743" max="9985" width="10.140625" style="801"/>
    <col min="9986" max="9986" width="91.85546875" style="801" customWidth="1"/>
    <col min="9987" max="9987" width="17.28515625" style="801" bestFit="1" customWidth="1"/>
    <col min="9988" max="9988" width="22" style="801" customWidth="1"/>
    <col min="9989" max="9989" width="25" style="801" customWidth="1"/>
    <col min="9990" max="9990" width="17.28515625" style="801" bestFit="1" customWidth="1"/>
    <col min="9991" max="9991" width="15.140625" style="801" bestFit="1" customWidth="1"/>
    <col min="9992" max="9992" width="20" style="801" customWidth="1"/>
    <col min="9993" max="9993" width="15.28515625" style="801" customWidth="1"/>
    <col min="9994" max="9994" width="12.7109375" style="801" customWidth="1"/>
    <col min="9995" max="9995" width="14.28515625" style="801" customWidth="1"/>
    <col min="9996" max="9996" width="10.140625" style="801"/>
    <col min="9997" max="9997" width="25.85546875" style="801" bestFit="1" customWidth="1"/>
    <col min="9998" max="9998" width="20.7109375" style="801" bestFit="1" customWidth="1"/>
    <col min="9999" max="10241" width="10.140625" style="801"/>
    <col min="10242" max="10242" width="91.85546875" style="801" customWidth="1"/>
    <col min="10243" max="10243" width="17.28515625" style="801" bestFit="1" customWidth="1"/>
    <col min="10244" max="10244" width="22" style="801" customWidth="1"/>
    <col min="10245" max="10245" width="25" style="801" customWidth="1"/>
    <col min="10246" max="10246" width="17.28515625" style="801" bestFit="1" customWidth="1"/>
    <col min="10247" max="10247" width="15.140625" style="801" bestFit="1" customWidth="1"/>
    <col min="10248" max="10248" width="20" style="801" customWidth="1"/>
    <col min="10249" max="10249" width="15.28515625" style="801" customWidth="1"/>
    <col min="10250" max="10250" width="12.7109375" style="801" customWidth="1"/>
    <col min="10251" max="10251" width="14.28515625" style="801" customWidth="1"/>
    <col min="10252" max="10252" width="10.140625" style="801"/>
    <col min="10253" max="10253" width="25.85546875" style="801" bestFit="1" customWidth="1"/>
    <col min="10254" max="10254" width="20.7109375" style="801" bestFit="1" customWidth="1"/>
    <col min="10255" max="10497" width="10.140625" style="801"/>
    <col min="10498" max="10498" width="91.85546875" style="801" customWidth="1"/>
    <col min="10499" max="10499" width="17.28515625" style="801" bestFit="1" customWidth="1"/>
    <col min="10500" max="10500" width="22" style="801" customWidth="1"/>
    <col min="10501" max="10501" width="25" style="801" customWidth="1"/>
    <col min="10502" max="10502" width="17.28515625" style="801" bestFit="1" customWidth="1"/>
    <col min="10503" max="10503" width="15.140625" style="801" bestFit="1" customWidth="1"/>
    <col min="10504" max="10504" width="20" style="801" customWidth="1"/>
    <col min="10505" max="10505" width="15.28515625" style="801" customWidth="1"/>
    <col min="10506" max="10506" width="12.7109375" style="801" customWidth="1"/>
    <col min="10507" max="10507" width="14.28515625" style="801" customWidth="1"/>
    <col min="10508" max="10508" width="10.140625" style="801"/>
    <col min="10509" max="10509" width="25.85546875" style="801" bestFit="1" customWidth="1"/>
    <col min="10510" max="10510" width="20.7109375" style="801" bestFit="1" customWidth="1"/>
    <col min="10511" max="10753" width="10.140625" style="801"/>
    <col min="10754" max="10754" width="91.85546875" style="801" customWidth="1"/>
    <col min="10755" max="10755" width="17.28515625" style="801" bestFit="1" customWidth="1"/>
    <col min="10756" max="10756" width="22" style="801" customWidth="1"/>
    <col min="10757" max="10757" width="25" style="801" customWidth="1"/>
    <col min="10758" max="10758" width="17.28515625" style="801" bestFit="1" customWidth="1"/>
    <col min="10759" max="10759" width="15.140625" style="801" bestFit="1" customWidth="1"/>
    <col min="10760" max="10760" width="20" style="801" customWidth="1"/>
    <col min="10761" max="10761" width="15.28515625" style="801" customWidth="1"/>
    <col min="10762" max="10762" width="12.7109375" style="801" customWidth="1"/>
    <col min="10763" max="10763" width="14.28515625" style="801" customWidth="1"/>
    <col min="10764" max="10764" width="10.140625" style="801"/>
    <col min="10765" max="10765" width="25.85546875" style="801" bestFit="1" customWidth="1"/>
    <col min="10766" max="10766" width="20.7109375" style="801" bestFit="1" customWidth="1"/>
    <col min="10767" max="11009" width="10.140625" style="801"/>
    <col min="11010" max="11010" width="91.85546875" style="801" customWidth="1"/>
    <col min="11011" max="11011" width="17.28515625" style="801" bestFit="1" customWidth="1"/>
    <col min="11012" max="11012" width="22" style="801" customWidth="1"/>
    <col min="11013" max="11013" width="25" style="801" customWidth="1"/>
    <col min="11014" max="11014" width="17.28515625" style="801" bestFit="1" customWidth="1"/>
    <col min="11015" max="11015" width="15.140625" style="801" bestFit="1" customWidth="1"/>
    <col min="11016" max="11016" width="20" style="801" customWidth="1"/>
    <col min="11017" max="11017" width="15.28515625" style="801" customWidth="1"/>
    <col min="11018" max="11018" width="12.7109375" style="801" customWidth="1"/>
    <col min="11019" max="11019" width="14.28515625" style="801" customWidth="1"/>
    <col min="11020" max="11020" width="10.140625" style="801"/>
    <col min="11021" max="11021" width="25.85546875" style="801" bestFit="1" customWidth="1"/>
    <col min="11022" max="11022" width="20.7109375" style="801" bestFit="1" customWidth="1"/>
    <col min="11023" max="11265" width="10.140625" style="801"/>
    <col min="11266" max="11266" width="91.85546875" style="801" customWidth="1"/>
    <col min="11267" max="11267" width="17.28515625" style="801" bestFit="1" customWidth="1"/>
    <col min="11268" max="11268" width="22" style="801" customWidth="1"/>
    <col min="11269" max="11269" width="25" style="801" customWidth="1"/>
    <col min="11270" max="11270" width="17.28515625" style="801" bestFit="1" customWidth="1"/>
    <col min="11271" max="11271" width="15.140625" style="801" bestFit="1" customWidth="1"/>
    <col min="11272" max="11272" width="20" style="801" customWidth="1"/>
    <col min="11273" max="11273" width="15.28515625" style="801" customWidth="1"/>
    <col min="11274" max="11274" width="12.7109375" style="801" customWidth="1"/>
    <col min="11275" max="11275" width="14.28515625" style="801" customWidth="1"/>
    <col min="11276" max="11276" width="10.140625" style="801"/>
    <col min="11277" max="11277" width="25.85546875" style="801" bestFit="1" customWidth="1"/>
    <col min="11278" max="11278" width="20.7109375" style="801" bestFit="1" customWidth="1"/>
    <col min="11279" max="11521" width="10.140625" style="801"/>
    <col min="11522" max="11522" width="91.85546875" style="801" customWidth="1"/>
    <col min="11523" max="11523" width="17.28515625" style="801" bestFit="1" customWidth="1"/>
    <col min="11524" max="11524" width="22" style="801" customWidth="1"/>
    <col min="11525" max="11525" width="25" style="801" customWidth="1"/>
    <col min="11526" max="11526" width="17.28515625" style="801" bestFit="1" customWidth="1"/>
    <col min="11527" max="11527" width="15.140625" style="801" bestFit="1" customWidth="1"/>
    <col min="11528" max="11528" width="20" style="801" customWidth="1"/>
    <col min="11529" max="11529" width="15.28515625" style="801" customWidth="1"/>
    <col min="11530" max="11530" width="12.7109375" style="801" customWidth="1"/>
    <col min="11531" max="11531" width="14.28515625" style="801" customWidth="1"/>
    <col min="11532" max="11532" width="10.140625" style="801"/>
    <col min="11533" max="11533" width="25.85546875" style="801" bestFit="1" customWidth="1"/>
    <col min="11534" max="11534" width="20.7109375" style="801" bestFit="1" customWidth="1"/>
    <col min="11535" max="11777" width="10.140625" style="801"/>
    <col min="11778" max="11778" width="91.85546875" style="801" customWidth="1"/>
    <col min="11779" max="11779" width="17.28515625" style="801" bestFit="1" customWidth="1"/>
    <col min="11780" max="11780" width="22" style="801" customWidth="1"/>
    <col min="11781" max="11781" width="25" style="801" customWidth="1"/>
    <col min="11782" max="11782" width="17.28515625" style="801" bestFit="1" customWidth="1"/>
    <col min="11783" max="11783" width="15.140625" style="801" bestFit="1" customWidth="1"/>
    <col min="11784" max="11784" width="20" style="801" customWidth="1"/>
    <col min="11785" max="11785" width="15.28515625" style="801" customWidth="1"/>
    <col min="11786" max="11786" width="12.7109375" style="801" customWidth="1"/>
    <col min="11787" max="11787" width="14.28515625" style="801" customWidth="1"/>
    <col min="11788" max="11788" width="10.140625" style="801"/>
    <col min="11789" max="11789" width="25.85546875" style="801" bestFit="1" customWidth="1"/>
    <col min="11790" max="11790" width="20.7109375" style="801" bestFit="1" customWidth="1"/>
    <col min="11791" max="12033" width="10.140625" style="801"/>
    <col min="12034" max="12034" width="91.85546875" style="801" customWidth="1"/>
    <col min="12035" max="12035" width="17.28515625" style="801" bestFit="1" customWidth="1"/>
    <col min="12036" max="12036" width="22" style="801" customWidth="1"/>
    <col min="12037" max="12037" width="25" style="801" customWidth="1"/>
    <col min="12038" max="12038" width="17.28515625" style="801" bestFit="1" customWidth="1"/>
    <col min="12039" max="12039" width="15.140625" style="801" bestFit="1" customWidth="1"/>
    <col min="12040" max="12040" width="20" style="801" customWidth="1"/>
    <col min="12041" max="12041" width="15.28515625" style="801" customWidth="1"/>
    <col min="12042" max="12042" width="12.7109375" style="801" customWidth="1"/>
    <col min="12043" max="12043" width="14.28515625" style="801" customWidth="1"/>
    <col min="12044" max="12044" width="10.140625" style="801"/>
    <col min="12045" max="12045" width="25.85546875" style="801" bestFit="1" customWidth="1"/>
    <col min="12046" max="12046" width="20.7109375" style="801" bestFit="1" customWidth="1"/>
    <col min="12047" max="12289" width="10.140625" style="801"/>
    <col min="12290" max="12290" width="91.85546875" style="801" customWidth="1"/>
    <col min="12291" max="12291" width="17.28515625" style="801" bestFit="1" customWidth="1"/>
    <col min="12292" max="12292" width="22" style="801" customWidth="1"/>
    <col min="12293" max="12293" width="25" style="801" customWidth="1"/>
    <col min="12294" max="12294" width="17.28515625" style="801" bestFit="1" customWidth="1"/>
    <col min="12295" max="12295" width="15.140625" style="801" bestFit="1" customWidth="1"/>
    <col min="12296" max="12296" width="20" style="801" customWidth="1"/>
    <col min="12297" max="12297" width="15.28515625" style="801" customWidth="1"/>
    <col min="12298" max="12298" width="12.7109375" style="801" customWidth="1"/>
    <col min="12299" max="12299" width="14.28515625" style="801" customWidth="1"/>
    <col min="12300" max="12300" width="10.140625" style="801"/>
    <col min="12301" max="12301" width="25.85546875" style="801" bestFit="1" customWidth="1"/>
    <col min="12302" max="12302" width="20.7109375" style="801" bestFit="1" customWidth="1"/>
    <col min="12303" max="12545" width="10.140625" style="801"/>
    <col min="12546" max="12546" width="91.85546875" style="801" customWidth="1"/>
    <col min="12547" max="12547" width="17.28515625" style="801" bestFit="1" customWidth="1"/>
    <col min="12548" max="12548" width="22" style="801" customWidth="1"/>
    <col min="12549" max="12549" width="25" style="801" customWidth="1"/>
    <col min="12550" max="12550" width="17.28515625" style="801" bestFit="1" customWidth="1"/>
    <col min="12551" max="12551" width="15.140625" style="801" bestFit="1" customWidth="1"/>
    <col min="12552" max="12552" width="20" style="801" customWidth="1"/>
    <col min="12553" max="12553" width="15.28515625" style="801" customWidth="1"/>
    <col min="12554" max="12554" width="12.7109375" style="801" customWidth="1"/>
    <col min="12555" max="12555" width="14.28515625" style="801" customWidth="1"/>
    <col min="12556" max="12556" width="10.140625" style="801"/>
    <col min="12557" max="12557" width="25.85546875" style="801" bestFit="1" customWidth="1"/>
    <col min="12558" max="12558" width="20.7109375" style="801" bestFit="1" customWidth="1"/>
    <col min="12559" max="12801" width="10.140625" style="801"/>
    <col min="12802" max="12802" width="91.85546875" style="801" customWidth="1"/>
    <col min="12803" max="12803" width="17.28515625" style="801" bestFit="1" customWidth="1"/>
    <col min="12804" max="12804" width="22" style="801" customWidth="1"/>
    <col min="12805" max="12805" width="25" style="801" customWidth="1"/>
    <col min="12806" max="12806" width="17.28515625" style="801" bestFit="1" customWidth="1"/>
    <col min="12807" max="12807" width="15.140625" style="801" bestFit="1" customWidth="1"/>
    <col min="12808" max="12808" width="20" style="801" customWidth="1"/>
    <col min="12809" max="12809" width="15.28515625" style="801" customWidth="1"/>
    <col min="12810" max="12810" width="12.7109375" style="801" customWidth="1"/>
    <col min="12811" max="12811" width="14.28515625" style="801" customWidth="1"/>
    <col min="12812" max="12812" width="10.140625" style="801"/>
    <col min="12813" max="12813" width="25.85546875" style="801" bestFit="1" customWidth="1"/>
    <col min="12814" max="12814" width="20.7109375" style="801" bestFit="1" customWidth="1"/>
    <col min="12815" max="13057" width="10.140625" style="801"/>
    <col min="13058" max="13058" width="91.85546875" style="801" customWidth="1"/>
    <col min="13059" max="13059" width="17.28515625" style="801" bestFit="1" customWidth="1"/>
    <col min="13060" max="13060" width="22" style="801" customWidth="1"/>
    <col min="13061" max="13061" width="25" style="801" customWidth="1"/>
    <col min="13062" max="13062" width="17.28515625" style="801" bestFit="1" customWidth="1"/>
    <col min="13063" max="13063" width="15.140625" style="801" bestFit="1" customWidth="1"/>
    <col min="13064" max="13064" width="20" style="801" customWidth="1"/>
    <col min="13065" max="13065" width="15.28515625" style="801" customWidth="1"/>
    <col min="13066" max="13066" width="12.7109375" style="801" customWidth="1"/>
    <col min="13067" max="13067" width="14.28515625" style="801" customWidth="1"/>
    <col min="13068" max="13068" width="10.140625" style="801"/>
    <col min="13069" max="13069" width="25.85546875" style="801" bestFit="1" customWidth="1"/>
    <col min="13070" max="13070" width="20.7109375" style="801" bestFit="1" customWidth="1"/>
    <col min="13071" max="13313" width="10.140625" style="801"/>
    <col min="13314" max="13314" width="91.85546875" style="801" customWidth="1"/>
    <col min="13315" max="13315" width="17.28515625" style="801" bestFit="1" customWidth="1"/>
    <col min="13316" max="13316" width="22" style="801" customWidth="1"/>
    <col min="13317" max="13317" width="25" style="801" customWidth="1"/>
    <col min="13318" max="13318" width="17.28515625" style="801" bestFit="1" customWidth="1"/>
    <col min="13319" max="13319" width="15.140625" style="801" bestFit="1" customWidth="1"/>
    <col min="13320" max="13320" width="20" style="801" customWidth="1"/>
    <col min="13321" max="13321" width="15.28515625" style="801" customWidth="1"/>
    <col min="13322" max="13322" width="12.7109375" style="801" customWidth="1"/>
    <col min="13323" max="13323" width="14.28515625" style="801" customWidth="1"/>
    <col min="13324" max="13324" width="10.140625" style="801"/>
    <col min="13325" max="13325" width="25.85546875" style="801" bestFit="1" customWidth="1"/>
    <col min="13326" max="13326" width="20.7109375" style="801" bestFit="1" customWidth="1"/>
    <col min="13327" max="13569" width="10.140625" style="801"/>
    <col min="13570" max="13570" width="91.85546875" style="801" customWidth="1"/>
    <col min="13571" max="13571" width="17.28515625" style="801" bestFit="1" customWidth="1"/>
    <col min="13572" max="13572" width="22" style="801" customWidth="1"/>
    <col min="13573" max="13573" width="25" style="801" customWidth="1"/>
    <col min="13574" max="13574" width="17.28515625" style="801" bestFit="1" customWidth="1"/>
    <col min="13575" max="13575" width="15.140625" style="801" bestFit="1" customWidth="1"/>
    <col min="13576" max="13576" width="20" style="801" customWidth="1"/>
    <col min="13577" max="13577" width="15.28515625" style="801" customWidth="1"/>
    <col min="13578" max="13578" width="12.7109375" style="801" customWidth="1"/>
    <col min="13579" max="13579" width="14.28515625" style="801" customWidth="1"/>
    <col min="13580" max="13580" width="10.140625" style="801"/>
    <col min="13581" max="13581" width="25.85546875" style="801" bestFit="1" customWidth="1"/>
    <col min="13582" max="13582" width="20.7109375" style="801" bestFit="1" customWidth="1"/>
    <col min="13583" max="13825" width="10.140625" style="801"/>
    <col min="13826" max="13826" width="91.85546875" style="801" customWidth="1"/>
    <col min="13827" max="13827" width="17.28515625" style="801" bestFit="1" customWidth="1"/>
    <col min="13828" max="13828" width="22" style="801" customWidth="1"/>
    <col min="13829" max="13829" width="25" style="801" customWidth="1"/>
    <col min="13830" max="13830" width="17.28515625" style="801" bestFit="1" customWidth="1"/>
    <col min="13831" max="13831" width="15.140625" style="801" bestFit="1" customWidth="1"/>
    <col min="13832" max="13832" width="20" style="801" customWidth="1"/>
    <col min="13833" max="13833" width="15.28515625" style="801" customWidth="1"/>
    <col min="13834" max="13834" width="12.7109375" style="801" customWidth="1"/>
    <col min="13835" max="13835" width="14.28515625" style="801" customWidth="1"/>
    <col min="13836" max="13836" width="10.140625" style="801"/>
    <col min="13837" max="13837" width="25.85546875" style="801" bestFit="1" customWidth="1"/>
    <col min="13838" max="13838" width="20.7109375" style="801" bestFit="1" customWidth="1"/>
    <col min="13839" max="14081" width="10.140625" style="801"/>
    <col min="14082" max="14082" width="91.85546875" style="801" customWidth="1"/>
    <col min="14083" max="14083" width="17.28515625" style="801" bestFit="1" customWidth="1"/>
    <col min="14084" max="14084" width="22" style="801" customWidth="1"/>
    <col min="14085" max="14085" width="25" style="801" customWidth="1"/>
    <col min="14086" max="14086" width="17.28515625" style="801" bestFit="1" customWidth="1"/>
    <col min="14087" max="14087" width="15.140625" style="801" bestFit="1" customWidth="1"/>
    <col min="14088" max="14088" width="20" style="801" customWidth="1"/>
    <col min="14089" max="14089" width="15.28515625" style="801" customWidth="1"/>
    <col min="14090" max="14090" width="12.7109375" style="801" customWidth="1"/>
    <col min="14091" max="14091" width="14.28515625" style="801" customWidth="1"/>
    <col min="14092" max="14092" width="10.140625" style="801"/>
    <col min="14093" max="14093" width="25.85546875" style="801" bestFit="1" customWidth="1"/>
    <col min="14094" max="14094" width="20.7109375" style="801" bestFit="1" customWidth="1"/>
    <col min="14095" max="14337" width="10.140625" style="801"/>
    <col min="14338" max="14338" width="91.85546875" style="801" customWidth="1"/>
    <col min="14339" max="14339" width="17.28515625" style="801" bestFit="1" customWidth="1"/>
    <col min="14340" max="14340" width="22" style="801" customWidth="1"/>
    <col min="14341" max="14341" width="25" style="801" customWidth="1"/>
    <col min="14342" max="14342" width="17.28515625" style="801" bestFit="1" customWidth="1"/>
    <col min="14343" max="14343" width="15.140625" style="801" bestFit="1" customWidth="1"/>
    <col min="14344" max="14344" width="20" style="801" customWidth="1"/>
    <col min="14345" max="14345" width="15.28515625" style="801" customWidth="1"/>
    <col min="14346" max="14346" width="12.7109375" style="801" customWidth="1"/>
    <col min="14347" max="14347" width="14.28515625" style="801" customWidth="1"/>
    <col min="14348" max="14348" width="10.140625" style="801"/>
    <col min="14349" max="14349" width="25.85546875" style="801" bestFit="1" customWidth="1"/>
    <col min="14350" max="14350" width="20.7109375" style="801" bestFit="1" customWidth="1"/>
    <col min="14351" max="14593" width="10.140625" style="801"/>
    <col min="14594" max="14594" width="91.85546875" style="801" customWidth="1"/>
    <col min="14595" max="14595" width="17.28515625" style="801" bestFit="1" customWidth="1"/>
    <col min="14596" max="14596" width="22" style="801" customWidth="1"/>
    <col min="14597" max="14597" width="25" style="801" customWidth="1"/>
    <col min="14598" max="14598" width="17.28515625" style="801" bestFit="1" customWidth="1"/>
    <col min="14599" max="14599" width="15.140625" style="801" bestFit="1" customWidth="1"/>
    <col min="14600" max="14600" width="20" style="801" customWidth="1"/>
    <col min="14601" max="14601" width="15.28515625" style="801" customWidth="1"/>
    <col min="14602" max="14602" width="12.7109375" style="801" customWidth="1"/>
    <col min="14603" max="14603" width="14.28515625" style="801" customWidth="1"/>
    <col min="14604" max="14604" width="10.140625" style="801"/>
    <col min="14605" max="14605" width="25.85546875" style="801" bestFit="1" customWidth="1"/>
    <col min="14606" max="14606" width="20.7109375" style="801" bestFit="1" customWidth="1"/>
    <col min="14607" max="14849" width="10.140625" style="801"/>
    <col min="14850" max="14850" width="91.85546875" style="801" customWidth="1"/>
    <col min="14851" max="14851" width="17.28515625" style="801" bestFit="1" customWidth="1"/>
    <col min="14852" max="14852" width="22" style="801" customWidth="1"/>
    <col min="14853" max="14853" width="25" style="801" customWidth="1"/>
    <col min="14854" max="14854" width="17.28515625" style="801" bestFit="1" customWidth="1"/>
    <col min="14855" max="14855" width="15.140625" style="801" bestFit="1" customWidth="1"/>
    <col min="14856" max="14856" width="20" style="801" customWidth="1"/>
    <col min="14857" max="14857" width="15.28515625" style="801" customWidth="1"/>
    <col min="14858" max="14858" width="12.7109375" style="801" customWidth="1"/>
    <col min="14859" max="14859" width="14.28515625" style="801" customWidth="1"/>
    <col min="14860" max="14860" width="10.140625" style="801"/>
    <col min="14861" max="14861" width="25.85546875" style="801" bestFit="1" customWidth="1"/>
    <col min="14862" max="14862" width="20.7109375" style="801" bestFit="1" customWidth="1"/>
    <col min="14863" max="15105" width="10.140625" style="801"/>
    <col min="15106" max="15106" width="91.85546875" style="801" customWidth="1"/>
    <col min="15107" max="15107" width="17.28515625" style="801" bestFit="1" customWidth="1"/>
    <col min="15108" max="15108" width="22" style="801" customWidth="1"/>
    <col min="15109" max="15109" width="25" style="801" customWidth="1"/>
    <col min="15110" max="15110" width="17.28515625" style="801" bestFit="1" customWidth="1"/>
    <col min="15111" max="15111" width="15.140625" style="801" bestFit="1" customWidth="1"/>
    <col min="15112" max="15112" width="20" style="801" customWidth="1"/>
    <col min="15113" max="15113" width="15.28515625" style="801" customWidth="1"/>
    <col min="15114" max="15114" width="12.7109375" style="801" customWidth="1"/>
    <col min="15115" max="15115" width="14.28515625" style="801" customWidth="1"/>
    <col min="15116" max="15116" width="10.140625" style="801"/>
    <col min="15117" max="15117" width="25.85546875" style="801" bestFit="1" customWidth="1"/>
    <col min="15118" max="15118" width="20.7109375" style="801" bestFit="1" customWidth="1"/>
    <col min="15119" max="15361" width="10.140625" style="801"/>
    <col min="15362" max="15362" width="91.85546875" style="801" customWidth="1"/>
    <col min="15363" max="15363" width="17.28515625" style="801" bestFit="1" customWidth="1"/>
    <col min="15364" max="15364" width="22" style="801" customWidth="1"/>
    <col min="15365" max="15365" width="25" style="801" customWidth="1"/>
    <col min="15366" max="15366" width="17.28515625" style="801" bestFit="1" customWidth="1"/>
    <col min="15367" max="15367" width="15.140625" style="801" bestFit="1" customWidth="1"/>
    <col min="15368" max="15368" width="20" style="801" customWidth="1"/>
    <col min="15369" max="15369" width="15.28515625" style="801" customWidth="1"/>
    <col min="15370" max="15370" width="12.7109375" style="801" customWidth="1"/>
    <col min="15371" max="15371" width="14.28515625" style="801" customWidth="1"/>
    <col min="15372" max="15372" width="10.140625" style="801"/>
    <col min="15373" max="15373" width="25.85546875" style="801" bestFit="1" customWidth="1"/>
    <col min="15374" max="15374" width="20.7109375" style="801" bestFit="1" customWidth="1"/>
    <col min="15375" max="15617" width="10.140625" style="801"/>
    <col min="15618" max="15618" width="91.85546875" style="801" customWidth="1"/>
    <col min="15619" max="15619" width="17.28515625" style="801" bestFit="1" customWidth="1"/>
    <col min="15620" max="15620" width="22" style="801" customWidth="1"/>
    <col min="15621" max="15621" width="25" style="801" customWidth="1"/>
    <col min="15622" max="15622" width="17.28515625" style="801" bestFit="1" customWidth="1"/>
    <col min="15623" max="15623" width="15.140625" style="801" bestFit="1" customWidth="1"/>
    <col min="15624" max="15624" width="20" style="801" customWidth="1"/>
    <col min="15625" max="15625" width="15.28515625" style="801" customWidth="1"/>
    <col min="15626" max="15626" width="12.7109375" style="801" customWidth="1"/>
    <col min="15627" max="15627" width="14.28515625" style="801" customWidth="1"/>
    <col min="15628" max="15628" width="10.140625" style="801"/>
    <col min="15629" max="15629" width="25.85546875" style="801" bestFit="1" customWidth="1"/>
    <col min="15630" max="15630" width="20.7109375" style="801" bestFit="1" customWidth="1"/>
    <col min="15631" max="15873" width="10.140625" style="801"/>
    <col min="15874" max="15874" width="91.85546875" style="801" customWidth="1"/>
    <col min="15875" max="15875" width="17.28515625" style="801" bestFit="1" customWidth="1"/>
    <col min="15876" max="15876" width="22" style="801" customWidth="1"/>
    <col min="15877" max="15877" width="25" style="801" customWidth="1"/>
    <col min="15878" max="15878" width="17.28515625" style="801" bestFit="1" customWidth="1"/>
    <col min="15879" max="15879" width="15.140625" style="801" bestFit="1" customWidth="1"/>
    <col min="15880" max="15880" width="20" style="801" customWidth="1"/>
    <col min="15881" max="15881" width="15.28515625" style="801" customWidth="1"/>
    <col min="15882" max="15882" width="12.7109375" style="801" customWidth="1"/>
    <col min="15883" max="15883" width="14.28515625" style="801" customWidth="1"/>
    <col min="15884" max="15884" width="10.140625" style="801"/>
    <col min="15885" max="15885" width="25.85546875" style="801" bestFit="1" customWidth="1"/>
    <col min="15886" max="15886" width="20.7109375" style="801" bestFit="1" customWidth="1"/>
    <col min="15887" max="16129" width="10.140625" style="801"/>
    <col min="16130" max="16130" width="91.85546875" style="801" customWidth="1"/>
    <col min="16131" max="16131" width="17.28515625" style="801" bestFit="1" customWidth="1"/>
    <col min="16132" max="16132" width="22" style="801" customWidth="1"/>
    <col min="16133" max="16133" width="25" style="801" customWidth="1"/>
    <col min="16134" max="16134" width="17.28515625" style="801" bestFit="1" customWidth="1"/>
    <col min="16135" max="16135" width="15.140625" style="801" bestFit="1" customWidth="1"/>
    <col min="16136" max="16136" width="20" style="801" customWidth="1"/>
    <col min="16137" max="16137" width="15.28515625" style="801" customWidth="1"/>
    <col min="16138" max="16138" width="12.7109375" style="801" customWidth="1"/>
    <col min="16139" max="16139" width="14.28515625" style="801" customWidth="1"/>
    <col min="16140" max="16140" width="10.140625" style="801"/>
    <col min="16141" max="16141" width="25.85546875" style="801" bestFit="1" customWidth="1"/>
    <col min="16142" max="16142" width="20.7109375" style="801" bestFit="1" customWidth="1"/>
    <col min="16143" max="16384" width="10.140625" style="801"/>
  </cols>
  <sheetData>
    <row r="1" spans="2:14" s="938" customFormat="1">
      <c r="B1" s="1857" t="s">
        <v>105</v>
      </c>
      <c r="C1" s="1857"/>
      <c r="D1" s="1857"/>
      <c r="E1" s="1857"/>
      <c r="F1" s="1857"/>
      <c r="G1" s="1857"/>
      <c r="H1" s="1857"/>
      <c r="I1" s="1857"/>
      <c r="J1" s="1857"/>
      <c r="K1" s="1857"/>
    </row>
    <row r="2" spans="2:14" s="938" customFormat="1">
      <c r="B2" s="1857" t="s">
        <v>104</v>
      </c>
      <c r="C2" s="1857"/>
      <c r="D2" s="1857"/>
      <c r="E2" s="1857"/>
      <c r="F2" s="1857"/>
      <c r="G2" s="1857"/>
      <c r="H2" s="1857"/>
      <c r="I2" s="1857"/>
      <c r="J2" s="1857"/>
      <c r="K2" s="1857"/>
    </row>
    <row r="3" spans="2:14" s="938" customFormat="1">
      <c r="B3" s="1858" t="s">
        <v>103</v>
      </c>
      <c r="C3" s="1858"/>
      <c r="D3" s="1858"/>
      <c r="E3" s="1858"/>
      <c r="F3" s="1858"/>
      <c r="G3" s="1858"/>
      <c r="H3" s="1858"/>
      <c r="I3" s="1858"/>
      <c r="J3" s="1858"/>
      <c r="K3" s="1858"/>
    </row>
    <row r="5" spans="2:14">
      <c r="B5" s="1859" t="s">
        <v>2395</v>
      </c>
      <c r="C5" s="1859"/>
      <c r="D5" s="1859"/>
      <c r="E5" s="1859"/>
      <c r="F5" s="1859"/>
      <c r="G5" s="1859"/>
      <c r="H5" s="1859"/>
      <c r="I5" s="1859"/>
      <c r="J5" s="1859"/>
      <c r="K5" s="1859"/>
    </row>
    <row r="6" spans="2:14">
      <c r="B6" s="1859" t="s">
        <v>282</v>
      </c>
      <c r="C6" s="1859"/>
      <c r="D6" s="1859"/>
      <c r="E6" s="1859"/>
      <c r="F6" s="1859"/>
      <c r="G6" s="1859"/>
      <c r="H6" s="1859"/>
      <c r="I6" s="1859"/>
      <c r="J6" s="1859"/>
      <c r="M6" s="940" t="s">
        <v>1102</v>
      </c>
      <c r="N6" s="939">
        <v>8060931200000</v>
      </c>
    </row>
    <row r="7" spans="2:14" ht="15.75" thickBot="1">
      <c r="B7" s="1858" t="s">
        <v>796</v>
      </c>
      <c r="C7" s="1858"/>
      <c r="D7" s="1858"/>
      <c r="E7" s="1858"/>
      <c r="F7" s="1858"/>
      <c r="G7" s="1858"/>
      <c r="H7" s="1858"/>
      <c r="I7" s="1858"/>
      <c r="J7" s="1858"/>
    </row>
    <row r="8" spans="2:14" ht="16.5" thickBot="1">
      <c r="B8" s="1842" t="s">
        <v>279</v>
      </c>
      <c r="C8" s="1285">
        <v>2024</v>
      </c>
      <c r="D8" s="1845">
        <v>2025</v>
      </c>
      <c r="E8" s="1846"/>
      <c r="F8" s="1846"/>
      <c r="G8" s="1846"/>
      <c r="H8" s="1847"/>
      <c r="I8" s="1845" t="s">
        <v>1101</v>
      </c>
      <c r="J8" s="1847"/>
      <c r="K8" s="1848" t="s">
        <v>1100</v>
      </c>
      <c r="N8" s="937"/>
    </row>
    <row r="9" spans="2:14" ht="16.5" thickBot="1">
      <c r="B9" s="1843"/>
      <c r="C9" s="1851" t="s">
        <v>469</v>
      </c>
      <c r="D9" s="1851" t="s">
        <v>381</v>
      </c>
      <c r="E9" s="1851" t="s">
        <v>1099</v>
      </c>
      <c r="F9" s="1851" t="s">
        <v>1098</v>
      </c>
      <c r="G9" s="1853" t="s">
        <v>1097</v>
      </c>
      <c r="H9" s="1853" t="s">
        <v>377</v>
      </c>
      <c r="I9" s="1848" t="s">
        <v>1096</v>
      </c>
      <c r="J9" s="1855"/>
      <c r="K9" s="1849"/>
    </row>
    <row r="10" spans="2:14" ht="18.600000000000001" customHeight="1" thickBot="1">
      <c r="B10" s="1843"/>
      <c r="C10" s="1852"/>
      <c r="D10" s="1852"/>
      <c r="E10" s="1852"/>
      <c r="F10" s="1852"/>
      <c r="G10" s="1854"/>
      <c r="H10" s="1854"/>
      <c r="I10" s="1289" t="s">
        <v>269</v>
      </c>
      <c r="J10" s="1289" t="s">
        <v>268</v>
      </c>
      <c r="K10" s="1850"/>
    </row>
    <row r="11" spans="2:14" ht="29.25" customHeight="1" thickBot="1">
      <c r="B11" s="1844"/>
      <c r="C11" s="1291">
        <v>1</v>
      </c>
      <c r="D11" s="1291">
        <v>2</v>
      </c>
      <c r="E11" s="1291">
        <v>3</v>
      </c>
      <c r="F11" s="1291">
        <v>4</v>
      </c>
      <c r="G11" s="1291">
        <v>5</v>
      </c>
      <c r="H11" s="1290" t="s">
        <v>1341</v>
      </c>
      <c r="I11" s="1292" t="s">
        <v>375</v>
      </c>
      <c r="J11" s="1288" t="s">
        <v>464</v>
      </c>
      <c r="K11" s="1289" t="s">
        <v>1342</v>
      </c>
    </row>
    <row r="12" spans="2:14" ht="15.75">
      <c r="B12" s="1257" t="s">
        <v>1095</v>
      </c>
      <c r="C12" s="1258">
        <f>+C13+C18+C27+C31+C38</f>
        <v>26731613775.09</v>
      </c>
      <c r="D12" s="1258">
        <f>+D13+D18+D27+D31+D38</f>
        <v>183369770693</v>
      </c>
      <c r="E12" s="1258">
        <f>+E13+E18+E27+E31+E38</f>
        <v>39518414442.220001</v>
      </c>
      <c r="F12" s="1258">
        <f>+F13+F18+F27+F31+F38</f>
        <v>28398766569.439995</v>
      </c>
      <c r="G12" s="1258">
        <f>+G13+G18+G27+G31+G38</f>
        <v>26701524159.16</v>
      </c>
      <c r="H12" s="1259">
        <f>+F12/D12</f>
        <v>0.15487158249756211</v>
      </c>
      <c r="I12" s="1258">
        <f t="shared" ref="I12:I44" si="0">F12-C12</f>
        <v>1667152794.3499947</v>
      </c>
      <c r="J12" s="1260">
        <f>IFERROR(I12/C12,"-")</f>
        <v>6.2366335544752634E-2</v>
      </c>
      <c r="K12" s="1260">
        <f>IFERROR((F12/$N$6),"-")</f>
        <v>3.5230131438710203E-3</v>
      </c>
      <c r="L12" s="898"/>
    </row>
    <row r="13" spans="2:14" ht="15.75">
      <c r="B13" s="923" t="s">
        <v>942</v>
      </c>
      <c r="C13" s="921">
        <f>+SUM(C14:C17)</f>
        <v>1050466658.62</v>
      </c>
      <c r="D13" s="921">
        <f>+SUM(D14:D17)</f>
        <v>18598429625</v>
      </c>
      <c r="E13" s="921">
        <f>+SUM(E14:E17)</f>
        <v>1817885392.5499992</v>
      </c>
      <c r="F13" s="921">
        <f>+SUM(F14:F17)</f>
        <v>1531877355.6400003</v>
      </c>
      <c r="G13" s="921">
        <f>+SUM(G14:G17)</f>
        <v>1444373828.4099998</v>
      </c>
      <c r="H13" s="922">
        <f t="shared" ref="H13:H44" si="1">+F13/D13</f>
        <v>8.2365951670502952E-2</v>
      </c>
      <c r="I13" s="921">
        <f t="shared" si="0"/>
        <v>481410697.02000034</v>
      </c>
      <c r="J13" s="913">
        <f t="shared" ref="J13:J44" si="2">IFERROR(I13/C13,"-")</f>
        <v>0.4582827004261425</v>
      </c>
      <c r="K13" s="913">
        <f t="shared" ref="K13:K44" si="3">IFERROR((F13/$N$6),"-")</f>
        <v>1.9003726959485777E-4</v>
      </c>
    </row>
    <row r="14" spans="2:14" ht="15.75">
      <c r="B14" s="912" t="s">
        <v>965</v>
      </c>
      <c r="C14" s="911">
        <v>1049894099.91</v>
      </c>
      <c r="D14" s="911">
        <v>18590997625</v>
      </c>
      <c r="E14" s="911">
        <v>1817252103.2399993</v>
      </c>
      <c r="F14" s="911">
        <v>1531244066.3300004</v>
      </c>
      <c r="G14" s="911">
        <v>1443740539.0999999</v>
      </c>
      <c r="H14" s="909">
        <f t="shared" si="1"/>
        <v>8.2364814262085653E-2</v>
      </c>
      <c r="I14" s="908">
        <f t="shared" si="0"/>
        <v>481349966.42000043</v>
      </c>
      <c r="J14" s="924">
        <f t="shared" si="2"/>
        <v>0.45847477994329444</v>
      </c>
      <c r="K14" s="924">
        <f t="shared" si="3"/>
        <v>1.8995870679680289E-4</v>
      </c>
    </row>
    <row r="15" spans="2:14" ht="15.75">
      <c r="B15" s="912" t="s">
        <v>1330</v>
      </c>
      <c r="C15" s="934">
        <v>572558.71000000008</v>
      </c>
      <c r="D15" s="911">
        <v>5800000</v>
      </c>
      <c r="E15" s="934">
        <v>633289.31000000006</v>
      </c>
      <c r="F15" s="934">
        <v>633289.31000000006</v>
      </c>
      <c r="G15" s="934">
        <v>633289.31000000006</v>
      </c>
      <c r="H15" s="909">
        <f t="shared" si="1"/>
        <v>0.10918781206896552</v>
      </c>
      <c r="I15" s="908">
        <f t="shared" si="0"/>
        <v>60730.599999999977</v>
      </c>
      <c r="J15" s="924">
        <f t="shared" si="2"/>
        <v>0.10606877327916288</v>
      </c>
      <c r="K15" s="924">
        <f t="shared" si="3"/>
        <v>7.8562798054894705E-8</v>
      </c>
    </row>
    <row r="16" spans="2:14" ht="15.75">
      <c r="B16" s="912" t="s">
        <v>1329</v>
      </c>
      <c r="C16" s="934">
        <v>0</v>
      </c>
      <c r="D16" s="911">
        <v>1132000</v>
      </c>
      <c r="E16" s="934">
        <v>0</v>
      </c>
      <c r="F16" s="934">
        <v>0</v>
      </c>
      <c r="G16" s="934">
        <v>0</v>
      </c>
      <c r="H16" s="909">
        <f t="shared" si="1"/>
        <v>0</v>
      </c>
      <c r="I16" s="908">
        <f t="shared" si="0"/>
        <v>0</v>
      </c>
      <c r="J16" s="924" t="str">
        <f t="shared" si="2"/>
        <v>-</v>
      </c>
      <c r="K16" s="924">
        <f t="shared" si="3"/>
        <v>0</v>
      </c>
    </row>
    <row r="17" spans="2:12" ht="15.75">
      <c r="B17" s="912" t="s">
        <v>788</v>
      </c>
      <c r="C17" s="1069">
        <v>0</v>
      </c>
      <c r="D17" s="934">
        <v>500000</v>
      </c>
      <c r="E17" s="934">
        <v>0</v>
      </c>
      <c r="F17" s="934">
        <v>0</v>
      </c>
      <c r="G17" s="934">
        <v>0</v>
      </c>
      <c r="H17" s="909">
        <f t="shared" si="1"/>
        <v>0</v>
      </c>
      <c r="I17" s="908">
        <f t="shared" si="0"/>
        <v>0</v>
      </c>
      <c r="J17" s="924" t="str">
        <f t="shared" si="2"/>
        <v>-</v>
      </c>
      <c r="K17" s="924">
        <f t="shared" si="3"/>
        <v>0</v>
      </c>
    </row>
    <row r="18" spans="2:12" ht="15.75">
      <c r="B18" s="1068" t="s">
        <v>939</v>
      </c>
      <c r="C18" s="921">
        <f>+SUM(C19:C26)</f>
        <v>5587386882.6300001</v>
      </c>
      <c r="D18" s="921">
        <f>+SUM(D19:D26)</f>
        <v>38204528902</v>
      </c>
      <c r="E18" s="921">
        <f>+SUM(E19:E26)</f>
        <v>6828274021.3599997</v>
      </c>
      <c r="F18" s="921">
        <f>+SUM(F19:F26)</f>
        <v>4646851566.5599995</v>
      </c>
      <c r="G18" s="921">
        <f>+SUM(G19:G26)</f>
        <v>4407875957.29</v>
      </c>
      <c r="H18" s="916">
        <f t="shared" si="1"/>
        <v>0.12163090869356952</v>
      </c>
      <c r="I18" s="915">
        <f t="shared" si="0"/>
        <v>-940535316.07000065</v>
      </c>
      <c r="J18" s="933">
        <f t="shared" si="2"/>
        <v>-0.16833187603205452</v>
      </c>
      <c r="K18" s="933">
        <f t="shared" si="3"/>
        <v>5.7646585131008185E-4</v>
      </c>
      <c r="L18" s="825"/>
    </row>
    <row r="19" spans="2:12" ht="15.75">
      <c r="B19" s="912" t="s">
        <v>962</v>
      </c>
      <c r="C19" s="911">
        <v>541114366.51999998</v>
      </c>
      <c r="D19" s="911">
        <v>3073706102</v>
      </c>
      <c r="E19" s="911">
        <v>1167467870.5900002</v>
      </c>
      <c r="F19" s="911">
        <v>555381796.06999993</v>
      </c>
      <c r="G19" s="911">
        <v>530116713.89999992</v>
      </c>
      <c r="H19" s="909">
        <f t="shared" si="1"/>
        <v>0.18068799606723102</v>
      </c>
      <c r="I19" s="908">
        <f t="shared" si="0"/>
        <v>14267429.549999952</v>
      </c>
      <c r="J19" s="924">
        <f t="shared" si="2"/>
        <v>2.6366754299569344E-2</v>
      </c>
      <c r="K19" s="924">
        <f t="shared" si="3"/>
        <v>6.8897970009966083E-5</v>
      </c>
      <c r="L19" s="825"/>
    </row>
    <row r="20" spans="2:12" ht="15.75">
      <c r="B20" s="912" t="s">
        <v>938</v>
      </c>
      <c r="C20" s="911">
        <v>861343552.9000001</v>
      </c>
      <c r="D20" s="911">
        <v>4434144426</v>
      </c>
      <c r="E20" s="911">
        <v>1637676562.9300001</v>
      </c>
      <c r="F20" s="911">
        <v>852390947.48999989</v>
      </c>
      <c r="G20" s="911">
        <v>797851150.91999984</v>
      </c>
      <c r="H20" s="909">
        <f t="shared" si="1"/>
        <v>0.19223346503824498</v>
      </c>
      <c r="I20" s="908">
        <f t="shared" si="0"/>
        <v>-8952605.410000205</v>
      </c>
      <c r="J20" s="924">
        <f t="shared" si="2"/>
        <v>-1.0393768409664501E-2</v>
      </c>
      <c r="K20" s="924">
        <f t="shared" si="3"/>
        <v>1.0574348376649089E-4</v>
      </c>
      <c r="L20" s="825"/>
    </row>
    <row r="21" spans="2:12" ht="15.75">
      <c r="B21" s="912" t="s">
        <v>1328</v>
      </c>
      <c r="C21" s="911">
        <v>890729213.76000023</v>
      </c>
      <c r="D21" s="911">
        <v>6706789024</v>
      </c>
      <c r="E21" s="911">
        <v>787395606.21000004</v>
      </c>
      <c r="F21" s="911">
        <v>721515162.65999997</v>
      </c>
      <c r="G21" s="911">
        <v>715335753.08000004</v>
      </c>
      <c r="H21" s="909">
        <f t="shared" si="1"/>
        <v>0.10757982099602123</v>
      </c>
      <c r="I21" s="908">
        <f t="shared" si="0"/>
        <v>-169214051.10000026</v>
      </c>
      <c r="J21" s="924">
        <f t="shared" si="2"/>
        <v>-0.18997249499171992</v>
      </c>
      <c r="K21" s="924">
        <f t="shared" si="3"/>
        <v>8.9507669121403734E-5</v>
      </c>
      <c r="L21" s="825"/>
    </row>
    <row r="22" spans="2:12" ht="15.75">
      <c r="B22" s="912" t="s">
        <v>935</v>
      </c>
      <c r="C22" s="911">
        <v>158606667.84999999</v>
      </c>
      <c r="D22" s="911">
        <v>3428308274</v>
      </c>
      <c r="E22" s="911">
        <v>243844591.22</v>
      </c>
      <c r="F22" s="911">
        <v>171124449.93000001</v>
      </c>
      <c r="G22" s="911">
        <v>171124449.92999998</v>
      </c>
      <c r="H22" s="909">
        <f t="shared" si="1"/>
        <v>4.9915129052948176E-2</v>
      </c>
      <c r="I22" s="908">
        <f t="shared" si="0"/>
        <v>12517782.080000013</v>
      </c>
      <c r="J22" s="924">
        <f t="shared" si="2"/>
        <v>7.8923428943343837E-2</v>
      </c>
      <c r="K22" s="924">
        <f t="shared" si="3"/>
        <v>2.1228868685791537E-5</v>
      </c>
      <c r="L22" s="825"/>
    </row>
    <row r="23" spans="2:12" ht="15.75">
      <c r="B23" s="912" t="s">
        <v>928</v>
      </c>
      <c r="C23" s="911">
        <v>2509948784.7299995</v>
      </c>
      <c r="D23" s="911">
        <v>14259627452</v>
      </c>
      <c r="E23" s="911">
        <v>2464107801.7399998</v>
      </c>
      <c r="F23" s="911">
        <v>1842201263.2600002</v>
      </c>
      <c r="G23" s="911">
        <v>1707973593.7800002</v>
      </c>
      <c r="H23" s="909">
        <f t="shared" si="1"/>
        <v>0.1291899994905982</v>
      </c>
      <c r="I23" s="908">
        <f t="shared" si="0"/>
        <v>-667747521.46999931</v>
      </c>
      <c r="J23" s="924">
        <f t="shared" si="2"/>
        <v>-0.26604029752815467</v>
      </c>
      <c r="K23" s="924">
        <f t="shared" si="3"/>
        <v>2.285345473808287E-4</v>
      </c>
      <c r="L23" s="825"/>
    </row>
    <row r="24" spans="2:12" ht="15.75">
      <c r="B24" s="912" t="s">
        <v>1327</v>
      </c>
      <c r="C24" s="911">
        <v>455726802.95999998</v>
      </c>
      <c r="D24" s="911">
        <v>5413292391</v>
      </c>
      <c r="E24" s="911">
        <v>327393898.58000004</v>
      </c>
      <c r="F24" s="911">
        <v>327393898.58000004</v>
      </c>
      <c r="G24" s="911">
        <v>327393898.58000004</v>
      </c>
      <c r="H24" s="909">
        <f t="shared" si="1"/>
        <v>6.0479625878756646E-2</v>
      </c>
      <c r="I24" s="908">
        <f t="shared" si="0"/>
        <v>-128332904.37999994</v>
      </c>
      <c r="J24" s="924">
        <f t="shared" si="2"/>
        <v>-0.2816005193165344</v>
      </c>
      <c r="K24" s="924">
        <f t="shared" si="3"/>
        <v>4.0614898013271723E-5</v>
      </c>
      <c r="L24" s="825"/>
    </row>
    <row r="25" spans="2:12" ht="15.75">
      <c r="B25" s="912" t="s">
        <v>1326</v>
      </c>
      <c r="C25" s="911">
        <v>136663726.85999998</v>
      </c>
      <c r="D25" s="911">
        <v>692073784</v>
      </c>
      <c r="E25" s="911">
        <v>151140866.47999996</v>
      </c>
      <c r="F25" s="911">
        <v>138232810.03</v>
      </c>
      <c r="G25" s="911">
        <v>124135540.89000002</v>
      </c>
      <c r="H25" s="909">
        <f t="shared" si="1"/>
        <v>0.19973709917322918</v>
      </c>
      <c r="I25" s="908">
        <f t="shared" si="0"/>
        <v>1569083.1700000167</v>
      </c>
      <c r="J25" s="924">
        <f t="shared" si="2"/>
        <v>1.1481343338510041E-2</v>
      </c>
      <c r="K25" s="924">
        <f t="shared" si="3"/>
        <v>1.7148491483217225E-5</v>
      </c>
      <c r="L25" s="825"/>
    </row>
    <row r="26" spans="2:12" ht="15.75">
      <c r="B26" s="912" t="s">
        <v>1325</v>
      </c>
      <c r="C26" s="911">
        <v>33253767.049999993</v>
      </c>
      <c r="D26" s="911">
        <v>196587449</v>
      </c>
      <c r="E26" s="911">
        <v>49246823.609999999</v>
      </c>
      <c r="F26" s="911">
        <v>38611238.539999999</v>
      </c>
      <c r="G26" s="911">
        <v>33944856.210000001</v>
      </c>
      <c r="H26" s="909">
        <f t="shared" si="1"/>
        <v>0.19640744481098588</v>
      </c>
      <c r="I26" s="908">
        <f t="shared" si="0"/>
        <v>5357471.4900000058</v>
      </c>
      <c r="J26" s="924">
        <f t="shared" si="2"/>
        <v>0.16110870933643612</v>
      </c>
      <c r="K26" s="935">
        <f t="shared" si="3"/>
        <v>4.7899228491120233E-6</v>
      </c>
      <c r="L26" s="825"/>
    </row>
    <row r="27" spans="2:12" ht="15.75">
      <c r="B27" s="923" t="s">
        <v>926</v>
      </c>
      <c r="C27" s="921">
        <f>+SUM(C28:C30)</f>
        <v>150635543.52000001</v>
      </c>
      <c r="D27" s="921">
        <f>+SUM(D28:D30)</f>
        <v>1962421901</v>
      </c>
      <c r="E27" s="921">
        <f>+SUM(E28:E30)</f>
        <v>307850019.30999994</v>
      </c>
      <c r="F27" s="921">
        <f>+SUM(F28:F30)</f>
        <v>215913589.54000002</v>
      </c>
      <c r="G27" s="921">
        <f>+SUM(G28:G30)</f>
        <v>198136068.39000002</v>
      </c>
      <c r="H27" s="922">
        <f t="shared" si="1"/>
        <v>0.1100240419402046</v>
      </c>
      <c r="I27" s="921">
        <f t="shared" si="0"/>
        <v>65278046.020000011</v>
      </c>
      <c r="J27" s="913">
        <f t="shared" si="2"/>
        <v>0.43335088448984144</v>
      </c>
      <c r="K27" s="913">
        <f t="shared" si="3"/>
        <v>2.6785191956482649E-5</v>
      </c>
    </row>
    <row r="28" spans="2:12" ht="15.75">
      <c r="B28" s="912" t="s">
        <v>925</v>
      </c>
      <c r="C28" s="911">
        <v>7210787.9000000004</v>
      </c>
      <c r="D28" s="911">
        <v>902365921</v>
      </c>
      <c r="E28" s="911">
        <v>9637834.6999999993</v>
      </c>
      <c r="F28" s="911">
        <v>8689108.6999999993</v>
      </c>
      <c r="G28" s="911">
        <v>7512717.0599999987</v>
      </c>
      <c r="H28" s="909">
        <f t="shared" si="1"/>
        <v>9.6292518343010416E-3</v>
      </c>
      <c r="I28" s="908">
        <f t="shared" si="0"/>
        <v>1478320.7999999989</v>
      </c>
      <c r="J28" s="924">
        <f t="shared" si="2"/>
        <v>0.20501515513998114</v>
      </c>
      <c r="K28" s="924">
        <f t="shared" si="3"/>
        <v>1.077928651717062E-6</v>
      </c>
    </row>
    <row r="29" spans="2:12" ht="15.75">
      <c r="B29" s="912" t="s">
        <v>922</v>
      </c>
      <c r="C29" s="911">
        <v>97954947.49000001</v>
      </c>
      <c r="D29" s="911">
        <v>592037097</v>
      </c>
      <c r="E29" s="911">
        <v>180182346.93999997</v>
      </c>
      <c r="F29" s="911">
        <v>102431870.05000001</v>
      </c>
      <c r="G29" s="911">
        <v>91264381.930000007</v>
      </c>
      <c r="H29" s="909">
        <f t="shared" si="1"/>
        <v>0.17301596567013774</v>
      </c>
      <c r="I29" s="908">
        <f t="shared" si="0"/>
        <v>4476922.5600000024</v>
      </c>
      <c r="J29" s="924">
        <f t="shared" si="2"/>
        <v>4.5703894236246115E-2</v>
      </c>
      <c r="K29" s="924">
        <f t="shared" si="3"/>
        <v>1.2707200633346183E-5</v>
      </c>
    </row>
    <row r="30" spans="2:12" ht="15.75">
      <c r="B30" s="912" t="s">
        <v>911</v>
      </c>
      <c r="C30" s="911">
        <v>45469808.129999995</v>
      </c>
      <c r="D30" s="911">
        <v>468018883</v>
      </c>
      <c r="E30" s="911">
        <v>118029837.67</v>
      </c>
      <c r="F30" s="911">
        <v>104792610.79000001</v>
      </c>
      <c r="G30" s="911">
        <v>99358969.400000006</v>
      </c>
      <c r="H30" s="909">
        <f t="shared" si="1"/>
        <v>0.22390680076470335</v>
      </c>
      <c r="I30" s="908">
        <f t="shared" si="0"/>
        <v>59322802.660000011</v>
      </c>
      <c r="J30" s="924">
        <f t="shared" si="2"/>
        <v>1.3046635800704007</v>
      </c>
      <c r="K30" s="924">
        <f t="shared" si="3"/>
        <v>1.3000062671419402E-5</v>
      </c>
    </row>
    <row r="31" spans="2:12" ht="15.75">
      <c r="B31" s="919" t="s">
        <v>960</v>
      </c>
      <c r="C31" s="921">
        <f>+SUM(C32:C37)</f>
        <v>19943124690.32</v>
      </c>
      <c r="D31" s="921">
        <f>+SUM(D32:D37)</f>
        <v>124604377171</v>
      </c>
      <c r="E31" s="921">
        <f>+SUM(E32:E37)</f>
        <v>30564405009</v>
      </c>
      <c r="F31" s="921">
        <f>+SUM(F32:F37)</f>
        <v>22004124057.699993</v>
      </c>
      <c r="G31" s="921">
        <f>+SUM(G32:G37)</f>
        <v>20651138305.07</v>
      </c>
      <c r="H31" s="916">
        <f t="shared" si="1"/>
        <v>0.17659190276680872</v>
      </c>
      <c r="I31" s="915">
        <f t="shared" si="0"/>
        <v>2060999367.3799934</v>
      </c>
      <c r="J31" s="928">
        <f t="shared" si="2"/>
        <v>0.10334385405414238</v>
      </c>
      <c r="K31" s="928">
        <f t="shared" si="3"/>
        <v>2.7297248310095977E-3</v>
      </c>
      <c r="L31" s="825"/>
    </row>
    <row r="32" spans="2:12" ht="15.75">
      <c r="B32" s="912" t="s">
        <v>1324</v>
      </c>
      <c r="C32" s="911">
        <v>22037056.999999996</v>
      </c>
      <c r="D32" s="911">
        <v>2554555704</v>
      </c>
      <c r="E32" s="911">
        <v>23073178.370000001</v>
      </c>
      <c r="F32" s="911">
        <v>23023144.549999997</v>
      </c>
      <c r="G32" s="911">
        <v>22031187.449999999</v>
      </c>
      <c r="H32" s="909">
        <f t="shared" si="1"/>
        <v>9.0125827023265406E-3</v>
      </c>
      <c r="I32" s="908">
        <f t="shared" si="0"/>
        <v>986087.55000000075</v>
      </c>
      <c r="J32" s="930">
        <f t="shared" si="2"/>
        <v>4.4746789464673115E-2</v>
      </c>
      <c r="K32" s="930">
        <f t="shared" si="3"/>
        <v>2.8561395673492407E-6</v>
      </c>
      <c r="L32" s="825"/>
    </row>
    <row r="33" spans="2:12" ht="15.75">
      <c r="B33" s="912" t="s">
        <v>959</v>
      </c>
      <c r="C33" s="911">
        <v>17593681433.490002</v>
      </c>
      <c r="D33" s="911">
        <v>84990410410</v>
      </c>
      <c r="E33" s="911">
        <v>22207149922.59</v>
      </c>
      <c r="F33" s="911">
        <v>19397665716.689995</v>
      </c>
      <c r="G33" s="911">
        <v>18315225414.259998</v>
      </c>
      <c r="H33" s="909">
        <f t="shared" si="1"/>
        <v>0.22823358097830362</v>
      </c>
      <c r="I33" s="908">
        <f t="shared" si="0"/>
        <v>1803984283.1999931</v>
      </c>
      <c r="J33" s="930">
        <f t="shared" si="2"/>
        <v>0.1025359183647639</v>
      </c>
      <c r="K33" s="930">
        <f t="shared" si="3"/>
        <v>2.406380259974182E-3</v>
      </c>
      <c r="L33" s="825"/>
    </row>
    <row r="34" spans="2:12" ht="15.75">
      <c r="B34" s="912" t="s">
        <v>1323</v>
      </c>
      <c r="C34" s="911">
        <v>98526600.889999986</v>
      </c>
      <c r="D34" s="911">
        <v>610954724</v>
      </c>
      <c r="E34" s="911">
        <v>176897394.80999997</v>
      </c>
      <c r="F34" s="911">
        <v>109259406.27000001</v>
      </c>
      <c r="G34" s="911">
        <v>97167009.480000004</v>
      </c>
      <c r="H34" s="909">
        <f t="shared" si="1"/>
        <v>0.1788338840473554</v>
      </c>
      <c r="I34" s="908">
        <f t="shared" si="0"/>
        <v>10732805.380000025</v>
      </c>
      <c r="J34" s="930">
        <f t="shared" si="2"/>
        <v>0.10893307272401151</v>
      </c>
      <c r="K34" s="930">
        <f t="shared" si="3"/>
        <v>1.3554191638554117E-5</v>
      </c>
      <c r="L34" s="825"/>
    </row>
    <row r="35" spans="2:12" ht="15.75">
      <c r="B35" s="912" t="s">
        <v>1322</v>
      </c>
      <c r="C35" s="911">
        <v>1051376667.4399999</v>
      </c>
      <c r="D35" s="911">
        <v>29484073121</v>
      </c>
      <c r="E35" s="911">
        <v>3929204265.5899997</v>
      </c>
      <c r="F35" s="911">
        <v>1082526252.1699998</v>
      </c>
      <c r="G35" s="911">
        <v>991910138.60000002</v>
      </c>
      <c r="H35" s="909">
        <f t="shared" si="1"/>
        <v>3.6715627712881081E-2</v>
      </c>
      <c r="I35" s="908">
        <f t="shared" si="0"/>
        <v>31149584.7299999</v>
      </c>
      <c r="J35" s="930">
        <f t="shared" si="2"/>
        <v>2.9627426301789741E-2</v>
      </c>
      <c r="K35" s="930">
        <f t="shared" si="3"/>
        <v>1.3429295267648481E-4</v>
      </c>
      <c r="L35" s="825"/>
    </row>
    <row r="36" spans="2:12" ht="15.75">
      <c r="B36" s="912" t="s">
        <v>957</v>
      </c>
      <c r="C36" s="911">
        <v>474234667.17999989</v>
      </c>
      <c r="D36" s="932">
        <v>2435173952</v>
      </c>
      <c r="E36" s="932">
        <v>1420559901.6700001</v>
      </c>
      <c r="F36" s="932">
        <v>443893738.22999996</v>
      </c>
      <c r="G36" s="932">
        <v>405828766.30999994</v>
      </c>
      <c r="H36" s="1067">
        <f t="shared" si="1"/>
        <v>0.18228420103846443</v>
      </c>
      <c r="I36" s="931">
        <f t="shared" si="0"/>
        <v>-30340928.949999928</v>
      </c>
      <c r="J36" s="930">
        <f t="shared" si="2"/>
        <v>-6.3978724141826107E-2</v>
      </c>
      <c r="K36" s="930">
        <f t="shared" si="3"/>
        <v>5.5067302674658726E-5</v>
      </c>
      <c r="L36" s="825"/>
    </row>
    <row r="37" spans="2:12" ht="15.75">
      <c r="B37" s="912" t="s">
        <v>955</v>
      </c>
      <c r="C37" s="911">
        <v>703268264.31999993</v>
      </c>
      <c r="D37" s="1066">
        <v>4529209260</v>
      </c>
      <c r="E37" s="1066">
        <v>2807520345.9700003</v>
      </c>
      <c r="F37" s="1066">
        <v>947755799.78999996</v>
      </c>
      <c r="G37" s="1066">
        <v>818975788.97000015</v>
      </c>
      <c r="H37" s="1064">
        <f t="shared" si="1"/>
        <v>0.20925414247475066</v>
      </c>
      <c r="I37" s="931">
        <f t="shared" si="0"/>
        <v>244487535.47000003</v>
      </c>
      <c r="J37" s="930">
        <f t="shared" si="2"/>
        <v>0.34764477209333267</v>
      </c>
      <c r="K37" s="930">
        <f t="shared" si="3"/>
        <v>1.1757398447836895E-4</v>
      </c>
      <c r="L37" s="825"/>
    </row>
    <row r="38" spans="2:12" ht="15.75">
      <c r="B38" s="919" t="s">
        <v>1321</v>
      </c>
      <c r="C38" s="921">
        <f>+SUM(C39)</f>
        <v>0</v>
      </c>
      <c r="D38" s="921">
        <f>+SUM(D39)</f>
        <v>13094</v>
      </c>
      <c r="E38" s="921">
        <f>+SUM(E39)</f>
        <v>0</v>
      </c>
      <c r="F38" s="921">
        <f>+SUM(F39)</f>
        <v>0</v>
      </c>
      <c r="G38" s="921">
        <f>+SUM(G39)</f>
        <v>0</v>
      </c>
      <c r="H38" s="1065">
        <f t="shared" si="1"/>
        <v>0</v>
      </c>
      <c r="I38" s="929">
        <f t="shared" si="0"/>
        <v>0</v>
      </c>
      <c r="J38" s="928" t="str">
        <f t="shared" si="2"/>
        <v>-</v>
      </c>
      <c r="K38" s="928">
        <f t="shared" si="3"/>
        <v>0</v>
      </c>
    </row>
    <row r="39" spans="2:12" ht="15.75">
      <c r="B39" s="912" t="s">
        <v>1320</v>
      </c>
      <c r="C39" s="934">
        <v>0</v>
      </c>
      <c r="D39" s="934">
        <v>13094</v>
      </c>
      <c r="E39" s="934">
        <v>0</v>
      </c>
      <c r="F39" s="934">
        <v>0</v>
      </c>
      <c r="G39" s="934">
        <v>0</v>
      </c>
      <c r="H39" s="1064">
        <f t="shared" si="1"/>
        <v>0</v>
      </c>
      <c r="I39" s="931">
        <f t="shared" si="0"/>
        <v>0</v>
      </c>
      <c r="J39" s="930" t="str">
        <f t="shared" si="2"/>
        <v>-</v>
      </c>
      <c r="K39" s="930">
        <f t="shared" si="3"/>
        <v>0</v>
      </c>
    </row>
    <row r="40" spans="2:12" ht="15.75">
      <c r="B40" s="1103" t="s">
        <v>1089</v>
      </c>
      <c r="C40" s="1104">
        <f>C41</f>
        <v>5492187908.75</v>
      </c>
      <c r="D40" s="1104">
        <f>+D41</f>
        <v>88065353298</v>
      </c>
      <c r="E40" s="1104">
        <f>+E41</f>
        <v>5747241529.1000004</v>
      </c>
      <c r="F40" s="1104">
        <f>+F41</f>
        <v>5485524027.4800005</v>
      </c>
      <c r="G40" s="1104">
        <f>+G41</f>
        <v>5428541611.3199997</v>
      </c>
      <c r="H40" s="1105">
        <f>+F40/D40</f>
        <v>6.2289241137974051E-2</v>
      </c>
      <c r="I40" s="1104">
        <f t="shared" si="0"/>
        <v>-6663881.2699995041</v>
      </c>
      <c r="J40" s="1106">
        <f t="shared" si="2"/>
        <v>-1.2133381779204596E-3</v>
      </c>
      <c r="K40" s="1106">
        <f t="shared" si="3"/>
        <v>6.8050748621697706E-4</v>
      </c>
    </row>
    <row r="41" spans="2:12" ht="15.75">
      <c r="B41" s="923" t="s">
        <v>960</v>
      </c>
      <c r="C41" s="921">
        <f>+SUM(C42:C43)</f>
        <v>5492187908.75</v>
      </c>
      <c r="D41" s="921">
        <f>+SUM(D42:D43)</f>
        <v>88065353298</v>
      </c>
      <c r="E41" s="921">
        <f>+SUM(E42:E43)</f>
        <v>5747241529.1000004</v>
      </c>
      <c r="F41" s="921">
        <f>+SUM(F42:F43)</f>
        <v>5485524027.4800005</v>
      </c>
      <c r="G41" s="921">
        <f>+SUM(G42:G43)</f>
        <v>5428541611.3199997</v>
      </c>
      <c r="H41" s="922">
        <f t="shared" si="1"/>
        <v>6.2289241137974051E-2</v>
      </c>
      <c r="I41" s="921">
        <f t="shared" si="0"/>
        <v>-6663881.2699995041</v>
      </c>
      <c r="J41" s="913">
        <f t="shared" si="2"/>
        <v>-1.2133381779204596E-3</v>
      </c>
      <c r="K41" s="913">
        <f t="shared" si="3"/>
        <v>6.8050748621697706E-4</v>
      </c>
    </row>
    <row r="42" spans="2:12" ht="15.75">
      <c r="B42" s="912" t="s">
        <v>959</v>
      </c>
      <c r="C42" s="911">
        <v>1157658</v>
      </c>
      <c r="D42" s="911">
        <v>14703792</v>
      </c>
      <c r="E42" s="911">
        <v>2850948</v>
      </c>
      <c r="F42" s="911">
        <v>2850948</v>
      </c>
      <c r="G42" s="911">
        <v>2850948</v>
      </c>
      <c r="H42" s="909">
        <f t="shared" si="1"/>
        <v>0.19389202458794302</v>
      </c>
      <c r="I42" s="908">
        <f t="shared" si="0"/>
        <v>1693290</v>
      </c>
      <c r="J42" s="924">
        <f t="shared" si="2"/>
        <v>1.4626858709567074</v>
      </c>
      <c r="K42" s="924">
        <f t="shared" si="3"/>
        <v>3.5367477147057155E-7</v>
      </c>
    </row>
    <row r="43" spans="2:12" ht="16.5" thickBot="1">
      <c r="B43" s="912" t="s">
        <v>957</v>
      </c>
      <c r="C43" s="911">
        <v>5491030250.75</v>
      </c>
      <c r="D43" s="911">
        <v>88050649506</v>
      </c>
      <c r="E43" s="911">
        <v>5744390581.1000004</v>
      </c>
      <c r="F43" s="911">
        <v>5482673079.4800005</v>
      </c>
      <c r="G43" s="911">
        <v>5425690663.3199997</v>
      </c>
      <c r="H43" s="909">
        <f t="shared" si="1"/>
        <v>6.2267264469257518E-2</v>
      </c>
      <c r="I43" s="908">
        <f t="shared" si="0"/>
        <v>-8357171.2699995041</v>
      </c>
      <c r="J43" s="924">
        <f t="shared" si="2"/>
        <v>-1.5219678071993919E-3</v>
      </c>
      <c r="K43" s="924">
        <f t="shared" si="3"/>
        <v>6.8015381144550646E-4</v>
      </c>
    </row>
    <row r="44" spans="2:12" ht="15.75">
      <c r="B44" s="1284" t="s">
        <v>323</v>
      </c>
      <c r="C44" s="1293">
        <f>C12+C40</f>
        <v>32223801683.84</v>
      </c>
      <c r="D44" s="1294">
        <f>D12+D40</f>
        <v>271435123991</v>
      </c>
      <c r="E44" s="1294">
        <f>E12+E40</f>
        <v>45265655971.32</v>
      </c>
      <c r="F44" s="1294">
        <f>F12+F40</f>
        <v>33884290596.919994</v>
      </c>
      <c r="G44" s="1294">
        <f>G12+G40</f>
        <v>32130065770.48</v>
      </c>
      <c r="H44" s="1295">
        <f t="shared" si="1"/>
        <v>0.12483384647759697</v>
      </c>
      <c r="I44" s="1294">
        <f t="shared" si="0"/>
        <v>1660488913.0799942</v>
      </c>
      <c r="J44" s="1295">
        <f t="shared" si="2"/>
        <v>5.1529888663407374E-2</v>
      </c>
      <c r="K44" s="1295">
        <f t="shared" si="3"/>
        <v>4.2035206300879971E-3</v>
      </c>
    </row>
    <row r="45" spans="2:12">
      <c r="B45" s="905" t="s">
        <v>1083</v>
      </c>
      <c r="C45" s="826"/>
      <c r="D45" s="826"/>
      <c r="E45" s="826"/>
      <c r="F45" s="826"/>
      <c r="G45" s="826"/>
      <c r="H45" s="826"/>
      <c r="I45" s="826"/>
      <c r="J45" s="826"/>
      <c r="K45" s="826"/>
    </row>
    <row r="46" spans="2:12">
      <c r="B46" s="904" t="s">
        <v>764</v>
      </c>
    </row>
    <row r="47" spans="2:12" ht="22.5">
      <c r="B47" s="904" t="s">
        <v>1082</v>
      </c>
      <c r="F47" s="898"/>
    </row>
    <row r="48" spans="2:12">
      <c r="B48" s="903" t="s">
        <v>1081</v>
      </c>
      <c r="F48" s="898"/>
    </row>
    <row r="49" spans="3:11">
      <c r="F49" s="898"/>
      <c r="G49" s="898"/>
      <c r="H49" s="898"/>
    </row>
    <row r="50" spans="3:11">
      <c r="F50" s="898"/>
      <c r="K50" s="902">
        <v>4936862.2</v>
      </c>
    </row>
    <row r="51" spans="3:11">
      <c r="F51" s="898"/>
    </row>
    <row r="52" spans="3:11">
      <c r="E52" s="901"/>
      <c r="F52" s="1063"/>
      <c r="G52" s="898"/>
      <c r="H52" s="898"/>
    </row>
    <row r="53" spans="3:11">
      <c r="E53" s="898"/>
    </row>
    <row r="59" spans="3:11">
      <c r="C59" s="899"/>
      <c r="D59" s="899"/>
      <c r="E59" s="899"/>
      <c r="F59" s="899"/>
      <c r="G59" s="899"/>
      <c r="H59" s="899"/>
      <c r="I59" s="899"/>
      <c r="J59" s="899"/>
      <c r="K59" s="899"/>
    </row>
    <row r="68" spans="5:5">
      <c r="E68" s="898"/>
    </row>
    <row r="112" spans="5:5">
      <c r="E112" s="897"/>
    </row>
  </sheetData>
  <mergeCells count="17">
    <mergeCell ref="B7:J7"/>
    <mergeCell ref="B1:K1"/>
    <mergeCell ref="B2:K2"/>
    <mergeCell ref="B3:K3"/>
    <mergeCell ref="B5:K5"/>
    <mergeCell ref="B6:J6"/>
    <mergeCell ref="B8:B11"/>
    <mergeCell ref="D8:H8"/>
    <mergeCell ref="I8:J8"/>
    <mergeCell ref="K8:K10"/>
    <mergeCell ref="C9:C10"/>
    <mergeCell ref="D9:D10"/>
    <mergeCell ref="E9:E10"/>
    <mergeCell ref="F9:F10"/>
    <mergeCell ref="G9:G10"/>
    <mergeCell ref="H9:H10"/>
    <mergeCell ref="I9:J9"/>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5256-E9D6-4B67-BE7A-FE7BE600D7FF}">
  <dimension ref="A2:K259"/>
  <sheetViews>
    <sheetView showGridLines="0" zoomScale="70" zoomScaleNormal="70" workbookViewId="0">
      <selection activeCell="B36" sqref="B36"/>
    </sheetView>
  </sheetViews>
  <sheetFormatPr baseColWidth="10" defaultColWidth="11.42578125" defaultRowHeight="15"/>
  <cols>
    <col min="1" max="1" width="11.42578125" style="689"/>
    <col min="2" max="2" width="119.7109375" style="689" customWidth="1"/>
    <col min="3" max="3" width="29.28515625" style="689" customWidth="1"/>
    <col min="4" max="7" width="28.28515625" style="689" customWidth="1"/>
    <col min="8" max="8" width="21.85546875" style="689" customWidth="1"/>
    <col min="9" max="9" width="38.5703125" style="689" customWidth="1"/>
    <col min="10" max="10" width="23.7109375" style="689" bestFit="1" customWidth="1"/>
    <col min="11" max="11" width="15.7109375" style="689" bestFit="1" customWidth="1"/>
    <col min="12" max="16384" width="11.42578125" style="689"/>
  </cols>
  <sheetData>
    <row r="2" spans="1:11" ht="13.9" customHeight="1">
      <c r="B2" s="1958" t="s">
        <v>105</v>
      </c>
      <c r="C2" s="1958"/>
      <c r="D2" s="1958"/>
      <c r="E2" s="1958"/>
      <c r="F2" s="1958"/>
      <c r="G2" s="1089"/>
    </row>
    <row r="3" spans="1:11" ht="13.9" customHeight="1">
      <c r="B3" s="1958" t="s">
        <v>104</v>
      </c>
      <c r="C3" s="1958"/>
      <c r="D3" s="1958"/>
      <c r="E3" s="1958"/>
      <c r="F3" s="1958"/>
      <c r="G3" s="1089"/>
    </row>
    <row r="4" spans="1:11" ht="13.9" customHeight="1">
      <c r="B4" s="1959" t="s">
        <v>103</v>
      </c>
      <c r="C4" s="1959"/>
      <c r="D4" s="1959"/>
      <c r="E4" s="1959"/>
      <c r="F4" s="1959"/>
      <c r="G4" s="1088"/>
    </row>
    <row r="6" spans="1:11">
      <c r="I6" s="730"/>
      <c r="J6" s="730"/>
    </row>
    <row r="7" spans="1:11">
      <c r="A7" s="689" t="s">
        <v>1337</v>
      </c>
      <c r="B7" s="1729" t="s">
        <v>2393</v>
      </c>
      <c r="C7" s="1729"/>
      <c r="D7" s="1729"/>
      <c r="E7" s="1729"/>
      <c r="F7" s="1729"/>
      <c r="G7" s="1729"/>
      <c r="I7" s="730"/>
      <c r="J7" s="730"/>
    </row>
    <row r="8" spans="1:11">
      <c r="B8" s="1964" t="s">
        <v>1336</v>
      </c>
      <c r="C8" s="1964"/>
      <c r="D8" s="1964"/>
      <c r="E8" s="1964"/>
      <c r="F8" s="1964"/>
      <c r="G8" s="1964"/>
      <c r="I8" s="730"/>
      <c r="J8" s="730"/>
    </row>
    <row r="9" spans="1:11" ht="15.75" thickBot="1">
      <c r="B9" s="1730" t="s">
        <v>281</v>
      </c>
      <c r="C9" s="1730"/>
      <c r="D9" s="1730"/>
      <c r="E9" s="1730"/>
      <c r="F9" s="1730"/>
      <c r="G9" s="1730"/>
      <c r="I9" s="728"/>
      <c r="J9" s="728"/>
    </row>
    <row r="10" spans="1:11" ht="15.75" thickBot="1">
      <c r="B10" s="727"/>
      <c r="C10" s="727"/>
      <c r="D10" s="727"/>
      <c r="E10" s="727"/>
      <c r="F10" s="727"/>
      <c r="G10" s="1087"/>
      <c r="I10" s="728"/>
      <c r="J10" s="728"/>
    </row>
    <row r="11" spans="1:11" ht="21.6" customHeight="1" thickBot="1">
      <c r="B11" s="1731" t="s">
        <v>279</v>
      </c>
      <c r="C11" s="1265">
        <v>2024</v>
      </c>
      <c r="D11" s="1960">
        <v>2025</v>
      </c>
      <c r="E11" s="1961"/>
      <c r="F11" s="1961"/>
      <c r="G11" s="1961"/>
    </row>
    <row r="12" spans="1:11" ht="21.6" customHeight="1">
      <c r="B12" s="1732"/>
      <c r="C12" s="1962" t="s">
        <v>469</v>
      </c>
      <c r="D12" s="1736" t="s">
        <v>381</v>
      </c>
      <c r="E12" s="1736" t="s">
        <v>1335</v>
      </c>
      <c r="F12" s="1736" t="s">
        <v>1334</v>
      </c>
      <c r="G12" s="1736" t="s">
        <v>1097</v>
      </c>
    </row>
    <row r="13" spans="1:11" ht="15" customHeight="1">
      <c r="B13" s="1732"/>
      <c r="C13" s="1962"/>
      <c r="D13" s="1737"/>
      <c r="E13" s="1737"/>
      <c r="F13" s="1737"/>
      <c r="G13" s="1737"/>
      <c r="I13" s="357"/>
      <c r="K13" s="408"/>
    </row>
    <row r="14" spans="1:11" ht="15" customHeight="1" thickBot="1">
      <c r="B14" s="1732"/>
      <c r="C14" s="1962"/>
      <c r="D14" s="1738"/>
      <c r="E14" s="1738"/>
      <c r="F14" s="1738"/>
      <c r="G14" s="1738"/>
      <c r="I14" s="357"/>
      <c r="J14" s="721"/>
    </row>
    <row r="15" spans="1:11" ht="21" thickBot="1">
      <c r="B15" s="1733"/>
      <c r="C15" s="1963"/>
      <c r="D15" s="1266">
        <v>1</v>
      </c>
      <c r="E15" s="1266">
        <v>2</v>
      </c>
      <c r="F15" s="1266">
        <v>3</v>
      </c>
      <c r="G15" s="1266">
        <v>4</v>
      </c>
      <c r="H15" s="729"/>
      <c r="I15"/>
      <c r="J15"/>
      <c r="K15"/>
    </row>
    <row r="16" spans="1:11" ht="20.25">
      <c r="B16" s="1086" t="s">
        <v>1333</v>
      </c>
      <c r="C16" s="1085">
        <f>+C17</f>
        <v>0</v>
      </c>
      <c r="D16" s="1085">
        <f>+D17</f>
        <v>2132000</v>
      </c>
      <c r="E16" s="1085">
        <f t="shared" ref="E16:G17" si="0">E17</f>
        <v>0</v>
      </c>
      <c r="F16" s="1085">
        <f t="shared" si="0"/>
        <v>0</v>
      </c>
      <c r="G16" s="1085">
        <f t="shared" si="0"/>
        <v>0</v>
      </c>
      <c r="H16" s="1084"/>
      <c r="I16"/>
      <c r="J16"/>
      <c r="K16"/>
    </row>
    <row r="17" spans="2:11" ht="20.25">
      <c r="B17" s="1077" t="s">
        <v>965</v>
      </c>
      <c r="C17" s="1076">
        <f>C18</f>
        <v>0</v>
      </c>
      <c r="D17" s="1076">
        <f>D18</f>
        <v>2132000</v>
      </c>
      <c r="E17" s="1076">
        <f t="shared" si="0"/>
        <v>0</v>
      </c>
      <c r="F17" s="1076">
        <f t="shared" si="0"/>
        <v>0</v>
      </c>
      <c r="G17" s="1076">
        <f t="shared" si="0"/>
        <v>0</v>
      </c>
      <c r="H17" s="1072"/>
      <c r="I17"/>
      <c r="J17"/>
      <c r="K17"/>
    </row>
    <row r="18" spans="2:11" ht="40.5">
      <c r="B18" s="1083" t="s">
        <v>964</v>
      </c>
      <c r="C18" s="1082">
        <v>0</v>
      </c>
      <c r="D18" s="1075">
        <v>2132000</v>
      </c>
      <c r="E18" s="1073">
        <v>0</v>
      </c>
      <c r="F18" s="1073">
        <v>0</v>
      </c>
      <c r="G18" s="1073">
        <v>0</v>
      </c>
      <c r="H18" s="1078"/>
      <c r="I18"/>
      <c r="J18"/>
      <c r="K18"/>
    </row>
    <row r="19" spans="2:11" ht="20.25">
      <c r="B19" s="1081" t="s">
        <v>960</v>
      </c>
      <c r="C19" s="1080">
        <f t="shared" ref="C19:G19" si="1">C20+C22+C24</f>
        <v>1121643418.1300001</v>
      </c>
      <c r="D19" s="1080">
        <f t="shared" si="1"/>
        <v>8745147547</v>
      </c>
      <c r="E19" s="1080">
        <f t="shared" si="1"/>
        <v>4807606838.8800001</v>
      </c>
      <c r="F19" s="1080">
        <f t="shared" si="1"/>
        <v>1776251879.74</v>
      </c>
      <c r="G19" s="1080">
        <f t="shared" si="1"/>
        <v>1576084917.52</v>
      </c>
      <c r="H19" s="1079"/>
      <c r="I19"/>
      <c r="J19"/>
      <c r="K19"/>
    </row>
    <row r="20" spans="2:11" ht="20.25">
      <c r="B20" s="1077" t="s">
        <v>959</v>
      </c>
      <c r="C20" s="1076">
        <f t="shared" ref="C20:G20" si="2">C21</f>
        <v>13073979.590000002</v>
      </c>
      <c r="D20" s="1076">
        <f t="shared" si="2"/>
        <v>2277572344</v>
      </c>
      <c r="E20" s="1076">
        <f t="shared" si="2"/>
        <v>665002520.79999995</v>
      </c>
      <c r="F20" s="1076">
        <f t="shared" si="2"/>
        <v>452060609.44</v>
      </c>
      <c r="G20" s="1076">
        <f t="shared" si="2"/>
        <v>414341327.00999999</v>
      </c>
      <c r="H20" s="1078"/>
      <c r="I20"/>
      <c r="J20"/>
      <c r="K20"/>
    </row>
    <row r="21" spans="2:11" ht="40.5">
      <c r="B21" s="1074" t="s">
        <v>958</v>
      </c>
      <c r="C21" s="1075">
        <v>13073979.590000002</v>
      </c>
      <c r="D21" s="1075">
        <v>2277572344</v>
      </c>
      <c r="E21" s="1075">
        <v>665002520.79999995</v>
      </c>
      <c r="F21" s="1075">
        <v>452060609.44</v>
      </c>
      <c r="G21" s="1075">
        <v>414341327.00999999</v>
      </c>
      <c r="H21" s="1072"/>
      <c r="I21"/>
      <c r="J21"/>
      <c r="K21"/>
    </row>
    <row r="22" spans="2:11" ht="20.25">
      <c r="B22" s="1077" t="s">
        <v>957</v>
      </c>
      <c r="C22" s="1076">
        <f t="shared" ref="C22:G22" si="3">C23</f>
        <v>405301174.22000003</v>
      </c>
      <c r="D22" s="1076">
        <f t="shared" si="3"/>
        <v>1938365943</v>
      </c>
      <c r="E22" s="1076">
        <f t="shared" si="3"/>
        <v>1335083972.1099999</v>
      </c>
      <c r="F22" s="1076">
        <f t="shared" si="3"/>
        <v>376435470.50999999</v>
      </c>
      <c r="G22" s="1076">
        <f t="shared" si="3"/>
        <v>342767801.53999996</v>
      </c>
      <c r="H22" s="1072"/>
      <c r="I22"/>
      <c r="J22"/>
      <c r="K22"/>
    </row>
    <row r="23" spans="2:11" ht="28.5" customHeight="1">
      <c r="B23" s="1074" t="s">
        <v>956</v>
      </c>
      <c r="C23" s="1075">
        <v>405301174.22000003</v>
      </c>
      <c r="D23" s="1075">
        <v>1938365943</v>
      </c>
      <c r="E23" s="1075">
        <v>1335083972.1099999</v>
      </c>
      <c r="F23" s="1075">
        <v>376435470.50999999</v>
      </c>
      <c r="G23" s="1075">
        <v>342767801.53999996</v>
      </c>
      <c r="H23" s="1072"/>
      <c r="I23"/>
      <c r="J23"/>
      <c r="K23"/>
    </row>
    <row r="24" spans="2:11" ht="20.25">
      <c r="B24" s="1077" t="s">
        <v>955</v>
      </c>
      <c r="C24" s="1076">
        <f>SUM(C25:C26)</f>
        <v>703268264.32000005</v>
      </c>
      <c r="D24" s="1076">
        <f>+D25+D26</f>
        <v>4529209260</v>
      </c>
      <c r="E24" s="1076">
        <f>+E25+E26</f>
        <v>2807520345.9700003</v>
      </c>
      <c r="F24" s="1076">
        <f>+F25+F26</f>
        <v>947755799.78999996</v>
      </c>
      <c r="G24" s="1076">
        <f>+G25+G26</f>
        <v>818975788.97000003</v>
      </c>
      <c r="H24" s="1072"/>
      <c r="I24"/>
      <c r="J24"/>
      <c r="K24"/>
    </row>
    <row r="25" spans="2:11" ht="25.9" customHeight="1">
      <c r="B25" s="1074" t="s">
        <v>1332</v>
      </c>
      <c r="C25" s="1075">
        <v>703266264.32000005</v>
      </c>
      <c r="D25" s="1075">
        <v>4528816230</v>
      </c>
      <c r="E25" s="1075">
        <v>2807520345.9700003</v>
      </c>
      <c r="F25" s="1075">
        <v>947755799.78999996</v>
      </c>
      <c r="G25" s="1075">
        <v>818975788.97000003</v>
      </c>
      <c r="H25" s="1072"/>
      <c r="I25"/>
      <c r="J25"/>
      <c r="K25"/>
    </row>
    <row r="26" spans="2:11" ht="20.25">
      <c r="B26" s="1074" t="s">
        <v>951</v>
      </c>
      <c r="C26" s="1073">
        <v>2000</v>
      </c>
      <c r="D26" s="1073">
        <v>393030</v>
      </c>
      <c r="E26" s="1073">
        <v>0</v>
      </c>
      <c r="F26" s="1073">
        <v>0</v>
      </c>
      <c r="G26" s="1073">
        <v>0</v>
      </c>
      <c r="H26" s="1072"/>
      <c r="I26" s="712"/>
      <c r="J26" s="357"/>
    </row>
    <row r="27" spans="2:11" ht="21" thickBot="1">
      <c r="B27" s="1267" t="s">
        <v>345</v>
      </c>
      <c r="C27" s="1268">
        <f t="shared" ref="C27:G27" si="4">C16+C19</f>
        <v>1121643418.1300001</v>
      </c>
      <c r="D27" s="1268">
        <f t="shared" si="4"/>
        <v>8747279547</v>
      </c>
      <c r="E27" s="1268">
        <f t="shared" si="4"/>
        <v>4807606838.8800001</v>
      </c>
      <c r="F27" s="1268">
        <f t="shared" si="4"/>
        <v>1776251879.74</v>
      </c>
      <c r="G27" s="1268">
        <f t="shared" si="4"/>
        <v>1576084917.52</v>
      </c>
    </row>
    <row r="28" spans="2:11" ht="18.75">
      <c r="B28" s="1245"/>
      <c r="C28" s="706"/>
      <c r="D28" s="705"/>
      <c r="E28" s="705"/>
      <c r="F28" s="705">
        <v>26127203.299999997</v>
      </c>
      <c r="G28" s="705"/>
      <c r="H28" s="703"/>
    </row>
    <row r="29" spans="2:11" ht="18.75">
      <c r="B29" s="1246" t="s">
        <v>2394</v>
      </c>
      <c r="C29" s="1071"/>
      <c r="D29" s="1070"/>
      <c r="E29" s="1070"/>
      <c r="F29" s="1070"/>
      <c r="G29" s="1070"/>
      <c r="H29" s="1070"/>
      <c r="I29" s="1070"/>
      <c r="J29" s="1070"/>
      <c r="K29" s="1070"/>
    </row>
    <row r="30" spans="2:11" ht="18.75">
      <c r="B30" s="1247" t="s">
        <v>764</v>
      </c>
    </row>
    <row r="31" spans="2:11" ht="18.75">
      <c r="B31" s="1247" t="s">
        <v>1082</v>
      </c>
    </row>
    <row r="32" spans="2:11" ht="18.75">
      <c r="B32" s="1248" t="s">
        <v>2381</v>
      </c>
    </row>
    <row r="33" spans="2:10" ht="18.75">
      <c r="B33" s="1247"/>
    </row>
    <row r="34" spans="2:10" ht="18.75">
      <c r="B34" s="1249"/>
    </row>
    <row r="36" spans="2:10">
      <c r="J36" s="357"/>
    </row>
    <row r="51" spans="2:2">
      <c r="B51" s="689" t="s">
        <v>1331</v>
      </c>
    </row>
    <row r="259" spans="2:2">
      <c r="B259" s="689" t="s">
        <v>342</v>
      </c>
    </row>
  </sheetData>
  <mergeCells count="13">
    <mergeCell ref="B2:F2"/>
    <mergeCell ref="B3:F3"/>
    <mergeCell ref="B4:F4"/>
    <mergeCell ref="B11:B15"/>
    <mergeCell ref="D11:G11"/>
    <mergeCell ref="C12:C15"/>
    <mergeCell ref="D12:D14"/>
    <mergeCell ref="B8:G8"/>
    <mergeCell ref="B7:G7"/>
    <mergeCell ref="B9:G9"/>
    <mergeCell ref="E12:E14"/>
    <mergeCell ref="F12:F14"/>
    <mergeCell ref="G12:G1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9E118-3206-4439-9817-0F7B87C5BCC0}">
  <dimension ref="B2:S43"/>
  <sheetViews>
    <sheetView showGridLines="0" zoomScaleNormal="100" workbookViewId="0">
      <selection activeCell="I14" sqref="I14"/>
    </sheetView>
  </sheetViews>
  <sheetFormatPr baseColWidth="10" defaultColWidth="11.42578125" defaultRowHeight="15"/>
  <cols>
    <col min="1" max="1" width="18" customWidth="1"/>
    <col min="2" max="2" width="14.7109375" customWidth="1"/>
    <col min="3" max="3" width="13" customWidth="1"/>
    <col min="4" max="4" width="19.28515625" customWidth="1"/>
    <col min="9" max="9" width="34.5703125" customWidth="1"/>
    <col min="10" max="10" width="16.28515625" customWidth="1"/>
    <col min="11" max="11" width="26.7109375" customWidth="1"/>
  </cols>
  <sheetData>
    <row r="2" spans="2:8">
      <c r="B2" s="1544" t="s">
        <v>86</v>
      </c>
      <c r="C2" s="1544"/>
      <c r="D2" s="1544"/>
      <c r="E2" s="1544"/>
      <c r="F2" s="1544"/>
      <c r="G2" s="1544"/>
      <c r="H2" s="1544"/>
    </row>
    <row r="3" spans="2:8">
      <c r="B3" s="1544" t="s">
        <v>0</v>
      </c>
      <c r="C3" s="1544"/>
      <c r="D3" s="1544"/>
      <c r="E3" s="1544"/>
      <c r="F3" s="1544"/>
      <c r="G3" s="1544"/>
      <c r="H3" s="1544"/>
    </row>
    <row r="4" spans="2:8">
      <c r="B4" s="1536" t="s">
        <v>18</v>
      </c>
      <c r="C4" s="1536"/>
      <c r="D4" s="1536"/>
      <c r="E4" s="1536"/>
      <c r="F4" s="1536"/>
      <c r="G4" s="1536"/>
      <c r="H4" s="1536"/>
    </row>
    <row r="24" spans="2:19" ht="12" customHeight="1"/>
    <row r="25" spans="2:19" ht="10.9" customHeight="1">
      <c r="C25" s="41"/>
    </row>
    <row r="27" spans="2:19">
      <c r="B27" s="42" t="s">
        <v>74</v>
      </c>
    </row>
    <row r="28" spans="2:19">
      <c r="B28" s="13" t="s">
        <v>75</v>
      </c>
    </row>
    <row r="32" spans="2:19">
      <c r="J32" s="7"/>
      <c r="K32" s="7"/>
      <c r="L32" s="7"/>
      <c r="M32" s="7"/>
      <c r="N32" s="7"/>
      <c r="O32" s="7"/>
      <c r="P32" s="7"/>
      <c r="Q32" s="7"/>
      <c r="R32" s="7"/>
      <c r="S32" s="7"/>
    </row>
    <row r="33" spans="10:19" s="15" customFormat="1">
      <c r="J33" s="48"/>
      <c r="K33" s="48"/>
      <c r="L33" s="48"/>
      <c r="M33" s="48"/>
      <c r="N33" s="48"/>
      <c r="O33" s="48"/>
      <c r="P33" s="48"/>
      <c r="Q33" s="48"/>
      <c r="R33" s="48"/>
      <c r="S33" s="48"/>
    </row>
    <row r="34" spans="10:19">
      <c r="J34" s="7"/>
      <c r="K34" s="48" t="s">
        <v>76</v>
      </c>
      <c r="L34" s="7"/>
      <c r="M34" s="7"/>
      <c r="N34" s="7"/>
      <c r="O34" s="7"/>
      <c r="P34" s="7"/>
      <c r="Q34" s="7"/>
      <c r="R34" s="7"/>
      <c r="S34" s="7"/>
    </row>
    <row r="35" spans="10:19">
      <c r="J35" s="7"/>
      <c r="K35" s="49" t="s">
        <v>18</v>
      </c>
      <c r="L35" s="7"/>
      <c r="M35" s="7"/>
      <c r="N35" s="7"/>
      <c r="O35" s="7"/>
      <c r="P35" s="7"/>
      <c r="Q35" s="7"/>
      <c r="R35" s="7"/>
      <c r="S35" s="7"/>
    </row>
    <row r="36" spans="10:19">
      <c r="J36" s="7"/>
      <c r="K36" s="7"/>
      <c r="L36" s="7"/>
      <c r="M36" s="7"/>
      <c r="N36" s="7"/>
      <c r="O36" s="7"/>
      <c r="P36" s="7"/>
      <c r="Q36" s="7"/>
      <c r="R36" s="7"/>
      <c r="S36" s="7"/>
    </row>
    <row r="37" spans="10:19">
      <c r="J37" s="7"/>
      <c r="K37" s="51" t="s">
        <v>19</v>
      </c>
      <c r="L37" s="52" t="s">
        <v>4</v>
      </c>
      <c r="M37" s="52" t="s">
        <v>5</v>
      </c>
      <c r="N37" s="52" t="s">
        <v>6</v>
      </c>
      <c r="O37" s="7"/>
      <c r="P37" s="7"/>
      <c r="Q37" s="7"/>
      <c r="R37" s="7"/>
      <c r="S37" s="7"/>
    </row>
    <row r="38" spans="10:19">
      <c r="J38" s="7"/>
      <c r="K38" s="57" t="s">
        <v>20</v>
      </c>
      <c r="L38" s="58">
        <v>2.2000000000000002</v>
      </c>
      <c r="M38" s="59">
        <v>1.8</v>
      </c>
      <c r="N38" s="59">
        <v>2.2999999999999998</v>
      </c>
      <c r="O38" s="7"/>
      <c r="P38" s="7"/>
      <c r="Q38" s="7"/>
      <c r="R38" s="7"/>
      <c r="S38" s="7"/>
    </row>
    <row r="39" spans="10:19">
      <c r="J39" s="7"/>
      <c r="K39" s="60" t="s">
        <v>23</v>
      </c>
      <c r="L39" s="58">
        <v>1.6</v>
      </c>
      <c r="M39" s="59">
        <v>1.5</v>
      </c>
      <c r="N39" s="59">
        <v>2.4</v>
      </c>
      <c r="O39" s="7"/>
      <c r="P39" s="7"/>
      <c r="Q39" s="7"/>
      <c r="R39" s="7"/>
      <c r="S39" s="7"/>
    </row>
    <row r="40" spans="10:19">
      <c r="J40" s="7"/>
      <c r="K40" s="57" t="s">
        <v>21</v>
      </c>
      <c r="L40" s="61">
        <v>3.2</v>
      </c>
      <c r="M40" s="59">
        <v>2.2000000000000002</v>
      </c>
      <c r="N40" s="59">
        <v>1.9</v>
      </c>
      <c r="O40" s="7"/>
      <c r="P40" s="7"/>
      <c r="Q40" s="7"/>
      <c r="R40" s="7"/>
      <c r="S40" s="7"/>
    </row>
    <row r="41" spans="10:19">
      <c r="J41" s="7"/>
      <c r="K41" s="60" t="s">
        <v>22</v>
      </c>
      <c r="L41" s="59">
        <v>2.9</v>
      </c>
      <c r="M41" s="59">
        <v>2.6</v>
      </c>
      <c r="N41" s="59">
        <v>2.2999999999999998</v>
      </c>
      <c r="O41" s="7"/>
      <c r="P41" s="7"/>
      <c r="Q41" s="7"/>
      <c r="R41" s="7"/>
      <c r="S41" s="7"/>
    </row>
    <row r="42" spans="10:19">
      <c r="J42" s="7"/>
      <c r="K42" s="50" t="s">
        <v>79</v>
      </c>
      <c r="L42" s="7"/>
      <c r="M42" s="7"/>
      <c r="N42" s="7"/>
      <c r="O42" s="7"/>
      <c r="P42" s="7"/>
      <c r="Q42" s="7"/>
      <c r="R42" s="7"/>
      <c r="S42" s="7"/>
    </row>
    <row r="43" spans="10:19">
      <c r="J43" s="7"/>
      <c r="K43" s="50" t="s">
        <v>80</v>
      </c>
      <c r="L43" s="7"/>
      <c r="M43" s="7"/>
      <c r="N43" s="7"/>
      <c r="O43" s="7"/>
      <c r="P43" s="7"/>
      <c r="Q43" s="7"/>
      <c r="R43" s="7"/>
      <c r="S43" s="7"/>
    </row>
  </sheetData>
  <mergeCells count="3">
    <mergeCell ref="B2:H2"/>
    <mergeCell ref="B3:H3"/>
    <mergeCell ref="B4:H4"/>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E8026-005C-4E5D-90E6-E211C4D67D06}">
  <dimension ref="A2:M56"/>
  <sheetViews>
    <sheetView showGridLines="0" zoomScale="70" zoomScaleNormal="70" workbookViewId="0">
      <selection activeCell="M27" sqref="M27"/>
    </sheetView>
  </sheetViews>
  <sheetFormatPr baseColWidth="10" defaultColWidth="11.5703125" defaultRowHeight="15"/>
  <cols>
    <col min="1" max="1" width="11.5703125" style="412"/>
    <col min="2" max="2" width="87.85546875" style="412" bestFit="1" customWidth="1"/>
    <col min="3" max="3" width="24.7109375" style="412" customWidth="1"/>
    <col min="4" max="4" width="32.7109375" style="412" bestFit="1" customWidth="1"/>
    <col min="5" max="5" width="27.7109375" style="412" bestFit="1" customWidth="1"/>
    <col min="6" max="6" width="26.5703125" style="412" customWidth="1"/>
    <col min="7" max="7" width="20.28515625" style="412" customWidth="1"/>
    <col min="8" max="8" width="21.5703125" style="412" customWidth="1"/>
    <col min="9" max="11" width="11.5703125" style="412"/>
    <col min="12" max="12" width="36.28515625" style="412" bestFit="1" customWidth="1"/>
    <col min="13" max="13" width="21.5703125" style="412" bestFit="1" customWidth="1"/>
    <col min="14" max="16384" width="11.5703125" style="412"/>
  </cols>
  <sheetData>
    <row r="2" spans="1:13">
      <c r="A2" s="1958" t="s">
        <v>105</v>
      </c>
      <c r="B2" s="1958"/>
      <c r="C2" s="1958"/>
      <c r="D2" s="1958"/>
      <c r="E2" s="1958"/>
      <c r="F2" s="1958"/>
      <c r="G2" s="1958"/>
      <c r="H2" s="1958"/>
      <c r="I2" s="1958"/>
      <c r="J2" s="1958"/>
      <c r="K2" s="1958"/>
    </row>
    <row r="3" spans="1:13">
      <c r="A3" s="1958" t="s">
        <v>104</v>
      </c>
      <c r="B3" s="1958"/>
      <c r="C3" s="1958"/>
      <c r="D3" s="1958"/>
      <c r="E3" s="1958"/>
      <c r="F3" s="1958"/>
      <c r="G3" s="1958"/>
      <c r="H3" s="1958"/>
      <c r="I3" s="1958"/>
      <c r="J3" s="1958"/>
      <c r="K3" s="1958"/>
    </row>
    <row r="4" spans="1:13">
      <c r="A4" s="1959" t="s">
        <v>103</v>
      </c>
      <c r="B4" s="1959"/>
      <c r="C4" s="1959"/>
      <c r="D4" s="1959"/>
      <c r="E4" s="1959"/>
      <c r="F4" s="1959"/>
      <c r="G4" s="1959"/>
      <c r="H4" s="1959"/>
      <c r="I4" s="1959"/>
      <c r="J4" s="1959"/>
      <c r="K4" s="1959"/>
    </row>
    <row r="5" spans="1:13">
      <c r="B5" s="689"/>
      <c r="C5" s="689"/>
      <c r="D5" s="689"/>
      <c r="E5" s="689"/>
      <c r="F5" s="689"/>
      <c r="G5" s="689"/>
      <c r="H5" s="689"/>
      <c r="I5" s="689"/>
      <c r="J5" s="689"/>
      <c r="K5" s="689"/>
    </row>
    <row r="6" spans="1:13">
      <c r="B6" s="689"/>
      <c r="C6" s="689"/>
      <c r="D6" s="689"/>
      <c r="E6" s="689"/>
      <c r="F6" s="689"/>
      <c r="G6" s="689"/>
      <c r="H6" s="689"/>
      <c r="I6" s="689"/>
      <c r="J6" s="689"/>
      <c r="K6" s="689"/>
    </row>
    <row r="7" spans="1:13">
      <c r="B7" s="1970" t="s">
        <v>2392</v>
      </c>
      <c r="C7" s="1970"/>
      <c r="D7" s="1970"/>
      <c r="E7" s="1970"/>
      <c r="F7" s="1970"/>
      <c r="G7" s="1970"/>
      <c r="H7" s="1970"/>
      <c r="I7" s="1102"/>
      <c r="J7" s="1102"/>
      <c r="K7" s="1102"/>
    </row>
    <row r="8" spans="1:13">
      <c r="A8" s="731"/>
      <c r="B8" s="1729" t="s">
        <v>1340</v>
      </c>
      <c r="C8" s="1729"/>
      <c r="D8" s="1729"/>
      <c r="E8" s="1729"/>
      <c r="F8" s="1729"/>
      <c r="G8" s="1729"/>
      <c r="H8" s="1729"/>
      <c r="I8" s="731"/>
      <c r="J8" s="731"/>
      <c r="K8" s="731"/>
    </row>
    <row r="9" spans="1:13">
      <c r="B9" s="1730" t="s">
        <v>281</v>
      </c>
      <c r="C9" s="1730"/>
      <c r="D9" s="1730"/>
      <c r="E9" s="1730"/>
      <c r="F9" s="1730"/>
      <c r="G9" s="1730"/>
      <c r="H9" s="1730"/>
      <c r="I9" s="689"/>
      <c r="J9" s="689"/>
      <c r="K9" s="689"/>
    </row>
    <row r="11" spans="1:13" ht="19.149999999999999" customHeight="1" thickBot="1">
      <c r="B11" s="1725" t="s">
        <v>279</v>
      </c>
      <c r="C11" s="1727">
        <v>2025</v>
      </c>
      <c r="D11" s="1727"/>
      <c r="E11" s="1727"/>
      <c r="F11" s="1727"/>
      <c r="G11" s="1727"/>
      <c r="H11" s="1965" t="s">
        <v>383</v>
      </c>
    </row>
    <row r="12" spans="1:13" ht="14.45" customHeight="1">
      <c r="B12" s="1725"/>
      <c r="C12" s="1967" t="s">
        <v>381</v>
      </c>
      <c r="D12" s="1736" t="s">
        <v>1339</v>
      </c>
      <c r="E12" s="1736" t="s">
        <v>947</v>
      </c>
      <c r="F12" s="1736" t="s">
        <v>946</v>
      </c>
      <c r="G12" s="1971" t="s">
        <v>945</v>
      </c>
      <c r="H12" s="1965"/>
      <c r="L12" s="1101" t="s">
        <v>280</v>
      </c>
      <c r="M12" s="939">
        <v>8060931200000</v>
      </c>
    </row>
    <row r="13" spans="1:13" ht="14.45" customHeight="1">
      <c r="B13" s="1725"/>
      <c r="C13" s="1968"/>
      <c r="D13" s="1737"/>
      <c r="E13" s="1737"/>
      <c r="F13" s="1737"/>
      <c r="G13" s="1965"/>
      <c r="H13" s="1965"/>
    </row>
    <row r="14" spans="1:13" ht="14.45" customHeight="1" thickBot="1">
      <c r="B14" s="1725"/>
      <c r="C14" s="1969"/>
      <c r="D14" s="1738"/>
      <c r="E14" s="1738"/>
      <c r="F14" s="1738"/>
      <c r="G14" s="1966"/>
      <c r="H14" s="1966"/>
    </row>
    <row r="15" spans="1:13" ht="22.9" customHeight="1" thickBot="1">
      <c r="B15" s="1726"/>
      <c r="C15" s="1269">
        <v>1</v>
      </c>
      <c r="D15" s="1269">
        <v>2</v>
      </c>
      <c r="E15" s="1270">
        <v>3</v>
      </c>
      <c r="F15" s="1271">
        <v>4</v>
      </c>
      <c r="G15" s="1269" t="s">
        <v>944</v>
      </c>
      <c r="H15" s="1272" t="s">
        <v>943</v>
      </c>
    </row>
    <row r="16" spans="1:13" ht="20.25">
      <c r="B16" s="1086" t="s">
        <v>939</v>
      </c>
      <c r="C16" s="1085">
        <f>C17</f>
        <v>3428308274</v>
      </c>
      <c r="D16" s="1085">
        <f>D17</f>
        <v>171124449.92999998</v>
      </c>
      <c r="E16" s="1085">
        <f>E17</f>
        <v>0</v>
      </c>
      <c r="F16" s="1085">
        <f>F17</f>
        <v>171124449.92999998</v>
      </c>
      <c r="G16" s="1085">
        <f t="shared" ref="G16:G32" si="0">E16-F16</f>
        <v>-171124449.92999998</v>
      </c>
      <c r="H16" s="1100">
        <f t="shared" ref="H16:H32" si="1">D16/$M$12</f>
        <v>2.1228868685791534E-5</v>
      </c>
      <c r="I16" s="687"/>
      <c r="J16" s="1090"/>
    </row>
    <row r="17" spans="2:10" ht="20.25">
      <c r="B17" s="715" t="s">
        <v>935</v>
      </c>
      <c r="C17" s="714">
        <f>SUM(C18:C19)</f>
        <v>3428308274</v>
      </c>
      <c r="D17" s="714">
        <f>SUM(D18:D19)</f>
        <v>171124449.92999998</v>
      </c>
      <c r="E17" s="714">
        <f>SUM(E18:E19)</f>
        <v>0</v>
      </c>
      <c r="F17" s="714">
        <f>SUM(F18:F19)</f>
        <v>171124449.92999998</v>
      </c>
      <c r="G17" s="714">
        <f t="shared" si="0"/>
        <v>-171124449.92999998</v>
      </c>
      <c r="H17" s="1094">
        <f t="shared" si="1"/>
        <v>2.1228868685791534E-5</v>
      </c>
    </row>
    <row r="18" spans="2:10" ht="30.6" customHeight="1">
      <c r="B18" s="720" t="s">
        <v>933</v>
      </c>
      <c r="C18" s="1093">
        <v>2797208274</v>
      </c>
      <c r="D18" s="1093">
        <v>171124449.92999998</v>
      </c>
      <c r="E18" s="1093">
        <v>0</v>
      </c>
      <c r="F18" s="710">
        <f>+D18</f>
        <v>171124449.92999998</v>
      </c>
      <c r="G18" s="710">
        <f t="shared" si="0"/>
        <v>-171124449.92999998</v>
      </c>
      <c r="H18" s="1092">
        <f t="shared" si="1"/>
        <v>2.1228868685791534E-5</v>
      </c>
      <c r="J18" s="1099"/>
    </row>
    <row r="19" spans="2:10" ht="30.6" customHeight="1">
      <c r="B19" s="720" t="s">
        <v>1338</v>
      </c>
      <c r="C19" s="1093">
        <v>631100000</v>
      </c>
      <c r="D19" s="1093">
        <v>0</v>
      </c>
      <c r="E19" s="1093">
        <v>0</v>
      </c>
      <c r="F19" s="1093">
        <v>0</v>
      </c>
      <c r="G19" s="710">
        <f t="shared" si="0"/>
        <v>0</v>
      </c>
      <c r="H19" s="1092">
        <f t="shared" si="1"/>
        <v>0</v>
      </c>
      <c r="J19" s="1099"/>
    </row>
    <row r="20" spans="2:10" ht="20.25">
      <c r="B20" s="1098" t="s">
        <v>926</v>
      </c>
      <c r="C20" s="1097">
        <f>C21+C23+C28</f>
        <v>934310864</v>
      </c>
      <c r="D20" s="1097">
        <f>D21+D23+D28</f>
        <v>186882719.54000002</v>
      </c>
      <c r="E20" s="1097">
        <f>E21+E23+E28</f>
        <v>186882719.54000002</v>
      </c>
      <c r="F20" s="1097">
        <f>F23</f>
        <v>0</v>
      </c>
      <c r="G20" s="1097">
        <f t="shared" si="0"/>
        <v>186882719.54000002</v>
      </c>
      <c r="H20" s="1096">
        <f t="shared" si="1"/>
        <v>2.3183763129004255E-5</v>
      </c>
      <c r="I20" s="687"/>
    </row>
    <row r="21" spans="2:10" ht="20.25">
      <c r="B21" s="715" t="s">
        <v>925</v>
      </c>
      <c r="C21" s="714">
        <f>C22</f>
        <v>50000000</v>
      </c>
      <c r="D21" s="714">
        <f>D22</f>
        <v>8689108.6999999993</v>
      </c>
      <c r="E21" s="714">
        <f>E22</f>
        <v>8689108.6999999993</v>
      </c>
      <c r="F21" s="710">
        <v>0</v>
      </c>
      <c r="G21" s="714">
        <f t="shared" si="0"/>
        <v>8689108.6999999993</v>
      </c>
      <c r="H21" s="1094">
        <f t="shared" si="1"/>
        <v>1.077928651717062E-6</v>
      </c>
    </row>
    <row r="22" spans="2:10" ht="20.25">
      <c r="B22" s="720" t="s">
        <v>924</v>
      </c>
      <c r="C22" s="1093">
        <v>50000000</v>
      </c>
      <c r="D22" s="1093">
        <v>8689108.6999999993</v>
      </c>
      <c r="E22" s="710">
        <f>+D22</f>
        <v>8689108.6999999993</v>
      </c>
      <c r="F22" s="710">
        <v>0</v>
      </c>
      <c r="G22" s="710">
        <f t="shared" si="0"/>
        <v>8689108.6999999993</v>
      </c>
      <c r="H22" s="1092">
        <f t="shared" si="1"/>
        <v>1.077928651717062E-6</v>
      </c>
    </row>
    <row r="23" spans="2:10" ht="40.5">
      <c r="B23" s="715" t="s">
        <v>922</v>
      </c>
      <c r="C23" s="714">
        <f>SUM(C24:C27)</f>
        <v>416291981</v>
      </c>
      <c r="D23" s="714">
        <f>SUM(D24:D27)</f>
        <v>73401000.050000012</v>
      </c>
      <c r="E23" s="714">
        <f>SUM(E24:E27)</f>
        <v>73401000.050000012</v>
      </c>
      <c r="F23" s="714">
        <f>SUM(F24:F27)</f>
        <v>0</v>
      </c>
      <c r="G23" s="714">
        <f t="shared" si="0"/>
        <v>73401000.050000012</v>
      </c>
      <c r="H23" s="1094">
        <f t="shared" si="1"/>
        <v>9.1057718058677906E-6</v>
      </c>
    </row>
    <row r="24" spans="2:10" ht="20.25">
      <c r="B24" s="720" t="s">
        <v>920</v>
      </c>
      <c r="C24" s="1093">
        <v>250788536</v>
      </c>
      <c r="D24" s="1093">
        <v>43503975.630000003</v>
      </c>
      <c r="E24" s="710">
        <f>D24</f>
        <v>43503975.630000003</v>
      </c>
      <c r="F24" s="710">
        <v>0</v>
      </c>
      <c r="G24" s="710">
        <f t="shared" si="0"/>
        <v>43503975.630000003</v>
      </c>
      <c r="H24" s="1092">
        <f t="shared" si="1"/>
        <v>5.3968920650259364E-6</v>
      </c>
    </row>
    <row r="25" spans="2:10" ht="20.25">
      <c r="B25" s="720" t="s">
        <v>918</v>
      </c>
      <c r="C25" s="1093">
        <v>24154000</v>
      </c>
      <c r="D25" s="1093">
        <v>6238124.7199999997</v>
      </c>
      <c r="E25" s="710">
        <f>D25</f>
        <v>6238124.7199999997</v>
      </c>
      <c r="F25" s="710">
        <v>0</v>
      </c>
      <c r="G25" s="710">
        <f t="shared" si="0"/>
        <v>6238124.7199999997</v>
      </c>
      <c r="H25" s="1092">
        <f t="shared" si="1"/>
        <v>7.738714752955589E-7</v>
      </c>
    </row>
    <row r="26" spans="2:10" ht="20.25">
      <c r="B26" s="720" t="s">
        <v>917</v>
      </c>
      <c r="C26" s="1093">
        <v>31035370</v>
      </c>
      <c r="D26" s="1093">
        <v>5745299.4100000001</v>
      </c>
      <c r="E26" s="710">
        <f>D26</f>
        <v>5745299.4100000001</v>
      </c>
      <c r="F26" s="710">
        <v>0</v>
      </c>
      <c r="G26" s="710">
        <f t="shared" si="0"/>
        <v>5745299.4100000001</v>
      </c>
      <c r="H26" s="1092">
        <f t="shared" si="1"/>
        <v>7.1273395932221823E-7</v>
      </c>
    </row>
    <row r="27" spans="2:10" ht="40.5">
      <c r="B27" s="720" t="s">
        <v>912</v>
      </c>
      <c r="C27" s="1093">
        <v>110314075</v>
      </c>
      <c r="D27" s="1093">
        <v>17913600.289999999</v>
      </c>
      <c r="E27" s="710">
        <f>D27</f>
        <v>17913600.289999999</v>
      </c>
      <c r="F27" s="710">
        <v>0</v>
      </c>
      <c r="G27" s="710">
        <f t="shared" si="0"/>
        <v>17913600.289999999</v>
      </c>
      <c r="H27" s="1092">
        <f t="shared" si="1"/>
        <v>2.222274306224075E-6</v>
      </c>
    </row>
    <row r="28" spans="2:10" ht="20.25">
      <c r="B28" s="715" t="s">
        <v>911</v>
      </c>
      <c r="C28" s="714">
        <f>SUM(C29:C31)</f>
        <v>468018883</v>
      </c>
      <c r="D28" s="714">
        <f>SUM(D29:D31)</f>
        <v>104792610.78999999</v>
      </c>
      <c r="E28" s="714">
        <f>SUM(E29:E31)</f>
        <v>104792610.78999999</v>
      </c>
      <c r="F28" s="1095">
        <f>F31</f>
        <v>0</v>
      </c>
      <c r="G28" s="714">
        <f t="shared" si="0"/>
        <v>104792610.78999999</v>
      </c>
      <c r="H28" s="1094">
        <f t="shared" si="1"/>
        <v>1.3000062671419401E-5</v>
      </c>
    </row>
    <row r="29" spans="2:10" ht="20.25">
      <c r="B29" s="720" t="s">
        <v>910</v>
      </c>
      <c r="C29" s="1093">
        <v>220229918</v>
      </c>
      <c r="D29" s="1093">
        <v>55112063.350000001</v>
      </c>
      <c r="E29" s="710">
        <f>+D29</f>
        <v>55112063.350000001</v>
      </c>
      <c r="F29" s="710">
        <v>0</v>
      </c>
      <c r="G29" s="710">
        <f t="shared" si="0"/>
        <v>55112063.350000001</v>
      </c>
      <c r="H29" s="1092">
        <f t="shared" si="1"/>
        <v>6.8369350863582612E-6</v>
      </c>
    </row>
    <row r="30" spans="2:10" ht="20.25">
      <c r="B30" s="720" t="s">
        <v>908</v>
      </c>
      <c r="C30" s="1093">
        <v>245188965</v>
      </c>
      <c r="D30" s="1093">
        <v>49680547.439999998</v>
      </c>
      <c r="E30" s="710">
        <f>+D30</f>
        <v>49680547.439999998</v>
      </c>
      <c r="F30" s="710">
        <v>0</v>
      </c>
      <c r="G30" s="710">
        <f t="shared" si="0"/>
        <v>49680547.439999998</v>
      </c>
      <c r="H30" s="1092">
        <f t="shared" si="1"/>
        <v>6.1631275850611405E-6</v>
      </c>
    </row>
    <row r="31" spans="2:10" ht="20.25">
      <c r="B31" s="720" t="s">
        <v>905</v>
      </c>
      <c r="C31" s="1093">
        <v>2600000</v>
      </c>
      <c r="D31" s="1093">
        <v>0</v>
      </c>
      <c r="E31" s="710">
        <f>+D31</f>
        <v>0</v>
      </c>
      <c r="F31" s="710">
        <v>0</v>
      </c>
      <c r="G31" s="710">
        <f t="shared" si="0"/>
        <v>0</v>
      </c>
      <c r="H31" s="1092">
        <f t="shared" si="1"/>
        <v>0</v>
      </c>
    </row>
    <row r="32" spans="2:10" ht="21" thickBot="1">
      <c r="B32" s="1267" t="s">
        <v>295</v>
      </c>
      <c r="C32" s="1268">
        <f>C20+C16</f>
        <v>4362619138</v>
      </c>
      <c r="D32" s="1268">
        <f>D20+D16</f>
        <v>358007169.47000003</v>
      </c>
      <c r="E32" s="1268">
        <f>E20+E16</f>
        <v>186882719.54000002</v>
      </c>
      <c r="F32" s="1268">
        <f>F20+F16</f>
        <v>171124449.92999998</v>
      </c>
      <c r="G32" s="1268">
        <f t="shared" si="0"/>
        <v>15758269.610000044</v>
      </c>
      <c r="H32" s="1273">
        <f t="shared" si="1"/>
        <v>4.4412631814795795E-5</v>
      </c>
    </row>
    <row r="33" spans="2:9" ht="15.75">
      <c r="B33" s="1250"/>
      <c r="D33" s="687"/>
      <c r="E33" s="687"/>
      <c r="F33" s="687"/>
    </row>
    <row r="34" spans="2:9" ht="15.75">
      <c r="B34" s="1251" t="s">
        <v>2382</v>
      </c>
      <c r="E34" s="1090"/>
      <c r="F34" s="1090"/>
      <c r="G34" s="1090"/>
      <c r="H34" s="687"/>
    </row>
    <row r="35" spans="2:9" ht="15.75">
      <c r="B35" s="1252" t="s">
        <v>764</v>
      </c>
      <c r="E35" s="1090"/>
      <c r="F35" s="1090"/>
    </row>
    <row r="36" spans="2:9" ht="47.25">
      <c r="B36" s="1252" t="s">
        <v>1082</v>
      </c>
      <c r="E36" s="1090"/>
      <c r="F36" s="1090"/>
    </row>
    <row r="37" spans="2:9" ht="15.75">
      <c r="B37" s="1253" t="s">
        <v>2383</v>
      </c>
      <c r="E37" s="1090"/>
    </row>
    <row r="38" spans="2:9" ht="15.75">
      <c r="B38" s="1250"/>
      <c r="E38" s="1090"/>
    </row>
    <row r="39" spans="2:9" ht="15.75">
      <c r="B39" s="1250"/>
      <c r="E39" s="1090"/>
    </row>
    <row r="40" spans="2:9" ht="15.75">
      <c r="B40" s="1250"/>
    </row>
    <row r="43" spans="2:9">
      <c r="D43" s="687"/>
    </row>
    <row r="46" spans="2:9">
      <c r="H46" s="1090"/>
      <c r="I46" s="1090"/>
    </row>
    <row r="51" spans="8:8">
      <c r="H51" s="1091"/>
    </row>
    <row r="56" spans="8:8">
      <c r="H56" s="1090"/>
    </row>
  </sheetData>
  <mergeCells count="14">
    <mergeCell ref="A2:K2"/>
    <mergeCell ref="A3:K3"/>
    <mergeCell ref="A4:K4"/>
    <mergeCell ref="B11:B15"/>
    <mergeCell ref="C11:G11"/>
    <mergeCell ref="H11:H14"/>
    <mergeCell ref="C12:C14"/>
    <mergeCell ref="B8:H8"/>
    <mergeCell ref="B9:H9"/>
    <mergeCell ref="B7:H7"/>
    <mergeCell ref="D12:D14"/>
    <mergeCell ref="E12:E14"/>
    <mergeCell ref="F12:F14"/>
    <mergeCell ref="G12:G1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31FB3-FC41-467B-A8F5-1453AE3DFE68}">
  <dimension ref="A1:Q29"/>
  <sheetViews>
    <sheetView showGridLines="0" workbookViewId="0">
      <selection activeCell="I23" sqref="I23"/>
    </sheetView>
  </sheetViews>
  <sheetFormatPr baseColWidth="10" defaultColWidth="8.85546875" defaultRowHeight="15"/>
  <cols>
    <col min="1" max="2" width="8.85546875" style="419"/>
    <col min="3" max="3" width="35.140625" style="414" customWidth="1"/>
    <col min="4" max="4" width="14.42578125" style="414" bestFit="1" customWidth="1"/>
    <col min="5" max="5" width="14.28515625" style="11" bestFit="1" customWidth="1"/>
    <col min="6" max="6" width="14.42578125" style="11" bestFit="1" customWidth="1"/>
    <col min="7" max="7" width="13.7109375" style="414" bestFit="1" customWidth="1"/>
    <col min="8" max="8" width="12.5703125" style="414" bestFit="1" customWidth="1"/>
    <col min="9" max="9" width="22.7109375" style="419" bestFit="1" customWidth="1"/>
    <col min="10" max="10" width="23.28515625" style="419" bestFit="1" customWidth="1"/>
    <col min="11" max="11" width="22.7109375" style="419" bestFit="1" customWidth="1"/>
    <col min="12" max="12" width="12.28515625" style="419" bestFit="1" customWidth="1"/>
    <col min="13" max="13" width="20" style="419" customWidth="1"/>
    <col min="14" max="14" width="23.85546875" style="419" customWidth="1"/>
    <col min="15" max="15" width="28" style="419" bestFit="1" customWidth="1"/>
    <col min="16" max="16384" width="8.85546875" style="419"/>
  </cols>
  <sheetData>
    <row r="1" spans="1:14">
      <c r="C1" s="1972" t="s">
        <v>2391</v>
      </c>
      <c r="D1" s="1972"/>
      <c r="E1" s="1972"/>
      <c r="F1" s="1972"/>
      <c r="G1" s="1972"/>
      <c r="H1" s="1972"/>
    </row>
    <row r="2" spans="1:14" ht="15" customHeight="1">
      <c r="C2" s="1972"/>
      <c r="D2" s="1972"/>
      <c r="E2" s="1972"/>
      <c r="F2" s="1972"/>
      <c r="G2" s="1972"/>
      <c r="H2" s="1972"/>
      <c r="I2" s="1140"/>
      <c r="J2" s="1140"/>
      <c r="K2" s="1140"/>
      <c r="L2" s="1140"/>
      <c r="M2" s="1140"/>
    </row>
    <row r="3" spans="1:14" ht="15" customHeight="1">
      <c r="C3" s="1637" t="s">
        <v>282</v>
      </c>
      <c r="D3" s="1637"/>
      <c r="E3" s="1637"/>
      <c r="F3" s="1637"/>
      <c r="G3" s="1637"/>
      <c r="H3" s="1637"/>
      <c r="I3" s="1140"/>
      <c r="J3" s="1140"/>
      <c r="K3" s="1140"/>
      <c r="L3" s="1140"/>
      <c r="M3" s="1140"/>
    </row>
    <row r="4" spans="1:14">
      <c r="A4" s="1124"/>
      <c r="B4" s="1124"/>
      <c r="C4" s="1637" t="s">
        <v>281</v>
      </c>
      <c r="D4" s="1637"/>
      <c r="E4" s="1637"/>
      <c r="F4" s="1637"/>
      <c r="G4" s="1637"/>
      <c r="H4" s="1637"/>
      <c r="I4" s="356"/>
      <c r="J4" s="356"/>
      <c r="K4" s="356"/>
      <c r="L4" s="356"/>
      <c r="M4" s="356"/>
    </row>
    <row r="5" spans="1:14" ht="15.75" thickBot="1">
      <c r="A5" s="1124"/>
      <c r="B5" s="1124"/>
      <c r="C5" s="1135"/>
      <c r="D5" s="1135"/>
      <c r="E5" s="1128"/>
      <c r="F5" s="1128"/>
      <c r="G5" s="1135"/>
      <c r="H5" s="1135"/>
    </row>
    <row r="6" spans="1:14" ht="27" customHeight="1" thickBot="1">
      <c r="A6" s="1124"/>
      <c r="B6" s="1124"/>
      <c r="C6" s="1973" t="s">
        <v>991</v>
      </c>
      <c r="D6" s="1976" t="s">
        <v>1371</v>
      </c>
      <c r="E6" s="1978" t="s">
        <v>1370</v>
      </c>
      <c r="F6" s="1979"/>
      <c r="G6" s="1979"/>
      <c r="H6" s="1980"/>
      <c r="M6" s="1139" t="s">
        <v>1369</v>
      </c>
      <c r="N6" s="1138">
        <v>8060931248982.5703</v>
      </c>
    </row>
    <row r="7" spans="1:14" ht="30">
      <c r="A7" s="1124"/>
      <c r="B7" s="1124"/>
      <c r="C7" s="1974"/>
      <c r="D7" s="1977"/>
      <c r="E7" s="1274" t="s">
        <v>813</v>
      </c>
      <c r="F7" s="1274" t="s">
        <v>1368</v>
      </c>
      <c r="G7" s="1274" t="s">
        <v>808</v>
      </c>
      <c r="H7" s="1275" t="s">
        <v>807</v>
      </c>
      <c r="N7" s="1137"/>
    </row>
    <row r="8" spans="1:14">
      <c r="A8" s="1124"/>
      <c r="B8" s="1124"/>
      <c r="C8" s="1975"/>
      <c r="D8" s="1276">
        <v>1</v>
      </c>
      <c r="E8" s="1277">
        <v>2</v>
      </c>
      <c r="F8" s="1278">
        <v>3</v>
      </c>
      <c r="G8" s="1279" t="s">
        <v>1367</v>
      </c>
      <c r="H8" s="1280" t="s">
        <v>1366</v>
      </c>
    </row>
    <row r="9" spans="1:14">
      <c r="A9" s="1124"/>
      <c r="B9" s="1124"/>
      <c r="C9" s="1127" t="s">
        <v>984</v>
      </c>
      <c r="D9" s="1126">
        <f>+D10+D11</f>
        <v>42303376707.369995</v>
      </c>
      <c r="E9" s="1126">
        <f>+E10+E11</f>
        <v>273630354885</v>
      </c>
      <c r="F9" s="1126">
        <f>+F10+F11</f>
        <v>44414836891.929993</v>
      </c>
      <c r="G9" s="1125">
        <f t="shared" ref="G9:G15" si="0">+F9/E9</f>
        <v>0.16231692171212669</v>
      </c>
      <c r="H9" s="1125">
        <f>SUM(H10:H11)</f>
        <v>5.5098890587282848E-3</v>
      </c>
    </row>
    <row r="10" spans="1:14">
      <c r="A10" s="1124"/>
      <c r="B10" s="1124"/>
      <c r="C10" s="1135" t="s">
        <v>983</v>
      </c>
      <c r="D10" s="1128">
        <v>36384723601.569992</v>
      </c>
      <c r="E10" s="1128">
        <v>263212234577</v>
      </c>
      <c r="F10" s="1128">
        <v>42627830290.159996</v>
      </c>
      <c r="G10" s="420">
        <f t="shared" si="0"/>
        <v>0.16195231334389082</v>
      </c>
      <c r="H10" s="420">
        <f>+F10/N6</f>
        <v>5.2882016945052556E-3</v>
      </c>
    </row>
    <row r="11" spans="1:14">
      <c r="A11" s="1124"/>
      <c r="B11" s="1124"/>
      <c r="C11" s="1135" t="s">
        <v>982</v>
      </c>
      <c r="D11" s="1134">
        <v>5918653105.7999992</v>
      </c>
      <c r="E11" s="1128">
        <v>10418120308</v>
      </c>
      <c r="F11" s="1128">
        <v>1787006601.7699997</v>
      </c>
      <c r="G11" s="420">
        <f t="shared" si="0"/>
        <v>0.17152869701435203</v>
      </c>
      <c r="H11" s="420">
        <f>+F11/$N$6</f>
        <v>2.2168736422302956E-4</v>
      </c>
      <c r="I11" s="377"/>
    </row>
    <row r="12" spans="1:14">
      <c r="A12" s="1124"/>
      <c r="B12" s="1124"/>
      <c r="C12" s="1127" t="s">
        <v>981</v>
      </c>
      <c r="D12" s="1126">
        <f>+D13+D15</f>
        <v>32223801683.840008</v>
      </c>
      <c r="E12" s="1126">
        <f>+E13+E15</f>
        <v>271435123991</v>
      </c>
      <c r="F12" s="1126">
        <f>+F13+F15</f>
        <v>33884290596.919998</v>
      </c>
      <c r="G12" s="1125">
        <f t="shared" si="0"/>
        <v>0.12483384647759699</v>
      </c>
      <c r="H12" s="1125">
        <f>SUM(H13:H15)</f>
        <v>4.2035206045451367E-3</v>
      </c>
    </row>
    <row r="13" spans="1:14">
      <c r="A13" s="1124"/>
      <c r="B13" s="1124"/>
      <c r="C13" s="1135" t="s">
        <v>980</v>
      </c>
      <c r="D13" s="1134">
        <v>28817077886.350006</v>
      </c>
      <c r="E13" s="1134">
        <v>251606622044</v>
      </c>
      <c r="F13" s="1128">
        <v>32493370156.879997</v>
      </c>
      <c r="G13" s="420">
        <f t="shared" si="0"/>
        <v>0.1291435411870745</v>
      </c>
      <c r="H13" s="420">
        <f>+F13/$N$6</f>
        <v>4.0309697667972573E-3</v>
      </c>
    </row>
    <row r="14" spans="1:14">
      <c r="A14" s="1124"/>
      <c r="B14" s="1124"/>
      <c r="C14" s="1136" t="s">
        <v>1365</v>
      </c>
      <c r="D14" s="1128">
        <v>0</v>
      </c>
      <c r="E14" s="1128">
        <v>120729328</v>
      </c>
      <c r="F14" s="1128">
        <v>0</v>
      </c>
      <c r="G14" s="420">
        <f t="shared" si="0"/>
        <v>0</v>
      </c>
      <c r="H14" s="420">
        <f>+F14/$N$6</f>
        <v>0</v>
      </c>
      <c r="M14" s="1133"/>
    </row>
    <row r="15" spans="1:14">
      <c r="A15" s="1124"/>
      <c r="B15" s="1124"/>
      <c r="C15" s="1135" t="s">
        <v>978</v>
      </c>
      <c r="D15" s="1134">
        <v>3406723797.4900022</v>
      </c>
      <c r="E15" s="1128">
        <v>19828501947</v>
      </c>
      <c r="F15" s="1128">
        <v>1390920440.0400002</v>
      </c>
      <c r="G15" s="420">
        <f t="shared" si="0"/>
        <v>7.0147530244988723E-2</v>
      </c>
      <c r="H15" s="420">
        <f>+F15/$N$6</f>
        <v>1.7255083774787914E-4</v>
      </c>
      <c r="I15" s="1130"/>
      <c r="M15" s="1133"/>
    </row>
    <row r="16" spans="1:14">
      <c r="A16" s="1124"/>
      <c r="B16" s="1124"/>
      <c r="C16" s="1127" t="s">
        <v>977</v>
      </c>
      <c r="D16" s="1132"/>
      <c r="E16" s="1132"/>
      <c r="F16" s="1132"/>
      <c r="G16" s="1131"/>
      <c r="H16" s="1131"/>
      <c r="I16" s="1130"/>
    </row>
    <row r="17" spans="1:17">
      <c r="A17" s="1124"/>
      <c r="B17" s="1124"/>
      <c r="C17" s="1129" t="s">
        <v>1364</v>
      </c>
      <c r="D17" s="1128">
        <f>+D9-(D12-D14)</f>
        <v>10079575023.529987</v>
      </c>
      <c r="E17" s="1128">
        <f>+E9-(E12-E14)</f>
        <v>2315960222</v>
      </c>
      <c r="F17" s="1128">
        <f>+F9-(F12-F14)</f>
        <v>10530546295.009995</v>
      </c>
      <c r="G17" s="420">
        <f>+F17/E17</f>
        <v>4.5469460982002969</v>
      </c>
      <c r="H17" s="420">
        <f>+F17/$N$6</f>
        <v>1.3063684541831481E-3</v>
      </c>
      <c r="I17" s="1130"/>
    </row>
    <row r="18" spans="1:17">
      <c r="A18" s="1124"/>
      <c r="B18" s="1124"/>
      <c r="C18" s="1129" t="s">
        <v>975</v>
      </c>
      <c r="D18" s="1128">
        <f>+D10-D13</f>
        <v>7567645715.219986</v>
      </c>
      <c r="E18" s="1128">
        <f>+E10-E13</f>
        <v>11605612533</v>
      </c>
      <c r="F18" s="1128">
        <f>+F10-F13</f>
        <v>10134460133.279999</v>
      </c>
      <c r="G18" s="420">
        <f>+F18/E18</f>
        <v>0.87323784974409147</v>
      </c>
      <c r="H18" s="420">
        <f>+F18/$N$6</f>
        <v>1.2572319277079982E-3</v>
      </c>
      <c r="I18" s="358"/>
      <c r="J18" s="1124"/>
      <c r="K18" s="358"/>
    </row>
    <row r="19" spans="1:17">
      <c r="A19" s="1124"/>
      <c r="B19" s="1124"/>
      <c r="C19" s="1129" t="s">
        <v>1363</v>
      </c>
      <c r="D19" s="1128">
        <f>+D11-D15</f>
        <v>2511929308.3099971</v>
      </c>
      <c r="E19" s="1128">
        <f>+E11-E15</f>
        <v>-9410381639</v>
      </c>
      <c r="F19" s="1128">
        <f>+F11-F15</f>
        <v>396086161.72999954</v>
      </c>
      <c r="G19" s="420">
        <f>+F19/E19</f>
        <v>-4.2090339895299922E-2</v>
      </c>
      <c r="H19" s="420">
        <f>+F19/$N$6</f>
        <v>4.9136526475150434E-5</v>
      </c>
      <c r="K19" s="425"/>
      <c r="L19" s="425"/>
    </row>
    <row r="20" spans="1:17">
      <c r="A20" s="1124"/>
      <c r="B20" s="1124"/>
      <c r="C20" s="1281" t="s">
        <v>973</v>
      </c>
      <c r="D20" s="1282">
        <f>+D9-D12</f>
        <v>10079575023.529987</v>
      </c>
      <c r="E20" s="1282">
        <f>+E9-E12</f>
        <v>2195230894</v>
      </c>
      <c r="F20" s="1282">
        <f>+F9-F12</f>
        <v>10530546295.009995</v>
      </c>
      <c r="G20" s="1283">
        <v>0.41605100980223347</v>
      </c>
      <c r="H20" s="1283">
        <f>+H9-H12</f>
        <v>1.3063684541831481E-3</v>
      </c>
      <c r="I20" s="377"/>
      <c r="L20" s="358"/>
    </row>
    <row r="21" spans="1:17">
      <c r="A21" s="1124"/>
      <c r="B21" s="1124"/>
      <c r="C21" s="1127" t="s">
        <v>1362</v>
      </c>
      <c r="D21" s="1126">
        <v>0</v>
      </c>
      <c r="E21" s="1126">
        <v>0</v>
      </c>
      <c r="F21" s="1126">
        <v>0</v>
      </c>
      <c r="G21" s="1125">
        <v>0</v>
      </c>
      <c r="H21" s="1125">
        <f>+F21/$N$6</f>
        <v>0</v>
      </c>
      <c r="I21" s="1124"/>
    </row>
    <row r="22" spans="1:17">
      <c r="A22" s="1124"/>
      <c r="B22" s="1124"/>
      <c r="C22" s="1127" t="s">
        <v>971</v>
      </c>
      <c r="D22" s="1126">
        <v>0</v>
      </c>
      <c r="E22" s="1126">
        <v>2041493797</v>
      </c>
      <c r="F22" s="1126">
        <v>1499200.02</v>
      </c>
      <c r="G22" s="1125">
        <v>0</v>
      </c>
      <c r="H22" s="1125">
        <f>+F22/$N$6</f>
        <v>1.8598347680849222E-7</v>
      </c>
    </row>
    <row r="23" spans="1:17">
      <c r="A23" s="1124"/>
      <c r="B23" s="1124"/>
      <c r="C23" s="1281" t="s">
        <v>970</v>
      </c>
      <c r="D23" s="1282">
        <f>+D21-D22</f>
        <v>0</v>
      </c>
      <c r="E23" s="1282">
        <f>+E21-E22</f>
        <v>-2041493797</v>
      </c>
      <c r="F23" s="1282">
        <f>+F21-F22</f>
        <v>-1499200.02</v>
      </c>
      <c r="G23" s="1283">
        <v>0</v>
      </c>
      <c r="H23" s="1283">
        <f>+H21-H22</f>
        <v>-1.8598347680849222E-7</v>
      </c>
    </row>
    <row r="24" spans="1:17">
      <c r="C24" s="176" t="s">
        <v>1266</v>
      </c>
    </row>
    <row r="25" spans="1:17">
      <c r="C25" s="222" t="s">
        <v>764</v>
      </c>
    </row>
    <row r="26" spans="1:17">
      <c r="C26" s="413" t="s">
        <v>1360</v>
      </c>
    </row>
    <row r="27" spans="1:17">
      <c r="C27" s="176" t="s">
        <v>1361</v>
      </c>
      <c r="Q27" s="575"/>
    </row>
    <row r="28" spans="1:17">
      <c r="Q28" s="575"/>
    </row>
    <row r="29" spans="1:17">
      <c r="Q29" s="575"/>
    </row>
  </sheetData>
  <mergeCells count="6">
    <mergeCell ref="C1:H2"/>
    <mergeCell ref="C3:H3"/>
    <mergeCell ref="C4:H4"/>
    <mergeCell ref="C6:C8"/>
    <mergeCell ref="D6:D7"/>
    <mergeCell ref="E6:H6"/>
  </mergeCells>
  <pageMargins left="0.7" right="0.7" top="0.75" bottom="0.75" header="0.3" footer="0.3"/>
  <ignoredErrors>
    <ignoredError sqref="E6:H11 E12:G20" numberStoredAsText="1"/>
    <ignoredError sqref="H12:H20" numberStoredAsText="1" formula="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155F6-EED6-4898-82E0-EC542F909B73}">
  <dimension ref="C4:G215"/>
  <sheetViews>
    <sheetView showGridLines="0" topLeftCell="A186" zoomScale="89" zoomScaleNormal="89" workbookViewId="0">
      <selection activeCell="C219" sqref="C219"/>
    </sheetView>
  </sheetViews>
  <sheetFormatPr baseColWidth="10" defaultColWidth="11.5703125" defaultRowHeight="15"/>
  <cols>
    <col min="1" max="2" width="11.5703125" style="418"/>
    <col min="3" max="3" width="100.7109375" style="418" customWidth="1"/>
    <col min="4" max="4" width="24.28515625" style="418" customWidth="1"/>
    <col min="5" max="5" width="16.140625" style="418" customWidth="1"/>
    <col min="6" max="16384" width="11.5703125" style="418"/>
  </cols>
  <sheetData>
    <row r="4" spans="3:7">
      <c r="C4" s="1988" t="s">
        <v>105</v>
      </c>
      <c r="D4" s="1988"/>
      <c r="E4" s="1988"/>
    </row>
    <row r="5" spans="3:7">
      <c r="C5" s="1988" t="s">
        <v>104</v>
      </c>
      <c r="D5" s="1988"/>
      <c r="E5" s="1988"/>
    </row>
    <row r="6" spans="3:7">
      <c r="C6" s="1989" t="s">
        <v>103</v>
      </c>
      <c r="D6" s="1989"/>
      <c r="E6" s="1989"/>
    </row>
    <row r="7" spans="3:7">
      <c r="C7" s="633"/>
      <c r="D7" s="633"/>
      <c r="E7" s="633"/>
    </row>
    <row r="8" spans="3:7" ht="15.75">
      <c r="C8" s="1990" t="s">
        <v>1377</v>
      </c>
      <c r="D8" s="1990"/>
      <c r="E8" s="1990"/>
    </row>
    <row r="9" spans="3:7" ht="15.75">
      <c r="C9" s="1991" t="s">
        <v>1378</v>
      </c>
      <c r="D9" s="1991"/>
      <c r="E9" s="1991"/>
    </row>
    <row r="11" spans="3:7" ht="15.75" thickBot="1"/>
    <row r="12" spans="3:7">
      <c r="C12" s="1981" t="s">
        <v>279</v>
      </c>
      <c r="D12" s="1983" t="s">
        <v>1379</v>
      </c>
      <c r="E12" s="1983" t="s">
        <v>1380</v>
      </c>
      <c r="F12" s="1142"/>
      <c r="G12" s="1142"/>
    </row>
    <row r="13" spans="3:7">
      <c r="C13" s="1982"/>
      <c r="D13" s="1984"/>
      <c r="E13" s="1986"/>
      <c r="F13" s="1142"/>
      <c r="G13" s="1142"/>
    </row>
    <row r="14" spans="3:7" ht="15.75" thickBot="1">
      <c r="C14" s="1143" t="s">
        <v>1381</v>
      </c>
      <c r="D14" s="1985"/>
      <c r="E14" s="1987"/>
      <c r="F14" s="1142"/>
      <c r="G14" s="1142"/>
    </row>
    <row r="15" spans="3:7">
      <c r="C15" s="1144" t="s">
        <v>313</v>
      </c>
      <c r="D15" s="1145">
        <v>1241364731494</v>
      </c>
      <c r="E15" s="1145">
        <v>291033523174.19995</v>
      </c>
      <c r="F15" s="1142"/>
      <c r="G15" s="1142"/>
    </row>
    <row r="16" spans="3:7">
      <c r="C16" s="1146" t="s">
        <v>306</v>
      </c>
      <c r="D16" s="1147">
        <v>1240428372056</v>
      </c>
      <c r="E16" s="1147">
        <v>290887728321.72998</v>
      </c>
      <c r="F16" s="1142"/>
      <c r="G16" s="1142"/>
    </row>
    <row r="17" spans="3:7">
      <c r="C17" s="1190" t="s">
        <v>305</v>
      </c>
      <c r="D17" s="1191">
        <v>1159747493169</v>
      </c>
      <c r="E17" s="1191">
        <v>274284403559.95999</v>
      </c>
      <c r="F17" s="1142"/>
      <c r="G17" s="1142"/>
    </row>
    <row r="18" spans="3:7">
      <c r="C18" s="1148" t="s">
        <v>1382</v>
      </c>
      <c r="D18" s="1147">
        <v>382142018494</v>
      </c>
      <c r="E18" s="1147">
        <v>95344881116.480011</v>
      </c>
      <c r="F18" s="1147"/>
      <c r="G18" s="1142"/>
    </row>
    <row r="19" spans="3:7">
      <c r="C19" s="1149" t="s">
        <v>1383</v>
      </c>
      <c r="D19" s="1150">
        <v>6884315172</v>
      </c>
      <c r="E19" s="1150">
        <v>2733682738.71</v>
      </c>
      <c r="F19" s="1142"/>
      <c r="G19" s="1142"/>
    </row>
    <row r="20" spans="3:7">
      <c r="C20" s="1149" t="s">
        <v>1384</v>
      </c>
      <c r="D20" s="1150">
        <v>99441978092</v>
      </c>
      <c r="E20" s="1150">
        <v>27758187746.540001</v>
      </c>
      <c r="F20" s="1142"/>
      <c r="G20" s="1142"/>
    </row>
    <row r="21" spans="3:7">
      <c r="C21" s="1149" t="s">
        <v>1385</v>
      </c>
      <c r="D21" s="1150">
        <v>8902919445</v>
      </c>
      <c r="E21" s="1150">
        <v>2100336157.96</v>
      </c>
      <c r="F21" s="1142"/>
      <c r="G21" s="1142"/>
    </row>
    <row r="22" spans="3:7">
      <c r="C22" s="1149" t="s">
        <v>1386</v>
      </c>
      <c r="D22" s="1150">
        <v>673880421</v>
      </c>
      <c r="E22" s="1150">
        <v>198900323.00999999</v>
      </c>
      <c r="F22" s="1142"/>
      <c r="G22" s="1142"/>
    </row>
    <row r="23" spans="3:7">
      <c r="C23" s="1149" t="s">
        <v>1387</v>
      </c>
      <c r="D23" s="1150">
        <v>17668168</v>
      </c>
      <c r="E23" s="1150">
        <v>2562957.7400000002</v>
      </c>
      <c r="F23" s="1142"/>
      <c r="G23" s="1142"/>
    </row>
    <row r="24" spans="3:7">
      <c r="C24" s="1149" t="s">
        <v>1388</v>
      </c>
      <c r="D24" s="1150">
        <v>1230039945</v>
      </c>
      <c r="E24" s="1150">
        <v>298171371.25</v>
      </c>
      <c r="F24" s="1142"/>
      <c r="G24" s="1142"/>
    </row>
    <row r="25" spans="3:7">
      <c r="C25" s="1149" t="s">
        <v>1389</v>
      </c>
      <c r="D25" s="1150">
        <v>2230912661</v>
      </c>
      <c r="E25" s="1150">
        <v>645929969.36000001</v>
      </c>
      <c r="F25" s="1142"/>
      <c r="G25" s="1142"/>
    </row>
    <row r="26" spans="3:7">
      <c r="C26" s="1149" t="s">
        <v>1390</v>
      </c>
      <c r="D26" s="1150">
        <v>7837692277</v>
      </c>
      <c r="E26" s="1150">
        <v>2353348489.71</v>
      </c>
      <c r="F26" s="1142"/>
      <c r="G26" s="1142"/>
    </row>
    <row r="27" spans="3:7">
      <c r="C27" s="1149" t="s">
        <v>1391</v>
      </c>
      <c r="D27" s="1150">
        <v>493158876</v>
      </c>
      <c r="E27" s="1150">
        <v>64864261.170000002</v>
      </c>
      <c r="F27" s="1142"/>
      <c r="G27" s="1142"/>
    </row>
    <row r="28" spans="3:7">
      <c r="C28" s="1149" t="s">
        <v>1392</v>
      </c>
      <c r="D28" s="1150">
        <v>171188988633</v>
      </c>
      <c r="E28" s="1150">
        <v>39505114369.740005</v>
      </c>
      <c r="F28" s="1142"/>
      <c r="G28" s="1142"/>
    </row>
    <row r="29" spans="3:7">
      <c r="C29" s="1149" t="s">
        <v>1393</v>
      </c>
      <c r="D29" s="1150">
        <v>280452697</v>
      </c>
      <c r="E29" s="1150">
        <v>61466336.100000009</v>
      </c>
      <c r="F29" s="1142"/>
      <c r="G29" s="1142"/>
    </row>
    <row r="30" spans="3:7">
      <c r="C30" s="1149" t="s">
        <v>1394</v>
      </c>
      <c r="D30" s="1150">
        <v>106201181</v>
      </c>
      <c r="E30" s="1150">
        <v>29596688.73</v>
      </c>
      <c r="F30" s="1142"/>
      <c r="G30" s="1142"/>
    </row>
    <row r="31" spans="3:7">
      <c r="C31" s="1149" t="s">
        <v>1395</v>
      </c>
      <c r="D31" s="1150">
        <v>1027213885</v>
      </c>
      <c r="E31" s="1150">
        <v>286332969.85000002</v>
      </c>
      <c r="F31" s="1142"/>
      <c r="G31" s="1142"/>
    </row>
    <row r="32" spans="3:7">
      <c r="C32" s="1149" t="s">
        <v>1396</v>
      </c>
      <c r="D32" s="1150">
        <v>1653981537</v>
      </c>
      <c r="E32" s="1150">
        <v>457068154.70000005</v>
      </c>
      <c r="F32" s="1142"/>
      <c r="G32" s="1142"/>
    </row>
    <row r="33" spans="3:7">
      <c r="C33" s="1149" t="s">
        <v>1397</v>
      </c>
      <c r="D33" s="1150">
        <v>3960747287</v>
      </c>
      <c r="E33" s="1150">
        <v>849419758.07000005</v>
      </c>
      <c r="F33" s="1142"/>
      <c r="G33" s="1142"/>
    </row>
    <row r="34" spans="3:7">
      <c r="C34" s="1149" t="s">
        <v>1398</v>
      </c>
      <c r="D34" s="1150">
        <v>278584404</v>
      </c>
      <c r="E34" s="1150">
        <v>20541808.09</v>
      </c>
      <c r="F34" s="1142"/>
      <c r="G34" s="1142"/>
    </row>
    <row r="35" spans="3:7">
      <c r="C35" s="1149" t="s">
        <v>1399</v>
      </c>
      <c r="D35" s="1150">
        <v>766451012</v>
      </c>
      <c r="E35" s="1150">
        <v>256436194.67000002</v>
      </c>
      <c r="F35" s="1142"/>
      <c r="G35" s="1142"/>
    </row>
    <row r="36" spans="3:7">
      <c r="C36" s="1149" t="s">
        <v>1400</v>
      </c>
      <c r="D36" s="1150">
        <v>14344057270</v>
      </c>
      <c r="E36" s="1150">
        <v>2337923162.6599998</v>
      </c>
      <c r="F36" s="1142"/>
      <c r="G36" s="1142"/>
    </row>
    <row r="37" spans="3:7">
      <c r="C37" s="1149" t="s">
        <v>1401</v>
      </c>
      <c r="D37" s="1150">
        <v>8172819620</v>
      </c>
      <c r="E37" s="1150">
        <v>1675554376.8800001</v>
      </c>
      <c r="F37" s="1142"/>
      <c r="G37" s="1142"/>
    </row>
    <row r="38" spans="3:7">
      <c r="C38" s="1149" t="s">
        <v>1402</v>
      </c>
      <c r="D38" s="1150">
        <v>23650677252</v>
      </c>
      <c r="E38" s="1150">
        <v>6089789263.8000002</v>
      </c>
      <c r="F38" s="1142"/>
      <c r="G38" s="1142"/>
    </row>
    <row r="39" spans="3:7">
      <c r="C39" s="1149" t="s">
        <v>1403</v>
      </c>
      <c r="D39" s="1150">
        <v>226049649</v>
      </c>
      <c r="E39" s="1150">
        <v>46225657.030000001</v>
      </c>
      <c r="F39" s="1142"/>
      <c r="G39" s="1142"/>
    </row>
    <row r="40" spans="3:7">
      <c r="C40" s="1149" t="s">
        <v>1404</v>
      </c>
      <c r="D40" s="1150">
        <v>36685569</v>
      </c>
      <c r="E40" s="1150">
        <v>7284456.4800000004</v>
      </c>
      <c r="F40" s="1142"/>
      <c r="G40" s="1142"/>
    </row>
    <row r="41" spans="3:7">
      <c r="C41" s="1149" t="s">
        <v>1405</v>
      </c>
      <c r="D41" s="1150">
        <v>1216285415</v>
      </c>
      <c r="E41" s="1150">
        <v>282273544.69</v>
      </c>
      <c r="F41" s="1142"/>
      <c r="G41" s="1142"/>
    </row>
    <row r="42" spans="3:7">
      <c r="C42" s="1149" t="s">
        <v>1406</v>
      </c>
      <c r="D42" s="1150">
        <v>20678178773</v>
      </c>
      <c r="E42" s="1150">
        <v>5293561566.1700001</v>
      </c>
      <c r="F42" s="1142"/>
      <c r="G42" s="1142"/>
    </row>
    <row r="43" spans="3:7">
      <c r="C43" s="1149" t="s">
        <v>1407</v>
      </c>
      <c r="D43" s="1150">
        <v>3798203980</v>
      </c>
      <c r="E43" s="1150">
        <v>1213194449.2</v>
      </c>
      <c r="F43" s="1142"/>
      <c r="G43" s="1142"/>
    </row>
    <row r="44" spans="3:7">
      <c r="C44" s="1149" t="s">
        <v>1408</v>
      </c>
      <c r="D44" s="1150">
        <v>638701677</v>
      </c>
      <c r="E44" s="1150">
        <v>190853220.37</v>
      </c>
      <c r="F44" s="1142"/>
      <c r="G44" s="1142"/>
    </row>
    <row r="45" spans="3:7">
      <c r="C45" s="1149" t="s">
        <v>1409</v>
      </c>
      <c r="D45" s="1150">
        <v>2268606996</v>
      </c>
      <c r="E45" s="1150">
        <v>565592365.75</v>
      </c>
      <c r="F45" s="1142"/>
      <c r="G45" s="1142"/>
    </row>
    <row r="46" spans="3:7">
      <c r="C46" s="1149" t="s">
        <v>1410</v>
      </c>
      <c r="D46" s="1150">
        <v>911899</v>
      </c>
      <c r="E46" s="1150">
        <v>27591.38</v>
      </c>
      <c r="F46" s="1142"/>
      <c r="G46" s="1142"/>
    </row>
    <row r="47" spans="3:7">
      <c r="C47" s="1149" t="s">
        <v>1411</v>
      </c>
      <c r="D47" s="1150">
        <v>6411278</v>
      </c>
      <c r="E47" s="1150">
        <v>1301887.01</v>
      </c>
      <c r="F47" s="1142"/>
      <c r="G47" s="1142"/>
    </row>
    <row r="48" spans="3:7">
      <c r="C48" s="1149" t="s">
        <v>1412</v>
      </c>
      <c r="D48" s="1150">
        <v>129243423</v>
      </c>
      <c r="E48" s="1150">
        <v>19339279.659999996</v>
      </c>
      <c r="F48" s="1142"/>
      <c r="G48" s="1142"/>
    </row>
    <row r="49" spans="3:7">
      <c r="C49" s="1148" t="s">
        <v>1413</v>
      </c>
      <c r="D49" s="1147">
        <v>62392105744</v>
      </c>
      <c r="E49" s="1147">
        <v>13874150815.840002</v>
      </c>
      <c r="F49" s="1142"/>
      <c r="G49" s="1142"/>
    </row>
    <row r="50" spans="3:7">
      <c r="C50" s="1149" t="s">
        <v>1414</v>
      </c>
      <c r="D50" s="1150">
        <v>6785634401</v>
      </c>
      <c r="E50" s="1150">
        <v>2775000644.0099998</v>
      </c>
      <c r="F50" s="1142"/>
      <c r="G50" s="1142"/>
    </row>
    <row r="51" spans="3:7">
      <c r="C51" s="1149" t="s">
        <v>1415</v>
      </c>
      <c r="D51" s="1150">
        <v>12446710250</v>
      </c>
      <c r="E51" s="1150">
        <v>789337822.94000006</v>
      </c>
      <c r="F51" s="1142"/>
      <c r="G51" s="1142"/>
    </row>
    <row r="52" spans="3:7">
      <c r="C52" s="1149" t="s">
        <v>1416</v>
      </c>
      <c r="D52" s="1150">
        <v>15479362567</v>
      </c>
      <c r="E52" s="1150">
        <v>3445640659.1300001</v>
      </c>
      <c r="F52" s="1142"/>
      <c r="G52" s="1142"/>
    </row>
    <row r="53" spans="3:7">
      <c r="C53" s="1149" t="s">
        <v>1417</v>
      </c>
      <c r="D53" s="1150">
        <v>1448713637</v>
      </c>
      <c r="E53" s="1150">
        <v>288124850.99000001</v>
      </c>
      <c r="F53" s="1142"/>
      <c r="G53" s="1142"/>
    </row>
    <row r="54" spans="3:7">
      <c r="C54" s="1149" t="s">
        <v>1418</v>
      </c>
      <c r="D54" s="1150">
        <v>2601519304</v>
      </c>
      <c r="E54" s="1150">
        <v>657177171.04999995</v>
      </c>
      <c r="F54" s="1142"/>
      <c r="G54" s="1142"/>
    </row>
    <row r="55" spans="3:7">
      <c r="C55" s="1149" t="s">
        <v>1419</v>
      </c>
      <c r="D55" s="1150">
        <v>1770035768</v>
      </c>
      <c r="E55" s="1150">
        <v>373977955.47000003</v>
      </c>
      <c r="F55" s="1142"/>
      <c r="G55" s="1142"/>
    </row>
    <row r="56" spans="3:7">
      <c r="C56" s="1149" t="s">
        <v>1420</v>
      </c>
      <c r="D56" s="1150">
        <v>88051454</v>
      </c>
      <c r="E56" s="1150">
        <v>21904578</v>
      </c>
      <c r="F56" s="1142"/>
      <c r="G56" s="1142"/>
    </row>
    <row r="57" spans="3:7">
      <c r="C57" s="1149" t="s">
        <v>1421</v>
      </c>
      <c r="D57" s="1150">
        <v>19163894439</v>
      </c>
      <c r="E57" s="1150">
        <v>4767266949.4899998</v>
      </c>
      <c r="F57" s="1142"/>
      <c r="G57" s="1142"/>
    </row>
    <row r="58" spans="3:7">
      <c r="C58" s="1149" t="s">
        <v>1422</v>
      </c>
      <c r="D58" s="1150">
        <v>312660043</v>
      </c>
      <c r="E58" s="1150">
        <v>78858162.110000014</v>
      </c>
      <c r="F58" s="1142"/>
      <c r="G58" s="1142"/>
    </row>
    <row r="59" spans="3:7">
      <c r="C59" s="1149" t="s">
        <v>1423</v>
      </c>
      <c r="D59" s="1150">
        <v>236077544</v>
      </c>
      <c r="E59" s="1150">
        <v>75114508.799999997</v>
      </c>
    </row>
    <row r="60" spans="3:7">
      <c r="C60" s="1149" t="s">
        <v>1424</v>
      </c>
      <c r="D60" s="1150">
        <v>814456600</v>
      </c>
      <c r="E60" s="1150">
        <v>228380456.92999998</v>
      </c>
    </row>
    <row r="61" spans="3:7">
      <c r="C61" s="1149" t="s">
        <v>1425</v>
      </c>
      <c r="D61" s="1150">
        <v>11261736</v>
      </c>
      <c r="E61" s="1150">
        <v>2892823.1999999997</v>
      </c>
    </row>
    <row r="62" spans="3:7">
      <c r="C62" s="1149" t="s">
        <v>1426</v>
      </c>
      <c r="D62" s="1150">
        <v>299330349</v>
      </c>
      <c r="E62" s="1150">
        <v>76075814.909999996</v>
      </c>
    </row>
    <row r="63" spans="3:7">
      <c r="C63" s="1149" t="s">
        <v>1427</v>
      </c>
      <c r="D63" s="1150">
        <v>534543</v>
      </c>
      <c r="E63" s="1150">
        <v>64937.65</v>
      </c>
    </row>
    <row r="64" spans="3:7">
      <c r="C64" s="1149" t="s">
        <v>1428</v>
      </c>
      <c r="D64" s="1150">
        <v>54989</v>
      </c>
      <c r="E64" s="1150">
        <v>13163.779999999999</v>
      </c>
    </row>
    <row r="65" spans="3:5">
      <c r="C65" s="1149" t="s">
        <v>1429</v>
      </c>
      <c r="D65" s="1150">
        <v>20547562</v>
      </c>
      <c r="E65" s="1150">
        <v>7662398.0099999998</v>
      </c>
    </row>
    <row r="66" spans="3:5">
      <c r="C66" s="1149" t="s">
        <v>1430</v>
      </c>
      <c r="D66" s="1150">
        <v>913260558</v>
      </c>
      <c r="E66" s="1150">
        <v>286657919.37</v>
      </c>
    </row>
    <row r="67" spans="3:5">
      <c r="C67" s="1148" t="s">
        <v>1431</v>
      </c>
      <c r="D67" s="1147">
        <v>636997769768</v>
      </c>
      <c r="E67" s="1147">
        <v>147578134297.92999</v>
      </c>
    </row>
    <row r="68" spans="3:5">
      <c r="C68" s="1149" t="s">
        <v>1432</v>
      </c>
      <c r="D68" s="1150">
        <v>420355593055</v>
      </c>
      <c r="E68" s="1150">
        <v>97524750506.559998</v>
      </c>
    </row>
    <row r="69" spans="3:5">
      <c r="C69" s="1149" t="s">
        <v>1433</v>
      </c>
      <c r="D69" s="1150">
        <v>57955558112</v>
      </c>
      <c r="E69" s="1150">
        <v>13614505009.470001</v>
      </c>
    </row>
    <row r="70" spans="3:5">
      <c r="C70" s="1149" t="s">
        <v>1434</v>
      </c>
      <c r="D70" s="1150">
        <v>35909853656</v>
      </c>
      <c r="E70" s="1150">
        <v>8022151150.0699997</v>
      </c>
    </row>
    <row r="71" spans="3:5">
      <c r="C71" s="1149" t="s">
        <v>1435</v>
      </c>
      <c r="D71" s="1150">
        <v>2299122113</v>
      </c>
      <c r="E71" s="1150">
        <v>490856598.48000002</v>
      </c>
    </row>
    <row r="72" spans="3:5">
      <c r="C72" s="1149" t="s">
        <v>1436</v>
      </c>
      <c r="D72" s="1150">
        <v>4851318583</v>
      </c>
      <c r="E72" s="1150">
        <v>822668956.00999999</v>
      </c>
    </row>
    <row r="73" spans="3:5">
      <c r="C73" s="1149" t="s">
        <v>1437</v>
      </c>
      <c r="D73" s="1150">
        <v>9089772510</v>
      </c>
      <c r="E73" s="1150">
        <v>2032799846.5</v>
      </c>
    </row>
    <row r="74" spans="3:5">
      <c r="C74" s="1149" t="s">
        <v>1438</v>
      </c>
      <c r="D74" s="1150">
        <v>22197125</v>
      </c>
      <c r="E74" s="1150">
        <v>6437674.7699999996</v>
      </c>
    </row>
    <row r="75" spans="3:5">
      <c r="C75" s="1149" t="s">
        <v>1439</v>
      </c>
      <c r="D75" s="1150">
        <v>2157534</v>
      </c>
      <c r="E75" s="1150">
        <v>603863.63</v>
      </c>
    </row>
    <row r="76" spans="3:5">
      <c r="C76" s="1149" t="s">
        <v>1440</v>
      </c>
      <c r="D76" s="1150">
        <v>22970617</v>
      </c>
      <c r="E76" s="1150">
        <v>5272081.8</v>
      </c>
    </row>
    <row r="77" spans="3:5">
      <c r="C77" s="1149" t="s">
        <v>1441</v>
      </c>
      <c r="D77" s="1150">
        <v>957228432</v>
      </c>
      <c r="E77" s="1150">
        <v>135684540.86000001</v>
      </c>
    </row>
    <row r="78" spans="3:5">
      <c r="C78" s="1149" t="s">
        <v>1442</v>
      </c>
      <c r="D78" s="1150">
        <v>64498432</v>
      </c>
      <c r="E78" s="1150">
        <v>15751486.720000001</v>
      </c>
    </row>
    <row r="79" spans="3:5">
      <c r="C79" s="1149" t="s">
        <v>1443</v>
      </c>
      <c r="D79" s="1150">
        <v>40273024</v>
      </c>
      <c r="E79" s="1150">
        <v>9139007.8599999994</v>
      </c>
    </row>
    <row r="80" spans="3:5">
      <c r="C80" s="1149" t="s">
        <v>1444</v>
      </c>
      <c r="D80" s="1150">
        <v>324729005</v>
      </c>
      <c r="E80" s="1150">
        <v>66256911</v>
      </c>
    </row>
    <row r="81" spans="3:5">
      <c r="C81" s="1149" t="s">
        <v>1445</v>
      </c>
      <c r="D81" s="1150">
        <v>731658</v>
      </c>
      <c r="E81" s="1150">
        <v>137137.96</v>
      </c>
    </row>
    <row r="82" spans="3:5">
      <c r="C82" s="1149" t="s">
        <v>1446</v>
      </c>
      <c r="D82" s="1150">
        <v>24168139666</v>
      </c>
      <c r="E82" s="1150">
        <v>5523321662.8800001</v>
      </c>
    </row>
    <row r="83" spans="3:5">
      <c r="C83" s="1149" t="s">
        <v>1447</v>
      </c>
      <c r="D83" s="1150">
        <v>11907610</v>
      </c>
      <c r="E83" s="1150">
        <v>2181853.92</v>
      </c>
    </row>
    <row r="84" spans="3:5">
      <c r="C84" s="1149" t="s">
        <v>1448</v>
      </c>
      <c r="D84" s="1150">
        <v>12535239532</v>
      </c>
      <c r="E84" s="1150">
        <v>3037482758.9200001</v>
      </c>
    </row>
    <row r="85" spans="3:5">
      <c r="C85" s="1149" t="s">
        <v>1449</v>
      </c>
      <c r="D85" s="1150">
        <v>45945683</v>
      </c>
      <c r="E85" s="1150">
        <v>11248000</v>
      </c>
    </row>
    <row r="86" spans="3:5">
      <c r="C86" s="1149" t="s">
        <v>1450</v>
      </c>
      <c r="D86" s="1150">
        <v>587549355</v>
      </c>
      <c r="E86" s="1150">
        <v>103251548.03</v>
      </c>
    </row>
    <row r="87" spans="3:5">
      <c r="C87" s="1149" t="s">
        <v>1451</v>
      </c>
      <c r="D87" s="1150">
        <v>870718835</v>
      </c>
      <c r="E87" s="1150">
        <v>149684751.72000003</v>
      </c>
    </row>
    <row r="88" spans="3:5">
      <c r="C88" s="1149" t="s">
        <v>1452</v>
      </c>
      <c r="D88" s="1150">
        <v>1936035152</v>
      </c>
      <c r="E88" s="1150">
        <v>360890933.39999998</v>
      </c>
    </row>
    <row r="89" spans="3:5">
      <c r="C89" s="1149" t="s">
        <v>1453</v>
      </c>
      <c r="D89" s="1150">
        <v>3645228517</v>
      </c>
      <c r="E89" s="1150">
        <v>781451912.6099999</v>
      </c>
    </row>
    <row r="90" spans="3:5">
      <c r="C90" s="1149" t="s">
        <v>1454</v>
      </c>
      <c r="D90" s="1150">
        <v>15132340473</v>
      </c>
      <c r="E90" s="1150">
        <v>3482636703.1600003</v>
      </c>
    </row>
    <row r="91" spans="3:5">
      <c r="C91" s="1149" t="s">
        <v>1455</v>
      </c>
      <c r="D91" s="1150">
        <v>10168867591</v>
      </c>
      <c r="E91" s="1150">
        <v>2438882195.54</v>
      </c>
    </row>
    <row r="92" spans="3:5">
      <c r="C92" s="1149" t="s">
        <v>1456</v>
      </c>
      <c r="D92" s="1150">
        <v>1988723167</v>
      </c>
      <c r="E92" s="1150">
        <v>0</v>
      </c>
    </row>
    <row r="93" spans="3:5">
      <c r="C93" s="1149" t="s">
        <v>1457</v>
      </c>
      <c r="D93" s="1150">
        <v>643264725</v>
      </c>
      <c r="E93" s="1150">
        <v>66459643.719999999</v>
      </c>
    </row>
    <row r="94" spans="3:5">
      <c r="C94" s="1149" t="s">
        <v>1458</v>
      </c>
      <c r="D94" s="1150">
        <v>23752712594</v>
      </c>
      <c r="E94" s="1150">
        <v>5698123950.8600006</v>
      </c>
    </row>
    <row r="95" spans="3:5">
      <c r="C95" s="1149" t="s">
        <v>1459</v>
      </c>
      <c r="D95" s="1150">
        <v>4313188626</v>
      </c>
      <c r="E95" s="1150">
        <v>1924673800</v>
      </c>
    </row>
    <row r="96" spans="3:5">
      <c r="C96" s="1149" t="s">
        <v>1460</v>
      </c>
      <c r="D96" s="1150">
        <v>1388507038</v>
      </c>
      <c r="E96" s="1150">
        <v>306323084.28999996</v>
      </c>
    </row>
    <row r="97" spans="3:5">
      <c r="C97" s="1149" t="s">
        <v>1461</v>
      </c>
      <c r="D97" s="1150">
        <v>475313057</v>
      </c>
      <c r="E97" s="1150">
        <v>99223415.479999989</v>
      </c>
    </row>
    <row r="98" spans="3:5">
      <c r="C98" s="1149" t="s">
        <v>1462</v>
      </c>
      <c r="D98" s="1150">
        <v>247530915</v>
      </c>
      <c r="E98" s="1150">
        <v>69168475.769999996</v>
      </c>
    </row>
    <row r="99" spans="3:5">
      <c r="C99" s="1149" t="s">
        <v>1463</v>
      </c>
      <c r="D99" s="1150">
        <v>0</v>
      </c>
      <c r="E99" s="1150">
        <v>33.619999999999997</v>
      </c>
    </row>
    <row r="100" spans="3:5">
      <c r="C100" s="1149" t="s">
        <v>1464</v>
      </c>
      <c r="D100" s="1150">
        <v>493020607</v>
      </c>
      <c r="E100" s="1150">
        <v>136394936.47999999</v>
      </c>
    </row>
    <row r="101" spans="3:5">
      <c r="C101" s="1149" t="s">
        <v>1465</v>
      </c>
      <c r="D101" s="1150">
        <v>1403238777</v>
      </c>
      <c r="E101" s="1150">
        <v>339184739.55000001</v>
      </c>
    </row>
    <row r="102" spans="3:5">
      <c r="C102" s="1149" t="s">
        <v>1466</v>
      </c>
      <c r="D102" s="1150">
        <v>29159751</v>
      </c>
      <c r="E102" s="1150">
        <v>325245.82</v>
      </c>
    </row>
    <row r="103" spans="3:5">
      <c r="C103" s="1149" t="s">
        <v>1467</v>
      </c>
      <c r="D103" s="1150">
        <v>792308858</v>
      </c>
      <c r="E103" s="1150">
        <v>154682321.28999996</v>
      </c>
    </row>
    <row r="104" spans="3:5">
      <c r="C104" s="1149" t="s">
        <v>1468</v>
      </c>
      <c r="D104" s="1150">
        <v>718301</v>
      </c>
      <c r="E104" s="1150">
        <v>1535158.68</v>
      </c>
    </row>
    <row r="105" spans="3:5">
      <c r="C105" s="1149" t="s">
        <v>1469</v>
      </c>
      <c r="D105" s="1150">
        <v>6201908</v>
      </c>
      <c r="E105" s="1150">
        <v>2478763.15</v>
      </c>
    </row>
    <row r="106" spans="3:5">
      <c r="C106" s="1149" t="s">
        <v>1470</v>
      </c>
      <c r="D106" s="1150">
        <v>2855462</v>
      </c>
      <c r="E106" s="1150">
        <v>139500.54999999999</v>
      </c>
    </row>
    <row r="107" spans="3:5">
      <c r="C107" s="1149" t="s">
        <v>1471</v>
      </c>
      <c r="D107" s="1150">
        <v>21305626</v>
      </c>
      <c r="E107" s="1150">
        <v>1268186.81</v>
      </c>
    </row>
    <row r="108" spans="3:5">
      <c r="C108" s="1149" t="s">
        <v>1472</v>
      </c>
      <c r="D108" s="1150">
        <v>1280211</v>
      </c>
      <c r="E108" s="1150">
        <v>607219.78</v>
      </c>
    </row>
    <row r="109" spans="3:5">
      <c r="C109" s="1149" t="s">
        <v>1473</v>
      </c>
      <c r="D109" s="1150">
        <v>3499016</v>
      </c>
      <c r="E109" s="1150">
        <v>3380045.43</v>
      </c>
    </row>
    <row r="110" spans="3:5">
      <c r="C110" s="1149" t="s">
        <v>1474</v>
      </c>
      <c r="D110" s="1150">
        <v>436964859</v>
      </c>
      <c r="E110" s="1150">
        <v>136118684.78</v>
      </c>
    </row>
    <row r="111" spans="3:5">
      <c r="C111" s="1148" t="s">
        <v>1475</v>
      </c>
      <c r="D111" s="1147">
        <v>76451309662</v>
      </c>
      <c r="E111" s="1147">
        <v>17087719170.120001</v>
      </c>
    </row>
    <row r="112" spans="3:5">
      <c r="C112" s="1149" t="s">
        <v>1476</v>
      </c>
      <c r="D112" s="1150">
        <v>64372740067</v>
      </c>
      <c r="E112" s="1150">
        <v>14023940011.02</v>
      </c>
    </row>
    <row r="113" spans="3:5">
      <c r="C113" s="1149" t="s">
        <v>1477</v>
      </c>
      <c r="D113" s="1150">
        <v>11856448322</v>
      </c>
      <c r="E113" s="1150">
        <v>3007585010.3099999</v>
      </c>
    </row>
    <row r="114" spans="3:5">
      <c r="C114" s="1149" t="s">
        <v>1478</v>
      </c>
      <c r="D114" s="1150">
        <v>7083525</v>
      </c>
      <c r="E114" s="1150">
        <v>5902345.6799999997</v>
      </c>
    </row>
    <row r="115" spans="3:5">
      <c r="C115" s="1149" t="s">
        <v>1479</v>
      </c>
      <c r="D115" s="1150">
        <v>197337351</v>
      </c>
      <c r="E115" s="1150">
        <v>47173570.450000003</v>
      </c>
    </row>
    <row r="116" spans="3:5">
      <c r="C116" s="1149" t="s">
        <v>1480</v>
      </c>
      <c r="D116" s="1150">
        <v>17700397</v>
      </c>
      <c r="E116" s="1150">
        <v>3118232.66</v>
      </c>
    </row>
    <row r="117" spans="3:5">
      <c r="C117" s="1148" t="s">
        <v>1481</v>
      </c>
      <c r="D117" s="1147">
        <v>1761383820</v>
      </c>
      <c r="E117" s="1147">
        <v>397164136.90999997</v>
      </c>
    </row>
    <row r="118" spans="3:5">
      <c r="C118" s="1149" t="s">
        <v>1482</v>
      </c>
      <c r="D118" s="1150">
        <v>1761383820</v>
      </c>
      <c r="E118" s="1150">
        <v>397164136.90999997</v>
      </c>
    </row>
    <row r="119" spans="3:5">
      <c r="C119" s="1149" t="s">
        <v>1483</v>
      </c>
      <c r="D119" s="1150">
        <v>2905681</v>
      </c>
      <c r="E119" s="1150">
        <v>2354022.6799999997</v>
      </c>
    </row>
    <row r="120" spans="3:5">
      <c r="C120" s="1149" t="s">
        <v>1484</v>
      </c>
      <c r="D120" s="1150">
        <v>2905681</v>
      </c>
      <c r="E120" s="1150">
        <v>2354022.6799999997</v>
      </c>
    </row>
    <row r="121" spans="3:5">
      <c r="C121" s="1190" t="s">
        <v>304</v>
      </c>
      <c r="D121" s="1191">
        <v>4445524135</v>
      </c>
      <c r="E121" s="1191">
        <v>1654120474.79</v>
      </c>
    </row>
    <row r="122" spans="3:5">
      <c r="C122" s="1148" t="s">
        <v>1485</v>
      </c>
      <c r="D122" s="1147">
        <v>2604134807</v>
      </c>
      <c r="E122" s="1147">
        <v>691186262.25</v>
      </c>
    </row>
    <row r="123" spans="3:5">
      <c r="C123" s="1149" t="s">
        <v>1486</v>
      </c>
      <c r="D123" s="1150">
        <v>292606493</v>
      </c>
      <c r="E123" s="1150">
        <v>66931150.060000002</v>
      </c>
    </row>
    <row r="124" spans="3:5">
      <c r="C124" s="1149" t="s">
        <v>1487</v>
      </c>
      <c r="D124" s="1150">
        <v>26956727</v>
      </c>
      <c r="E124" s="1150">
        <v>32029954.149999999</v>
      </c>
    </row>
    <row r="125" spans="3:5">
      <c r="C125" s="1149" t="s">
        <v>1488</v>
      </c>
      <c r="D125" s="1150">
        <v>2284571587</v>
      </c>
      <c r="E125" s="1150">
        <v>592225158.03999996</v>
      </c>
    </row>
    <row r="126" spans="3:5">
      <c r="C126" s="1148" t="s">
        <v>1489</v>
      </c>
      <c r="D126" s="1147">
        <v>1841389328</v>
      </c>
      <c r="E126" s="1147">
        <v>962934212.53999996</v>
      </c>
    </row>
    <row r="127" spans="3:5">
      <c r="C127" s="1149" t="s">
        <v>1490</v>
      </c>
      <c r="D127" s="1150">
        <v>1841389328</v>
      </c>
      <c r="E127" s="1150">
        <v>962934212.53999996</v>
      </c>
    </row>
    <row r="128" spans="3:5">
      <c r="C128" s="1148" t="s">
        <v>1071</v>
      </c>
      <c r="D128" s="1147">
        <v>0</v>
      </c>
      <c r="E128" s="1147">
        <v>0</v>
      </c>
    </row>
    <row r="129" spans="3:5">
      <c r="C129" s="1149" t="s">
        <v>1491</v>
      </c>
      <c r="D129" s="1150">
        <v>0</v>
      </c>
      <c r="E129" s="1150">
        <v>0</v>
      </c>
    </row>
    <row r="130" spans="3:5">
      <c r="C130" s="1190" t="s">
        <v>303</v>
      </c>
      <c r="D130" s="1191">
        <v>42094309583</v>
      </c>
      <c r="E130" s="1191">
        <v>9548853127.0200005</v>
      </c>
    </row>
    <row r="131" spans="3:5">
      <c r="C131" s="1148" t="s">
        <v>1492</v>
      </c>
      <c r="D131" s="1147">
        <v>34403370023</v>
      </c>
      <c r="E131" s="1147">
        <v>7330195605.2800007</v>
      </c>
    </row>
    <row r="132" spans="3:5">
      <c r="C132" s="1149" t="s">
        <v>1493</v>
      </c>
      <c r="D132" s="1150">
        <v>5651336</v>
      </c>
      <c r="E132" s="1150">
        <v>1487914.5</v>
      </c>
    </row>
    <row r="133" spans="3:5">
      <c r="C133" s="1149" t="s">
        <v>1494</v>
      </c>
      <c r="D133" s="1150">
        <v>1468564757</v>
      </c>
      <c r="E133" s="1150">
        <v>319785508.96999997</v>
      </c>
    </row>
    <row r="134" spans="3:5">
      <c r="C134" s="1149" t="s">
        <v>1495</v>
      </c>
      <c r="D134" s="1150">
        <v>5963</v>
      </c>
      <c r="E134" s="1150">
        <v>360</v>
      </c>
    </row>
    <row r="135" spans="3:5">
      <c r="C135" s="1149" t="s">
        <v>1496</v>
      </c>
      <c r="D135" s="1150">
        <v>0</v>
      </c>
      <c r="E135" s="1150">
        <v>244680742.24000001</v>
      </c>
    </row>
    <row r="136" spans="3:5">
      <c r="C136" s="1149" t="s">
        <v>1497</v>
      </c>
      <c r="D136" s="1150">
        <v>1437610</v>
      </c>
      <c r="E136" s="1150">
        <v>363320</v>
      </c>
    </row>
    <row r="137" spans="3:5">
      <c r="C137" s="1149" t="s">
        <v>1498</v>
      </c>
      <c r="D137" s="1150">
        <v>129681703</v>
      </c>
      <c r="E137" s="1150">
        <v>68505091.780000001</v>
      </c>
    </row>
    <row r="138" spans="3:5">
      <c r="C138" s="1149" t="s">
        <v>1499</v>
      </c>
      <c r="D138" s="1150">
        <v>0</v>
      </c>
      <c r="E138" s="1150">
        <v>0</v>
      </c>
    </row>
    <row r="139" spans="3:5">
      <c r="C139" s="1149" t="s">
        <v>1500</v>
      </c>
      <c r="D139" s="1150">
        <v>0</v>
      </c>
      <c r="E139" s="1150">
        <v>473490560.31999993</v>
      </c>
    </row>
    <row r="140" spans="3:5">
      <c r="C140" s="1149" t="s">
        <v>1501</v>
      </c>
      <c r="D140" s="1150">
        <v>1820202379</v>
      </c>
      <c r="E140" s="1150">
        <v>0</v>
      </c>
    </row>
    <row r="141" spans="3:5">
      <c r="C141" s="1149" t="s">
        <v>1502</v>
      </c>
      <c r="D141" s="1150">
        <v>30977826275</v>
      </c>
      <c r="E141" s="1150">
        <v>6221882107.4700012</v>
      </c>
    </row>
    <row r="142" spans="3:5">
      <c r="C142" s="1148" t="s">
        <v>1503</v>
      </c>
      <c r="D142" s="1147">
        <v>7690939560</v>
      </c>
      <c r="E142" s="1147">
        <v>2218657521.7399998</v>
      </c>
    </row>
    <row r="143" spans="3:5">
      <c r="C143" s="1149" t="s">
        <v>1504</v>
      </c>
      <c r="D143" s="1150">
        <v>33412793</v>
      </c>
      <c r="E143" s="1150">
        <v>7912919.6999999993</v>
      </c>
    </row>
    <row r="144" spans="3:5">
      <c r="C144" s="1149" t="s">
        <v>1505</v>
      </c>
      <c r="D144" s="1150">
        <v>1622840693</v>
      </c>
      <c r="E144" s="1150">
        <v>340609877.82999998</v>
      </c>
    </row>
    <row r="145" spans="3:5">
      <c r="C145" s="1149" t="s">
        <v>1506</v>
      </c>
      <c r="D145" s="1150">
        <v>6034686074</v>
      </c>
      <c r="E145" s="1150">
        <v>1518089694.46</v>
      </c>
    </row>
    <row r="146" spans="3:5">
      <c r="C146" s="1149" t="s">
        <v>1507</v>
      </c>
      <c r="D146" s="1150">
        <v>0</v>
      </c>
      <c r="E146" s="1150">
        <v>28200</v>
      </c>
    </row>
    <row r="147" spans="3:5">
      <c r="C147" s="1149" t="s">
        <v>1508</v>
      </c>
      <c r="D147" s="1150">
        <v>0</v>
      </c>
      <c r="E147" s="1150">
        <v>11471600</v>
      </c>
    </row>
    <row r="148" spans="3:5">
      <c r="C148" s="1149" t="s">
        <v>1509</v>
      </c>
      <c r="D148" s="1150">
        <v>0</v>
      </c>
      <c r="E148" s="1150">
        <v>31088.67</v>
      </c>
    </row>
    <row r="149" spans="3:5">
      <c r="C149" s="1148" t="s">
        <v>1510</v>
      </c>
      <c r="D149" s="1147">
        <v>0</v>
      </c>
      <c r="E149" s="1147">
        <v>204.94</v>
      </c>
    </row>
    <row r="150" spans="3:5">
      <c r="C150" s="1149" t="s">
        <v>1511</v>
      </c>
      <c r="D150" s="1150">
        <v>0</v>
      </c>
      <c r="E150" s="1150">
        <v>144095537.81</v>
      </c>
    </row>
    <row r="151" spans="3:5">
      <c r="C151" s="1149" t="s">
        <v>1512</v>
      </c>
      <c r="D151" s="1150">
        <v>0</v>
      </c>
      <c r="E151" s="1150">
        <v>185542909.63</v>
      </c>
    </row>
    <row r="152" spans="3:5">
      <c r="C152" s="1149" t="s">
        <v>1513</v>
      </c>
      <c r="D152" s="1150">
        <v>0</v>
      </c>
      <c r="E152" s="1150">
        <v>10875488.699999999</v>
      </c>
    </row>
    <row r="153" spans="3:5">
      <c r="C153" s="1190" t="s">
        <v>302</v>
      </c>
      <c r="D153" s="1191">
        <v>21158472346</v>
      </c>
      <c r="E153" s="1191">
        <v>1169360525.4200001</v>
      </c>
    </row>
    <row r="154" spans="3:5">
      <c r="C154" s="1148" t="s">
        <v>1514</v>
      </c>
      <c r="D154" s="1147">
        <v>0</v>
      </c>
      <c r="E154" s="1147">
        <v>238476290.20000002</v>
      </c>
    </row>
    <row r="155" spans="3:5">
      <c r="C155" s="1149" t="s">
        <v>1515</v>
      </c>
      <c r="D155" s="1150">
        <v>0</v>
      </c>
      <c r="E155" s="1150">
        <v>238476290.20000002</v>
      </c>
    </row>
    <row r="156" spans="3:5">
      <c r="C156" s="1148" t="s">
        <v>1516</v>
      </c>
      <c r="D156" s="1147">
        <v>21158472346</v>
      </c>
      <c r="E156" s="1147">
        <v>930884235.22000015</v>
      </c>
    </row>
    <row r="157" spans="3:5">
      <c r="C157" s="1149" t="s">
        <v>1517</v>
      </c>
      <c r="D157" s="1150">
        <v>500000000</v>
      </c>
      <c r="E157" s="1150">
        <v>0</v>
      </c>
    </row>
    <row r="158" spans="3:5">
      <c r="C158" s="1149" t="s">
        <v>1518</v>
      </c>
      <c r="D158" s="1150">
        <v>8280000000</v>
      </c>
      <c r="E158" s="1150">
        <v>0</v>
      </c>
    </row>
    <row r="159" spans="3:5">
      <c r="C159" s="1149" t="s">
        <v>1519</v>
      </c>
      <c r="D159" s="1150">
        <v>9214060000</v>
      </c>
      <c r="E159" s="1150">
        <v>0</v>
      </c>
    </row>
    <row r="160" spans="3:5">
      <c r="C160" s="1149" t="s">
        <v>1520</v>
      </c>
      <c r="D160" s="1150">
        <v>3164161552</v>
      </c>
      <c r="E160" s="1150">
        <v>930832318.76999998</v>
      </c>
    </row>
    <row r="161" spans="3:5">
      <c r="C161" s="1149" t="s">
        <v>1521</v>
      </c>
      <c r="D161" s="1150">
        <v>222304</v>
      </c>
      <c r="E161" s="1150">
        <v>46542.84</v>
      </c>
    </row>
    <row r="162" spans="3:5">
      <c r="C162" s="1149" t="s">
        <v>1522</v>
      </c>
      <c r="D162" s="1150">
        <v>0</v>
      </c>
      <c r="E162" s="1150">
        <v>785.2</v>
      </c>
    </row>
    <row r="163" spans="3:5">
      <c r="C163" s="1149" t="s">
        <v>1523</v>
      </c>
      <c r="D163" s="1150">
        <v>28490</v>
      </c>
      <c r="E163" s="1150">
        <v>0</v>
      </c>
    </row>
    <row r="164" spans="3:5">
      <c r="C164" s="1149" t="s">
        <v>1524</v>
      </c>
      <c r="D164" s="1150">
        <v>0</v>
      </c>
      <c r="E164" s="1150">
        <v>0.47</v>
      </c>
    </row>
    <row r="165" spans="3:5">
      <c r="C165" s="1149" t="s">
        <v>1525</v>
      </c>
      <c r="D165" s="1150">
        <v>0</v>
      </c>
      <c r="E165" s="1150">
        <v>4587.9400000000005</v>
      </c>
    </row>
    <row r="166" spans="3:5">
      <c r="C166" s="1190" t="s">
        <v>301</v>
      </c>
      <c r="D166" s="1191">
        <v>1343331371</v>
      </c>
      <c r="E166" s="1191">
        <v>301137851.00999999</v>
      </c>
    </row>
    <row r="167" spans="3:5">
      <c r="C167" s="1148" t="s">
        <v>1526</v>
      </c>
      <c r="D167" s="1147">
        <v>0</v>
      </c>
      <c r="E167" s="1147">
        <v>902877</v>
      </c>
    </row>
    <row r="168" spans="3:5">
      <c r="C168" s="1149" t="s">
        <v>1527</v>
      </c>
      <c r="D168" s="1150">
        <v>0</v>
      </c>
      <c r="E168" s="1150">
        <v>902877</v>
      </c>
    </row>
    <row r="169" spans="3:5">
      <c r="C169" s="1148" t="s">
        <v>1528</v>
      </c>
      <c r="D169" s="1147">
        <v>808173262</v>
      </c>
      <c r="E169" s="1147">
        <v>0</v>
      </c>
    </row>
    <row r="170" spans="3:5">
      <c r="C170" s="1149" t="s">
        <v>1529</v>
      </c>
      <c r="D170" s="1150">
        <v>808173262</v>
      </c>
      <c r="E170" s="1150">
        <v>0</v>
      </c>
    </row>
    <row r="171" spans="3:5">
      <c r="C171" s="1148" t="s">
        <v>1066</v>
      </c>
      <c r="D171" s="1147">
        <v>535158109</v>
      </c>
      <c r="E171" s="1147">
        <v>300234974.00999999</v>
      </c>
    </row>
    <row r="172" spans="3:5">
      <c r="C172" s="1149" t="s">
        <v>1530</v>
      </c>
      <c r="D172" s="1150">
        <v>0</v>
      </c>
      <c r="E172" s="1150">
        <v>5625147.7400000002</v>
      </c>
    </row>
    <row r="173" spans="3:5">
      <c r="C173" s="1149" t="s">
        <v>1531</v>
      </c>
      <c r="D173" s="1150">
        <v>535158109</v>
      </c>
      <c r="E173" s="1150">
        <v>294609826.26999998</v>
      </c>
    </row>
    <row r="174" spans="3:5">
      <c r="C174" s="1190" t="s">
        <v>300</v>
      </c>
      <c r="D174" s="1191">
        <v>358342268</v>
      </c>
      <c r="E174" s="1191">
        <v>415197642.27999997</v>
      </c>
    </row>
    <row r="175" spans="3:5">
      <c r="C175" s="1148" t="s">
        <v>1532</v>
      </c>
      <c r="D175" s="1147">
        <v>358342268</v>
      </c>
      <c r="E175" s="1147">
        <v>415197642.27999997</v>
      </c>
    </row>
    <row r="176" spans="3:5">
      <c r="C176" s="1149" t="s">
        <v>1533</v>
      </c>
      <c r="D176" s="1150">
        <v>358244940</v>
      </c>
      <c r="E176" s="1150">
        <v>34458065.030000001</v>
      </c>
    </row>
    <row r="177" spans="3:5">
      <c r="C177" s="1149" t="s">
        <v>1534</v>
      </c>
      <c r="D177" s="1150">
        <v>0</v>
      </c>
      <c r="E177" s="1150">
        <v>242946888</v>
      </c>
    </row>
    <row r="178" spans="3:5">
      <c r="C178" s="1149" t="s">
        <v>1535</v>
      </c>
      <c r="D178" s="1150">
        <v>97328</v>
      </c>
      <c r="E178" s="1150">
        <v>95747</v>
      </c>
    </row>
    <row r="179" spans="3:5">
      <c r="C179" s="1149" t="s">
        <v>1536</v>
      </c>
      <c r="D179" s="1150">
        <v>0</v>
      </c>
      <c r="E179" s="1150">
        <v>137696942.25</v>
      </c>
    </row>
    <row r="180" spans="3:5">
      <c r="C180" s="1190" t="s">
        <v>299</v>
      </c>
      <c r="D180" s="1191">
        <v>11280899184</v>
      </c>
      <c r="E180" s="1191">
        <v>3514655141.25</v>
      </c>
    </row>
    <row r="181" spans="3:5">
      <c r="C181" s="1149" t="s">
        <v>1537</v>
      </c>
      <c r="D181" s="1150">
        <v>11280899184</v>
      </c>
      <c r="E181" s="1150">
        <v>3514655141.25</v>
      </c>
    </row>
    <row r="182" spans="3:5">
      <c r="C182" s="1149" t="s">
        <v>1538</v>
      </c>
      <c r="D182" s="1150">
        <v>0</v>
      </c>
      <c r="E182" s="1150">
        <v>17750.07</v>
      </c>
    </row>
    <row r="183" spans="3:5">
      <c r="C183" s="1149" t="s">
        <v>1539</v>
      </c>
      <c r="D183" s="1150">
        <v>85182483</v>
      </c>
      <c r="E183" s="1150">
        <v>18388708.109999999</v>
      </c>
    </row>
    <row r="184" spans="3:5">
      <c r="C184" s="1149" t="s">
        <v>1540</v>
      </c>
      <c r="D184" s="1150">
        <v>11195716701</v>
      </c>
      <c r="E184" s="1150">
        <v>2707572041.9700003</v>
      </c>
    </row>
    <row r="185" spans="3:5">
      <c r="C185" s="1149" t="s">
        <v>1541</v>
      </c>
      <c r="D185" s="1150">
        <v>0</v>
      </c>
      <c r="E185" s="1150">
        <v>458304667.12</v>
      </c>
    </row>
    <row r="186" spans="3:5">
      <c r="C186" s="1149" t="s">
        <v>1542</v>
      </c>
      <c r="D186" s="1150">
        <v>0</v>
      </c>
      <c r="E186" s="1150">
        <v>6590599.9900000002</v>
      </c>
    </row>
    <row r="187" spans="3:5">
      <c r="C187" s="1149" t="s">
        <v>1543</v>
      </c>
      <c r="D187" s="1150">
        <v>0</v>
      </c>
      <c r="E187" s="1150">
        <v>323781373.99000001</v>
      </c>
    </row>
    <row r="188" spans="3:5">
      <c r="C188" s="1146" t="s">
        <v>298</v>
      </c>
      <c r="D188" s="1147">
        <v>936359438</v>
      </c>
      <c r="E188" s="1147">
        <v>145794852.47</v>
      </c>
    </row>
    <row r="189" spans="3:5">
      <c r="C189" s="1149" t="s">
        <v>297</v>
      </c>
      <c r="D189" s="1150">
        <v>0</v>
      </c>
      <c r="E189" s="1150">
        <v>35191287.799999997</v>
      </c>
    </row>
    <row r="190" spans="3:5">
      <c r="C190" s="1149" t="s">
        <v>321</v>
      </c>
      <c r="D190" s="1150">
        <v>0</v>
      </c>
      <c r="E190" s="1150">
        <v>35191287.799999997</v>
      </c>
    </row>
    <row r="191" spans="3:5">
      <c r="C191" s="1149" t="s">
        <v>1544</v>
      </c>
      <c r="D191" s="1150">
        <v>0</v>
      </c>
      <c r="E191" s="1150">
        <v>35191287.799999997</v>
      </c>
    </row>
    <row r="192" spans="3:5">
      <c r="C192" s="1190" t="s">
        <v>1545</v>
      </c>
      <c r="D192" s="1191">
        <v>936359438</v>
      </c>
      <c r="E192" s="1191">
        <v>83340360.950000003</v>
      </c>
    </row>
    <row r="193" spans="3:5">
      <c r="C193" s="1149" t="s">
        <v>1067</v>
      </c>
      <c r="D193" s="1150">
        <v>936359438</v>
      </c>
      <c r="E193" s="1150">
        <v>83340360.950000003</v>
      </c>
    </row>
    <row r="194" spans="3:5">
      <c r="C194" s="1149" t="s">
        <v>1546</v>
      </c>
      <c r="D194" s="1150">
        <v>0</v>
      </c>
      <c r="E194" s="1150">
        <v>34909160</v>
      </c>
    </row>
    <row r="195" spans="3:5">
      <c r="C195" s="1149" t="s">
        <v>1547</v>
      </c>
      <c r="D195" s="1150">
        <v>936359438</v>
      </c>
      <c r="E195" s="1150">
        <v>48431200.950000003</v>
      </c>
    </row>
    <row r="196" spans="3:5">
      <c r="C196" s="1190" t="s">
        <v>296</v>
      </c>
      <c r="D196" s="1191">
        <v>0</v>
      </c>
      <c r="E196" s="1191">
        <v>27263203.719999999</v>
      </c>
    </row>
    <row r="197" spans="3:5">
      <c r="C197" s="1149" t="s">
        <v>320</v>
      </c>
      <c r="D197" s="1150">
        <v>0</v>
      </c>
      <c r="E197" s="1150">
        <v>27263203.719999999</v>
      </c>
    </row>
    <row r="198" spans="3:5">
      <c r="C198" s="1149" t="s">
        <v>1548</v>
      </c>
      <c r="D198" s="1150">
        <v>0</v>
      </c>
      <c r="E198" s="1150">
        <v>27263203.719999999</v>
      </c>
    </row>
    <row r="199" spans="3:5">
      <c r="C199" s="1144" t="s">
        <v>1549</v>
      </c>
      <c r="D199" s="1145">
        <v>350990390000</v>
      </c>
      <c r="E199" s="1145">
        <v>188494216435.48999</v>
      </c>
    </row>
    <row r="200" spans="3:5">
      <c r="C200" s="1146" t="s">
        <v>1550</v>
      </c>
      <c r="D200" s="1147">
        <v>350990390000</v>
      </c>
      <c r="E200" s="1147">
        <v>188494216435.48999</v>
      </c>
    </row>
    <row r="201" spans="3:5">
      <c r="C201" s="1190" t="s">
        <v>1551</v>
      </c>
      <c r="D201" s="1191">
        <v>0</v>
      </c>
      <c r="E201" s="1191">
        <v>6186310000</v>
      </c>
    </row>
    <row r="202" spans="3:5">
      <c r="C202" s="1149" t="s">
        <v>1552</v>
      </c>
      <c r="D202" s="1150">
        <v>0</v>
      </c>
      <c r="E202" s="1150">
        <v>6186310000</v>
      </c>
    </row>
    <row r="203" spans="3:5">
      <c r="C203" s="1149" t="s">
        <v>1553</v>
      </c>
      <c r="D203" s="1150">
        <v>0</v>
      </c>
      <c r="E203" s="1150">
        <v>6186310000</v>
      </c>
    </row>
    <row r="204" spans="3:5">
      <c r="C204" s="1190" t="s">
        <v>1554</v>
      </c>
      <c r="D204" s="1191">
        <v>350990390000</v>
      </c>
      <c r="E204" s="1191">
        <v>182307906435.48999</v>
      </c>
    </row>
    <row r="205" spans="3:5">
      <c r="C205" s="1148" t="s">
        <v>1555</v>
      </c>
      <c r="D205" s="1147">
        <v>0</v>
      </c>
      <c r="E205" s="1147">
        <v>46257.08</v>
      </c>
    </row>
    <row r="206" spans="3:5">
      <c r="C206" s="1149" t="s">
        <v>1556</v>
      </c>
      <c r="D206" s="1150">
        <v>0</v>
      </c>
      <c r="E206" s="1150">
        <v>46257.08</v>
      </c>
    </row>
    <row r="207" spans="3:5">
      <c r="C207" s="1148" t="s">
        <v>1557</v>
      </c>
      <c r="D207" s="1147">
        <v>350990390000</v>
      </c>
      <c r="E207" s="1147">
        <v>182307860178.40997</v>
      </c>
    </row>
    <row r="208" spans="3:5">
      <c r="C208" s="1149" t="s">
        <v>1558</v>
      </c>
      <c r="D208" s="1150">
        <v>118556260000</v>
      </c>
      <c r="E208" s="1150">
        <v>0</v>
      </c>
    </row>
    <row r="209" spans="3:5">
      <c r="C209" s="1149" t="s">
        <v>1559</v>
      </c>
      <c r="D209" s="1150">
        <v>126220000000</v>
      </c>
      <c r="E209" s="1150">
        <v>157488827690.57999</v>
      </c>
    </row>
    <row r="210" spans="3:5">
      <c r="C210" s="1149" t="s">
        <v>1560</v>
      </c>
      <c r="D210" s="1150">
        <v>106214130000</v>
      </c>
      <c r="E210" s="1150">
        <v>24819032487.830002</v>
      </c>
    </row>
    <row r="211" spans="3:5" ht="15.75" thickBot="1">
      <c r="C211" s="1151" t="s">
        <v>295</v>
      </c>
      <c r="D211" s="1152">
        <v>1592355121494</v>
      </c>
      <c r="E211" s="1152">
        <v>479527739609.69</v>
      </c>
    </row>
    <row r="212" spans="3:5">
      <c r="C212" s="1153" t="s">
        <v>1561</v>
      </c>
    </row>
    <row r="213" spans="3:5">
      <c r="C213" s="1154" t="s">
        <v>1562</v>
      </c>
    </row>
    <row r="214" spans="3:5">
      <c r="C214" s="633" t="s">
        <v>1563</v>
      </c>
    </row>
    <row r="215" spans="3:5">
      <c r="C215" s="1153" t="s">
        <v>335</v>
      </c>
    </row>
  </sheetData>
  <mergeCells count="8">
    <mergeCell ref="C12:C13"/>
    <mergeCell ref="D12:D14"/>
    <mergeCell ref="E12:E14"/>
    <mergeCell ref="C4:E4"/>
    <mergeCell ref="C5:E5"/>
    <mergeCell ref="C6:E6"/>
    <mergeCell ref="C8:E8"/>
    <mergeCell ref="C9:E9"/>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9E1AA-376F-4AD5-9A93-F28E06ED7B2A}">
  <dimension ref="C3:I54"/>
  <sheetViews>
    <sheetView showGridLines="0" topLeftCell="A3" zoomScale="87" zoomScaleNormal="87" workbookViewId="0">
      <selection activeCell="L29" sqref="L29"/>
    </sheetView>
  </sheetViews>
  <sheetFormatPr baseColWidth="10" defaultColWidth="11.5703125" defaultRowHeight="15"/>
  <cols>
    <col min="1" max="2" width="11.5703125" style="418"/>
    <col min="3" max="3" width="136.42578125" style="418" customWidth="1"/>
    <col min="4" max="7" width="17.7109375" style="418" customWidth="1"/>
    <col min="8" max="16384" width="11.5703125" style="418"/>
  </cols>
  <sheetData>
    <row r="3" spans="3:9" ht="14.45" customHeight="1"/>
    <row r="4" spans="3:9" ht="14.45" customHeight="1">
      <c r="C4" s="1988" t="s">
        <v>105</v>
      </c>
      <c r="D4" s="1988"/>
      <c r="E4" s="1988"/>
      <c r="F4" s="1988"/>
      <c r="G4" s="1988"/>
      <c r="H4" s="1988"/>
    </row>
    <row r="5" spans="3:9" ht="14.45" customHeight="1">
      <c r="C5" s="1988" t="s">
        <v>104</v>
      </c>
      <c r="D5" s="1988"/>
      <c r="E5" s="1988"/>
      <c r="F5" s="1988"/>
      <c r="G5" s="1988"/>
      <c r="H5" s="1988"/>
      <c r="I5" s="1988"/>
    </row>
    <row r="6" spans="3:9" ht="14.45" customHeight="1">
      <c r="C6" s="1989" t="s">
        <v>103</v>
      </c>
      <c r="D6" s="1989"/>
      <c r="E6" s="1989"/>
      <c r="F6" s="1989"/>
      <c r="G6" s="1989"/>
      <c r="H6" s="1989"/>
      <c r="I6" s="1989"/>
    </row>
    <row r="7" spans="3:9">
      <c r="C7" s="633"/>
      <c r="D7" s="633"/>
    </row>
    <row r="8" spans="3:9" ht="15.75">
      <c r="C8" s="1990" t="s">
        <v>1564</v>
      </c>
      <c r="D8" s="1990"/>
      <c r="E8" s="1990"/>
      <c r="F8" s="1990"/>
      <c r="G8" s="1990"/>
      <c r="H8" s="1990"/>
      <c r="I8" s="1990"/>
    </row>
    <row r="9" spans="3:9" ht="15.75">
      <c r="C9" s="1990" t="s">
        <v>1565</v>
      </c>
      <c r="D9" s="1990"/>
      <c r="E9" s="1990"/>
      <c r="F9" s="1990"/>
      <c r="G9" s="1990"/>
      <c r="H9" s="1990"/>
      <c r="I9" s="1990"/>
    </row>
    <row r="10" spans="3:9" ht="15.75">
      <c r="C10" s="1991" t="s">
        <v>1378</v>
      </c>
      <c r="D10" s="1991"/>
      <c r="E10" s="1991"/>
      <c r="F10" s="1991"/>
      <c r="G10" s="1991"/>
      <c r="H10" s="1991"/>
      <c r="I10" s="1991"/>
    </row>
    <row r="12" spans="3:9">
      <c r="C12" s="1142"/>
      <c r="D12" s="1142"/>
      <c r="E12" s="1142"/>
      <c r="F12" s="1142"/>
      <c r="G12" s="1142"/>
    </row>
    <row r="13" spans="3:9" ht="15.75" thickBot="1">
      <c r="C13" s="1142"/>
      <c r="D13" s="1142"/>
      <c r="E13" s="1142"/>
      <c r="F13" s="1142"/>
      <c r="G13" s="1142"/>
    </row>
    <row r="14" spans="3:9">
      <c r="C14" s="1992" t="s">
        <v>279</v>
      </c>
      <c r="D14" s="1994" t="s">
        <v>381</v>
      </c>
      <c r="E14" s="1994" t="s">
        <v>1335</v>
      </c>
      <c r="F14" s="1994" t="s">
        <v>469</v>
      </c>
      <c r="G14" s="1994" t="s">
        <v>1097</v>
      </c>
    </row>
    <row r="15" spans="3:9">
      <c r="C15" s="1993"/>
      <c r="D15" s="1995"/>
      <c r="E15" s="1996"/>
      <c r="F15" s="1998"/>
      <c r="G15" s="1998"/>
    </row>
    <row r="16" spans="3:9" ht="23.45" customHeight="1" thickBot="1">
      <c r="C16" s="1143" t="s">
        <v>1566</v>
      </c>
      <c r="D16" s="1155" t="s">
        <v>1567</v>
      </c>
      <c r="E16" s="1997"/>
      <c r="F16" s="1999"/>
      <c r="G16" s="1999"/>
    </row>
    <row r="17" spans="3:7">
      <c r="C17" s="1192" t="s">
        <v>1568</v>
      </c>
      <c r="D17" s="1193">
        <v>23320474944</v>
      </c>
      <c r="E17" s="1193">
        <v>4856500000</v>
      </c>
      <c r="F17" s="1193">
        <v>4856500000</v>
      </c>
      <c r="G17" s="1193">
        <v>4856500000</v>
      </c>
    </row>
    <row r="18" spans="3:7">
      <c r="C18" s="1194" t="s">
        <v>1569</v>
      </c>
      <c r="D18" s="1195">
        <v>100000000</v>
      </c>
      <c r="E18" s="1195">
        <v>0</v>
      </c>
      <c r="F18" s="1195">
        <v>0</v>
      </c>
      <c r="G18" s="1195">
        <v>0</v>
      </c>
    </row>
    <row r="19" spans="3:7">
      <c r="C19" s="1156" t="s">
        <v>1570</v>
      </c>
      <c r="D19" s="1150">
        <v>100000000</v>
      </c>
      <c r="E19" s="1150">
        <v>0</v>
      </c>
      <c r="F19" s="1150">
        <v>0</v>
      </c>
      <c r="G19" s="1150">
        <v>0</v>
      </c>
    </row>
    <row r="20" spans="3:7">
      <c r="C20" s="1148" t="s">
        <v>1571</v>
      </c>
      <c r="D20" s="1147">
        <v>100000000</v>
      </c>
      <c r="E20" s="1147">
        <v>0</v>
      </c>
      <c r="F20" s="1147">
        <v>0</v>
      </c>
      <c r="G20" s="1147">
        <v>0</v>
      </c>
    </row>
    <row r="21" spans="3:7">
      <c r="C21" s="1149" t="s">
        <v>1572</v>
      </c>
      <c r="D21" s="1150">
        <v>100000000</v>
      </c>
      <c r="E21" s="1150">
        <v>0</v>
      </c>
      <c r="F21" s="1150">
        <v>0</v>
      </c>
      <c r="G21" s="1150">
        <v>0</v>
      </c>
    </row>
    <row r="22" spans="3:7">
      <c r="C22" s="1194" t="s">
        <v>1573</v>
      </c>
      <c r="D22" s="1195">
        <v>23220474944</v>
      </c>
      <c r="E22" s="1195">
        <v>4856500000</v>
      </c>
      <c r="F22" s="1195">
        <v>4856500000</v>
      </c>
      <c r="G22" s="1195">
        <v>4856500000</v>
      </c>
    </row>
    <row r="23" spans="3:7">
      <c r="C23" s="1156" t="s">
        <v>1574</v>
      </c>
      <c r="D23" s="1150">
        <v>23220474944</v>
      </c>
      <c r="E23" s="1150">
        <v>4856500000</v>
      </c>
      <c r="F23" s="1150">
        <v>4856500000</v>
      </c>
      <c r="G23" s="1150">
        <v>4856500000</v>
      </c>
    </row>
    <row r="24" spans="3:7">
      <c r="C24" s="1148" t="s">
        <v>1575</v>
      </c>
      <c r="D24" s="1147">
        <v>23220474944</v>
      </c>
      <c r="E24" s="1147">
        <v>4856500000</v>
      </c>
      <c r="F24" s="1147">
        <v>4856500000</v>
      </c>
      <c r="G24" s="1147">
        <v>4856500000</v>
      </c>
    </row>
    <row r="25" spans="3:7">
      <c r="C25" s="1149" t="s">
        <v>1576</v>
      </c>
      <c r="D25" s="1150">
        <v>23220474944</v>
      </c>
      <c r="E25" s="1150">
        <v>4856500000</v>
      </c>
      <c r="F25" s="1150">
        <v>4856500000</v>
      </c>
      <c r="G25" s="1150">
        <v>4856500000</v>
      </c>
    </row>
    <row r="26" spans="3:7">
      <c r="C26" s="1157" t="s">
        <v>1577</v>
      </c>
      <c r="D26" s="1150">
        <v>0</v>
      </c>
      <c r="E26" s="1150">
        <v>0</v>
      </c>
      <c r="F26" s="1150">
        <v>0</v>
      </c>
      <c r="G26" s="1150">
        <v>0</v>
      </c>
    </row>
    <row r="27" spans="3:7">
      <c r="C27" s="1157" t="s">
        <v>1578</v>
      </c>
      <c r="D27" s="1150">
        <v>0</v>
      </c>
      <c r="E27" s="1150">
        <v>6500000</v>
      </c>
      <c r="F27" s="1150">
        <v>6500000</v>
      </c>
      <c r="G27" s="1150">
        <v>6500000</v>
      </c>
    </row>
    <row r="28" spans="3:7">
      <c r="C28" s="1157" t="s">
        <v>1579</v>
      </c>
      <c r="D28" s="1150">
        <v>0</v>
      </c>
      <c r="E28" s="1150">
        <v>4750000000</v>
      </c>
      <c r="F28" s="1150">
        <v>4750000000</v>
      </c>
      <c r="G28" s="1150">
        <v>4750000000</v>
      </c>
    </row>
    <row r="29" spans="3:7">
      <c r="C29" s="1157" t="s">
        <v>1580</v>
      </c>
      <c r="D29" s="1150">
        <v>0</v>
      </c>
      <c r="E29" s="1150">
        <v>100000000</v>
      </c>
      <c r="F29" s="1150">
        <v>100000000</v>
      </c>
      <c r="G29" s="1150">
        <v>100000000</v>
      </c>
    </row>
    <row r="30" spans="3:7">
      <c r="C30" s="1192" t="s">
        <v>1581</v>
      </c>
      <c r="D30" s="1193">
        <v>700000000</v>
      </c>
      <c r="E30" s="1193">
        <v>200932374</v>
      </c>
      <c r="F30" s="1193">
        <v>200932374</v>
      </c>
      <c r="G30" s="1193">
        <v>200932374</v>
      </c>
    </row>
    <row r="31" spans="3:7">
      <c r="C31" s="1194" t="s">
        <v>1573</v>
      </c>
      <c r="D31" s="1195">
        <v>700000000</v>
      </c>
      <c r="E31" s="1195">
        <v>200932374</v>
      </c>
      <c r="F31" s="1195">
        <v>200932374</v>
      </c>
      <c r="G31" s="1195">
        <v>200932374</v>
      </c>
    </row>
    <row r="32" spans="3:7">
      <c r="C32" s="1156" t="s">
        <v>1574</v>
      </c>
      <c r="D32" s="1150">
        <v>700000000</v>
      </c>
      <c r="E32" s="1150">
        <v>200932374</v>
      </c>
      <c r="F32" s="1208">
        <v>200932374</v>
      </c>
      <c r="G32" s="1208">
        <v>200932374</v>
      </c>
    </row>
    <row r="33" spans="3:7">
      <c r="C33" s="1148" t="s">
        <v>1575</v>
      </c>
      <c r="D33" s="1147">
        <v>700000000</v>
      </c>
      <c r="E33" s="1209">
        <v>200932374</v>
      </c>
      <c r="F33" s="1209">
        <v>200932374</v>
      </c>
      <c r="G33" s="1209">
        <v>200932374</v>
      </c>
    </row>
    <row r="34" spans="3:7">
      <c r="C34" s="1149" t="s">
        <v>1576</v>
      </c>
      <c r="D34" s="1150">
        <v>700000000</v>
      </c>
      <c r="E34" s="1150">
        <v>200932374</v>
      </c>
      <c r="F34" s="1208">
        <v>200932374</v>
      </c>
      <c r="G34" s="1208">
        <v>200932374</v>
      </c>
    </row>
    <row r="35" spans="3:7">
      <c r="C35" s="1157" t="s">
        <v>1582</v>
      </c>
      <c r="D35" s="1150">
        <v>0</v>
      </c>
      <c r="E35" s="1150">
        <v>200932374</v>
      </c>
      <c r="F35" s="1208">
        <v>200932374</v>
      </c>
      <c r="G35" s="1208">
        <v>200932374</v>
      </c>
    </row>
    <row r="36" spans="3:7" ht="15.75" thickBot="1">
      <c r="C36" s="1151" t="s">
        <v>295</v>
      </c>
      <c r="D36" s="1152">
        <f>SUM(D17,D30)</f>
        <v>24020474944</v>
      </c>
      <c r="E36" s="1152">
        <f>SUM(E17,E30)</f>
        <v>5057432374</v>
      </c>
      <c r="F36" s="1152">
        <f>SUM(F17,F30)</f>
        <v>5057432374</v>
      </c>
      <c r="G36" s="1152">
        <f>SUM(G17,G30)</f>
        <v>5057432374</v>
      </c>
    </row>
    <row r="37" spans="3:7">
      <c r="C37" s="1153" t="s">
        <v>1561</v>
      </c>
      <c r="D37" s="1142"/>
      <c r="E37" s="1142"/>
      <c r="F37" s="1142"/>
      <c r="G37" s="1142"/>
    </row>
    <row r="38" spans="3:7">
      <c r="C38" s="1154" t="s">
        <v>1562</v>
      </c>
      <c r="D38" s="1142"/>
      <c r="E38" s="1142"/>
      <c r="F38" s="1142"/>
      <c r="G38" s="1142"/>
    </row>
    <row r="39" spans="3:7">
      <c r="C39" s="633" t="s">
        <v>1563</v>
      </c>
      <c r="D39" s="1142"/>
      <c r="E39" s="1142"/>
      <c r="F39" s="1142"/>
      <c r="G39" s="1142"/>
    </row>
    <row r="40" spans="3:7">
      <c r="C40" s="1153" t="s">
        <v>335</v>
      </c>
      <c r="D40" s="1142"/>
      <c r="E40" s="1142"/>
      <c r="F40" s="1142"/>
      <c r="G40" s="1142"/>
    </row>
    <row r="41" spans="3:7">
      <c r="C41" s="1142"/>
      <c r="D41" s="1142"/>
      <c r="E41" s="1142"/>
      <c r="F41" s="1142"/>
      <c r="G41" s="1142"/>
    </row>
    <row r="42" spans="3:7">
      <c r="C42" s="1142"/>
      <c r="D42" s="1142"/>
      <c r="E42" s="1142"/>
      <c r="F42" s="1142"/>
      <c r="G42" s="1142"/>
    </row>
    <row r="43" spans="3:7">
      <c r="C43" s="1142"/>
      <c r="D43" s="1142"/>
      <c r="E43" s="1142"/>
      <c r="F43" s="1142"/>
      <c r="G43" s="1142"/>
    </row>
    <row r="44" spans="3:7">
      <c r="C44" s="1142"/>
      <c r="D44" s="1142"/>
      <c r="E44" s="1142"/>
      <c r="F44" s="1142"/>
      <c r="G44" s="1142"/>
    </row>
    <row r="45" spans="3:7">
      <c r="C45" s="1142"/>
      <c r="D45" s="1142"/>
      <c r="E45" s="1142"/>
      <c r="F45" s="1142"/>
      <c r="G45" s="1142"/>
    </row>
    <row r="46" spans="3:7">
      <c r="C46" s="1142"/>
      <c r="D46" s="1142"/>
      <c r="E46" s="1142"/>
      <c r="F46" s="1142"/>
      <c r="G46" s="1142"/>
    </row>
    <row r="47" spans="3:7">
      <c r="C47" s="1142"/>
      <c r="D47" s="1142"/>
      <c r="E47" s="1142"/>
      <c r="F47" s="1142"/>
      <c r="G47" s="1142"/>
    </row>
    <row r="48" spans="3:7">
      <c r="C48" s="1142"/>
      <c r="D48" s="1142"/>
      <c r="E48" s="1142"/>
      <c r="F48" s="1142"/>
      <c r="G48" s="1142"/>
    </row>
    <row r="49" spans="3:7">
      <c r="C49" s="1142"/>
      <c r="D49" s="1142"/>
      <c r="E49" s="1142"/>
      <c r="F49" s="1142"/>
      <c r="G49" s="1142"/>
    </row>
    <row r="50" spans="3:7">
      <c r="C50" s="1142"/>
      <c r="D50" s="1142"/>
      <c r="E50" s="1142"/>
      <c r="F50" s="1142"/>
      <c r="G50" s="1142"/>
    </row>
    <row r="51" spans="3:7">
      <c r="C51" s="1142"/>
      <c r="D51" s="1142"/>
      <c r="E51" s="1142"/>
      <c r="F51" s="1142"/>
      <c r="G51" s="1142"/>
    </row>
    <row r="52" spans="3:7">
      <c r="C52" s="1142"/>
      <c r="D52" s="1142"/>
      <c r="E52" s="1142"/>
      <c r="F52" s="1142"/>
      <c r="G52" s="1142"/>
    </row>
    <row r="53" spans="3:7">
      <c r="C53" s="1142"/>
      <c r="D53" s="1142"/>
      <c r="E53" s="1142"/>
      <c r="F53" s="1142"/>
      <c r="G53" s="1142"/>
    </row>
    <row r="54" spans="3:7">
      <c r="C54" s="1142"/>
      <c r="D54" s="1142"/>
      <c r="E54" s="1142"/>
      <c r="F54" s="1142"/>
      <c r="G54" s="1142"/>
    </row>
  </sheetData>
  <mergeCells count="11">
    <mergeCell ref="C14:C15"/>
    <mergeCell ref="D14:D15"/>
    <mergeCell ref="E14:E16"/>
    <mergeCell ref="F14:F16"/>
    <mergeCell ref="G14:G16"/>
    <mergeCell ref="C10:I10"/>
    <mergeCell ref="C4:H4"/>
    <mergeCell ref="C5:I5"/>
    <mergeCell ref="C6:I6"/>
    <mergeCell ref="C8:I8"/>
    <mergeCell ref="C9:I9"/>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CE21B-0802-47AF-AD75-1EE4C1F8092B}">
  <dimension ref="C3:G580"/>
  <sheetViews>
    <sheetView showGridLines="0" zoomScale="89" zoomScaleNormal="89" workbookViewId="0">
      <selection activeCell="L15" sqref="L15"/>
    </sheetView>
  </sheetViews>
  <sheetFormatPr baseColWidth="10" defaultColWidth="11.5703125" defaultRowHeight="15"/>
  <cols>
    <col min="1" max="2" width="11.5703125" style="418"/>
    <col min="3" max="3" width="108.28515625" style="418" customWidth="1"/>
    <col min="4" max="4" width="17" style="418" customWidth="1"/>
    <col min="5" max="5" width="21.28515625" style="418" customWidth="1"/>
    <col min="6" max="6" width="17.5703125" style="418" customWidth="1"/>
    <col min="7" max="7" width="15.85546875" style="418" customWidth="1"/>
    <col min="8" max="16384" width="11.5703125" style="418"/>
  </cols>
  <sheetData>
    <row r="3" spans="3:7">
      <c r="C3" s="1988" t="s">
        <v>105</v>
      </c>
      <c r="D3" s="1988"/>
      <c r="E3" s="1988"/>
      <c r="F3" s="1988"/>
      <c r="G3" s="1988"/>
    </row>
    <row r="4" spans="3:7">
      <c r="C4" s="1988" t="s">
        <v>104</v>
      </c>
      <c r="D4" s="1988"/>
      <c r="E4" s="1988"/>
      <c r="F4" s="1988"/>
      <c r="G4" s="1988"/>
    </row>
    <row r="5" spans="3:7">
      <c r="C5" s="1989" t="s">
        <v>103</v>
      </c>
      <c r="D5" s="1989"/>
      <c r="E5" s="1989"/>
      <c r="F5" s="1989"/>
      <c r="G5" s="1989"/>
    </row>
    <row r="6" spans="3:7">
      <c r="C6" s="1158"/>
      <c r="D6" s="1158"/>
      <c r="E6" s="1158"/>
      <c r="F6" s="1158"/>
      <c r="G6" s="1158"/>
    </row>
    <row r="7" spans="3:7" ht="15.75">
      <c r="C7" s="2001" t="s">
        <v>1583</v>
      </c>
      <c r="D7" s="2001"/>
      <c r="E7" s="2001"/>
      <c r="F7" s="2001"/>
      <c r="G7" s="2001"/>
    </row>
    <row r="8" spans="3:7" ht="15.75">
      <c r="C8" s="2001" t="s">
        <v>1584</v>
      </c>
      <c r="D8" s="2001"/>
      <c r="E8" s="2001"/>
      <c r="F8" s="2001"/>
      <c r="G8" s="2001"/>
    </row>
    <row r="9" spans="3:7" ht="21" customHeight="1" thickBot="1">
      <c r="C9" s="2000" t="s">
        <v>1378</v>
      </c>
      <c r="D9" s="2000"/>
      <c r="E9" s="2000"/>
      <c r="F9" s="2000"/>
      <c r="G9" s="2000"/>
    </row>
    <row r="10" spans="3:7" ht="21" customHeight="1" thickBot="1">
      <c r="C10" s="1159"/>
      <c r="D10" s="1159"/>
      <c r="E10" s="1159"/>
      <c r="F10" s="1159"/>
      <c r="G10" s="1159"/>
    </row>
    <row r="11" spans="3:7">
      <c r="C11" s="2002" t="s">
        <v>279</v>
      </c>
      <c r="D11" s="2004" t="s">
        <v>381</v>
      </c>
      <c r="E11" s="2004" t="s">
        <v>1335</v>
      </c>
      <c r="F11" s="2004" t="s">
        <v>469</v>
      </c>
      <c r="G11" s="2004" t="s">
        <v>1097</v>
      </c>
    </row>
    <row r="12" spans="3:7">
      <c r="C12" s="2003"/>
      <c r="D12" s="2005"/>
      <c r="E12" s="2006"/>
      <c r="F12" s="2008"/>
      <c r="G12" s="2008"/>
    </row>
    <row r="13" spans="3:7" ht="15.75" thickBot="1">
      <c r="C13" s="1160" t="s">
        <v>1585</v>
      </c>
      <c r="D13" s="1161" t="s">
        <v>1567</v>
      </c>
      <c r="E13" s="2007"/>
      <c r="F13" s="2009"/>
      <c r="G13" s="2009"/>
    </row>
    <row r="14" spans="3:7">
      <c r="C14" s="1162" t="s">
        <v>1586</v>
      </c>
      <c r="D14" s="1163">
        <v>3010779124</v>
      </c>
      <c r="E14" s="1163">
        <v>1003592992</v>
      </c>
      <c r="F14" s="1163">
        <v>1003592992</v>
      </c>
      <c r="G14" s="1163">
        <v>752694744</v>
      </c>
    </row>
    <row r="15" spans="3:7">
      <c r="C15" s="1146" t="s">
        <v>1587</v>
      </c>
      <c r="D15" s="1147">
        <v>3010779124</v>
      </c>
      <c r="E15" s="1147">
        <v>1003592992</v>
      </c>
      <c r="F15" s="1147">
        <v>1003592992</v>
      </c>
      <c r="G15" s="1147">
        <v>752694744</v>
      </c>
    </row>
    <row r="16" spans="3:7">
      <c r="C16" s="1156" t="s">
        <v>1588</v>
      </c>
      <c r="D16" s="1150">
        <v>3010779124</v>
      </c>
      <c r="E16" s="1150">
        <v>1003592992</v>
      </c>
      <c r="F16" s="1150">
        <v>1003592992</v>
      </c>
      <c r="G16" s="1150">
        <v>752694744</v>
      </c>
    </row>
    <row r="17" spans="3:7">
      <c r="C17" s="1164" t="s">
        <v>1589</v>
      </c>
      <c r="D17" s="1150">
        <v>2589079124</v>
      </c>
      <c r="E17" s="1150">
        <v>863026320</v>
      </c>
      <c r="F17" s="1150">
        <v>863026320</v>
      </c>
      <c r="G17" s="1150">
        <v>647269740</v>
      </c>
    </row>
    <row r="18" spans="3:7">
      <c r="C18" s="1164" t="s">
        <v>1590</v>
      </c>
      <c r="D18" s="1150">
        <v>421700000</v>
      </c>
      <c r="E18" s="1150">
        <v>140566672</v>
      </c>
      <c r="F18" s="1150">
        <v>140566672</v>
      </c>
      <c r="G18" s="1150">
        <v>105425004</v>
      </c>
    </row>
    <row r="19" spans="3:7">
      <c r="C19" s="1162" t="s">
        <v>1591</v>
      </c>
      <c r="D19" s="1163">
        <v>5896375178</v>
      </c>
      <c r="E19" s="1163">
        <v>1474093729.8999999</v>
      </c>
      <c r="F19" s="1163">
        <v>1474093729.8999999</v>
      </c>
      <c r="G19" s="1163">
        <v>1474093729.8999999</v>
      </c>
    </row>
    <row r="20" spans="3:7">
      <c r="C20" s="1146" t="s">
        <v>1592</v>
      </c>
      <c r="D20" s="1147">
        <v>5896375178</v>
      </c>
      <c r="E20" s="1147">
        <v>1474093729.8999999</v>
      </c>
      <c r="F20" s="1147">
        <v>1474093729.8999999</v>
      </c>
      <c r="G20" s="1147">
        <v>1474093729.8999999</v>
      </c>
    </row>
    <row r="21" spans="3:7">
      <c r="C21" s="1156" t="s">
        <v>1593</v>
      </c>
      <c r="D21" s="1150">
        <v>5896375178</v>
      </c>
      <c r="E21" s="1150">
        <v>1474093729.8999999</v>
      </c>
      <c r="F21" s="1150">
        <v>1474093729.8999999</v>
      </c>
      <c r="G21" s="1150">
        <v>1474093729.8999999</v>
      </c>
    </row>
    <row r="22" spans="3:7">
      <c r="C22" s="1164" t="s">
        <v>1589</v>
      </c>
      <c r="D22" s="1150">
        <v>5265722343</v>
      </c>
      <c r="E22" s="1150">
        <v>1335379965.3599999</v>
      </c>
      <c r="F22" s="1150">
        <v>1335379965.3599999</v>
      </c>
      <c r="G22" s="1150">
        <v>1335379965.3599999</v>
      </c>
    </row>
    <row r="23" spans="3:7">
      <c r="C23" s="1164" t="s">
        <v>1590</v>
      </c>
      <c r="D23" s="1150">
        <v>630652835</v>
      </c>
      <c r="E23" s="1150">
        <v>138713764.54000002</v>
      </c>
      <c r="F23" s="1150">
        <v>138713764.54000002</v>
      </c>
      <c r="G23" s="1150">
        <v>138713764.54000002</v>
      </c>
    </row>
    <row r="24" spans="3:7">
      <c r="C24" s="1162" t="s">
        <v>1594</v>
      </c>
      <c r="D24" s="1163">
        <v>127178682615</v>
      </c>
      <c r="E24" s="1163">
        <v>36280844543.899986</v>
      </c>
      <c r="F24" s="1163">
        <v>24499727640.16</v>
      </c>
      <c r="G24" s="1163">
        <v>22858139204.290001</v>
      </c>
    </row>
    <row r="25" spans="3:7">
      <c r="C25" s="1146" t="s">
        <v>1595</v>
      </c>
      <c r="D25" s="1147">
        <v>19893447878</v>
      </c>
      <c r="E25" s="1147">
        <v>5876720336.3100004</v>
      </c>
      <c r="F25" s="1147">
        <v>3455220972.5399995</v>
      </c>
      <c r="G25" s="1147">
        <v>2472011366.7800002</v>
      </c>
    </row>
    <row r="26" spans="3:7">
      <c r="C26" s="1156" t="s">
        <v>1596</v>
      </c>
      <c r="D26" s="1150">
        <v>9722664971</v>
      </c>
      <c r="E26" s="1150">
        <v>2503149580.3299999</v>
      </c>
      <c r="F26" s="1150">
        <v>1685314077.1099999</v>
      </c>
      <c r="G26" s="1150">
        <v>1382937392.6699998</v>
      </c>
    </row>
    <row r="27" spans="3:7">
      <c r="C27" s="1164" t="s">
        <v>1597</v>
      </c>
      <c r="D27" s="1150">
        <v>2378416989</v>
      </c>
      <c r="E27" s="1150">
        <v>1215916028.1600001</v>
      </c>
      <c r="F27" s="1150">
        <v>398080524.94</v>
      </c>
      <c r="G27" s="1150">
        <v>370473454.62</v>
      </c>
    </row>
    <row r="28" spans="3:7">
      <c r="C28" s="1164" t="s">
        <v>1598</v>
      </c>
      <c r="D28" s="1150">
        <v>5242781293</v>
      </c>
      <c r="E28" s="1150">
        <v>783204543.48999989</v>
      </c>
      <c r="F28" s="1150">
        <v>783204543.48999989</v>
      </c>
      <c r="G28" s="1150">
        <v>517585755.91999996</v>
      </c>
    </row>
    <row r="29" spans="3:7">
      <c r="C29" s="1164" t="s">
        <v>1590</v>
      </c>
      <c r="D29" s="1150">
        <v>1870951806</v>
      </c>
      <c r="E29" s="1150">
        <v>455654021.19</v>
      </c>
      <c r="F29" s="1150">
        <v>455654021.19</v>
      </c>
      <c r="G29" s="1150">
        <v>446503194.63999999</v>
      </c>
    </row>
    <row r="30" spans="3:7">
      <c r="C30" s="1164" t="s">
        <v>1599</v>
      </c>
      <c r="D30" s="1150">
        <v>230514883</v>
      </c>
      <c r="E30" s="1150">
        <v>48374987.489999995</v>
      </c>
      <c r="F30" s="1150">
        <v>48374987.489999995</v>
      </c>
      <c r="G30" s="1150">
        <v>48374987.489999995</v>
      </c>
    </row>
    <row r="31" spans="3:7">
      <c r="C31" s="1156" t="s">
        <v>1600</v>
      </c>
      <c r="D31" s="1150">
        <v>86746493</v>
      </c>
      <c r="E31" s="1150">
        <v>59681494.599999994</v>
      </c>
      <c r="F31" s="1150">
        <v>19580314.34</v>
      </c>
      <c r="G31" s="1150">
        <v>16122340.340000002</v>
      </c>
    </row>
    <row r="32" spans="3:7">
      <c r="C32" s="1164" t="s">
        <v>1597</v>
      </c>
      <c r="D32" s="1150">
        <v>86746493</v>
      </c>
      <c r="E32" s="1150">
        <v>59681494.599999994</v>
      </c>
      <c r="F32" s="1150">
        <v>19580314.34</v>
      </c>
      <c r="G32" s="1150">
        <v>16122340.340000002</v>
      </c>
    </row>
    <row r="33" spans="3:7">
      <c r="C33" s="1156" t="s">
        <v>1601</v>
      </c>
      <c r="D33" s="1150">
        <v>1874230359</v>
      </c>
      <c r="E33" s="1150">
        <v>552194868.2299999</v>
      </c>
      <c r="F33" s="1150">
        <v>393599607.49000001</v>
      </c>
      <c r="G33" s="1150">
        <v>305677138.09000015</v>
      </c>
    </row>
    <row r="34" spans="3:7">
      <c r="C34" s="1164" t="s">
        <v>1602</v>
      </c>
      <c r="D34" s="1150">
        <v>1874230359</v>
      </c>
      <c r="E34" s="1150">
        <v>552194868.2299999</v>
      </c>
      <c r="F34" s="1150">
        <v>393599607.49000001</v>
      </c>
      <c r="G34" s="1150">
        <v>305677138.09000015</v>
      </c>
    </row>
    <row r="35" spans="3:7">
      <c r="C35" s="1156" t="s">
        <v>1603</v>
      </c>
      <c r="D35" s="1150">
        <v>125570500</v>
      </c>
      <c r="E35" s="1150">
        <v>87705129.879999995</v>
      </c>
      <c r="F35" s="1150">
        <v>22296931.350000001</v>
      </c>
      <c r="G35" s="1150">
        <v>21050650.130000003</v>
      </c>
    </row>
    <row r="36" spans="3:7">
      <c r="C36" s="1164" t="s">
        <v>1604</v>
      </c>
      <c r="D36" s="1150">
        <v>125570500</v>
      </c>
      <c r="E36" s="1150">
        <v>87705129.879999995</v>
      </c>
      <c r="F36" s="1150">
        <v>22296931.350000001</v>
      </c>
      <c r="G36" s="1150">
        <v>21050650.130000003</v>
      </c>
    </row>
    <row r="37" spans="3:7">
      <c r="C37" s="1156" t="s">
        <v>1605</v>
      </c>
      <c r="D37" s="1150">
        <v>275091497</v>
      </c>
      <c r="E37" s="1150">
        <v>49316286.260000005</v>
      </c>
      <c r="F37" s="1150">
        <v>43515512.75</v>
      </c>
      <c r="G37" s="1150">
        <v>39511465.810000002</v>
      </c>
    </row>
    <row r="38" spans="3:7">
      <c r="C38" s="1164" t="s">
        <v>1606</v>
      </c>
      <c r="D38" s="1150">
        <v>275091497</v>
      </c>
      <c r="E38" s="1150">
        <v>49316286.260000005</v>
      </c>
      <c r="F38" s="1150">
        <v>43515512.75</v>
      </c>
      <c r="G38" s="1150">
        <v>39511465.810000002</v>
      </c>
    </row>
    <row r="39" spans="3:7">
      <c r="C39" s="1156" t="s">
        <v>1607</v>
      </c>
      <c r="D39" s="1150">
        <v>75125754</v>
      </c>
      <c r="E39" s="1150">
        <v>35356027.330000006</v>
      </c>
      <c r="F39" s="1150">
        <v>12846527.460000003</v>
      </c>
      <c r="G39" s="1150">
        <v>12093252.350000001</v>
      </c>
    </row>
    <row r="40" spans="3:7">
      <c r="C40" s="1164" t="s">
        <v>1608</v>
      </c>
      <c r="D40" s="1150">
        <v>75125754</v>
      </c>
      <c r="E40" s="1150">
        <v>35356027.330000006</v>
      </c>
      <c r="F40" s="1150">
        <v>12846527.460000003</v>
      </c>
      <c r="G40" s="1150">
        <v>12093252.350000001</v>
      </c>
    </row>
    <row r="41" spans="3:7">
      <c r="C41" s="1156" t="s">
        <v>1609</v>
      </c>
      <c r="D41" s="1150">
        <v>96411794</v>
      </c>
      <c r="E41" s="1150">
        <v>58842180.900000006</v>
      </c>
      <c r="F41" s="1150">
        <v>18623004.209999997</v>
      </c>
      <c r="G41" s="1150">
        <v>17470117.219999999</v>
      </c>
    </row>
    <row r="42" spans="3:7">
      <c r="C42" s="1164" t="s">
        <v>1610</v>
      </c>
      <c r="D42" s="1150">
        <v>96411794</v>
      </c>
      <c r="E42" s="1150">
        <v>58842180.900000006</v>
      </c>
      <c r="F42" s="1150">
        <v>18623004.209999997</v>
      </c>
      <c r="G42" s="1150">
        <v>17470117.219999999</v>
      </c>
    </row>
    <row r="43" spans="3:7">
      <c r="C43" s="1156" t="s">
        <v>1611</v>
      </c>
      <c r="D43" s="1150">
        <v>400955881</v>
      </c>
      <c r="E43" s="1150">
        <v>213786558.79000002</v>
      </c>
      <c r="F43" s="1150">
        <v>53508641.890000001</v>
      </c>
      <c r="G43" s="1150">
        <v>49910049.36999999</v>
      </c>
    </row>
    <row r="44" spans="3:7">
      <c r="C44" s="1164" t="s">
        <v>1597</v>
      </c>
      <c r="D44" s="1150">
        <v>400955881</v>
      </c>
      <c r="E44" s="1150">
        <v>213786558.79000002</v>
      </c>
      <c r="F44" s="1150">
        <v>53508641.890000001</v>
      </c>
      <c r="G44" s="1150">
        <v>49910049.36999999</v>
      </c>
    </row>
    <row r="45" spans="3:7">
      <c r="C45" s="1156" t="s">
        <v>1612</v>
      </c>
      <c r="D45" s="1150">
        <v>407609977</v>
      </c>
      <c r="E45" s="1150">
        <v>127634236.96000002</v>
      </c>
      <c r="F45" s="1150">
        <v>35075951.670000002</v>
      </c>
      <c r="G45" s="1150">
        <v>33483965.41</v>
      </c>
    </row>
    <row r="46" spans="3:7">
      <c r="C46" s="1164" t="s">
        <v>1613</v>
      </c>
      <c r="D46" s="1150">
        <v>407609977</v>
      </c>
      <c r="E46" s="1150">
        <v>127634236.96000002</v>
      </c>
      <c r="F46" s="1150">
        <v>35075951.670000002</v>
      </c>
      <c r="G46" s="1150">
        <v>33483965.41</v>
      </c>
    </row>
    <row r="47" spans="3:7">
      <c r="C47" s="1156" t="s">
        <v>1614</v>
      </c>
      <c r="D47" s="1150">
        <v>3088116890</v>
      </c>
      <c r="E47" s="1150">
        <v>1985040208.9699998</v>
      </c>
      <c r="F47" s="1150">
        <v>990883139.79000008</v>
      </c>
      <c r="G47" s="1150">
        <v>449228252.25000006</v>
      </c>
    </row>
    <row r="48" spans="3:7">
      <c r="C48" s="1164" t="s">
        <v>1613</v>
      </c>
      <c r="D48" s="1150">
        <v>3088116890</v>
      </c>
      <c r="E48" s="1150">
        <v>1985040208.9699998</v>
      </c>
      <c r="F48" s="1150">
        <v>990883139.79000008</v>
      </c>
      <c r="G48" s="1150">
        <v>449228252.25000006</v>
      </c>
    </row>
    <row r="49" spans="3:7">
      <c r="C49" s="1164" t="s">
        <v>1615</v>
      </c>
      <c r="D49" s="1150">
        <v>1263693812</v>
      </c>
      <c r="E49" s="1150">
        <v>144084987.83999997</v>
      </c>
      <c r="F49" s="1150">
        <v>120048488.25999999</v>
      </c>
      <c r="G49" s="1150">
        <v>112201701.05000001</v>
      </c>
    </row>
    <row r="50" spans="3:7">
      <c r="C50" s="1156" t="s">
        <v>1616</v>
      </c>
      <c r="D50" s="1150">
        <v>1263693812</v>
      </c>
      <c r="E50" s="1150">
        <v>144084987.83999997</v>
      </c>
      <c r="F50" s="1150">
        <v>120048488.25999999</v>
      </c>
      <c r="G50" s="1150">
        <v>112201701.05000001</v>
      </c>
    </row>
    <row r="51" spans="3:7">
      <c r="C51" s="1156" t="s">
        <v>1617</v>
      </c>
      <c r="D51" s="1150">
        <v>2477229950</v>
      </c>
      <c r="E51" s="1150">
        <v>59928776.220000006</v>
      </c>
      <c r="F51" s="1150">
        <v>59928776.220000006</v>
      </c>
      <c r="G51" s="1150">
        <v>32325042.09</v>
      </c>
    </row>
    <row r="52" spans="3:7">
      <c r="C52" s="1164" t="s">
        <v>1597</v>
      </c>
      <c r="D52" s="1150">
        <v>2477229950</v>
      </c>
      <c r="E52" s="1150">
        <v>59928776.220000006</v>
      </c>
      <c r="F52" s="1150">
        <v>59928776.220000006</v>
      </c>
      <c r="G52" s="1150">
        <v>32325042.09</v>
      </c>
    </row>
    <row r="53" spans="3:7">
      <c r="C53" s="1156" t="s">
        <v>1618</v>
      </c>
      <c r="D53" s="1150">
        <v>71703741129</v>
      </c>
      <c r="E53" s="1150">
        <v>18918283307.489998</v>
      </c>
      <c r="F53" s="1150">
        <v>14315332775.779997</v>
      </c>
      <c r="G53" s="1150">
        <v>13971793065.699999</v>
      </c>
    </row>
    <row r="54" spans="3:7">
      <c r="C54" s="1164" t="s">
        <v>1619</v>
      </c>
      <c r="D54" s="1150">
        <v>5656912956</v>
      </c>
      <c r="E54" s="1150">
        <v>1222138122</v>
      </c>
      <c r="F54" s="1150">
        <v>1186792297.73</v>
      </c>
      <c r="G54" s="1150">
        <v>1176002157.3099999</v>
      </c>
    </row>
    <row r="55" spans="3:7">
      <c r="C55" s="1156" t="s">
        <v>1597</v>
      </c>
      <c r="D55" s="1150">
        <v>452112574</v>
      </c>
      <c r="E55" s="1150">
        <v>94753388.99000001</v>
      </c>
      <c r="F55" s="1150">
        <v>78623656.960000008</v>
      </c>
      <c r="G55" s="1150">
        <v>75234188.650000006</v>
      </c>
    </row>
    <row r="56" spans="3:7">
      <c r="C56" s="1156" t="s">
        <v>1620</v>
      </c>
      <c r="D56" s="1150">
        <v>2133180110</v>
      </c>
      <c r="E56" s="1150">
        <v>412339278.41000009</v>
      </c>
      <c r="F56" s="1150">
        <v>401303506.22999996</v>
      </c>
      <c r="G56" s="1150">
        <v>398099129.94999999</v>
      </c>
    </row>
    <row r="57" spans="3:7">
      <c r="C57" s="1164" t="s">
        <v>1621</v>
      </c>
      <c r="D57" s="1150">
        <v>811546320</v>
      </c>
      <c r="E57" s="1150">
        <v>130257681.72</v>
      </c>
      <c r="F57" s="1150">
        <v>122077361.65999998</v>
      </c>
      <c r="G57" s="1150">
        <v>117881065.82999998</v>
      </c>
    </row>
    <row r="58" spans="3:7">
      <c r="C58" s="1164" t="s">
        <v>1599</v>
      </c>
      <c r="D58" s="1150">
        <v>2260073952</v>
      </c>
      <c r="E58" s="1150">
        <v>584787772.88</v>
      </c>
      <c r="F58" s="1150">
        <v>584787772.88</v>
      </c>
      <c r="G58" s="1150">
        <v>584787772.88</v>
      </c>
    </row>
    <row r="59" spans="3:7">
      <c r="C59" s="1164" t="s">
        <v>1622</v>
      </c>
      <c r="D59" s="1150">
        <v>5423706496</v>
      </c>
      <c r="E59" s="1150">
        <v>987028218.55999982</v>
      </c>
      <c r="F59" s="1150">
        <v>361019511.47000003</v>
      </c>
      <c r="G59" s="1150">
        <v>208012351.99999997</v>
      </c>
    </row>
    <row r="60" spans="3:7">
      <c r="C60" s="1164" t="s">
        <v>1623</v>
      </c>
      <c r="D60" s="1150">
        <v>5423706496</v>
      </c>
      <c r="E60" s="1150">
        <v>987028218.55999982</v>
      </c>
      <c r="F60" s="1150">
        <v>361019511.47000003</v>
      </c>
      <c r="G60" s="1150">
        <v>208012351.99999997</v>
      </c>
    </row>
    <row r="61" spans="3:7">
      <c r="C61" s="1156" t="s">
        <v>1624</v>
      </c>
      <c r="D61" s="1150">
        <v>810352937</v>
      </c>
      <c r="E61" s="1150">
        <v>361151811.87000006</v>
      </c>
      <c r="F61" s="1150">
        <v>97118457.830000013</v>
      </c>
      <c r="G61" s="1150">
        <v>91109836.270000011</v>
      </c>
    </row>
    <row r="62" spans="3:7">
      <c r="C62" s="1164" t="s">
        <v>1625</v>
      </c>
      <c r="D62" s="1150">
        <v>810352937</v>
      </c>
      <c r="E62" s="1150">
        <v>361151811.87000006</v>
      </c>
      <c r="F62" s="1150">
        <v>97118457.830000013</v>
      </c>
      <c r="G62" s="1150">
        <v>91109836.270000011</v>
      </c>
    </row>
    <row r="63" spans="3:7">
      <c r="C63" s="1156" t="s">
        <v>1626</v>
      </c>
      <c r="D63" s="1150">
        <v>52193386733</v>
      </c>
      <c r="E63" s="1150">
        <v>13699071086.529999</v>
      </c>
      <c r="F63" s="1150">
        <v>11788255084.979998</v>
      </c>
      <c r="G63" s="1150">
        <v>11765296512.639997</v>
      </c>
    </row>
    <row r="64" spans="3:7">
      <c r="C64" s="1164" t="s">
        <v>1620</v>
      </c>
      <c r="D64" s="1150">
        <v>52072283773</v>
      </c>
      <c r="E64" s="1150">
        <v>13680475115.529999</v>
      </c>
      <c r="F64" s="1150">
        <v>11787925084.979998</v>
      </c>
      <c r="G64" s="1150">
        <v>11765296512.639997</v>
      </c>
    </row>
    <row r="65" spans="3:7">
      <c r="C65" s="1156" t="s">
        <v>1627</v>
      </c>
      <c r="D65" s="1150">
        <v>81102960</v>
      </c>
      <c r="E65" s="1150">
        <v>371700</v>
      </c>
      <c r="F65" s="1150">
        <v>0</v>
      </c>
      <c r="G65" s="1150">
        <v>0</v>
      </c>
    </row>
    <row r="66" spans="3:7">
      <c r="C66" s="1164" t="s">
        <v>1628</v>
      </c>
      <c r="D66" s="1150">
        <v>40000000</v>
      </c>
      <c r="E66" s="1150">
        <v>18224271</v>
      </c>
      <c r="F66" s="1150">
        <v>330000</v>
      </c>
      <c r="G66" s="1150">
        <v>0</v>
      </c>
    </row>
    <row r="67" spans="3:7">
      <c r="C67" s="1164" t="s">
        <v>1629</v>
      </c>
      <c r="D67" s="1150">
        <v>566004328</v>
      </c>
      <c r="E67" s="1150">
        <v>336708210.51999998</v>
      </c>
      <c r="F67" s="1150">
        <v>94407994.920000002</v>
      </c>
      <c r="G67" s="1150">
        <v>90318372.430000007</v>
      </c>
    </row>
    <row r="68" spans="3:7">
      <c r="C68" s="1156" t="s">
        <v>1620</v>
      </c>
      <c r="D68" s="1150">
        <v>566004328</v>
      </c>
      <c r="E68" s="1150">
        <v>336708210.51999998</v>
      </c>
      <c r="F68" s="1150">
        <v>94407994.920000002</v>
      </c>
      <c r="G68" s="1150">
        <v>90318372.430000007</v>
      </c>
    </row>
    <row r="69" spans="3:7">
      <c r="C69" s="1156" t="s">
        <v>1630</v>
      </c>
      <c r="D69" s="1150">
        <v>1932937781</v>
      </c>
      <c r="E69" s="1150">
        <v>351588070.80000007</v>
      </c>
      <c r="F69" s="1150">
        <v>294460753.89000005</v>
      </c>
      <c r="G69" s="1150">
        <v>277702236.00999999</v>
      </c>
    </row>
    <row r="70" spans="3:7">
      <c r="C70" s="1164" t="s">
        <v>1631</v>
      </c>
      <c r="D70" s="1150">
        <v>1932937781</v>
      </c>
      <c r="E70" s="1150">
        <v>351588070.80000007</v>
      </c>
      <c r="F70" s="1150">
        <v>294460753.89000005</v>
      </c>
      <c r="G70" s="1150">
        <v>277702236.00999999</v>
      </c>
    </row>
    <row r="71" spans="3:7">
      <c r="C71" s="1156" t="s">
        <v>1632</v>
      </c>
      <c r="D71" s="1150">
        <v>4623179572</v>
      </c>
      <c r="E71" s="1150">
        <v>1735705464.6599998</v>
      </c>
      <c r="F71" s="1150">
        <v>401003787.15000004</v>
      </c>
      <c r="G71" s="1150">
        <v>278901910.27000004</v>
      </c>
    </row>
    <row r="72" spans="3:7">
      <c r="C72" s="1164" t="s">
        <v>1623</v>
      </c>
      <c r="D72" s="1150">
        <v>4623179572</v>
      </c>
      <c r="E72" s="1150">
        <v>1735705464.6599998</v>
      </c>
      <c r="F72" s="1150">
        <v>401003787.15000004</v>
      </c>
      <c r="G72" s="1150">
        <v>278901910.27000004</v>
      </c>
    </row>
    <row r="73" spans="3:7">
      <c r="C73" s="1156" t="s">
        <v>1633</v>
      </c>
      <c r="D73" s="1150">
        <v>265083425</v>
      </c>
      <c r="E73" s="1150">
        <v>175073799.77999997</v>
      </c>
      <c r="F73" s="1150">
        <v>48365780.470000006</v>
      </c>
      <c r="G73" s="1150">
        <v>44209767.329999998</v>
      </c>
    </row>
    <row r="74" spans="3:7">
      <c r="C74" s="1164" t="s">
        <v>1625</v>
      </c>
      <c r="D74" s="1150">
        <v>265083425</v>
      </c>
      <c r="E74" s="1150">
        <v>175073799.77999997</v>
      </c>
      <c r="F74" s="1150">
        <v>48365780.470000006</v>
      </c>
      <c r="G74" s="1150">
        <v>44209767.329999998</v>
      </c>
    </row>
    <row r="75" spans="3:7">
      <c r="C75" s="1156" t="s">
        <v>1634</v>
      </c>
      <c r="D75" s="1150">
        <v>232176901</v>
      </c>
      <c r="E75" s="1150">
        <v>49818522.770000018</v>
      </c>
      <c r="F75" s="1150">
        <v>43909107.340000018</v>
      </c>
      <c r="G75" s="1150">
        <v>40239921.440000005</v>
      </c>
    </row>
    <row r="76" spans="3:7">
      <c r="C76" s="1164" t="s">
        <v>1625</v>
      </c>
      <c r="D76" s="1150">
        <v>232176901</v>
      </c>
      <c r="E76" s="1150">
        <v>49818522.770000018</v>
      </c>
      <c r="F76" s="1150">
        <v>43909107.340000018</v>
      </c>
      <c r="G76" s="1150">
        <v>40239921.440000005</v>
      </c>
    </row>
    <row r="77" spans="3:7">
      <c r="C77" s="1156" t="s">
        <v>1635</v>
      </c>
      <c r="D77" s="1150">
        <v>3101027679</v>
      </c>
      <c r="E77" s="1150">
        <v>2018695607.27</v>
      </c>
      <c r="F77" s="1150">
        <v>482021114.69</v>
      </c>
      <c r="G77" s="1150">
        <v>471711452.30999994</v>
      </c>
    </row>
    <row r="78" spans="3:7">
      <c r="C78" s="1164" t="s">
        <v>1636</v>
      </c>
      <c r="D78" s="1150">
        <v>3101027679</v>
      </c>
      <c r="E78" s="1150">
        <v>2018695607.27</v>
      </c>
      <c r="F78" s="1150">
        <v>482021114.69</v>
      </c>
      <c r="G78" s="1150">
        <v>471711452.30999994</v>
      </c>
    </row>
    <row r="79" spans="3:7">
      <c r="C79" s="1164" t="s">
        <v>1637</v>
      </c>
      <c r="D79" s="1150">
        <v>3100727679</v>
      </c>
      <c r="E79" s="1150">
        <v>2018695607.27</v>
      </c>
      <c r="F79" s="1150">
        <v>482021114.69</v>
      </c>
      <c r="G79" s="1150">
        <v>471711452.30999994</v>
      </c>
    </row>
    <row r="80" spans="3:7">
      <c r="C80" s="1156" t="s">
        <v>1590</v>
      </c>
      <c r="D80" s="1150">
        <v>300000</v>
      </c>
      <c r="E80" s="1150">
        <v>0</v>
      </c>
      <c r="F80" s="1150">
        <v>0</v>
      </c>
      <c r="G80" s="1150">
        <v>0</v>
      </c>
    </row>
    <row r="81" spans="3:7">
      <c r="C81" s="1162" t="s">
        <v>1638</v>
      </c>
      <c r="D81" s="1163">
        <v>32480465929</v>
      </c>
      <c r="E81" s="1163">
        <v>9467145292.8299999</v>
      </c>
      <c r="F81" s="1163">
        <v>6247152777.1500006</v>
      </c>
      <c r="G81" s="1163">
        <v>5942623319.5</v>
      </c>
    </row>
    <row r="82" spans="3:7">
      <c r="C82" s="1146" t="s">
        <v>1639</v>
      </c>
      <c r="D82" s="1147">
        <v>23549896875</v>
      </c>
      <c r="E82" s="1147">
        <v>5404009996.5500002</v>
      </c>
      <c r="F82" s="1147">
        <v>5012751705.29</v>
      </c>
      <c r="G82" s="1147">
        <v>5009385571.4799995</v>
      </c>
    </row>
    <row r="83" spans="3:7">
      <c r="C83" s="1164" t="s">
        <v>1597</v>
      </c>
      <c r="D83" s="1150">
        <v>831166136</v>
      </c>
      <c r="E83" s="1150">
        <v>510433224.27000016</v>
      </c>
      <c r="F83" s="1150">
        <v>120874933.01000002</v>
      </c>
      <c r="G83" s="1150">
        <v>117508799.20000002</v>
      </c>
    </row>
    <row r="84" spans="3:7">
      <c r="C84" s="1164" t="s">
        <v>1640</v>
      </c>
      <c r="D84" s="1150">
        <v>16000000</v>
      </c>
      <c r="E84" s="1150">
        <v>1700000</v>
      </c>
      <c r="F84" s="1150">
        <v>0</v>
      </c>
      <c r="G84" s="1150">
        <v>0</v>
      </c>
    </row>
    <row r="85" spans="3:7">
      <c r="C85" s="1164" t="s">
        <v>1599</v>
      </c>
      <c r="D85" s="1150">
        <v>22702730739</v>
      </c>
      <c r="E85" s="1150">
        <v>4891876772.2799997</v>
      </c>
      <c r="F85" s="1150">
        <v>4891876772.2799997</v>
      </c>
      <c r="G85" s="1150">
        <v>4891876772.2799997</v>
      </c>
    </row>
    <row r="86" spans="3:7">
      <c r="C86" s="1164" t="s">
        <v>1641</v>
      </c>
      <c r="D86" s="1150">
        <v>4065026483</v>
      </c>
      <c r="E86" s="1150">
        <v>1778755765.3300004</v>
      </c>
      <c r="F86" s="1150">
        <v>529732457.92000014</v>
      </c>
      <c r="G86" s="1150">
        <v>427298214.65000004</v>
      </c>
    </row>
    <row r="87" spans="3:7">
      <c r="C87" s="1164" t="s">
        <v>1642</v>
      </c>
      <c r="D87" s="1150">
        <v>4065026483</v>
      </c>
      <c r="E87" s="1150">
        <v>1778755765.3300004</v>
      </c>
      <c r="F87" s="1150">
        <v>529732457.92000014</v>
      </c>
      <c r="G87" s="1150">
        <v>427298214.65000004</v>
      </c>
    </row>
    <row r="88" spans="3:7">
      <c r="C88" s="1156" t="s">
        <v>1643</v>
      </c>
      <c r="D88" s="1150">
        <v>1524269892</v>
      </c>
      <c r="E88" s="1150">
        <v>487989891.94999999</v>
      </c>
      <c r="F88" s="1150">
        <v>227409653.06</v>
      </c>
      <c r="G88" s="1150">
        <v>72980197.099999994</v>
      </c>
    </row>
    <row r="89" spans="3:7">
      <c r="C89" s="1164" t="s">
        <v>1644</v>
      </c>
      <c r="D89" s="1150">
        <v>1524269892</v>
      </c>
      <c r="E89" s="1150">
        <v>487989891.94999999</v>
      </c>
      <c r="F89" s="1150">
        <v>227409653.06</v>
      </c>
      <c r="G89" s="1150">
        <v>72980197.099999994</v>
      </c>
    </row>
    <row r="90" spans="3:7">
      <c r="C90" s="1156" t="s">
        <v>1645</v>
      </c>
      <c r="D90" s="1150">
        <v>112183641</v>
      </c>
      <c r="E90" s="1150">
        <v>24070116.399999999</v>
      </c>
      <c r="F90" s="1150">
        <v>19472751.949999999</v>
      </c>
      <c r="G90" s="1150">
        <v>17193487.09</v>
      </c>
    </row>
    <row r="91" spans="3:7">
      <c r="C91" s="1164" t="s">
        <v>1640</v>
      </c>
      <c r="D91" s="1150">
        <v>112183641</v>
      </c>
      <c r="E91" s="1150">
        <v>24070116.399999999</v>
      </c>
      <c r="F91" s="1150">
        <v>19472751.949999999</v>
      </c>
      <c r="G91" s="1150">
        <v>17193487.09</v>
      </c>
    </row>
    <row r="92" spans="3:7">
      <c r="C92" s="1156" t="s">
        <v>1646</v>
      </c>
      <c r="D92" s="1150">
        <v>446262545</v>
      </c>
      <c r="E92" s="1150">
        <v>197892215.56</v>
      </c>
      <c r="F92" s="1150">
        <v>54446502.349999987</v>
      </c>
      <c r="G92" s="1150">
        <v>50085107.320000008</v>
      </c>
    </row>
    <row r="93" spans="3:7">
      <c r="C93" s="1164" t="s">
        <v>1647</v>
      </c>
      <c r="D93" s="1150">
        <v>446262545</v>
      </c>
      <c r="E93" s="1150">
        <v>197892215.56</v>
      </c>
      <c r="F93" s="1150">
        <v>54446502.349999987</v>
      </c>
      <c r="G93" s="1150">
        <v>50085107.320000008</v>
      </c>
    </row>
    <row r="94" spans="3:7">
      <c r="C94" s="1156" t="s">
        <v>1648</v>
      </c>
      <c r="D94" s="1150">
        <v>2027162862</v>
      </c>
      <c r="E94" s="1150">
        <v>1098770128.6299999</v>
      </c>
      <c r="F94" s="1150">
        <v>281420767.63000011</v>
      </c>
      <c r="G94" s="1150">
        <v>266373963.56000006</v>
      </c>
    </row>
    <row r="95" spans="3:7">
      <c r="C95" s="1164" t="s">
        <v>1649</v>
      </c>
      <c r="D95" s="1150">
        <v>2027162862</v>
      </c>
      <c r="E95" s="1150">
        <v>1098770128.6299999</v>
      </c>
      <c r="F95" s="1150">
        <v>281420767.63000011</v>
      </c>
      <c r="G95" s="1150">
        <v>266373963.56000006</v>
      </c>
    </row>
    <row r="96" spans="3:7">
      <c r="C96" s="1156" t="s">
        <v>1650</v>
      </c>
      <c r="D96" s="1150">
        <v>755663631</v>
      </c>
      <c r="E96" s="1150">
        <v>475657178.40999979</v>
      </c>
      <c r="F96" s="1150">
        <v>121918938.94999997</v>
      </c>
      <c r="G96" s="1150">
        <v>99306778.299999967</v>
      </c>
    </row>
    <row r="97" spans="3:7">
      <c r="C97" s="1164" t="s">
        <v>1651</v>
      </c>
      <c r="D97" s="1150">
        <v>755663631</v>
      </c>
      <c r="E97" s="1150">
        <v>475657178.40999979</v>
      </c>
      <c r="F97" s="1150">
        <v>121918938.94999997</v>
      </c>
      <c r="G97" s="1150">
        <v>99306778.299999967</v>
      </c>
    </row>
    <row r="98" spans="3:7">
      <c r="C98" s="1162" t="s">
        <v>1652</v>
      </c>
      <c r="D98" s="1163">
        <v>73721962714</v>
      </c>
      <c r="E98" s="1163">
        <v>21482801269.290001</v>
      </c>
      <c r="F98" s="1163">
        <v>15867597261.180002</v>
      </c>
      <c r="G98" s="1163">
        <v>15433757438.59</v>
      </c>
    </row>
    <row r="99" spans="3:7">
      <c r="C99" s="1146" t="s">
        <v>1653</v>
      </c>
      <c r="D99" s="1147">
        <v>36653022934</v>
      </c>
      <c r="E99" s="1147">
        <v>11874062053.15</v>
      </c>
      <c r="F99" s="1147">
        <v>8308636809.4800014</v>
      </c>
      <c r="G99" s="1147">
        <v>8132056440.4100008</v>
      </c>
    </row>
    <row r="100" spans="3:7">
      <c r="C100" s="1156" t="s">
        <v>1654</v>
      </c>
      <c r="D100" s="1150">
        <v>32299762347</v>
      </c>
      <c r="E100" s="1150">
        <v>8861406545.0999985</v>
      </c>
      <c r="F100" s="1150">
        <v>7619128646.3800001</v>
      </c>
      <c r="G100" s="1150">
        <v>7496271546.1999998</v>
      </c>
    </row>
    <row r="101" spans="3:7">
      <c r="C101" s="1164" t="s">
        <v>1597</v>
      </c>
      <c r="D101" s="1150">
        <v>2096042900</v>
      </c>
      <c r="E101" s="1150">
        <v>1138908769.0599997</v>
      </c>
      <c r="F101" s="1150">
        <v>514040945.7899999</v>
      </c>
      <c r="G101" s="1150">
        <v>415904035.02999997</v>
      </c>
    </row>
    <row r="102" spans="3:7">
      <c r="C102" s="1156" t="s">
        <v>1655</v>
      </c>
      <c r="D102" s="1150">
        <v>712482531</v>
      </c>
      <c r="E102" s="1150">
        <v>325373183.12999988</v>
      </c>
      <c r="F102" s="1150">
        <v>91290978.379999995</v>
      </c>
      <c r="G102" s="1150">
        <v>90679412.980000004</v>
      </c>
    </row>
    <row r="103" spans="3:7">
      <c r="C103" s="1164" t="s">
        <v>1656</v>
      </c>
      <c r="D103" s="1150">
        <v>103720275</v>
      </c>
      <c r="E103" s="1150">
        <v>23898153.570000004</v>
      </c>
      <c r="F103" s="1150">
        <v>7202672.8799999999</v>
      </c>
      <c r="G103" s="1150">
        <v>7202672.8799999999</v>
      </c>
    </row>
    <row r="104" spans="3:7">
      <c r="C104" s="1164" t="s">
        <v>1657</v>
      </c>
      <c r="D104" s="1150">
        <v>629476221</v>
      </c>
      <c r="E104" s="1150">
        <v>250436752.42999989</v>
      </c>
      <c r="F104" s="1150">
        <v>92055275.640000001</v>
      </c>
      <c r="G104" s="1150">
        <v>89746024.669999987</v>
      </c>
    </row>
    <row r="105" spans="3:7">
      <c r="C105" s="1164" t="s">
        <v>1658</v>
      </c>
      <c r="D105" s="1150">
        <v>1158000000</v>
      </c>
      <c r="E105" s="1150">
        <v>315036921.66999996</v>
      </c>
      <c r="F105" s="1150">
        <v>106786011.99000001</v>
      </c>
      <c r="G105" s="1150">
        <v>94006292.399999976</v>
      </c>
    </row>
    <row r="106" spans="3:7">
      <c r="C106" s="1164" t="s">
        <v>1590</v>
      </c>
      <c r="D106" s="1150">
        <v>1052545718</v>
      </c>
      <c r="E106" s="1150">
        <v>163475095.03</v>
      </c>
      <c r="F106" s="1150">
        <v>163475091.49000001</v>
      </c>
      <c r="G106" s="1150">
        <v>163058441.02000001</v>
      </c>
    </row>
    <row r="107" spans="3:7">
      <c r="C107" s="1164" t="s">
        <v>1599</v>
      </c>
      <c r="D107" s="1150">
        <v>26547494702</v>
      </c>
      <c r="E107" s="1150">
        <v>6644277670.21</v>
      </c>
      <c r="F107" s="1150">
        <v>6644277670.21</v>
      </c>
      <c r="G107" s="1150">
        <v>6635674667.2200003</v>
      </c>
    </row>
    <row r="108" spans="3:7">
      <c r="C108" s="1164" t="s">
        <v>1659</v>
      </c>
      <c r="D108" s="1150">
        <v>3876127260</v>
      </c>
      <c r="E108" s="1150">
        <v>2868316343.9199996</v>
      </c>
      <c r="F108" s="1150">
        <v>592816216.28999996</v>
      </c>
      <c r="G108" s="1150">
        <v>545545984.96999979</v>
      </c>
    </row>
    <row r="109" spans="3:7">
      <c r="C109" s="1164" t="s">
        <v>1656</v>
      </c>
      <c r="D109" s="1150">
        <v>3876127260</v>
      </c>
      <c r="E109" s="1150">
        <v>2868316343.9199996</v>
      </c>
      <c r="F109" s="1150">
        <v>592816216.28999996</v>
      </c>
      <c r="G109" s="1150">
        <v>545545984.96999979</v>
      </c>
    </row>
    <row r="110" spans="3:7">
      <c r="C110" s="1156" t="s">
        <v>1660</v>
      </c>
      <c r="D110" s="1150">
        <v>130457122</v>
      </c>
      <c r="E110" s="1150">
        <v>26687971.509999998</v>
      </c>
      <c r="F110" s="1150">
        <v>23609965.740000002</v>
      </c>
      <c r="G110" s="1150">
        <v>21848330.800000001</v>
      </c>
    </row>
    <row r="111" spans="3:7">
      <c r="C111" s="1164" t="s">
        <v>1661</v>
      </c>
      <c r="D111" s="1150">
        <v>130457122</v>
      </c>
      <c r="E111" s="1150">
        <v>26687971.509999998</v>
      </c>
      <c r="F111" s="1150">
        <v>23609965.740000002</v>
      </c>
      <c r="G111" s="1150">
        <v>21848330.800000001</v>
      </c>
    </row>
    <row r="112" spans="3:7">
      <c r="C112" s="1156" t="s">
        <v>1662</v>
      </c>
      <c r="D112" s="1150">
        <v>163532642</v>
      </c>
      <c r="E112" s="1150">
        <v>38761002.770000018</v>
      </c>
      <c r="F112" s="1150">
        <v>34313426.719999999</v>
      </c>
      <c r="G112" s="1150">
        <v>32508039.559999991</v>
      </c>
    </row>
    <row r="113" spans="3:7">
      <c r="C113" s="1164" t="s">
        <v>1663</v>
      </c>
      <c r="D113" s="1150">
        <v>163532642</v>
      </c>
      <c r="E113" s="1150">
        <v>38761002.770000018</v>
      </c>
      <c r="F113" s="1150">
        <v>34313426.719999999</v>
      </c>
      <c r="G113" s="1150">
        <v>32508039.559999991</v>
      </c>
    </row>
    <row r="114" spans="3:7">
      <c r="C114" s="1156" t="s">
        <v>1664</v>
      </c>
      <c r="D114" s="1150">
        <v>30337448</v>
      </c>
      <c r="E114" s="1150">
        <v>5969534.0600000005</v>
      </c>
      <c r="F114" s="1150">
        <v>5969534.0600000005</v>
      </c>
      <c r="G114" s="1150">
        <v>5665672.9500000002</v>
      </c>
    </row>
    <row r="115" spans="3:7">
      <c r="C115" s="1164" t="s">
        <v>1663</v>
      </c>
      <c r="D115" s="1150">
        <v>30337448</v>
      </c>
      <c r="E115" s="1150">
        <v>5969534.0600000005</v>
      </c>
      <c r="F115" s="1150">
        <v>5969534.0600000005</v>
      </c>
      <c r="G115" s="1150">
        <v>5665672.9500000002</v>
      </c>
    </row>
    <row r="116" spans="3:7">
      <c r="C116" s="1156" t="s">
        <v>1665</v>
      </c>
      <c r="D116" s="1150">
        <v>58554150</v>
      </c>
      <c r="E116" s="1150">
        <v>12802905.099999994</v>
      </c>
      <c r="F116" s="1150">
        <v>12765617.099999994</v>
      </c>
      <c r="G116" s="1150">
        <v>11741871.739999995</v>
      </c>
    </row>
    <row r="117" spans="3:7">
      <c r="C117" s="1164" t="s">
        <v>1663</v>
      </c>
      <c r="D117" s="1150">
        <v>58554150</v>
      </c>
      <c r="E117" s="1150">
        <v>12802905.099999994</v>
      </c>
      <c r="F117" s="1150">
        <v>12765617.099999994</v>
      </c>
      <c r="G117" s="1150">
        <v>11741871.739999995</v>
      </c>
    </row>
    <row r="118" spans="3:7">
      <c r="C118" s="1156" t="s">
        <v>1666</v>
      </c>
      <c r="D118" s="1150">
        <v>23787674</v>
      </c>
      <c r="E118" s="1150">
        <v>18817167.080000002</v>
      </c>
      <c r="F118" s="1150">
        <v>4712406.42</v>
      </c>
      <c r="G118" s="1150">
        <v>3522947.12</v>
      </c>
    </row>
    <row r="119" spans="3:7">
      <c r="C119" s="1164" t="s">
        <v>1663</v>
      </c>
      <c r="D119" s="1150">
        <v>23787674</v>
      </c>
      <c r="E119" s="1150">
        <v>18817167.080000002</v>
      </c>
      <c r="F119" s="1150">
        <v>4712406.42</v>
      </c>
      <c r="G119" s="1150">
        <v>3522947.12</v>
      </c>
    </row>
    <row r="120" spans="3:7">
      <c r="C120" s="1156" t="s">
        <v>1667</v>
      </c>
      <c r="D120" s="1150">
        <v>20014221</v>
      </c>
      <c r="E120" s="1150">
        <v>15459352.43</v>
      </c>
      <c r="F120" s="1150">
        <v>4677458.4099999992</v>
      </c>
      <c r="G120" s="1150">
        <v>4472921.91</v>
      </c>
    </row>
    <row r="121" spans="3:7">
      <c r="C121" s="1164" t="s">
        <v>1663</v>
      </c>
      <c r="D121" s="1150">
        <v>20014221</v>
      </c>
      <c r="E121" s="1150">
        <v>15459352.43</v>
      </c>
      <c r="F121" s="1150">
        <v>4677458.4099999992</v>
      </c>
      <c r="G121" s="1150">
        <v>4472921.91</v>
      </c>
    </row>
    <row r="122" spans="3:7">
      <c r="C122" s="1164" t="s">
        <v>1668</v>
      </c>
      <c r="D122" s="1150">
        <v>20821558</v>
      </c>
      <c r="E122" s="1150">
        <v>4677916.1000000006</v>
      </c>
      <c r="F122" s="1150">
        <v>4474222.3100000005</v>
      </c>
      <c r="G122" s="1150">
        <v>4474222.3100000005</v>
      </c>
    </row>
    <row r="123" spans="3:7">
      <c r="C123" s="1164" t="s">
        <v>1663</v>
      </c>
      <c r="D123" s="1150">
        <v>20821558</v>
      </c>
      <c r="E123" s="1150">
        <v>4677916.1000000006</v>
      </c>
      <c r="F123" s="1150">
        <v>4474222.3100000005</v>
      </c>
      <c r="G123" s="1150">
        <v>4474222.3100000005</v>
      </c>
    </row>
    <row r="124" spans="3:7">
      <c r="C124" s="1164" t="s">
        <v>1669</v>
      </c>
      <c r="D124" s="1150">
        <v>29628512</v>
      </c>
      <c r="E124" s="1150">
        <v>21163315.079999998</v>
      </c>
      <c r="F124" s="1150">
        <v>6169316.0500000007</v>
      </c>
      <c r="G124" s="1150">
        <v>6004902.8500000006</v>
      </c>
    </row>
    <row r="125" spans="3:7">
      <c r="C125" s="1164" t="s">
        <v>1663</v>
      </c>
      <c r="D125" s="1150">
        <v>29628512</v>
      </c>
      <c r="E125" s="1150">
        <v>21163315.079999998</v>
      </c>
      <c r="F125" s="1150">
        <v>6169316.0500000007</v>
      </c>
      <c r="G125" s="1150">
        <v>6004902.8500000006</v>
      </c>
    </row>
    <row r="126" spans="3:7">
      <c r="C126" s="1164" t="s">
        <v>1670</v>
      </c>
      <c r="D126" s="1150">
        <v>37068939780</v>
      </c>
      <c r="E126" s="1150">
        <v>9608739216.1399994</v>
      </c>
      <c r="F126" s="1150">
        <v>7558960451.6999989</v>
      </c>
      <c r="G126" s="1150">
        <v>7301700998.1800003</v>
      </c>
    </row>
    <row r="127" spans="3:7">
      <c r="C127" s="1164" t="s">
        <v>1671</v>
      </c>
      <c r="D127" s="1150">
        <v>33296711561</v>
      </c>
      <c r="E127" s="1150">
        <v>6903603289.4799995</v>
      </c>
      <c r="F127" s="1150">
        <v>6716130736.1800003</v>
      </c>
      <c r="G127" s="1150">
        <v>6630003253.1499996</v>
      </c>
    </row>
    <row r="128" spans="3:7">
      <c r="C128" s="1164" t="s">
        <v>1672</v>
      </c>
      <c r="D128" s="1150">
        <v>32656711561</v>
      </c>
      <c r="E128" s="1150">
        <v>6800454672.25</v>
      </c>
      <c r="F128" s="1147">
        <v>6612982118.9500008</v>
      </c>
      <c r="G128" s="1147">
        <v>6526854635.9200001</v>
      </c>
    </row>
    <row r="129" spans="3:7">
      <c r="C129" s="1164" t="s">
        <v>1658</v>
      </c>
      <c r="D129" s="1150">
        <v>640000000</v>
      </c>
      <c r="E129" s="1150">
        <v>103148617.23</v>
      </c>
      <c r="F129" s="1150">
        <v>103148617.23</v>
      </c>
      <c r="G129" s="1150">
        <v>103148617.23</v>
      </c>
    </row>
    <row r="130" spans="3:7">
      <c r="C130" s="1164" t="s">
        <v>1673</v>
      </c>
      <c r="D130" s="1150">
        <v>370508893</v>
      </c>
      <c r="E130" s="1150">
        <v>161265295.41999999</v>
      </c>
      <c r="F130" s="1150">
        <v>44711733.030000009</v>
      </c>
      <c r="G130" s="1150">
        <v>38965246.230000004</v>
      </c>
    </row>
    <row r="131" spans="3:7">
      <c r="C131" s="1164" t="s">
        <v>1674</v>
      </c>
      <c r="D131" s="1150">
        <v>370508893</v>
      </c>
      <c r="E131" s="1150">
        <v>161265295.41999999</v>
      </c>
      <c r="F131" s="1150">
        <v>44711733.030000009</v>
      </c>
      <c r="G131" s="1150">
        <v>38965246.230000004</v>
      </c>
    </row>
    <row r="132" spans="3:7">
      <c r="C132" s="1156" t="s">
        <v>1675</v>
      </c>
      <c r="D132" s="1150">
        <v>648189304</v>
      </c>
      <c r="E132" s="1150">
        <v>571321853.38</v>
      </c>
      <c r="F132" s="1150">
        <v>260119514.03</v>
      </c>
      <c r="G132" s="1150">
        <v>146468953.75000003</v>
      </c>
    </row>
    <row r="133" spans="3:7">
      <c r="C133" s="1164" t="s">
        <v>1672</v>
      </c>
      <c r="D133" s="1150">
        <v>648189304</v>
      </c>
      <c r="E133" s="1150">
        <v>571321853.38</v>
      </c>
      <c r="F133" s="1150">
        <v>260119514.03</v>
      </c>
      <c r="G133" s="1150">
        <v>146468953.75000003</v>
      </c>
    </row>
    <row r="134" spans="3:7">
      <c r="C134" s="1156" t="s">
        <v>1676</v>
      </c>
      <c r="D134" s="1150">
        <v>1404206306</v>
      </c>
      <c r="E134" s="1150">
        <v>1050700424.2299999</v>
      </c>
      <c r="F134" s="1150">
        <v>299100940.23000002</v>
      </c>
      <c r="G134" s="1150">
        <v>264724267.34999996</v>
      </c>
    </row>
    <row r="135" spans="3:7">
      <c r="C135" s="1164" t="s">
        <v>1677</v>
      </c>
      <c r="D135" s="1150">
        <v>1404206306</v>
      </c>
      <c r="E135" s="1150">
        <v>1050700424.2299999</v>
      </c>
      <c r="F135" s="1150">
        <v>299100940.23000002</v>
      </c>
      <c r="G135" s="1150">
        <v>264724267.34999996</v>
      </c>
    </row>
    <row r="136" spans="3:7">
      <c r="C136" s="1164" t="s">
        <v>1678</v>
      </c>
      <c r="D136" s="1150">
        <v>100459158</v>
      </c>
      <c r="E136" s="1150">
        <v>65320650.560000002</v>
      </c>
      <c r="F136" s="1150">
        <v>15598593.939999999</v>
      </c>
      <c r="G136" s="1150">
        <v>14288080.34</v>
      </c>
    </row>
    <row r="137" spans="3:7">
      <c r="C137" s="1164" t="s">
        <v>1679</v>
      </c>
      <c r="D137" s="1150">
        <v>100459158</v>
      </c>
      <c r="E137" s="1150">
        <v>65320650.560000002</v>
      </c>
      <c r="F137" s="1150">
        <v>15598593.939999999</v>
      </c>
      <c r="G137" s="1150">
        <v>14288080.34</v>
      </c>
    </row>
    <row r="138" spans="3:7">
      <c r="C138" s="1156" t="s">
        <v>1680</v>
      </c>
      <c r="D138" s="1150">
        <v>1160485176</v>
      </c>
      <c r="E138" s="1150">
        <v>798823324.9400003</v>
      </c>
      <c r="F138" s="1150">
        <v>202900407.78999993</v>
      </c>
      <c r="G138" s="1150">
        <v>193227195.13999996</v>
      </c>
    </row>
    <row r="139" spans="3:7">
      <c r="C139" s="1164" t="s">
        <v>1679</v>
      </c>
      <c r="D139" s="1150">
        <v>1160485176</v>
      </c>
      <c r="E139" s="1150">
        <v>798823324.9400003</v>
      </c>
      <c r="F139" s="1150">
        <v>202900407.78999993</v>
      </c>
      <c r="G139" s="1150">
        <v>193227195.13999996</v>
      </c>
    </row>
    <row r="140" spans="3:7">
      <c r="C140" s="1156" t="s">
        <v>1681</v>
      </c>
      <c r="D140" s="1150">
        <v>88379382</v>
      </c>
      <c r="E140" s="1150">
        <v>57704378.129999995</v>
      </c>
      <c r="F140" s="1150">
        <v>20398526.500000004</v>
      </c>
      <c r="G140" s="1150">
        <v>14024002.220000001</v>
      </c>
    </row>
    <row r="141" spans="3:7">
      <c r="C141" s="1164" t="s">
        <v>1679</v>
      </c>
      <c r="D141" s="1150">
        <v>88379382</v>
      </c>
      <c r="E141" s="1150">
        <v>57704378.129999995</v>
      </c>
      <c r="F141" s="1150">
        <v>20398526.500000004</v>
      </c>
      <c r="G141" s="1150">
        <v>14024002.220000001</v>
      </c>
    </row>
    <row r="142" spans="3:7">
      <c r="C142" s="1162" t="s">
        <v>1682</v>
      </c>
      <c r="D142" s="1163">
        <v>64622485398</v>
      </c>
      <c r="E142" s="1163">
        <v>47212193526.410011</v>
      </c>
      <c r="F142" s="1163">
        <v>13759846793.190004</v>
      </c>
      <c r="G142" s="1163">
        <v>13273847564.560003</v>
      </c>
    </row>
    <row r="143" spans="3:7">
      <c r="C143" s="1146" t="s">
        <v>1683</v>
      </c>
      <c r="D143" s="1147">
        <v>22774205071</v>
      </c>
      <c r="E143" s="1147">
        <v>15147115371.029999</v>
      </c>
      <c r="F143" s="1147">
        <v>4368348592.0300007</v>
      </c>
      <c r="G143" s="1147">
        <v>4157472073.7700005</v>
      </c>
    </row>
    <row r="144" spans="3:7">
      <c r="C144" s="1156" t="s">
        <v>1684</v>
      </c>
      <c r="D144" s="1150">
        <v>15960684044</v>
      </c>
      <c r="E144" s="1150">
        <v>10363811375.34</v>
      </c>
      <c r="F144" s="1150">
        <v>2944820072.1400003</v>
      </c>
      <c r="G144" s="1150">
        <v>2832281623.8699999</v>
      </c>
    </row>
    <row r="145" spans="3:7">
      <c r="C145" s="1164" t="s">
        <v>1597</v>
      </c>
      <c r="D145" s="1150">
        <v>5430313829</v>
      </c>
      <c r="E145" s="1150">
        <v>2481015225.7399993</v>
      </c>
      <c r="F145" s="1150">
        <v>807517207.64000022</v>
      </c>
      <c r="G145" s="1150">
        <v>695018759.37000012</v>
      </c>
    </row>
    <row r="146" spans="3:7">
      <c r="C146" s="1156" t="s">
        <v>1590</v>
      </c>
      <c r="D146" s="1150">
        <v>10530370215</v>
      </c>
      <c r="E146" s="1150">
        <v>7846957297.6000004</v>
      </c>
      <c r="F146" s="1150">
        <v>2101464012.5</v>
      </c>
      <c r="G146" s="1150">
        <v>2101424012.5</v>
      </c>
    </row>
    <row r="147" spans="3:7">
      <c r="C147" s="1164" t="s">
        <v>1599</v>
      </c>
      <c r="D147" s="1150">
        <v>0</v>
      </c>
      <c r="E147" s="1150">
        <v>35838852</v>
      </c>
      <c r="F147" s="1150">
        <v>35838852</v>
      </c>
      <c r="G147" s="1150">
        <v>35838852</v>
      </c>
    </row>
    <row r="148" spans="3:7">
      <c r="C148" s="1164" t="s">
        <v>1685</v>
      </c>
      <c r="D148" s="1150">
        <v>744949999</v>
      </c>
      <c r="E148" s="1150">
        <v>579599808.52999973</v>
      </c>
      <c r="F148" s="1150">
        <v>144201507.53</v>
      </c>
      <c r="G148" s="1150">
        <v>138587688.09</v>
      </c>
    </row>
    <row r="149" spans="3:7">
      <c r="C149" s="1164" t="s">
        <v>1686</v>
      </c>
      <c r="D149" s="1150">
        <v>744949999</v>
      </c>
      <c r="E149" s="1150">
        <v>579599808.52999973</v>
      </c>
      <c r="F149" s="1150">
        <v>144201507.53</v>
      </c>
      <c r="G149" s="1150">
        <v>138587688.09</v>
      </c>
    </row>
    <row r="150" spans="3:7">
      <c r="C150" s="1156" t="s">
        <v>1687</v>
      </c>
      <c r="D150" s="1150">
        <v>36945920</v>
      </c>
      <c r="E150" s="1150">
        <v>23835207.490000002</v>
      </c>
      <c r="F150" s="1150">
        <v>6799019.5300000003</v>
      </c>
      <c r="G150" s="1150">
        <v>5846019.5300000003</v>
      </c>
    </row>
    <row r="151" spans="3:7">
      <c r="C151" s="1164" t="s">
        <v>1688</v>
      </c>
      <c r="D151" s="1150">
        <v>36945920</v>
      </c>
      <c r="E151" s="1150">
        <v>23835207.490000002</v>
      </c>
      <c r="F151" s="1150">
        <v>6799019.5300000003</v>
      </c>
      <c r="G151" s="1150">
        <v>5846019.5300000003</v>
      </c>
    </row>
    <row r="152" spans="3:7">
      <c r="C152" s="1156" t="s">
        <v>1689</v>
      </c>
      <c r="D152" s="1150">
        <v>106202891</v>
      </c>
      <c r="E152" s="1150">
        <v>96198890.060000002</v>
      </c>
      <c r="F152" s="1150">
        <v>26706268.900000002</v>
      </c>
      <c r="G152" s="1150">
        <v>26308868.900000002</v>
      </c>
    </row>
    <row r="153" spans="3:7">
      <c r="C153" s="1164" t="s">
        <v>1688</v>
      </c>
      <c r="D153" s="1150">
        <v>106202891</v>
      </c>
      <c r="E153" s="1150">
        <v>96198890.060000002</v>
      </c>
      <c r="F153" s="1150">
        <v>26706268.900000002</v>
      </c>
      <c r="G153" s="1150">
        <v>26308868.900000002</v>
      </c>
    </row>
    <row r="154" spans="3:7">
      <c r="C154" s="1164" t="s">
        <v>1690</v>
      </c>
      <c r="D154" s="1150">
        <v>1023286326</v>
      </c>
      <c r="E154" s="1150">
        <v>973219073.16999984</v>
      </c>
      <c r="F154" s="1150">
        <v>238885502.95999998</v>
      </c>
      <c r="G154" s="1150">
        <v>235933462.79999995</v>
      </c>
    </row>
    <row r="155" spans="3:7">
      <c r="C155" s="1164" t="s">
        <v>1688</v>
      </c>
      <c r="D155" s="1150">
        <v>1023286326</v>
      </c>
      <c r="E155" s="1150">
        <v>973219073.16999984</v>
      </c>
      <c r="F155" s="1150">
        <v>238885502.95999998</v>
      </c>
      <c r="G155" s="1150">
        <v>235933462.79999995</v>
      </c>
    </row>
    <row r="156" spans="3:7">
      <c r="C156" s="1164" t="s">
        <v>1691</v>
      </c>
      <c r="D156" s="1150">
        <v>45892010</v>
      </c>
      <c r="E156" s="1150">
        <v>38798318.589999996</v>
      </c>
      <c r="F156" s="1150">
        <v>11758866.710000001</v>
      </c>
      <c r="G156" s="1150">
        <v>11588976.210000001</v>
      </c>
    </row>
    <row r="157" spans="3:7">
      <c r="C157" s="1164" t="s">
        <v>1692</v>
      </c>
      <c r="D157" s="1150">
        <v>45892010</v>
      </c>
      <c r="E157" s="1150">
        <v>38798318.589999996</v>
      </c>
      <c r="F157" s="1150">
        <v>11758866.710000001</v>
      </c>
      <c r="G157" s="1150">
        <v>11588976.210000001</v>
      </c>
    </row>
    <row r="158" spans="3:7">
      <c r="C158" s="1156" t="s">
        <v>1693</v>
      </c>
      <c r="D158" s="1150">
        <v>48550010</v>
      </c>
      <c r="E158" s="1150">
        <v>41312256.860000022</v>
      </c>
      <c r="F158" s="1150">
        <v>11972824.389999997</v>
      </c>
      <c r="G158" s="1150">
        <v>10017711.720000001</v>
      </c>
    </row>
    <row r="159" spans="3:7">
      <c r="C159" s="1164" t="s">
        <v>1686</v>
      </c>
      <c r="D159" s="1150">
        <v>48550010</v>
      </c>
      <c r="E159" s="1150">
        <v>41312256.860000022</v>
      </c>
      <c r="F159" s="1150">
        <v>11972824.389999997</v>
      </c>
      <c r="G159" s="1150">
        <v>10017711.720000001</v>
      </c>
    </row>
    <row r="160" spans="3:7">
      <c r="C160" s="1156" t="s">
        <v>1694</v>
      </c>
      <c r="D160" s="1150">
        <v>27080451</v>
      </c>
      <c r="E160" s="1150">
        <v>16137810.269999998</v>
      </c>
      <c r="F160" s="1150">
        <v>4590581.12</v>
      </c>
      <c r="G160" s="1150">
        <v>4590581.12</v>
      </c>
    </row>
    <row r="161" spans="3:7">
      <c r="C161" s="1164" t="s">
        <v>1686</v>
      </c>
      <c r="D161" s="1150">
        <v>27080451</v>
      </c>
      <c r="E161" s="1150">
        <v>16137810.269999998</v>
      </c>
      <c r="F161" s="1150">
        <v>4590581.12</v>
      </c>
      <c r="G161" s="1150">
        <v>4590581.12</v>
      </c>
    </row>
    <row r="162" spans="3:7">
      <c r="C162" s="1164" t="s">
        <v>1695</v>
      </c>
      <c r="D162" s="1150">
        <v>55966884</v>
      </c>
      <c r="E162" s="1150">
        <v>36212625.609999985</v>
      </c>
      <c r="F162" s="1150">
        <v>11890459.910000002</v>
      </c>
      <c r="G162" s="1150">
        <v>10089658.930000002</v>
      </c>
    </row>
    <row r="163" spans="3:7">
      <c r="C163" s="1164" t="s">
        <v>1686</v>
      </c>
      <c r="D163" s="1150">
        <v>55966884</v>
      </c>
      <c r="E163" s="1150">
        <v>36212625.609999985</v>
      </c>
      <c r="F163" s="1150">
        <v>11890459.910000002</v>
      </c>
      <c r="G163" s="1150">
        <v>10089658.930000002</v>
      </c>
    </row>
    <row r="164" spans="3:7">
      <c r="C164" s="1156" t="s">
        <v>1696</v>
      </c>
      <c r="D164" s="1150">
        <v>35548659</v>
      </c>
      <c r="E164" s="1150">
        <v>39064717.199999996</v>
      </c>
      <c r="F164" s="1150">
        <v>9559334.2999999989</v>
      </c>
      <c r="G164" s="1150">
        <v>9543254.2999999989</v>
      </c>
    </row>
    <row r="165" spans="3:7">
      <c r="C165" s="1164" t="s">
        <v>1686</v>
      </c>
      <c r="D165" s="1150">
        <v>35548659</v>
      </c>
      <c r="E165" s="1150">
        <v>39064717.199999996</v>
      </c>
      <c r="F165" s="1150">
        <v>9559334.2999999989</v>
      </c>
      <c r="G165" s="1150">
        <v>9543254.2999999989</v>
      </c>
    </row>
    <row r="166" spans="3:7">
      <c r="C166" s="1156" t="s">
        <v>1697</v>
      </c>
      <c r="D166" s="1150">
        <v>26497435</v>
      </c>
      <c r="E166" s="1150">
        <v>23769099.739999998</v>
      </c>
      <c r="F166" s="1150">
        <v>6694127.6800000006</v>
      </c>
      <c r="G166" s="1150">
        <v>6688097.6800000006</v>
      </c>
    </row>
    <row r="167" spans="3:7">
      <c r="C167" s="1164" t="s">
        <v>1597</v>
      </c>
      <c r="D167" s="1150">
        <v>26497435</v>
      </c>
      <c r="E167" s="1150">
        <v>23769099.739999998</v>
      </c>
      <c r="F167" s="1150">
        <v>6694127.6800000006</v>
      </c>
      <c r="G167" s="1150">
        <v>6688097.6800000006</v>
      </c>
    </row>
    <row r="168" spans="3:7">
      <c r="C168" s="1156" t="s">
        <v>1698</v>
      </c>
      <c r="D168" s="1150">
        <v>493037386</v>
      </c>
      <c r="E168" s="1150">
        <v>415346209.37999994</v>
      </c>
      <c r="F168" s="1150">
        <v>115457067.58000001</v>
      </c>
      <c r="G168" s="1150">
        <v>100381878.56000002</v>
      </c>
    </row>
    <row r="169" spans="3:7">
      <c r="C169" s="1164" t="s">
        <v>1692</v>
      </c>
      <c r="D169" s="1150">
        <v>493037386</v>
      </c>
      <c r="E169" s="1150">
        <v>415346209.37999994</v>
      </c>
      <c r="F169" s="1150">
        <v>115457067.58000001</v>
      </c>
      <c r="G169" s="1150">
        <v>100381878.56000002</v>
      </c>
    </row>
    <row r="170" spans="3:7">
      <c r="C170" s="1156" t="s">
        <v>1699</v>
      </c>
      <c r="D170" s="1150">
        <v>67148408</v>
      </c>
      <c r="E170" s="1150">
        <v>22707777.120000001</v>
      </c>
      <c r="F170" s="1150">
        <v>21782877.120000001</v>
      </c>
      <c r="G170" s="1150">
        <v>21474577.120000001</v>
      </c>
    </row>
    <row r="171" spans="3:7">
      <c r="C171" s="1164" t="s">
        <v>1692</v>
      </c>
      <c r="D171" s="1150">
        <v>67148408</v>
      </c>
      <c r="E171" s="1150">
        <v>22707777.120000001</v>
      </c>
      <c r="F171" s="1150">
        <v>21782877.120000001</v>
      </c>
      <c r="G171" s="1150">
        <v>21474577.120000001</v>
      </c>
    </row>
    <row r="172" spans="3:7">
      <c r="C172" s="1156" t="s">
        <v>1700</v>
      </c>
      <c r="D172" s="1150">
        <v>128920148</v>
      </c>
      <c r="E172" s="1150">
        <v>124940693.15000002</v>
      </c>
      <c r="F172" s="1150">
        <v>32973590.549999997</v>
      </c>
      <c r="G172" s="1150">
        <v>28736972.110000003</v>
      </c>
    </row>
    <row r="173" spans="3:7">
      <c r="C173" s="1164" t="s">
        <v>1692</v>
      </c>
      <c r="D173" s="1150">
        <v>128920148</v>
      </c>
      <c r="E173" s="1150">
        <v>124940693.15000002</v>
      </c>
      <c r="F173" s="1150">
        <v>32973590.549999997</v>
      </c>
      <c r="G173" s="1150">
        <v>28736972.110000003</v>
      </c>
    </row>
    <row r="174" spans="3:7">
      <c r="C174" s="1156" t="s">
        <v>1701</v>
      </c>
      <c r="D174" s="1150">
        <v>56485926</v>
      </c>
      <c r="E174" s="1150">
        <v>39498762.68999999</v>
      </c>
      <c r="F174" s="1150">
        <v>11294593.279999997</v>
      </c>
      <c r="G174" s="1150">
        <v>10714158.879999999</v>
      </c>
    </row>
    <row r="175" spans="3:7">
      <c r="C175" s="1164" t="s">
        <v>1686</v>
      </c>
      <c r="D175" s="1150">
        <v>56485926</v>
      </c>
      <c r="E175" s="1150">
        <v>39498762.68999999</v>
      </c>
      <c r="F175" s="1150">
        <v>11294593.279999997</v>
      </c>
      <c r="G175" s="1150">
        <v>10714158.879999999</v>
      </c>
    </row>
    <row r="176" spans="3:7">
      <c r="C176" s="1156" t="s">
        <v>1702</v>
      </c>
      <c r="D176" s="1150">
        <v>77330165</v>
      </c>
      <c r="E176" s="1150">
        <v>42550927.399999999</v>
      </c>
      <c r="F176" s="1150">
        <v>13802640.039999997</v>
      </c>
      <c r="G176" s="1150">
        <v>12418560.999999998</v>
      </c>
    </row>
    <row r="177" spans="3:7">
      <c r="C177" s="1164" t="s">
        <v>1692</v>
      </c>
      <c r="D177" s="1150">
        <v>77330165</v>
      </c>
      <c r="E177" s="1150">
        <v>42550927.399999999</v>
      </c>
      <c r="F177" s="1150">
        <v>13802640.039999997</v>
      </c>
      <c r="G177" s="1150">
        <v>12418560.999999998</v>
      </c>
    </row>
    <row r="178" spans="3:7">
      <c r="C178" s="1156" t="s">
        <v>1703</v>
      </c>
      <c r="D178" s="1150">
        <v>374954724</v>
      </c>
      <c r="E178" s="1150">
        <v>93008366.799999997</v>
      </c>
      <c r="F178" s="1150">
        <v>87601868.640000001</v>
      </c>
      <c r="G178" s="1150">
        <v>85645725.380000025</v>
      </c>
    </row>
    <row r="179" spans="3:7">
      <c r="C179" s="1164" t="s">
        <v>1692</v>
      </c>
      <c r="D179" s="1150">
        <v>374954724</v>
      </c>
      <c r="E179" s="1150">
        <v>93008366.799999997</v>
      </c>
      <c r="F179" s="1150">
        <v>87601868.640000001</v>
      </c>
      <c r="G179" s="1150">
        <v>85645725.380000025</v>
      </c>
    </row>
    <row r="180" spans="3:7">
      <c r="C180" s="1156" t="s">
        <v>1704</v>
      </c>
      <c r="D180" s="1150">
        <v>1935355703</v>
      </c>
      <c r="E180" s="1150">
        <v>1044082409.12</v>
      </c>
      <c r="F180" s="1150">
        <v>325640074.32000011</v>
      </c>
      <c r="G180" s="1150">
        <v>303974780.13</v>
      </c>
    </row>
    <row r="181" spans="3:7">
      <c r="C181" s="1164" t="s">
        <v>1692</v>
      </c>
      <c r="D181" s="1150">
        <v>1935355703</v>
      </c>
      <c r="E181" s="1150">
        <v>1044082409.12</v>
      </c>
      <c r="F181" s="1150">
        <v>325640074.32000011</v>
      </c>
      <c r="G181" s="1150">
        <v>303974780.13</v>
      </c>
    </row>
    <row r="182" spans="3:7">
      <c r="C182" s="1156" t="s">
        <v>1705</v>
      </c>
      <c r="D182" s="1150">
        <v>48158069</v>
      </c>
      <c r="E182" s="1150">
        <v>29500109.559999999</v>
      </c>
      <c r="F182" s="1150">
        <v>11001147.559999999</v>
      </c>
      <c r="G182" s="1150">
        <v>11001147.559999999</v>
      </c>
    </row>
    <row r="183" spans="3:7">
      <c r="C183" s="1164" t="s">
        <v>1597</v>
      </c>
      <c r="D183" s="1150">
        <v>48158069</v>
      </c>
      <c r="E183" s="1150">
        <v>29500109.559999999</v>
      </c>
      <c r="F183" s="1150">
        <v>11001147.559999999</v>
      </c>
      <c r="G183" s="1150">
        <v>11001147.559999999</v>
      </c>
    </row>
    <row r="184" spans="3:7">
      <c r="C184" s="1156" t="s">
        <v>1706</v>
      </c>
      <c r="D184" s="1150">
        <v>125208026</v>
      </c>
      <c r="E184" s="1150">
        <v>112300274.63999996</v>
      </c>
      <c r="F184" s="1150">
        <v>29394391.770000003</v>
      </c>
      <c r="G184" s="1150">
        <v>28317198.270000003</v>
      </c>
    </row>
    <row r="185" spans="3:7">
      <c r="C185" s="1164" t="s">
        <v>1686</v>
      </c>
      <c r="D185" s="1150">
        <v>125208026</v>
      </c>
      <c r="E185" s="1150">
        <v>112300274.63999996</v>
      </c>
      <c r="F185" s="1150">
        <v>29394391.770000003</v>
      </c>
      <c r="G185" s="1150">
        <v>28317198.270000003</v>
      </c>
    </row>
    <row r="186" spans="3:7">
      <c r="C186" s="1156" t="s">
        <v>1707</v>
      </c>
      <c r="D186" s="1150">
        <v>175269481</v>
      </c>
      <c r="E186" s="1150">
        <v>134814787.81999999</v>
      </c>
      <c r="F186" s="1150">
        <v>43466520.82</v>
      </c>
      <c r="G186" s="1150">
        <v>38513994.049999997</v>
      </c>
    </row>
    <row r="187" spans="3:7">
      <c r="C187" s="1164" t="s">
        <v>1692</v>
      </c>
      <c r="D187" s="1150">
        <v>175269481</v>
      </c>
      <c r="E187" s="1150">
        <v>134814787.81999999</v>
      </c>
      <c r="F187" s="1150">
        <v>43466520.82</v>
      </c>
      <c r="G187" s="1150">
        <v>38513994.049999997</v>
      </c>
    </row>
    <row r="188" spans="3:7">
      <c r="C188" s="1156" t="s">
        <v>1708</v>
      </c>
      <c r="D188" s="1150">
        <v>342311484</v>
      </c>
      <c r="E188" s="1150">
        <v>95762560.00999999</v>
      </c>
      <c r="F188" s="1150">
        <v>50070130.699999996</v>
      </c>
      <c r="G188" s="1150">
        <v>21740548.080000002</v>
      </c>
    </row>
    <row r="189" spans="3:7">
      <c r="C189" s="1164" t="s">
        <v>1597</v>
      </c>
      <c r="D189" s="1150">
        <v>342311484</v>
      </c>
      <c r="E189" s="1150">
        <v>95762560.00999999</v>
      </c>
      <c r="F189" s="1150">
        <v>50070130.699999996</v>
      </c>
      <c r="G189" s="1150">
        <v>21740548.080000002</v>
      </c>
    </row>
    <row r="190" spans="3:7">
      <c r="C190" s="1156" t="s">
        <v>1709</v>
      </c>
      <c r="D190" s="1150">
        <v>838420922</v>
      </c>
      <c r="E190" s="1150">
        <v>760643310.4799999</v>
      </c>
      <c r="F190" s="1150">
        <v>207985124.47999996</v>
      </c>
      <c r="G190" s="1150">
        <v>203076589.47999996</v>
      </c>
    </row>
    <row r="191" spans="3:7">
      <c r="C191" s="1164" t="s">
        <v>1692</v>
      </c>
      <c r="D191" s="1150">
        <v>838420922</v>
      </c>
      <c r="E191" s="1150">
        <v>760643310.4799999</v>
      </c>
      <c r="F191" s="1150">
        <v>207985124.47999996</v>
      </c>
      <c r="G191" s="1150">
        <v>203076589.47999996</v>
      </c>
    </row>
    <row r="192" spans="3:7">
      <c r="C192" s="1156" t="s">
        <v>1710</v>
      </c>
      <c r="D192" s="1150">
        <v>19490664479</v>
      </c>
      <c r="E192" s="1150">
        <v>18820089086.540009</v>
      </c>
      <c r="F192" s="1150">
        <v>4583457899.6500025</v>
      </c>
      <c r="G192" s="1150">
        <v>4493780138.8600016</v>
      </c>
    </row>
    <row r="193" spans="3:7">
      <c r="C193" s="1164" t="s">
        <v>1711</v>
      </c>
      <c r="D193" s="1150">
        <v>18963407844</v>
      </c>
      <c r="E193" s="1150">
        <v>18499263402.900005</v>
      </c>
      <c r="F193" s="1150">
        <v>4483298582.9900017</v>
      </c>
      <c r="G193" s="1150">
        <v>4397779597.3900013</v>
      </c>
    </row>
    <row r="194" spans="3:7">
      <c r="C194" s="1164" t="s">
        <v>1712</v>
      </c>
      <c r="D194" s="1150">
        <v>18963407844</v>
      </c>
      <c r="E194" s="1150">
        <v>18499263402.900005</v>
      </c>
      <c r="F194" s="1150">
        <v>4483298582.9900017</v>
      </c>
      <c r="G194" s="1150">
        <v>4397779597.3900013</v>
      </c>
    </row>
    <row r="195" spans="3:7">
      <c r="C195" s="1156" t="s">
        <v>1713</v>
      </c>
      <c r="D195" s="1150">
        <v>75029292</v>
      </c>
      <c r="E195" s="1150">
        <v>19416154.719999995</v>
      </c>
      <c r="F195" s="1150">
        <v>13092923.42</v>
      </c>
      <c r="G195" s="1150">
        <v>10866363.740000002</v>
      </c>
    </row>
    <row r="196" spans="3:7">
      <c r="C196" s="1164" t="s">
        <v>1714</v>
      </c>
      <c r="D196" s="1150">
        <v>75029292</v>
      </c>
      <c r="E196" s="1150">
        <v>19416154.719999995</v>
      </c>
      <c r="F196" s="1150">
        <v>13092923.42</v>
      </c>
      <c r="G196" s="1150">
        <v>10866363.740000002</v>
      </c>
    </row>
    <row r="197" spans="3:7">
      <c r="C197" s="1156" t="s">
        <v>1715</v>
      </c>
      <c r="D197" s="1150">
        <v>55531697</v>
      </c>
      <c r="E197" s="1150">
        <v>12456815.720000001</v>
      </c>
      <c r="F197" s="1150">
        <v>10877423.720000001</v>
      </c>
      <c r="G197" s="1150">
        <v>10851935.720000001</v>
      </c>
    </row>
    <row r="198" spans="3:7">
      <c r="C198" s="1164" t="s">
        <v>1714</v>
      </c>
      <c r="D198" s="1150">
        <v>55531697</v>
      </c>
      <c r="E198" s="1150">
        <v>12456815.720000001</v>
      </c>
      <c r="F198" s="1150">
        <v>10877423.720000001</v>
      </c>
      <c r="G198" s="1150">
        <v>10851935.720000001</v>
      </c>
    </row>
    <row r="199" spans="3:7">
      <c r="C199" s="1156" t="s">
        <v>1716</v>
      </c>
      <c r="D199" s="1150">
        <v>396695646</v>
      </c>
      <c r="E199" s="1150">
        <v>288952713.20000011</v>
      </c>
      <c r="F199" s="1150">
        <v>76188969.520000055</v>
      </c>
      <c r="G199" s="1150">
        <v>74282242.010000035</v>
      </c>
    </row>
    <row r="200" spans="3:7">
      <c r="C200" s="1164" t="s">
        <v>1712</v>
      </c>
      <c r="D200" s="1150">
        <v>396695646</v>
      </c>
      <c r="E200" s="1150">
        <v>288952713.20000011</v>
      </c>
      <c r="F200" s="1150">
        <v>76188969.520000055</v>
      </c>
      <c r="G200" s="1150">
        <v>74282242.010000035</v>
      </c>
    </row>
    <row r="201" spans="3:7">
      <c r="C201" s="1156" t="s">
        <v>1717</v>
      </c>
      <c r="D201" s="1150">
        <v>8634342701</v>
      </c>
      <c r="E201" s="1150">
        <v>2411106851.0599999</v>
      </c>
      <c r="F201" s="1150">
        <v>1955563813.99</v>
      </c>
      <c r="G201" s="1150">
        <v>1850272184.0800004</v>
      </c>
    </row>
    <row r="202" spans="3:7">
      <c r="C202" s="1164" t="s">
        <v>1718</v>
      </c>
      <c r="D202" s="1150">
        <v>8513309679</v>
      </c>
      <c r="E202" s="1150">
        <v>2382512285.54</v>
      </c>
      <c r="F202" s="1150">
        <v>1929612806.5599999</v>
      </c>
      <c r="G202" s="1150">
        <v>1825377999.0600004</v>
      </c>
    </row>
    <row r="203" spans="3:7">
      <c r="C203" s="1164" t="s">
        <v>1719</v>
      </c>
      <c r="D203" s="1150">
        <v>7719507324</v>
      </c>
      <c r="E203" s="1150">
        <v>2196701124.7799997</v>
      </c>
      <c r="F203" s="1150">
        <v>1757149443.4300001</v>
      </c>
      <c r="G203" s="1150">
        <v>1652920866.3300004</v>
      </c>
    </row>
    <row r="204" spans="3:7">
      <c r="C204" s="1156" t="s">
        <v>1720</v>
      </c>
      <c r="D204" s="1150">
        <v>435943571</v>
      </c>
      <c r="E204" s="1150">
        <v>84793905.280000016</v>
      </c>
      <c r="F204" s="1150">
        <v>84793905.280000016</v>
      </c>
      <c r="G204" s="1150">
        <v>84793905.280000016</v>
      </c>
    </row>
    <row r="205" spans="3:7">
      <c r="C205" s="1164" t="s">
        <v>1721</v>
      </c>
      <c r="D205" s="1150">
        <v>357858784</v>
      </c>
      <c r="E205" s="1150">
        <v>101017255.48000002</v>
      </c>
      <c r="F205" s="1150">
        <v>87669457.850000009</v>
      </c>
      <c r="G205" s="1150">
        <v>87663227.450000003</v>
      </c>
    </row>
    <row r="206" spans="3:7">
      <c r="C206" s="1164" t="s">
        <v>1722</v>
      </c>
      <c r="D206" s="1150">
        <v>79769792</v>
      </c>
      <c r="E206" s="1150">
        <v>17297111.859999996</v>
      </c>
      <c r="F206" s="1150">
        <v>17296456.659999996</v>
      </c>
      <c r="G206" s="1150">
        <v>17202660.289999995</v>
      </c>
    </row>
    <row r="207" spans="3:7">
      <c r="C207" s="1164" t="s">
        <v>1719</v>
      </c>
      <c r="D207" s="1150">
        <v>79769792</v>
      </c>
      <c r="E207" s="1150">
        <v>17297111.859999996</v>
      </c>
      <c r="F207" s="1150">
        <v>17296456.659999996</v>
      </c>
      <c r="G207" s="1150">
        <v>17202660.289999995</v>
      </c>
    </row>
    <row r="208" spans="3:7">
      <c r="C208" s="1156" t="s">
        <v>1723</v>
      </c>
      <c r="D208" s="1150">
        <v>41263230</v>
      </c>
      <c r="E208" s="1150">
        <v>11297453.66</v>
      </c>
      <c r="F208" s="1150">
        <v>8654550.7699999996</v>
      </c>
      <c r="G208" s="1150">
        <v>7691524.7300000004</v>
      </c>
    </row>
    <row r="209" spans="3:7">
      <c r="C209" s="1164" t="s">
        <v>1719</v>
      </c>
      <c r="D209" s="1150">
        <v>41263230</v>
      </c>
      <c r="E209" s="1150">
        <v>11297453.66</v>
      </c>
      <c r="F209" s="1150">
        <v>8654550.7699999996</v>
      </c>
      <c r="G209" s="1150">
        <v>7691524.7300000004</v>
      </c>
    </row>
    <row r="210" spans="3:7">
      <c r="C210" s="1156" t="s">
        <v>1724</v>
      </c>
      <c r="D210" s="1150">
        <v>13723273147</v>
      </c>
      <c r="E210" s="1150">
        <v>10833882217.780001</v>
      </c>
      <c r="F210" s="1150">
        <v>2852476487.519999</v>
      </c>
      <c r="G210" s="1150">
        <v>2772323167.8499994</v>
      </c>
    </row>
    <row r="211" spans="3:7">
      <c r="C211" s="1164" t="s">
        <v>1725</v>
      </c>
      <c r="D211" s="1150">
        <v>12284997595</v>
      </c>
      <c r="E211" s="1150">
        <v>9746796723.8199997</v>
      </c>
      <c r="F211" s="1150">
        <v>2592174928.6499991</v>
      </c>
      <c r="G211" s="1150">
        <v>2514757063.4699993</v>
      </c>
    </row>
    <row r="212" spans="3:7">
      <c r="C212" s="1164" t="s">
        <v>1726</v>
      </c>
      <c r="D212" s="1150">
        <v>12284997595</v>
      </c>
      <c r="E212" s="1150">
        <v>9746796723.8199997</v>
      </c>
      <c r="F212" s="1150">
        <v>2592174928.6499991</v>
      </c>
      <c r="G212" s="1150">
        <v>2514757063.4699993</v>
      </c>
    </row>
    <row r="213" spans="3:7">
      <c r="C213" s="1156" t="s">
        <v>1727</v>
      </c>
      <c r="D213" s="1150">
        <v>1286220832</v>
      </c>
      <c r="E213" s="1150">
        <v>968576180.76999986</v>
      </c>
      <c r="F213" s="1150">
        <v>229674004.20000002</v>
      </c>
      <c r="G213" s="1150">
        <v>227358895.27000004</v>
      </c>
    </row>
    <row r="214" spans="3:7">
      <c r="C214" s="1164" t="s">
        <v>1728</v>
      </c>
      <c r="D214" s="1150">
        <v>1286220832</v>
      </c>
      <c r="E214" s="1150">
        <v>968576180.76999986</v>
      </c>
      <c r="F214" s="1150">
        <v>229674004.20000002</v>
      </c>
      <c r="G214" s="1150">
        <v>227358895.27000004</v>
      </c>
    </row>
    <row r="215" spans="3:7">
      <c r="C215" s="1156" t="s">
        <v>1729</v>
      </c>
      <c r="D215" s="1150">
        <v>152054720</v>
      </c>
      <c r="E215" s="1150">
        <v>118509313.19000001</v>
      </c>
      <c r="F215" s="1150">
        <v>30627554.669999994</v>
      </c>
      <c r="G215" s="1150">
        <v>30207209.109999996</v>
      </c>
    </row>
    <row r="216" spans="3:7">
      <c r="C216" s="1164" t="s">
        <v>1714</v>
      </c>
      <c r="D216" s="1150">
        <v>152054720</v>
      </c>
      <c r="E216" s="1150">
        <v>118509313.19000001</v>
      </c>
      <c r="F216" s="1150">
        <v>30627554.669999994</v>
      </c>
      <c r="G216" s="1150">
        <v>30207209.109999996</v>
      </c>
    </row>
    <row r="217" spans="3:7">
      <c r="C217" s="1162" t="s">
        <v>1730</v>
      </c>
      <c r="D217" s="1163">
        <v>15344286414</v>
      </c>
      <c r="E217" s="1163">
        <v>7816823414.8400002</v>
      </c>
      <c r="F217" s="1163">
        <v>3035687392.9300003</v>
      </c>
      <c r="G217" s="1163">
        <v>2793867632.7399998</v>
      </c>
    </row>
    <row r="218" spans="3:7">
      <c r="C218" s="1146" t="s">
        <v>1731</v>
      </c>
      <c r="D218" s="1147">
        <v>15344286414</v>
      </c>
      <c r="E218" s="1147">
        <v>7816823414.8400002</v>
      </c>
      <c r="F218" s="1147">
        <v>3035687392.9300003</v>
      </c>
      <c r="G218" s="1147">
        <v>2793867632.7399998</v>
      </c>
    </row>
    <row r="219" spans="3:7">
      <c r="C219" s="1156" t="s">
        <v>1732</v>
      </c>
      <c r="D219" s="1150">
        <v>12665364560</v>
      </c>
      <c r="E219" s="1150">
        <v>6014634215.1199999</v>
      </c>
      <c r="F219" s="1150">
        <v>2535625008.1100001</v>
      </c>
      <c r="G219" s="1150">
        <v>2316069229.5099998</v>
      </c>
    </row>
    <row r="220" spans="3:7">
      <c r="C220" s="1164" t="s">
        <v>1597</v>
      </c>
      <c r="D220" s="1150">
        <v>3179087758</v>
      </c>
      <c r="E220" s="1150">
        <v>1248218344.21</v>
      </c>
      <c r="F220" s="1150">
        <v>387121700.68000007</v>
      </c>
      <c r="G220" s="1150">
        <v>354452166.13999999</v>
      </c>
    </row>
    <row r="221" spans="3:7">
      <c r="C221" s="1164" t="s">
        <v>1733</v>
      </c>
      <c r="D221" s="1150">
        <v>9067302203</v>
      </c>
      <c r="E221" s="1150">
        <v>4682600714.7699995</v>
      </c>
      <c r="F221" s="1150">
        <v>2064688151.2900002</v>
      </c>
      <c r="G221" s="1150">
        <v>1918850915.8499999</v>
      </c>
    </row>
    <row r="222" spans="3:7">
      <c r="C222" s="1164" t="s">
        <v>1590</v>
      </c>
      <c r="D222" s="1150">
        <v>418974599</v>
      </c>
      <c r="E222" s="1150">
        <v>83815156.140000001</v>
      </c>
      <c r="F222" s="1150">
        <v>83815156.140000001</v>
      </c>
      <c r="G222" s="1150">
        <v>42766147.520000003</v>
      </c>
    </row>
    <row r="223" spans="3:7">
      <c r="C223" s="1164" t="s">
        <v>1734</v>
      </c>
      <c r="D223" s="1150">
        <v>2403578297</v>
      </c>
      <c r="E223" s="1150">
        <v>1630621003.25</v>
      </c>
      <c r="F223" s="1150">
        <v>456599345.75</v>
      </c>
      <c r="G223" s="1150">
        <v>435768595.11000001</v>
      </c>
    </row>
    <row r="224" spans="3:7">
      <c r="C224" s="1164" t="s">
        <v>1735</v>
      </c>
      <c r="D224" s="1150">
        <v>2403578297</v>
      </c>
      <c r="E224" s="1150">
        <v>1630621003.25</v>
      </c>
      <c r="F224" s="1150">
        <v>456599345.75</v>
      </c>
      <c r="G224" s="1150">
        <v>435768595.11000001</v>
      </c>
    </row>
    <row r="225" spans="3:7">
      <c r="C225" s="1156" t="s">
        <v>1736</v>
      </c>
      <c r="D225" s="1150">
        <v>177246110</v>
      </c>
      <c r="E225" s="1150">
        <v>106203967.73</v>
      </c>
      <c r="F225" s="1150">
        <v>27368260.760000002</v>
      </c>
      <c r="G225" s="1150">
        <v>26637217.310000002</v>
      </c>
    </row>
    <row r="226" spans="3:7">
      <c r="C226" s="1164" t="s">
        <v>1737</v>
      </c>
      <c r="D226" s="1150">
        <v>177246110</v>
      </c>
      <c r="E226" s="1150">
        <v>106203967.73</v>
      </c>
      <c r="F226" s="1150">
        <v>27368260.760000002</v>
      </c>
      <c r="G226" s="1150">
        <v>26637217.310000002</v>
      </c>
    </row>
    <row r="227" spans="3:7">
      <c r="C227" s="1156" t="s">
        <v>1738</v>
      </c>
      <c r="D227" s="1150">
        <v>53537459</v>
      </c>
      <c r="E227" s="1150">
        <v>46801425.770000003</v>
      </c>
      <c r="F227" s="1150">
        <v>11321081.43</v>
      </c>
      <c r="G227" s="1150">
        <v>10630618.66</v>
      </c>
    </row>
    <row r="228" spans="3:7">
      <c r="C228" s="1164" t="s">
        <v>1739</v>
      </c>
      <c r="D228" s="1150">
        <v>53537459</v>
      </c>
      <c r="E228" s="1150">
        <v>46801425.770000003</v>
      </c>
      <c r="F228" s="1150">
        <v>11321081.43</v>
      </c>
      <c r="G228" s="1150">
        <v>10630618.66</v>
      </c>
    </row>
    <row r="229" spans="3:7">
      <c r="C229" s="1156" t="s">
        <v>1740</v>
      </c>
      <c r="D229" s="1150">
        <v>44559988</v>
      </c>
      <c r="E229" s="1150">
        <v>18562802.969999999</v>
      </c>
      <c r="F229" s="1150">
        <v>4773696.8800000008</v>
      </c>
      <c r="G229" s="1150">
        <v>4761972.1500000004</v>
      </c>
    </row>
    <row r="230" spans="3:7">
      <c r="C230" s="1164" t="s">
        <v>1733</v>
      </c>
      <c r="D230" s="1150">
        <v>44559988</v>
      </c>
      <c r="E230" s="1150">
        <v>18562802.969999999</v>
      </c>
      <c r="F230" s="1150">
        <v>4773696.8800000008</v>
      </c>
      <c r="G230" s="1150">
        <v>4761972.1500000004</v>
      </c>
    </row>
    <row r="231" spans="3:7">
      <c r="C231" s="1162" t="s">
        <v>1741</v>
      </c>
      <c r="D231" s="1163">
        <v>21512650364</v>
      </c>
      <c r="E231" s="1163">
        <v>7108824904.0300007</v>
      </c>
      <c r="F231" s="1163">
        <v>4726113129.3200016</v>
      </c>
      <c r="G231" s="1163">
        <v>4603383221.3800001</v>
      </c>
    </row>
    <row r="232" spans="3:7">
      <c r="C232" s="1146" t="s">
        <v>1742</v>
      </c>
      <c r="D232" s="1147">
        <v>21512650364</v>
      </c>
      <c r="E232" s="1147">
        <v>7108824904.0300007</v>
      </c>
      <c r="F232" s="1147">
        <v>4726113129.3200016</v>
      </c>
      <c r="G232" s="1147">
        <v>4603383221.3800001</v>
      </c>
    </row>
    <row r="233" spans="3:7">
      <c r="C233" s="1156" t="s">
        <v>1743</v>
      </c>
      <c r="D233" s="1150">
        <v>16436801660</v>
      </c>
      <c r="E233" s="1150">
        <v>4713082791.3699999</v>
      </c>
      <c r="F233" s="1150">
        <v>3896415040.8300004</v>
      </c>
      <c r="G233" s="1150">
        <v>3818584959.3900003</v>
      </c>
    </row>
    <row r="234" spans="3:7">
      <c r="C234" s="1164" t="s">
        <v>1597</v>
      </c>
      <c r="D234" s="1150">
        <v>3489076268</v>
      </c>
      <c r="E234" s="1150">
        <v>1649574385.2800002</v>
      </c>
      <c r="F234" s="1150">
        <v>832906634.74000049</v>
      </c>
      <c r="G234" s="1150">
        <v>755290186.18000054</v>
      </c>
    </row>
    <row r="235" spans="3:7">
      <c r="C235" s="1164" t="s">
        <v>1744</v>
      </c>
      <c r="D235" s="1150">
        <v>0</v>
      </c>
      <c r="E235" s="1150">
        <v>0</v>
      </c>
      <c r="F235" s="1150">
        <v>0</v>
      </c>
      <c r="G235" s="1150">
        <v>0</v>
      </c>
    </row>
    <row r="236" spans="3:7">
      <c r="C236" s="1164" t="s">
        <v>1745</v>
      </c>
      <c r="D236" s="1150">
        <v>2874479</v>
      </c>
      <c r="E236" s="1150">
        <v>1435039.27</v>
      </c>
      <c r="F236" s="1150">
        <v>1435039.27</v>
      </c>
      <c r="G236" s="1150">
        <v>1435039.27</v>
      </c>
    </row>
    <row r="237" spans="3:7">
      <c r="C237" s="1164" t="s">
        <v>1590</v>
      </c>
      <c r="D237" s="1150">
        <v>300000000</v>
      </c>
      <c r="E237" s="1150">
        <v>4750518.49</v>
      </c>
      <c r="F237" s="1150">
        <v>4750518.49</v>
      </c>
      <c r="G237" s="1150">
        <v>4536885.6100000003</v>
      </c>
    </row>
    <row r="238" spans="3:7">
      <c r="C238" s="1164" t="s">
        <v>1599</v>
      </c>
      <c r="D238" s="1150">
        <v>12644850913</v>
      </c>
      <c r="E238" s="1150">
        <v>3057322848.3299999</v>
      </c>
      <c r="F238" s="1150">
        <v>3057322848.3299999</v>
      </c>
      <c r="G238" s="1150">
        <v>3057322848.3299999</v>
      </c>
    </row>
    <row r="239" spans="3:7">
      <c r="C239" s="1164" t="s">
        <v>1746</v>
      </c>
      <c r="D239" s="1150">
        <v>324030081</v>
      </c>
      <c r="E239" s="1150">
        <v>59971351.169999994</v>
      </c>
      <c r="F239" s="1150">
        <v>57244445.179999985</v>
      </c>
      <c r="G239" s="1150">
        <v>56445421.849999987</v>
      </c>
    </row>
    <row r="240" spans="3:7">
      <c r="C240" s="1156" t="s">
        <v>1747</v>
      </c>
      <c r="D240" s="1150">
        <v>324030081</v>
      </c>
      <c r="E240" s="1150">
        <v>59971351.169999994</v>
      </c>
      <c r="F240" s="1150">
        <v>57244445.179999985</v>
      </c>
      <c r="G240" s="1150">
        <v>56445421.849999987</v>
      </c>
    </row>
    <row r="241" spans="3:7">
      <c r="C241" s="1164" t="s">
        <v>1748</v>
      </c>
      <c r="D241" s="1150">
        <v>1128343962</v>
      </c>
      <c r="E241" s="1150">
        <v>224374019.48000002</v>
      </c>
      <c r="F241" s="1150">
        <v>216503109.54999998</v>
      </c>
      <c r="G241" s="1150">
        <v>196261162.63999999</v>
      </c>
    </row>
    <row r="242" spans="3:7">
      <c r="C242" s="1156" t="s">
        <v>1749</v>
      </c>
      <c r="D242" s="1150">
        <v>1128343962</v>
      </c>
      <c r="E242" s="1150">
        <v>224374019.48000002</v>
      </c>
      <c r="F242" s="1150">
        <v>216503109.54999998</v>
      </c>
      <c r="G242" s="1150">
        <v>196261162.63999999</v>
      </c>
    </row>
    <row r="243" spans="3:7">
      <c r="C243" s="1164" t="s">
        <v>1750</v>
      </c>
      <c r="D243" s="1150">
        <v>589452322</v>
      </c>
      <c r="E243" s="1150">
        <v>365010950.41000009</v>
      </c>
      <c r="F243" s="1150">
        <v>93133318.459999993</v>
      </c>
      <c r="G243" s="1150">
        <v>90572780.729999989</v>
      </c>
    </row>
    <row r="244" spans="3:7">
      <c r="C244" s="1156" t="s">
        <v>1751</v>
      </c>
      <c r="D244" s="1150">
        <v>589452322</v>
      </c>
      <c r="E244" s="1150">
        <v>365010950.41000009</v>
      </c>
      <c r="F244" s="1150">
        <v>93133318.459999993</v>
      </c>
      <c r="G244" s="1150">
        <v>90572780.729999989</v>
      </c>
    </row>
    <row r="245" spans="3:7">
      <c r="C245" s="1164" t="s">
        <v>1752</v>
      </c>
      <c r="D245" s="1150">
        <v>130919037</v>
      </c>
      <c r="E245" s="1150">
        <v>85134899.669999987</v>
      </c>
      <c r="F245" s="1150">
        <v>21025727.420000002</v>
      </c>
      <c r="G245" s="1150">
        <v>20862650.689999998</v>
      </c>
    </row>
    <row r="246" spans="3:7">
      <c r="C246" s="1156" t="s">
        <v>1753</v>
      </c>
      <c r="D246" s="1150">
        <v>130919037</v>
      </c>
      <c r="E246" s="1150">
        <v>85134899.669999987</v>
      </c>
      <c r="F246" s="1150">
        <v>21025727.420000002</v>
      </c>
      <c r="G246" s="1150">
        <v>20862650.689999998</v>
      </c>
    </row>
    <row r="247" spans="3:7">
      <c r="C247" s="1164" t="s">
        <v>1754</v>
      </c>
      <c r="D247" s="1150">
        <v>293816878</v>
      </c>
      <c r="E247" s="1150">
        <v>12470237.65</v>
      </c>
      <c r="F247" s="1150">
        <v>11900027.269999998</v>
      </c>
      <c r="G247" s="1150">
        <v>10333427.269999998</v>
      </c>
    </row>
    <row r="248" spans="3:7">
      <c r="C248" s="1156" t="s">
        <v>1744</v>
      </c>
      <c r="D248" s="1150">
        <v>293816878</v>
      </c>
      <c r="E248" s="1150">
        <v>12470237.65</v>
      </c>
      <c r="F248" s="1150">
        <v>11900027.269999998</v>
      </c>
      <c r="G248" s="1150">
        <v>10333427.269999998</v>
      </c>
    </row>
    <row r="249" spans="3:7">
      <c r="C249" s="1164" t="s">
        <v>1755</v>
      </c>
      <c r="D249" s="1150">
        <v>491553431</v>
      </c>
      <c r="E249" s="1150">
        <v>289557684.63999999</v>
      </c>
      <c r="F249" s="1150">
        <v>86856750.279999971</v>
      </c>
      <c r="G249" s="1150">
        <v>76552574.789999962</v>
      </c>
    </row>
    <row r="250" spans="3:7">
      <c r="C250" s="1156" t="s">
        <v>1756</v>
      </c>
      <c r="D250" s="1150">
        <v>491553431</v>
      </c>
      <c r="E250" s="1150">
        <v>289557684.63999999</v>
      </c>
      <c r="F250" s="1150">
        <v>86856750.279999971</v>
      </c>
      <c r="G250" s="1150">
        <v>76552574.789999962</v>
      </c>
    </row>
    <row r="251" spans="3:7">
      <c r="C251" s="1164" t="s">
        <v>1757</v>
      </c>
      <c r="D251" s="1150">
        <v>567996445</v>
      </c>
      <c r="E251" s="1150">
        <v>397191672.81000006</v>
      </c>
      <c r="F251" s="1150">
        <v>100671109.26000002</v>
      </c>
      <c r="G251" s="1150">
        <v>99996021.200000018</v>
      </c>
    </row>
    <row r="252" spans="3:7">
      <c r="C252" s="1156" t="s">
        <v>1758</v>
      </c>
      <c r="D252" s="1150">
        <v>567996445</v>
      </c>
      <c r="E252" s="1150">
        <v>397191672.81000006</v>
      </c>
      <c r="F252" s="1150">
        <v>100671109.26000002</v>
      </c>
      <c r="G252" s="1150">
        <v>99996021.200000018</v>
      </c>
    </row>
    <row r="253" spans="3:7">
      <c r="C253" s="1164" t="s">
        <v>1759</v>
      </c>
      <c r="D253" s="1150">
        <v>746380474</v>
      </c>
      <c r="E253" s="1150">
        <v>447729457.91999996</v>
      </c>
      <c r="F253" s="1150">
        <v>110468399.81</v>
      </c>
      <c r="G253" s="1150">
        <v>107136980.51000002</v>
      </c>
    </row>
    <row r="254" spans="3:7">
      <c r="C254" s="1156" t="s">
        <v>1760</v>
      </c>
      <c r="D254" s="1150">
        <v>746380474</v>
      </c>
      <c r="E254" s="1150">
        <v>447729457.91999996</v>
      </c>
      <c r="F254" s="1150">
        <v>110468399.81</v>
      </c>
      <c r="G254" s="1150">
        <v>107136980.51000002</v>
      </c>
    </row>
    <row r="255" spans="3:7">
      <c r="C255" s="1164" t="s">
        <v>1761</v>
      </c>
      <c r="D255" s="1150">
        <v>161903995</v>
      </c>
      <c r="E255" s="1150">
        <v>59619734.729999997</v>
      </c>
      <c r="F255" s="1150">
        <v>13958927.720000001</v>
      </c>
      <c r="G255" s="1150">
        <v>13451683.99</v>
      </c>
    </row>
    <row r="256" spans="3:7">
      <c r="C256" s="1156" t="s">
        <v>1762</v>
      </c>
      <c r="D256" s="1150">
        <v>161903995</v>
      </c>
      <c r="E256" s="1150">
        <v>59619734.729999997</v>
      </c>
      <c r="F256" s="1150">
        <v>13958927.720000001</v>
      </c>
      <c r="G256" s="1150">
        <v>13451683.99</v>
      </c>
    </row>
    <row r="257" spans="3:7">
      <c r="C257" s="1164" t="s">
        <v>1763</v>
      </c>
      <c r="D257" s="1150">
        <v>641452079</v>
      </c>
      <c r="E257" s="1150">
        <v>454682104.18000001</v>
      </c>
      <c r="F257" s="1150">
        <v>117936273.54000002</v>
      </c>
      <c r="G257" s="1150">
        <v>113185558.32000001</v>
      </c>
    </row>
    <row r="258" spans="3:7">
      <c r="C258" s="1156" t="s">
        <v>1764</v>
      </c>
      <c r="D258" s="1150">
        <v>641452079</v>
      </c>
      <c r="E258" s="1150">
        <v>454682104.18000001</v>
      </c>
      <c r="F258" s="1150">
        <v>117936273.54000002</v>
      </c>
      <c r="G258" s="1150">
        <v>113185558.32000001</v>
      </c>
    </row>
    <row r="259" spans="3:7">
      <c r="C259" s="1162" t="s">
        <v>1765</v>
      </c>
      <c r="D259" s="1163">
        <v>309832150000</v>
      </c>
      <c r="E259" s="1163">
        <v>213215009776.85004</v>
      </c>
      <c r="F259" s="1163">
        <v>65062910741</v>
      </c>
      <c r="G259" s="1163">
        <v>60647369274.699997</v>
      </c>
    </row>
    <row r="260" spans="3:7">
      <c r="C260" s="1146" t="s">
        <v>1766</v>
      </c>
      <c r="D260" s="1147">
        <v>309832150000</v>
      </c>
      <c r="E260" s="1147">
        <v>213215009776.85004</v>
      </c>
      <c r="F260" s="1147">
        <v>65062910741</v>
      </c>
      <c r="G260" s="1147">
        <v>60647369274.699997</v>
      </c>
    </row>
    <row r="261" spans="3:7">
      <c r="C261" s="1156" t="s">
        <v>1767</v>
      </c>
      <c r="D261" s="1150">
        <v>226897923221</v>
      </c>
      <c r="E261" s="1150">
        <v>160858096668.72003</v>
      </c>
      <c r="F261" s="1150">
        <v>46466941624.709999</v>
      </c>
      <c r="G261" s="1150">
        <v>44398539719.179993</v>
      </c>
    </row>
    <row r="262" spans="3:7">
      <c r="C262" s="1156" t="s">
        <v>1597</v>
      </c>
      <c r="D262" s="1150">
        <v>26677657543</v>
      </c>
      <c r="E262" s="1150">
        <v>5764643906.0200043</v>
      </c>
      <c r="F262" s="1150">
        <v>2711584767.3600001</v>
      </c>
      <c r="G262" s="1150">
        <v>2108137779.4899995</v>
      </c>
    </row>
    <row r="263" spans="3:7">
      <c r="C263" s="1164" t="s">
        <v>1768</v>
      </c>
      <c r="D263" s="1150">
        <v>2000000000</v>
      </c>
      <c r="E263" s="1150">
        <v>724256788.48000002</v>
      </c>
      <c r="F263" s="1150">
        <v>607696897.90999997</v>
      </c>
      <c r="G263" s="1150">
        <v>322800828.73000008</v>
      </c>
    </row>
    <row r="264" spans="3:7">
      <c r="C264" s="1164" t="s">
        <v>1769</v>
      </c>
      <c r="D264" s="1150">
        <v>22700778364</v>
      </c>
      <c r="E264" s="1150">
        <v>14824241631.389994</v>
      </c>
      <c r="F264" s="1150">
        <v>3978687753.0200009</v>
      </c>
      <c r="G264" s="1150">
        <v>3823820940.3000002</v>
      </c>
    </row>
    <row r="265" spans="3:7">
      <c r="C265" s="1164" t="s">
        <v>1770</v>
      </c>
      <c r="D265" s="1150">
        <v>106013351996</v>
      </c>
      <c r="E265" s="1150">
        <v>94357123488.619995</v>
      </c>
      <c r="F265" s="1150">
        <v>25443922333.889999</v>
      </c>
      <c r="G265" s="1150">
        <v>24969485096.709999</v>
      </c>
    </row>
    <row r="266" spans="3:7">
      <c r="C266" s="1164" t="s">
        <v>1771</v>
      </c>
      <c r="D266" s="1150">
        <v>44737442471</v>
      </c>
      <c r="E266" s="1150">
        <v>37322749644.050003</v>
      </c>
      <c r="F266" s="1150">
        <v>9839883128.1500015</v>
      </c>
      <c r="G266" s="1150">
        <v>9485552212.9500027</v>
      </c>
    </row>
    <row r="267" spans="3:7">
      <c r="C267" s="1164" t="s">
        <v>1772</v>
      </c>
      <c r="D267" s="1150">
        <v>4858451110</v>
      </c>
      <c r="E267" s="1150">
        <v>3232643939.6700006</v>
      </c>
      <c r="F267" s="1150">
        <v>639355257.77999985</v>
      </c>
      <c r="G267" s="1150">
        <v>616196862.12999988</v>
      </c>
    </row>
    <row r="268" spans="3:7">
      <c r="C268" s="1164" t="s">
        <v>1773</v>
      </c>
      <c r="D268" s="1150">
        <v>101786288</v>
      </c>
      <c r="E268" s="1150">
        <v>39512908</v>
      </c>
      <c r="F268" s="1150">
        <v>3292742.3499999996</v>
      </c>
      <c r="G268" s="1150">
        <v>3292742.3499999996</v>
      </c>
    </row>
    <row r="269" spans="3:7">
      <c r="C269" s="1164" t="s">
        <v>1774</v>
      </c>
      <c r="D269" s="1150">
        <v>782276101</v>
      </c>
      <c r="E269" s="1150">
        <v>51499407.850000001</v>
      </c>
      <c r="F269" s="1150">
        <v>18890995.059999995</v>
      </c>
      <c r="G269" s="1150">
        <v>12448558.969999999</v>
      </c>
    </row>
    <row r="270" spans="3:7">
      <c r="C270" s="1164" t="s">
        <v>1775</v>
      </c>
      <c r="D270" s="1150">
        <v>1129623891</v>
      </c>
      <c r="E270" s="1150">
        <v>908000923.18999958</v>
      </c>
      <c r="F270" s="1150">
        <v>220359846.00999999</v>
      </c>
      <c r="G270" s="1150">
        <v>220336781.88</v>
      </c>
    </row>
    <row r="271" spans="3:7">
      <c r="C271" s="1164" t="s">
        <v>1776</v>
      </c>
      <c r="D271" s="1150">
        <v>2559580789</v>
      </c>
      <c r="E271" s="1150">
        <v>911164728.38</v>
      </c>
      <c r="F271" s="1150">
        <v>281008600.11000001</v>
      </c>
      <c r="G271" s="1150">
        <v>242810170.34</v>
      </c>
    </row>
    <row r="272" spans="3:7">
      <c r="C272" s="1164" t="s">
        <v>1777</v>
      </c>
      <c r="D272" s="1150">
        <v>1373467918</v>
      </c>
      <c r="E272" s="1150">
        <v>0</v>
      </c>
      <c r="F272" s="1150">
        <v>0</v>
      </c>
      <c r="G272" s="1150">
        <v>0</v>
      </c>
    </row>
    <row r="273" spans="3:7">
      <c r="C273" s="1164" t="s">
        <v>1778</v>
      </c>
      <c r="D273" s="1150">
        <v>172373669</v>
      </c>
      <c r="E273" s="1150">
        <v>0</v>
      </c>
      <c r="F273" s="1150">
        <v>0</v>
      </c>
      <c r="G273" s="1150">
        <v>0</v>
      </c>
    </row>
    <row r="274" spans="3:7">
      <c r="C274" s="1164" t="s">
        <v>1590</v>
      </c>
      <c r="D274" s="1150">
        <v>3020857665</v>
      </c>
      <c r="E274" s="1150">
        <v>488490388.82000005</v>
      </c>
      <c r="F274" s="1150">
        <v>488490388.82000005</v>
      </c>
      <c r="G274" s="1150">
        <v>359888831.07999998</v>
      </c>
    </row>
    <row r="275" spans="3:7">
      <c r="C275" s="1156" t="s">
        <v>1599</v>
      </c>
      <c r="D275" s="1150">
        <v>10770275416</v>
      </c>
      <c r="E275" s="1150">
        <v>2233768914.25</v>
      </c>
      <c r="F275" s="1150">
        <v>2233768914.25</v>
      </c>
      <c r="G275" s="1150">
        <v>2233768914.25</v>
      </c>
    </row>
    <row r="276" spans="3:7">
      <c r="C276" s="1164" t="s">
        <v>1779</v>
      </c>
      <c r="D276" s="1150">
        <v>3471721073</v>
      </c>
      <c r="E276" s="1150">
        <v>24445627.809999999</v>
      </c>
      <c r="F276" s="1150">
        <v>15673674.059999999</v>
      </c>
      <c r="G276" s="1150">
        <v>6789761.6300000008</v>
      </c>
    </row>
    <row r="277" spans="3:7">
      <c r="C277" s="1156" t="s">
        <v>1780</v>
      </c>
      <c r="D277" s="1150">
        <v>3471721073</v>
      </c>
      <c r="E277" s="1150">
        <v>24445627.809999999</v>
      </c>
      <c r="F277" s="1150">
        <v>15673674.059999999</v>
      </c>
      <c r="G277" s="1150">
        <v>6789761.6300000008</v>
      </c>
    </row>
    <row r="278" spans="3:7">
      <c r="C278" s="1164" t="s">
        <v>1781</v>
      </c>
      <c r="D278" s="1150">
        <v>830569217</v>
      </c>
      <c r="E278" s="1150">
        <v>260086378.64999998</v>
      </c>
      <c r="F278" s="1150">
        <v>256027240.53</v>
      </c>
      <c r="G278" s="1150">
        <v>221293982.12</v>
      </c>
    </row>
    <row r="279" spans="3:7">
      <c r="C279" s="1156" t="s">
        <v>1769</v>
      </c>
      <c r="D279" s="1150">
        <v>830569217</v>
      </c>
      <c r="E279" s="1150">
        <v>260086378.64999998</v>
      </c>
      <c r="F279" s="1150">
        <v>256027240.53</v>
      </c>
      <c r="G279" s="1150">
        <v>221293982.12</v>
      </c>
    </row>
    <row r="280" spans="3:7">
      <c r="C280" s="1164" t="s">
        <v>1782</v>
      </c>
      <c r="D280" s="1150">
        <v>25525319859</v>
      </c>
      <c r="E280" s="1150">
        <v>24814325181.610001</v>
      </c>
      <c r="F280" s="1150">
        <v>5908169441.2300005</v>
      </c>
      <c r="G280" s="1150">
        <v>5852541270.4099998</v>
      </c>
    </row>
    <row r="281" spans="3:7">
      <c r="C281" s="1156" t="s">
        <v>1783</v>
      </c>
      <c r="D281" s="1150">
        <v>25525319859</v>
      </c>
      <c r="E281" s="1150">
        <v>24814325181.610001</v>
      </c>
      <c r="F281" s="1150">
        <v>5908169441.2300005</v>
      </c>
      <c r="G281" s="1150">
        <v>5852541270.4099998</v>
      </c>
    </row>
    <row r="282" spans="3:7">
      <c r="C282" s="1164" t="s">
        <v>1784</v>
      </c>
      <c r="D282" s="1150">
        <v>322000000</v>
      </c>
      <c r="E282" s="1150">
        <v>52402690.320000015</v>
      </c>
      <c r="F282" s="1150">
        <v>49708585.260000013</v>
      </c>
      <c r="G282" s="1150">
        <v>42178276.500000015</v>
      </c>
    </row>
    <row r="283" spans="3:7">
      <c r="C283" s="1156" t="s">
        <v>1769</v>
      </c>
      <c r="D283" s="1150">
        <v>322000000</v>
      </c>
      <c r="E283" s="1150">
        <v>52402690.320000015</v>
      </c>
      <c r="F283" s="1150">
        <v>49708585.260000013</v>
      </c>
      <c r="G283" s="1150">
        <v>42178276.500000015</v>
      </c>
    </row>
    <row r="284" spans="3:7">
      <c r="C284" s="1164" t="s">
        <v>1785</v>
      </c>
      <c r="D284" s="1150">
        <v>4671434579</v>
      </c>
      <c r="E284" s="1150">
        <v>1028587868.12</v>
      </c>
      <c r="F284" s="1150">
        <v>928306652.73000002</v>
      </c>
      <c r="G284" s="1150">
        <v>643374361.2700001</v>
      </c>
    </row>
    <row r="285" spans="3:7">
      <c r="C285" s="1156" t="s">
        <v>1774</v>
      </c>
      <c r="D285" s="1150">
        <v>4212766579</v>
      </c>
      <c r="E285" s="1150">
        <v>973284828.12</v>
      </c>
      <c r="F285" s="1150">
        <v>873003612.73000002</v>
      </c>
      <c r="G285" s="1150">
        <v>588071321.2700001</v>
      </c>
    </row>
    <row r="286" spans="3:7">
      <c r="C286" s="1164" t="s">
        <v>1777</v>
      </c>
      <c r="D286" s="1150">
        <v>458668000</v>
      </c>
      <c r="E286" s="1150">
        <v>55303040</v>
      </c>
      <c r="F286" s="1150">
        <v>55303040</v>
      </c>
      <c r="G286" s="1150">
        <v>55303040</v>
      </c>
    </row>
    <row r="287" spans="3:7">
      <c r="C287" s="1156" t="s">
        <v>1786</v>
      </c>
      <c r="D287" s="1150">
        <v>2948228959</v>
      </c>
      <c r="E287" s="1150">
        <v>677535317.14999986</v>
      </c>
      <c r="F287" s="1150">
        <v>506053774.94999993</v>
      </c>
      <c r="G287" s="1150">
        <v>461166117.87</v>
      </c>
    </row>
    <row r="288" spans="3:7">
      <c r="C288" s="1164" t="s">
        <v>1774</v>
      </c>
      <c r="D288" s="1150">
        <v>2948228959</v>
      </c>
      <c r="E288" s="1150">
        <v>677535317.14999986</v>
      </c>
      <c r="F288" s="1150">
        <v>506053774.94999993</v>
      </c>
      <c r="G288" s="1150">
        <v>461166117.87</v>
      </c>
    </row>
    <row r="289" spans="3:7">
      <c r="C289" s="1156" t="s">
        <v>1787</v>
      </c>
      <c r="D289" s="1150">
        <v>33075000000</v>
      </c>
      <c r="E289" s="1150">
        <v>25312882525.18</v>
      </c>
      <c r="F289" s="1150">
        <v>10799031629.610003</v>
      </c>
      <c r="G289" s="1150">
        <v>8891879582.4000015</v>
      </c>
    </row>
    <row r="290" spans="3:7">
      <c r="C290" s="1164" t="s">
        <v>1788</v>
      </c>
      <c r="D290" s="1150">
        <v>33000000000</v>
      </c>
      <c r="E290" s="1150">
        <v>25312882525.18</v>
      </c>
      <c r="F290" s="1150">
        <v>10799031629.610003</v>
      </c>
      <c r="G290" s="1150">
        <v>8891879582.4000015</v>
      </c>
    </row>
    <row r="291" spans="3:7">
      <c r="C291" s="1164" t="s">
        <v>1778</v>
      </c>
      <c r="D291" s="1150">
        <v>75000000</v>
      </c>
      <c r="E291" s="1150">
        <v>0</v>
      </c>
      <c r="F291" s="1150">
        <v>0</v>
      </c>
      <c r="G291" s="1150">
        <v>0</v>
      </c>
    </row>
    <row r="292" spans="3:7">
      <c r="C292" s="1156" t="s">
        <v>1789</v>
      </c>
      <c r="D292" s="1150">
        <v>800000000</v>
      </c>
      <c r="E292" s="1150">
        <v>186647519.28999999</v>
      </c>
      <c r="F292" s="1150">
        <v>132998117.92</v>
      </c>
      <c r="G292" s="1150">
        <v>129606203.32000002</v>
      </c>
    </row>
    <row r="293" spans="3:7">
      <c r="C293" s="1164" t="s">
        <v>1775</v>
      </c>
      <c r="D293" s="1150">
        <v>800000000</v>
      </c>
      <c r="E293" s="1150">
        <v>186647519.28999999</v>
      </c>
      <c r="F293" s="1150">
        <v>132998117.92</v>
      </c>
      <c r="G293" s="1150">
        <v>129606203.32000002</v>
      </c>
    </row>
    <row r="294" spans="3:7">
      <c r="C294" s="1156" t="s">
        <v>1790</v>
      </c>
      <c r="D294" s="1150">
        <v>11289953092</v>
      </c>
      <c r="E294" s="1150">
        <v>0</v>
      </c>
      <c r="F294" s="1150">
        <v>0</v>
      </c>
      <c r="G294" s="1150">
        <v>0</v>
      </c>
    </row>
    <row r="295" spans="3:7">
      <c r="C295" s="1164" t="s">
        <v>1773</v>
      </c>
      <c r="D295" s="1150">
        <v>11289953092</v>
      </c>
      <c r="E295" s="1150">
        <v>0</v>
      </c>
      <c r="F295" s="1150">
        <v>0</v>
      </c>
      <c r="G295" s="1150">
        <v>0</v>
      </c>
    </row>
    <row r="296" spans="3:7">
      <c r="C296" s="1162" t="s">
        <v>1791</v>
      </c>
      <c r="D296" s="1163">
        <v>150968273193</v>
      </c>
      <c r="E296" s="1163">
        <v>40431212584.020004</v>
      </c>
      <c r="F296" s="1163">
        <v>32575324508.440006</v>
      </c>
      <c r="G296" s="1163">
        <v>32016349388.510002</v>
      </c>
    </row>
    <row r="297" spans="3:7">
      <c r="C297" s="1146" t="s">
        <v>1792</v>
      </c>
      <c r="D297" s="1147">
        <v>150968273193</v>
      </c>
      <c r="E297" s="1147">
        <v>40431212584.020004</v>
      </c>
      <c r="F297" s="1147">
        <v>32575324508.440006</v>
      </c>
      <c r="G297" s="1147">
        <v>32016349388.510002</v>
      </c>
    </row>
    <row r="298" spans="3:7">
      <c r="C298" s="1156" t="s">
        <v>1793</v>
      </c>
      <c r="D298" s="1150">
        <v>134269459612</v>
      </c>
      <c r="E298" s="1150">
        <v>31577665037.450001</v>
      </c>
      <c r="F298" s="1150">
        <v>31365161566.130005</v>
      </c>
      <c r="G298" s="1150">
        <v>31172790532.330002</v>
      </c>
    </row>
    <row r="299" spans="3:7">
      <c r="C299" s="1164" t="s">
        <v>1597</v>
      </c>
      <c r="D299" s="1150">
        <v>7478635566</v>
      </c>
      <c r="E299" s="1150">
        <v>1604931963.7299995</v>
      </c>
      <c r="F299" s="1150">
        <v>1476458721.5300007</v>
      </c>
      <c r="G299" s="1150">
        <v>1438070293.0400004</v>
      </c>
    </row>
    <row r="300" spans="3:7">
      <c r="C300" s="1164" t="s">
        <v>1794</v>
      </c>
      <c r="D300" s="1150">
        <v>382364780</v>
      </c>
      <c r="E300" s="1150">
        <v>6048190</v>
      </c>
      <c r="F300" s="1150">
        <v>138400</v>
      </c>
      <c r="G300" s="1150">
        <v>108400</v>
      </c>
    </row>
    <row r="301" spans="3:7">
      <c r="C301" s="1164" t="s">
        <v>1795</v>
      </c>
      <c r="D301" s="1150">
        <v>135466964</v>
      </c>
      <c r="E301" s="1150">
        <v>1058419.8</v>
      </c>
      <c r="F301" s="1150">
        <v>464342.3</v>
      </c>
      <c r="G301" s="1150">
        <v>87270</v>
      </c>
    </row>
    <row r="302" spans="3:7">
      <c r="C302" s="1164" t="s">
        <v>1796</v>
      </c>
      <c r="D302" s="1150">
        <v>1806059616</v>
      </c>
      <c r="E302" s="1150">
        <v>196944002.02999997</v>
      </c>
      <c r="F302" s="1150">
        <v>152537860.87999997</v>
      </c>
      <c r="G302" s="1150">
        <v>145913455.38</v>
      </c>
    </row>
    <row r="303" spans="3:7">
      <c r="C303" s="1164" t="s">
        <v>1627</v>
      </c>
      <c r="D303" s="1150">
        <v>135536158</v>
      </c>
      <c r="E303" s="1150">
        <v>20281852.600000001</v>
      </c>
      <c r="F303" s="1150">
        <v>16151641.65</v>
      </c>
      <c r="G303" s="1150">
        <v>15666980.65</v>
      </c>
    </row>
    <row r="304" spans="3:7">
      <c r="C304" s="1156" t="s">
        <v>1797</v>
      </c>
      <c r="D304" s="1150">
        <v>882675175</v>
      </c>
      <c r="E304" s="1150">
        <v>6226047.7999999998</v>
      </c>
      <c r="F304" s="1150">
        <v>1217139</v>
      </c>
      <c r="G304" s="1150">
        <v>306800</v>
      </c>
    </row>
    <row r="305" spans="3:7">
      <c r="C305" s="1164" t="s">
        <v>1798</v>
      </c>
      <c r="D305" s="1150">
        <v>26900000</v>
      </c>
      <c r="E305" s="1150">
        <v>2175719.4</v>
      </c>
      <c r="F305" s="1150">
        <v>0</v>
      </c>
      <c r="G305" s="1150">
        <v>0</v>
      </c>
    </row>
    <row r="306" spans="3:7">
      <c r="C306" s="1156" t="s">
        <v>1628</v>
      </c>
      <c r="D306" s="1150">
        <v>30000000</v>
      </c>
      <c r="E306" s="1150">
        <v>1455740.3</v>
      </c>
      <c r="F306" s="1150">
        <v>2415</v>
      </c>
      <c r="G306" s="1150">
        <v>0</v>
      </c>
    </row>
    <row r="307" spans="3:7">
      <c r="C307" s="1164" t="s">
        <v>1778</v>
      </c>
      <c r="D307" s="1150">
        <v>22370579</v>
      </c>
      <c r="E307" s="1150">
        <v>0</v>
      </c>
      <c r="F307" s="1150">
        <v>0</v>
      </c>
      <c r="G307" s="1150">
        <v>0</v>
      </c>
    </row>
    <row r="308" spans="3:7">
      <c r="C308" s="1164" t="s">
        <v>1590</v>
      </c>
      <c r="D308" s="1150">
        <v>1209622833</v>
      </c>
      <c r="E308" s="1150">
        <v>240321405.75</v>
      </c>
      <c r="F308" s="1150">
        <v>219969349.75</v>
      </c>
      <c r="G308" s="1150">
        <v>219464553.91000003</v>
      </c>
    </row>
    <row r="309" spans="3:7">
      <c r="C309" s="1164" t="s">
        <v>1599</v>
      </c>
      <c r="D309" s="1150">
        <v>122159827941</v>
      </c>
      <c r="E309" s="1150">
        <v>29498221696.040001</v>
      </c>
      <c r="F309" s="1150">
        <v>29498221696.020004</v>
      </c>
      <c r="G309" s="1150">
        <v>29353172779.350002</v>
      </c>
    </row>
    <row r="310" spans="3:7">
      <c r="C310" s="1164" t="s">
        <v>1799</v>
      </c>
      <c r="D310" s="1150">
        <v>608155258</v>
      </c>
      <c r="E310" s="1150">
        <v>87970839.979999989</v>
      </c>
      <c r="F310" s="1150">
        <v>83028420.789999992</v>
      </c>
      <c r="G310" s="1150">
        <v>47749872.050000012</v>
      </c>
    </row>
    <row r="311" spans="3:7">
      <c r="C311" s="1156" t="s">
        <v>1797</v>
      </c>
      <c r="D311" s="1150">
        <v>608155258</v>
      </c>
      <c r="E311" s="1150">
        <v>87970839.979999989</v>
      </c>
      <c r="F311" s="1150">
        <v>83028420.789999992</v>
      </c>
      <c r="G311" s="1150">
        <v>47749872.050000012</v>
      </c>
    </row>
    <row r="312" spans="3:7">
      <c r="C312" s="1164" t="s">
        <v>1800</v>
      </c>
      <c r="D312" s="1150">
        <v>15295939138</v>
      </c>
      <c r="E312" s="1150">
        <v>8583585104.5900002</v>
      </c>
      <c r="F312" s="1150">
        <v>997022873.59000015</v>
      </c>
      <c r="G312" s="1150">
        <v>722714190.33000004</v>
      </c>
    </row>
    <row r="313" spans="3:7">
      <c r="C313" s="1156" t="s">
        <v>1801</v>
      </c>
      <c r="D313" s="1150">
        <v>7628309326</v>
      </c>
      <c r="E313" s="1150">
        <v>2507619221.9099998</v>
      </c>
      <c r="F313" s="1150">
        <v>861145872.72000015</v>
      </c>
      <c r="G313" s="1150">
        <v>592652484.33000004</v>
      </c>
    </row>
    <row r="314" spans="3:7">
      <c r="C314" s="1164" t="s">
        <v>1795</v>
      </c>
      <c r="D314" s="1150">
        <v>86193313</v>
      </c>
      <c r="E314" s="1150">
        <v>6227426.4000000004</v>
      </c>
      <c r="F314" s="1150">
        <v>0</v>
      </c>
      <c r="G314" s="1150">
        <v>0</v>
      </c>
    </row>
    <row r="315" spans="3:7">
      <c r="C315" s="1164" t="s">
        <v>1796</v>
      </c>
      <c r="D315" s="1150">
        <v>7435054908</v>
      </c>
      <c r="E315" s="1150">
        <v>6014371599.2799997</v>
      </c>
      <c r="F315" s="1150">
        <v>108285063.87</v>
      </c>
      <c r="G315" s="1150">
        <v>102469769</v>
      </c>
    </row>
    <row r="316" spans="3:7">
      <c r="C316" s="1164" t="s">
        <v>1797</v>
      </c>
      <c r="D316" s="1150">
        <v>146381591</v>
      </c>
      <c r="E316" s="1150">
        <v>55366857</v>
      </c>
      <c r="F316" s="1150">
        <v>27591937</v>
      </c>
      <c r="G316" s="1150">
        <v>27591937</v>
      </c>
    </row>
    <row r="317" spans="3:7">
      <c r="C317" s="1156" t="s">
        <v>1802</v>
      </c>
      <c r="D317" s="1150">
        <v>794719185</v>
      </c>
      <c r="E317" s="1150">
        <v>181991601.99999994</v>
      </c>
      <c r="F317" s="1150">
        <v>130111647.93000004</v>
      </c>
      <c r="G317" s="1150">
        <v>73094793.800000027</v>
      </c>
    </row>
    <row r="318" spans="3:7">
      <c r="C318" s="1164" t="s">
        <v>1795</v>
      </c>
      <c r="D318" s="1150">
        <v>794719185</v>
      </c>
      <c r="E318" s="1150">
        <v>181991601.99999994</v>
      </c>
      <c r="F318" s="1150">
        <v>130111647.93000004</v>
      </c>
      <c r="G318" s="1150">
        <v>73094793.800000027</v>
      </c>
    </row>
    <row r="319" spans="3:7">
      <c r="C319" s="1162" t="s">
        <v>1803</v>
      </c>
      <c r="D319" s="1163">
        <v>5502585634</v>
      </c>
      <c r="E319" s="1163">
        <v>1367132030.0999997</v>
      </c>
      <c r="F319" s="1163">
        <v>582741712.25999999</v>
      </c>
      <c r="G319" s="1163">
        <v>529971850.48999995</v>
      </c>
    </row>
    <row r="320" spans="3:7">
      <c r="C320" s="1146" t="s">
        <v>1804</v>
      </c>
      <c r="D320" s="1147">
        <v>5502585634</v>
      </c>
      <c r="E320" s="1147">
        <v>1367132030.0999997</v>
      </c>
      <c r="F320" s="1147">
        <v>582741712.25999999</v>
      </c>
      <c r="G320" s="1147">
        <v>529971850.48999995</v>
      </c>
    </row>
    <row r="321" spans="3:7">
      <c r="C321" s="1156" t="s">
        <v>1805</v>
      </c>
      <c r="D321" s="1150">
        <v>5258740985</v>
      </c>
      <c r="E321" s="1150">
        <v>1331556717.1199996</v>
      </c>
      <c r="F321" s="1150">
        <v>547166399.27999997</v>
      </c>
      <c r="G321" s="1150">
        <v>494396537.50999999</v>
      </c>
    </row>
    <row r="322" spans="3:7">
      <c r="C322" s="1164" t="s">
        <v>1597</v>
      </c>
      <c r="D322" s="1150">
        <v>1494573583</v>
      </c>
      <c r="E322" s="1150">
        <v>850074834.03999996</v>
      </c>
      <c r="F322" s="1150">
        <v>280713458.61000001</v>
      </c>
      <c r="G322" s="1150">
        <v>255915329.71000001</v>
      </c>
    </row>
    <row r="323" spans="3:7">
      <c r="C323" s="1164" t="s">
        <v>1806</v>
      </c>
      <c r="D323" s="1150">
        <v>1052828391</v>
      </c>
      <c r="E323" s="1150">
        <v>90375244.980000004</v>
      </c>
      <c r="F323" s="1150">
        <v>21907599.629999995</v>
      </c>
      <c r="G323" s="1150">
        <v>19889983.710000001</v>
      </c>
    </row>
    <row r="324" spans="3:7">
      <c r="C324" s="1164" t="s">
        <v>1807</v>
      </c>
      <c r="D324" s="1150">
        <v>2186150000</v>
      </c>
      <c r="E324" s="1150">
        <v>282895432.31999999</v>
      </c>
      <c r="F324" s="1150">
        <v>192267537.04999995</v>
      </c>
      <c r="G324" s="1150">
        <v>177857750.97999999</v>
      </c>
    </row>
    <row r="325" spans="3:7">
      <c r="C325" s="1156" t="s">
        <v>1808</v>
      </c>
      <c r="D325" s="1150">
        <v>81000000</v>
      </c>
      <c r="E325" s="1150">
        <v>51783973.780000001</v>
      </c>
      <c r="F325" s="1150">
        <v>13248749.92</v>
      </c>
      <c r="G325" s="1150">
        <v>13248749.92</v>
      </c>
    </row>
    <row r="326" spans="3:7">
      <c r="C326" s="1164" t="s">
        <v>1809</v>
      </c>
      <c r="D326" s="1150">
        <v>36610000</v>
      </c>
      <c r="E326" s="1150">
        <v>9295250.1199999992</v>
      </c>
      <c r="F326" s="1150">
        <v>3472940.88</v>
      </c>
      <c r="G326" s="1150">
        <v>3472940.88</v>
      </c>
    </row>
    <row r="327" spans="3:7">
      <c r="C327" s="1156" t="s">
        <v>1810</v>
      </c>
      <c r="D327" s="1150">
        <v>209236011</v>
      </c>
      <c r="E327" s="1150">
        <v>17911807.300000001</v>
      </c>
      <c r="F327" s="1150">
        <v>6335938.6099999994</v>
      </c>
      <c r="G327" s="1150">
        <v>5770276.1100000003</v>
      </c>
    </row>
    <row r="328" spans="3:7">
      <c r="C328" s="1164" t="s">
        <v>1590</v>
      </c>
      <c r="D328" s="1150">
        <v>198343000</v>
      </c>
      <c r="E328" s="1150">
        <v>29220174.579999998</v>
      </c>
      <c r="F328" s="1150">
        <v>29220174.579999998</v>
      </c>
      <c r="G328" s="1150">
        <v>18241506.200000003</v>
      </c>
    </row>
    <row r="329" spans="3:7">
      <c r="C329" s="1156" t="s">
        <v>1811</v>
      </c>
      <c r="D329" s="1150">
        <v>155327649</v>
      </c>
      <c r="E329" s="1150">
        <v>20081304.149999999</v>
      </c>
      <c r="F329" s="1150">
        <v>20081304.149999999</v>
      </c>
      <c r="G329" s="1150">
        <v>20081304.149999999</v>
      </c>
    </row>
    <row r="330" spans="3:7">
      <c r="C330" s="1164" t="s">
        <v>1810</v>
      </c>
      <c r="D330" s="1150">
        <v>155327649</v>
      </c>
      <c r="E330" s="1150">
        <v>20081304.149999999</v>
      </c>
      <c r="F330" s="1150">
        <v>20081304.149999999</v>
      </c>
      <c r="G330" s="1150">
        <v>20081304.149999999</v>
      </c>
    </row>
    <row r="331" spans="3:7">
      <c r="C331" s="1156" t="s">
        <v>1812</v>
      </c>
      <c r="D331" s="1150">
        <v>88517000</v>
      </c>
      <c r="E331" s="1150">
        <v>15494008.830000002</v>
      </c>
      <c r="F331" s="1150">
        <v>15494008.830000002</v>
      </c>
      <c r="G331" s="1150">
        <v>15494008.830000002</v>
      </c>
    </row>
    <row r="332" spans="3:7">
      <c r="C332" s="1164" t="s">
        <v>1813</v>
      </c>
      <c r="D332" s="1150">
        <v>88517000</v>
      </c>
      <c r="E332" s="1150">
        <v>15494008.830000002</v>
      </c>
      <c r="F332" s="1150">
        <v>15494008.830000002</v>
      </c>
      <c r="G332" s="1150">
        <v>15494008.830000002</v>
      </c>
    </row>
    <row r="333" spans="3:7">
      <c r="C333" s="1162" t="s">
        <v>1814</v>
      </c>
      <c r="D333" s="1163">
        <v>3023343450</v>
      </c>
      <c r="E333" s="1163">
        <v>592098223.29999995</v>
      </c>
      <c r="F333" s="1163">
        <v>519082784.60000002</v>
      </c>
      <c r="G333" s="1163">
        <v>512885002.19999999</v>
      </c>
    </row>
    <row r="334" spans="3:7">
      <c r="C334" s="1146" t="s">
        <v>1815</v>
      </c>
      <c r="D334" s="1147">
        <v>3023343450</v>
      </c>
      <c r="E334" s="1147">
        <v>592098223.29999995</v>
      </c>
      <c r="F334" s="1147">
        <v>519082784.60000002</v>
      </c>
      <c r="G334" s="1147">
        <v>512885002.19999999</v>
      </c>
    </row>
    <row r="335" spans="3:7">
      <c r="C335" s="1156" t="s">
        <v>1816</v>
      </c>
      <c r="D335" s="1150">
        <v>3023343450</v>
      </c>
      <c r="E335" s="1150">
        <v>592098223.29999995</v>
      </c>
      <c r="F335" s="1150">
        <v>519082784.60000002</v>
      </c>
      <c r="G335" s="1150">
        <v>512885002.19999999</v>
      </c>
    </row>
    <row r="336" spans="3:7">
      <c r="C336" s="1164" t="s">
        <v>1597</v>
      </c>
      <c r="D336" s="1150">
        <v>786399802</v>
      </c>
      <c r="E336" s="1150">
        <v>136131211.84999999</v>
      </c>
      <c r="F336" s="1150">
        <v>120120461.23999998</v>
      </c>
      <c r="G336" s="1150">
        <v>115138175.65999998</v>
      </c>
    </row>
    <row r="337" spans="3:7">
      <c r="C337" s="1164" t="s">
        <v>1817</v>
      </c>
      <c r="D337" s="1150">
        <v>376120110</v>
      </c>
      <c r="E337" s="1150">
        <v>95405017.99000001</v>
      </c>
      <c r="F337" s="1150">
        <v>89613548.820000008</v>
      </c>
      <c r="G337" s="1150">
        <v>88768154.5</v>
      </c>
    </row>
    <row r="338" spans="3:7">
      <c r="C338" s="1164" t="s">
        <v>1818</v>
      </c>
      <c r="D338" s="1150">
        <v>13824667</v>
      </c>
      <c r="E338" s="1150">
        <v>2443136.9799999995</v>
      </c>
      <c r="F338" s="1150">
        <v>2443136.9799999995</v>
      </c>
      <c r="G338" s="1150">
        <v>2443136.9799999995</v>
      </c>
    </row>
    <row r="339" spans="3:7">
      <c r="C339" s="1164" t="s">
        <v>1819</v>
      </c>
      <c r="D339" s="1150">
        <v>847227483</v>
      </c>
      <c r="E339" s="1150">
        <v>79989455.359999999</v>
      </c>
      <c r="F339" s="1150">
        <v>28776236.439999998</v>
      </c>
      <c r="G339" s="1150">
        <v>28735884.939999998</v>
      </c>
    </row>
    <row r="340" spans="3:7">
      <c r="C340" s="1164" t="s">
        <v>1590</v>
      </c>
      <c r="D340" s="1150">
        <v>22827987</v>
      </c>
      <c r="E340" s="1150">
        <v>61882757.399999999</v>
      </c>
      <c r="F340" s="1150">
        <v>61882757.399999999</v>
      </c>
      <c r="G340" s="1150">
        <v>61553006.399999999</v>
      </c>
    </row>
    <row r="341" spans="3:7">
      <c r="C341" s="1164" t="s">
        <v>1599</v>
      </c>
      <c r="D341" s="1150">
        <v>976943401</v>
      </c>
      <c r="E341" s="1150">
        <v>216246643.72000003</v>
      </c>
      <c r="F341" s="1150">
        <v>216246643.72000003</v>
      </c>
      <c r="G341" s="1150">
        <v>216246643.72000003</v>
      </c>
    </row>
    <row r="342" spans="3:7">
      <c r="C342" s="1162" t="s">
        <v>1820</v>
      </c>
      <c r="D342" s="1163">
        <v>18535516531</v>
      </c>
      <c r="E342" s="1163">
        <v>3629354901.4400005</v>
      </c>
      <c r="F342" s="1163">
        <v>3180372341.0500002</v>
      </c>
      <c r="G342" s="1163">
        <v>3050294494.5700002</v>
      </c>
    </row>
    <row r="343" spans="3:7">
      <c r="C343" s="1146" t="s">
        <v>1821</v>
      </c>
      <c r="D343" s="1147">
        <v>18535516531</v>
      </c>
      <c r="E343" s="1147">
        <v>3629354901.4400005</v>
      </c>
      <c r="F343" s="1147">
        <v>3180372341.0500002</v>
      </c>
      <c r="G343" s="1147">
        <v>3050294494.5700002</v>
      </c>
    </row>
    <row r="344" spans="3:7">
      <c r="C344" s="1156" t="s">
        <v>1822</v>
      </c>
      <c r="D344" s="1150">
        <v>17263509199</v>
      </c>
      <c r="E344" s="1150">
        <v>3149175062.5600004</v>
      </c>
      <c r="F344" s="1150">
        <v>2943089534.5999999</v>
      </c>
      <c r="G344" s="1150">
        <v>2827927458.3400002</v>
      </c>
    </row>
    <row r="345" spans="3:7">
      <c r="C345" s="1164" t="s">
        <v>1597</v>
      </c>
      <c r="D345" s="1150">
        <v>5439403615</v>
      </c>
      <c r="E345" s="1150">
        <v>1185966715.5400002</v>
      </c>
      <c r="F345" s="1150">
        <v>1112049909.0899999</v>
      </c>
      <c r="G345" s="1150">
        <v>1056461033.2699999</v>
      </c>
    </row>
    <row r="346" spans="3:7">
      <c r="C346" s="1164" t="s">
        <v>1823</v>
      </c>
      <c r="D346" s="1150">
        <v>22400000</v>
      </c>
      <c r="E346" s="1150">
        <v>4039804.99</v>
      </c>
      <c r="F346" s="1150">
        <v>4039804.99</v>
      </c>
      <c r="G346" s="1150">
        <v>4039804.99</v>
      </c>
    </row>
    <row r="347" spans="3:7">
      <c r="C347" s="1164" t="s">
        <v>1824</v>
      </c>
      <c r="D347" s="1150">
        <v>2452785515</v>
      </c>
      <c r="E347" s="1150">
        <v>540911863.53000009</v>
      </c>
      <c r="F347" s="1150">
        <v>417764959.88999999</v>
      </c>
      <c r="G347" s="1150">
        <v>372183678.30000001</v>
      </c>
    </row>
    <row r="348" spans="3:7">
      <c r="C348" s="1156" t="s">
        <v>1825</v>
      </c>
      <c r="D348" s="1150">
        <v>114000000</v>
      </c>
      <c r="E348" s="1150">
        <v>6250340.3800000008</v>
      </c>
      <c r="F348" s="1150">
        <v>900921.52</v>
      </c>
      <c r="G348" s="1150">
        <v>0</v>
      </c>
    </row>
    <row r="349" spans="3:7">
      <c r="C349" s="1164" t="s">
        <v>1826</v>
      </c>
      <c r="D349" s="1150">
        <v>800895125</v>
      </c>
      <c r="E349" s="1150">
        <v>4502229.42</v>
      </c>
      <c r="F349" s="1150">
        <v>829830.41</v>
      </c>
      <c r="G349" s="1150">
        <v>229830.41</v>
      </c>
    </row>
    <row r="350" spans="3:7">
      <c r="C350" s="1164" t="s">
        <v>1590</v>
      </c>
      <c r="D350" s="1150">
        <v>363181887</v>
      </c>
      <c r="E350" s="1150">
        <v>49653160</v>
      </c>
      <c r="F350" s="1150">
        <v>49653160</v>
      </c>
      <c r="G350" s="1150">
        <v>37995496</v>
      </c>
    </row>
    <row r="351" spans="3:7">
      <c r="C351" s="1164" t="s">
        <v>1599</v>
      </c>
      <c r="D351" s="1150">
        <v>8070843057</v>
      </c>
      <c r="E351" s="1150">
        <v>1357850948.7</v>
      </c>
      <c r="F351" s="1150">
        <v>1357850948.7</v>
      </c>
      <c r="G351" s="1150">
        <v>1357017615.3699999</v>
      </c>
    </row>
    <row r="352" spans="3:7">
      <c r="C352" s="1156" t="s">
        <v>1827</v>
      </c>
      <c r="D352" s="1150">
        <v>670462710</v>
      </c>
      <c r="E352" s="1150">
        <v>268546196.81999999</v>
      </c>
      <c r="F352" s="1150">
        <v>157203128.26000002</v>
      </c>
      <c r="G352" s="1150">
        <v>144634469.61999995</v>
      </c>
    </row>
    <row r="353" spans="3:7">
      <c r="C353" s="1164" t="s">
        <v>1828</v>
      </c>
      <c r="D353" s="1150">
        <v>599553728</v>
      </c>
      <c r="E353" s="1150">
        <v>249387951.13</v>
      </c>
      <c r="F353" s="1150">
        <v>147924277.55000001</v>
      </c>
      <c r="G353" s="1150">
        <v>136135099.94999996</v>
      </c>
    </row>
    <row r="354" spans="3:7">
      <c r="C354" s="1156" t="s">
        <v>1829</v>
      </c>
      <c r="D354" s="1150">
        <v>49679102</v>
      </c>
      <c r="E354" s="1150">
        <v>12434041.689999999</v>
      </c>
      <c r="F354" s="1150">
        <v>5535447.71</v>
      </c>
      <c r="G354" s="1150">
        <v>4755966.67</v>
      </c>
    </row>
    <row r="355" spans="3:7">
      <c r="C355" s="1164" t="s">
        <v>1830</v>
      </c>
      <c r="D355" s="1150">
        <v>21229880</v>
      </c>
      <c r="E355" s="1150">
        <v>6724204</v>
      </c>
      <c r="F355" s="1150">
        <v>3743403</v>
      </c>
      <c r="G355" s="1150">
        <v>3743403</v>
      </c>
    </row>
    <row r="356" spans="3:7">
      <c r="C356" s="1156" t="s">
        <v>1831</v>
      </c>
      <c r="D356" s="1150">
        <v>28022531</v>
      </c>
      <c r="E356" s="1150">
        <v>6408982.5899999989</v>
      </c>
      <c r="F356" s="1150">
        <v>4240145.34</v>
      </c>
      <c r="G356" s="1150">
        <v>4095338.0800000005</v>
      </c>
    </row>
    <row r="357" spans="3:7">
      <c r="C357" s="1164" t="s">
        <v>1597</v>
      </c>
      <c r="D357" s="1150">
        <v>28022531</v>
      </c>
      <c r="E357" s="1150">
        <v>6408982.5899999989</v>
      </c>
      <c r="F357" s="1150">
        <v>4240145.34</v>
      </c>
      <c r="G357" s="1150">
        <v>4095338.0800000005</v>
      </c>
    </row>
    <row r="358" spans="3:7">
      <c r="C358" s="1156" t="s">
        <v>1832</v>
      </c>
      <c r="D358" s="1150">
        <v>288421797</v>
      </c>
      <c r="E358" s="1150">
        <v>133248565.58000001</v>
      </c>
      <c r="F358" s="1150">
        <v>36029962.18</v>
      </c>
      <c r="G358" s="1150">
        <v>33827657.859999999</v>
      </c>
    </row>
    <row r="359" spans="3:7">
      <c r="C359" s="1164" t="s">
        <v>1833</v>
      </c>
      <c r="D359" s="1150">
        <v>288421797</v>
      </c>
      <c r="E359" s="1150">
        <v>133248565.58000001</v>
      </c>
      <c r="F359" s="1150">
        <v>36029962.18</v>
      </c>
      <c r="G359" s="1150">
        <v>33827657.859999999</v>
      </c>
    </row>
    <row r="360" spans="3:7">
      <c r="C360" s="1156" t="s">
        <v>1834</v>
      </c>
      <c r="D360" s="1150">
        <v>49100294</v>
      </c>
      <c r="E360" s="1150">
        <v>10818093.890000002</v>
      </c>
      <c r="F360" s="1150">
        <v>10818093.890000002</v>
      </c>
      <c r="G360" s="1150">
        <v>10818093.890000002</v>
      </c>
    </row>
    <row r="361" spans="3:7">
      <c r="C361" s="1164" t="s">
        <v>1597</v>
      </c>
      <c r="D361" s="1150">
        <v>49100294</v>
      </c>
      <c r="E361" s="1150">
        <v>10818093.890000002</v>
      </c>
      <c r="F361" s="1150">
        <v>10818093.890000002</v>
      </c>
      <c r="G361" s="1150">
        <v>10818093.890000002</v>
      </c>
    </row>
    <row r="362" spans="3:7">
      <c r="C362" s="1156" t="s">
        <v>1835</v>
      </c>
      <c r="D362" s="1150">
        <v>236000000</v>
      </c>
      <c r="E362" s="1150">
        <v>61158000</v>
      </c>
      <c r="F362" s="1150">
        <v>28991476.780000001</v>
      </c>
      <c r="G362" s="1150">
        <v>28991476.780000001</v>
      </c>
    </row>
    <row r="363" spans="3:7">
      <c r="C363" s="1164" t="s">
        <v>1597</v>
      </c>
      <c r="D363" s="1150">
        <v>236000000</v>
      </c>
      <c r="E363" s="1150">
        <v>61158000</v>
      </c>
      <c r="F363" s="1150">
        <v>28991476.780000001</v>
      </c>
      <c r="G363" s="1150">
        <v>28991476.780000001</v>
      </c>
    </row>
    <row r="364" spans="3:7">
      <c r="C364" s="1162" t="s">
        <v>1836</v>
      </c>
      <c r="D364" s="1163">
        <v>64208597908</v>
      </c>
      <c r="E364" s="1163">
        <v>18727511961.5</v>
      </c>
      <c r="F364" s="1163">
        <v>13143380158.849997</v>
      </c>
      <c r="G364" s="1163">
        <v>10886905954.5</v>
      </c>
    </row>
    <row r="365" spans="3:7">
      <c r="C365" s="1146" t="s">
        <v>1837</v>
      </c>
      <c r="D365" s="1147">
        <v>64208597908</v>
      </c>
      <c r="E365" s="1147">
        <v>18727511961.5</v>
      </c>
      <c r="F365" s="1147">
        <v>13143380158.849997</v>
      </c>
      <c r="G365" s="1147">
        <v>10886905954.5</v>
      </c>
    </row>
    <row r="366" spans="3:7">
      <c r="C366" s="1156" t="s">
        <v>1838</v>
      </c>
      <c r="D366" s="1150">
        <v>46205626258</v>
      </c>
      <c r="E366" s="1150">
        <v>14159793600.909996</v>
      </c>
      <c r="F366" s="1150">
        <v>11036163027.379997</v>
      </c>
      <c r="G366" s="1150">
        <v>9017921513.9499989</v>
      </c>
    </row>
    <row r="367" spans="3:7">
      <c r="C367" s="1164" t="s">
        <v>1597</v>
      </c>
      <c r="D367" s="1150">
        <v>3396064803</v>
      </c>
      <c r="E367" s="1150">
        <v>1359369648.24</v>
      </c>
      <c r="F367" s="1150">
        <v>552413530.04000008</v>
      </c>
      <c r="G367" s="1150">
        <v>514840156.94000012</v>
      </c>
    </row>
    <row r="368" spans="3:7">
      <c r="C368" s="1164" t="s">
        <v>1839</v>
      </c>
      <c r="D368" s="1150">
        <v>3377100107</v>
      </c>
      <c r="E368" s="1150">
        <v>2342935376.6300001</v>
      </c>
      <c r="F368" s="1150">
        <v>1391545318.24</v>
      </c>
      <c r="G368" s="1150">
        <v>1328637433.0699999</v>
      </c>
    </row>
    <row r="369" spans="3:7">
      <c r="C369" s="1164" t="s">
        <v>1840</v>
      </c>
      <c r="D369" s="1150">
        <v>14264201462</v>
      </c>
      <c r="E369" s="1150">
        <v>5793227651.369997</v>
      </c>
      <c r="F369" s="1150">
        <v>5501210508.6799974</v>
      </c>
      <c r="G369" s="1150">
        <v>4462342337.4899998</v>
      </c>
    </row>
    <row r="370" spans="3:7">
      <c r="C370" s="1164" t="s">
        <v>1841</v>
      </c>
      <c r="D370" s="1150">
        <v>3547210500</v>
      </c>
      <c r="E370" s="1150">
        <v>683632445.73000002</v>
      </c>
      <c r="F370" s="1150">
        <v>541006345.20000005</v>
      </c>
      <c r="G370" s="1150">
        <v>401343102.23000002</v>
      </c>
    </row>
    <row r="371" spans="3:7">
      <c r="C371" s="1164" t="s">
        <v>1842</v>
      </c>
      <c r="D371" s="1150">
        <v>5193122528</v>
      </c>
      <c r="E371" s="1150">
        <v>637552943.48000002</v>
      </c>
      <c r="F371" s="1150">
        <v>607552943.48000002</v>
      </c>
      <c r="G371" s="1150">
        <v>404889696.61000001</v>
      </c>
    </row>
    <row r="372" spans="3:7">
      <c r="C372" s="1164" t="s">
        <v>1843</v>
      </c>
      <c r="D372" s="1150">
        <v>4724583595</v>
      </c>
      <c r="E372" s="1150">
        <v>562493211.74000001</v>
      </c>
      <c r="F372" s="1150">
        <v>537818573.07000005</v>
      </c>
      <c r="G372" s="1150">
        <v>413550702.92000002</v>
      </c>
    </row>
    <row r="373" spans="3:7">
      <c r="C373" s="1164" t="s">
        <v>1844</v>
      </c>
      <c r="D373" s="1150">
        <v>297975711</v>
      </c>
      <c r="E373" s="1150">
        <v>40000000</v>
      </c>
      <c r="F373" s="1150">
        <v>40000000</v>
      </c>
      <c r="G373" s="1150">
        <v>40000000</v>
      </c>
    </row>
    <row r="374" spans="3:7">
      <c r="C374" s="1164" t="s">
        <v>1845</v>
      </c>
      <c r="D374" s="1150">
        <v>1875569775</v>
      </c>
      <c r="E374" s="1150">
        <v>366702991.73000002</v>
      </c>
      <c r="F374" s="1150">
        <v>167903209.86000001</v>
      </c>
      <c r="G374" s="1150">
        <v>50691694.879999995</v>
      </c>
    </row>
    <row r="375" spans="3:7">
      <c r="C375" s="1156" t="s">
        <v>1846</v>
      </c>
      <c r="D375" s="1150">
        <v>3121151282</v>
      </c>
      <c r="E375" s="1150">
        <v>138646178.5</v>
      </c>
      <c r="F375" s="1150">
        <v>138646178.5</v>
      </c>
      <c r="G375" s="1150">
        <v>54281178.5</v>
      </c>
    </row>
    <row r="376" spans="3:7">
      <c r="C376" s="1164" t="s">
        <v>1847</v>
      </c>
      <c r="D376" s="1150">
        <v>963600000</v>
      </c>
      <c r="E376" s="1150">
        <v>900822000</v>
      </c>
      <c r="F376" s="1150">
        <v>223655266.81999999</v>
      </c>
      <c r="G376" s="1150">
        <v>223655266.81999999</v>
      </c>
    </row>
    <row r="377" spans="3:7">
      <c r="C377" s="1156" t="s">
        <v>1848</v>
      </c>
      <c r="D377" s="1150">
        <v>121158959</v>
      </c>
      <c r="E377" s="1150">
        <v>0</v>
      </c>
      <c r="F377" s="1150">
        <v>0</v>
      </c>
      <c r="G377" s="1150">
        <v>0</v>
      </c>
    </row>
    <row r="378" spans="3:7">
      <c r="C378" s="1164" t="s">
        <v>1590</v>
      </c>
      <c r="D378" s="1150">
        <v>16168020</v>
      </c>
      <c r="E378" s="1150">
        <v>0</v>
      </c>
      <c r="F378" s="1150">
        <v>0</v>
      </c>
      <c r="G378" s="1150">
        <v>0</v>
      </c>
    </row>
    <row r="379" spans="3:7">
      <c r="C379" s="1156" t="s">
        <v>1599</v>
      </c>
      <c r="D379" s="1150">
        <v>5307719516</v>
      </c>
      <c r="E379" s="1150">
        <v>1334411153.49</v>
      </c>
      <c r="F379" s="1150">
        <v>1334411153.49</v>
      </c>
      <c r="G379" s="1150">
        <v>1123689944.49</v>
      </c>
    </row>
    <row r="380" spans="3:7">
      <c r="C380" s="1164" t="s">
        <v>1849</v>
      </c>
      <c r="D380" s="1150">
        <v>399088825</v>
      </c>
      <c r="E380" s="1150">
        <v>278148899.52999997</v>
      </c>
      <c r="F380" s="1150">
        <v>73995709.860000014</v>
      </c>
      <c r="G380" s="1150">
        <v>72209235.079999998</v>
      </c>
    </row>
    <row r="381" spans="3:7">
      <c r="C381" s="1156" t="s">
        <v>1850</v>
      </c>
      <c r="D381" s="1150">
        <v>399088825</v>
      </c>
      <c r="E381" s="1150">
        <v>278148899.52999997</v>
      </c>
      <c r="F381" s="1150">
        <v>73995709.860000014</v>
      </c>
      <c r="G381" s="1150">
        <v>72209235.079999998</v>
      </c>
    </row>
    <row r="382" spans="3:7">
      <c r="C382" s="1164" t="s">
        <v>1851</v>
      </c>
      <c r="D382" s="1150">
        <v>16525891997</v>
      </c>
      <c r="E382" s="1150">
        <v>4094106601.690002</v>
      </c>
      <c r="F382" s="1150">
        <v>1857893674.6800003</v>
      </c>
      <c r="G382" s="1150">
        <v>1627698619.1700001</v>
      </c>
    </row>
    <row r="383" spans="3:7">
      <c r="C383" s="1156" t="s">
        <v>1852</v>
      </c>
      <c r="D383" s="1150">
        <v>16525891997</v>
      </c>
      <c r="E383" s="1150">
        <v>4094106601.690002</v>
      </c>
      <c r="F383" s="1150">
        <v>1857893674.6800003</v>
      </c>
      <c r="G383" s="1150">
        <v>1627698619.1700001</v>
      </c>
    </row>
    <row r="384" spans="3:7">
      <c r="C384" s="1164" t="s">
        <v>1853</v>
      </c>
      <c r="D384" s="1150">
        <v>280480234</v>
      </c>
      <c r="E384" s="1150">
        <v>73523653.400000021</v>
      </c>
      <c r="F384" s="1150">
        <v>53388540.960000016</v>
      </c>
      <c r="G384" s="1150">
        <v>51172325.360000007</v>
      </c>
    </row>
    <row r="385" spans="3:7">
      <c r="C385" s="1156" t="s">
        <v>1845</v>
      </c>
      <c r="D385" s="1150">
        <v>280480234</v>
      </c>
      <c r="E385" s="1150">
        <v>73523653.400000021</v>
      </c>
      <c r="F385" s="1150">
        <v>53388540.960000016</v>
      </c>
      <c r="G385" s="1150">
        <v>51172325.360000007</v>
      </c>
    </row>
    <row r="386" spans="3:7">
      <c r="C386" s="1164" t="s">
        <v>1854</v>
      </c>
      <c r="D386" s="1150">
        <v>797510594</v>
      </c>
      <c r="E386" s="1150">
        <v>121939205.97000006</v>
      </c>
      <c r="F386" s="1150">
        <v>121939205.97000006</v>
      </c>
      <c r="G386" s="1150">
        <v>117904260.94000004</v>
      </c>
    </row>
    <row r="387" spans="3:7">
      <c r="C387" s="1164" t="s">
        <v>1855</v>
      </c>
      <c r="D387" s="1150">
        <v>797510594</v>
      </c>
      <c r="E387" s="1150">
        <v>121939205.97000006</v>
      </c>
      <c r="F387" s="1150">
        <v>121939205.97000006</v>
      </c>
      <c r="G387" s="1150">
        <v>117904260.94000004</v>
      </c>
    </row>
    <row r="388" spans="3:7">
      <c r="C388" s="1162" t="s">
        <v>1856</v>
      </c>
      <c r="D388" s="1163">
        <v>21563980144</v>
      </c>
      <c r="E388" s="1163">
        <v>7426346405.6299992</v>
      </c>
      <c r="F388" s="1163">
        <v>6714380695.5</v>
      </c>
      <c r="G388" s="1163">
        <v>5880284974.8000002</v>
      </c>
    </row>
    <row r="389" spans="3:7">
      <c r="C389" s="1146" t="s">
        <v>1857</v>
      </c>
      <c r="D389" s="1147">
        <v>21563980144</v>
      </c>
      <c r="E389" s="1147">
        <v>7426346405.6299992</v>
      </c>
      <c r="F389" s="1147">
        <v>6714380695.5</v>
      </c>
      <c r="G389" s="1147">
        <v>5880284974.8000002</v>
      </c>
    </row>
    <row r="390" spans="3:7">
      <c r="C390" s="1156" t="s">
        <v>1858</v>
      </c>
      <c r="D390" s="1150">
        <v>21017326734</v>
      </c>
      <c r="E390" s="1150">
        <v>7204221698.4199991</v>
      </c>
      <c r="F390" s="1150">
        <v>6608620503.7799997</v>
      </c>
      <c r="G390" s="1150">
        <v>5802552085.1199999</v>
      </c>
    </row>
    <row r="391" spans="3:7">
      <c r="C391" s="1164" t="s">
        <v>1597</v>
      </c>
      <c r="D391" s="1150">
        <v>3203105972</v>
      </c>
      <c r="E391" s="1150">
        <v>809189687.02999997</v>
      </c>
      <c r="F391" s="1150">
        <v>420500783.22999984</v>
      </c>
      <c r="G391" s="1150">
        <v>388752127.39999992</v>
      </c>
    </row>
    <row r="392" spans="3:7">
      <c r="C392" s="1164" t="s">
        <v>1859</v>
      </c>
      <c r="D392" s="1150">
        <v>138800780</v>
      </c>
      <c r="E392" s="1150">
        <v>20180650.969999999</v>
      </c>
      <c r="F392" s="1150">
        <v>20180650.969999999</v>
      </c>
      <c r="G392" s="1150">
        <v>19560650.969999999</v>
      </c>
    </row>
    <row r="393" spans="3:7">
      <c r="C393" s="1164" t="s">
        <v>1860</v>
      </c>
      <c r="D393" s="1150">
        <v>1498741637</v>
      </c>
      <c r="E393" s="1150">
        <v>375958529.36999995</v>
      </c>
      <c r="F393" s="1150">
        <v>234546238.43000007</v>
      </c>
      <c r="G393" s="1150">
        <v>221996361.13000005</v>
      </c>
    </row>
    <row r="394" spans="3:7">
      <c r="C394" s="1164" t="s">
        <v>1861</v>
      </c>
      <c r="D394" s="1150">
        <v>223393469</v>
      </c>
      <c r="E394" s="1150">
        <v>87921408.760000005</v>
      </c>
      <c r="F394" s="1150">
        <v>22421408.860000003</v>
      </c>
      <c r="G394" s="1150">
        <v>22421408.860000003</v>
      </c>
    </row>
    <row r="395" spans="3:7">
      <c r="C395" s="1164" t="s">
        <v>1862</v>
      </c>
      <c r="D395" s="1150">
        <v>47141943</v>
      </c>
      <c r="E395" s="1150">
        <v>4692285.07</v>
      </c>
      <c r="F395" s="1150">
        <v>4692285.07</v>
      </c>
      <c r="G395" s="1150">
        <v>4692285.07</v>
      </c>
    </row>
    <row r="396" spans="3:7">
      <c r="C396" s="1164" t="s">
        <v>1590</v>
      </c>
      <c r="D396" s="1150">
        <v>13556314060</v>
      </c>
      <c r="E396" s="1150">
        <v>5319865416.0199995</v>
      </c>
      <c r="F396" s="1150">
        <v>5319865416.0199995</v>
      </c>
      <c r="G396" s="1150">
        <v>4559465530.4899998</v>
      </c>
    </row>
    <row r="397" spans="3:7">
      <c r="C397" s="1156" t="s">
        <v>1599</v>
      </c>
      <c r="D397" s="1150">
        <v>2349828873</v>
      </c>
      <c r="E397" s="1150">
        <v>586413721.20000005</v>
      </c>
      <c r="F397" s="1150">
        <v>586413721.20000005</v>
      </c>
      <c r="G397" s="1150">
        <v>585663721.20000005</v>
      </c>
    </row>
    <row r="398" spans="3:7">
      <c r="C398" s="1164" t="s">
        <v>1863</v>
      </c>
      <c r="D398" s="1150">
        <v>224970555</v>
      </c>
      <c r="E398" s="1150">
        <v>157966542.19</v>
      </c>
      <c r="F398" s="1150">
        <v>55949442.330000006</v>
      </c>
      <c r="G398" s="1150">
        <v>34945957.93</v>
      </c>
    </row>
    <row r="399" spans="3:7">
      <c r="C399" s="1156" t="s">
        <v>1864</v>
      </c>
      <c r="D399" s="1150">
        <v>224970555</v>
      </c>
      <c r="E399" s="1150">
        <v>157966542.19</v>
      </c>
      <c r="F399" s="1150">
        <v>55949442.330000006</v>
      </c>
      <c r="G399" s="1150">
        <v>34945957.93</v>
      </c>
    </row>
    <row r="400" spans="3:7">
      <c r="C400" s="1164" t="s">
        <v>1865</v>
      </c>
      <c r="D400" s="1150">
        <v>165049406</v>
      </c>
      <c r="E400" s="1150">
        <v>41885773.259999998</v>
      </c>
      <c r="F400" s="1150">
        <v>31240088.130000003</v>
      </c>
      <c r="G400" s="1150">
        <v>25959576.84</v>
      </c>
    </row>
    <row r="401" spans="3:7">
      <c r="C401" s="1156" t="s">
        <v>1860</v>
      </c>
      <c r="D401" s="1150">
        <v>165049406</v>
      </c>
      <c r="E401" s="1150">
        <v>41885773.259999998</v>
      </c>
      <c r="F401" s="1150">
        <v>31240088.130000003</v>
      </c>
      <c r="G401" s="1150">
        <v>25959576.84</v>
      </c>
    </row>
    <row r="402" spans="3:7">
      <c r="C402" s="1164" t="s">
        <v>1866</v>
      </c>
      <c r="D402" s="1150">
        <v>67484249</v>
      </c>
      <c r="E402" s="1150">
        <v>0</v>
      </c>
      <c r="F402" s="1150">
        <v>0</v>
      </c>
      <c r="G402" s="1150">
        <v>0</v>
      </c>
    </row>
    <row r="403" spans="3:7">
      <c r="C403" s="1156" t="s">
        <v>1860</v>
      </c>
      <c r="D403" s="1150">
        <v>67484249</v>
      </c>
      <c r="E403" s="1150">
        <v>0</v>
      </c>
      <c r="F403" s="1150">
        <v>0</v>
      </c>
      <c r="G403" s="1150">
        <v>0</v>
      </c>
    </row>
    <row r="404" spans="3:7">
      <c r="C404" s="1164" t="s">
        <v>1867</v>
      </c>
      <c r="D404" s="1150">
        <v>89149200</v>
      </c>
      <c r="E404" s="1150">
        <v>22272391.760000002</v>
      </c>
      <c r="F404" s="1150">
        <v>18570661.260000002</v>
      </c>
      <c r="G404" s="1150">
        <v>16827354.910000004</v>
      </c>
    </row>
    <row r="405" spans="3:7">
      <c r="C405" s="1164" t="s">
        <v>1859</v>
      </c>
      <c r="D405" s="1150">
        <v>89149200</v>
      </c>
      <c r="E405" s="1150">
        <v>22272391.760000002</v>
      </c>
      <c r="F405" s="1150">
        <v>18570661.260000002</v>
      </c>
      <c r="G405" s="1150">
        <v>16827354.910000004</v>
      </c>
    </row>
    <row r="406" spans="3:7">
      <c r="C406" s="1162" t="s">
        <v>1868</v>
      </c>
      <c r="D406" s="1163">
        <v>9400055025</v>
      </c>
      <c r="E406" s="1163">
        <v>2341000851.5799999</v>
      </c>
      <c r="F406" s="1163">
        <v>796530919.97000003</v>
      </c>
      <c r="G406" s="1163">
        <v>572879730.42000008</v>
      </c>
    </row>
    <row r="407" spans="3:7">
      <c r="C407" s="1146" t="s">
        <v>1869</v>
      </c>
      <c r="D407" s="1147">
        <v>9400055025</v>
      </c>
      <c r="E407" s="1147">
        <v>2341000851.5799999</v>
      </c>
      <c r="F407" s="1147">
        <v>796530919.97000003</v>
      </c>
      <c r="G407" s="1147">
        <v>572879730.42000008</v>
      </c>
    </row>
    <row r="408" spans="3:7">
      <c r="C408" s="1156" t="s">
        <v>1870</v>
      </c>
      <c r="D408" s="1150">
        <v>5316809425</v>
      </c>
      <c r="E408" s="1150">
        <v>1724403879.9099998</v>
      </c>
      <c r="F408" s="1150">
        <v>452108357.35000002</v>
      </c>
      <c r="G408" s="1150">
        <v>369876112.1500001</v>
      </c>
    </row>
    <row r="409" spans="3:7">
      <c r="C409" s="1164" t="s">
        <v>1597</v>
      </c>
      <c r="D409" s="1150">
        <v>1382821499</v>
      </c>
      <c r="E409" s="1150">
        <v>528366625.48000014</v>
      </c>
      <c r="F409" s="1150">
        <v>124231973.12000002</v>
      </c>
      <c r="G409" s="1150">
        <v>108792979.45</v>
      </c>
    </row>
    <row r="410" spans="3:7">
      <c r="C410" s="1164" t="s">
        <v>1871</v>
      </c>
      <c r="D410" s="1150">
        <v>3118937798</v>
      </c>
      <c r="E410" s="1150">
        <v>998998985.13999987</v>
      </c>
      <c r="F410" s="1150">
        <v>263907224.64999998</v>
      </c>
      <c r="G410" s="1150">
        <v>197590350.17000005</v>
      </c>
    </row>
    <row r="411" spans="3:7">
      <c r="C411" s="1164" t="s">
        <v>1872</v>
      </c>
      <c r="D411" s="1150">
        <v>393089528</v>
      </c>
      <c r="E411" s="1150">
        <v>177666299.31999999</v>
      </c>
      <c r="F411" s="1150">
        <v>44597189.609999999</v>
      </c>
      <c r="G411" s="1150">
        <v>44495812.560000002</v>
      </c>
    </row>
    <row r="412" spans="3:7">
      <c r="C412" s="1164" t="s">
        <v>1590</v>
      </c>
      <c r="D412" s="1150">
        <v>421960600</v>
      </c>
      <c r="E412" s="1150">
        <v>19371969.969999999</v>
      </c>
      <c r="F412" s="1150">
        <v>19371969.969999999</v>
      </c>
      <c r="G412" s="1150">
        <v>18996969.969999999</v>
      </c>
    </row>
    <row r="413" spans="3:7">
      <c r="C413" s="1164" t="s">
        <v>1873</v>
      </c>
      <c r="D413" s="1150">
        <v>4083245600</v>
      </c>
      <c r="E413" s="1150">
        <v>616596971.66999984</v>
      </c>
      <c r="F413" s="1150">
        <v>344422562.62000006</v>
      </c>
      <c r="G413" s="1150">
        <v>203003618.27000004</v>
      </c>
    </row>
    <row r="414" spans="3:7">
      <c r="C414" s="1164" t="s">
        <v>1874</v>
      </c>
      <c r="D414" s="1150">
        <v>4083245600</v>
      </c>
      <c r="E414" s="1150">
        <v>616596971.66999984</v>
      </c>
      <c r="F414" s="1150">
        <v>344422562.62000006</v>
      </c>
      <c r="G414" s="1150">
        <v>203003618.27000004</v>
      </c>
    </row>
    <row r="415" spans="3:7">
      <c r="C415" s="1162" t="s">
        <v>1875</v>
      </c>
      <c r="D415" s="1163">
        <v>11681565715</v>
      </c>
      <c r="E415" s="1163">
        <v>3202479253.5</v>
      </c>
      <c r="F415" s="1163">
        <v>3202479253.5</v>
      </c>
      <c r="G415" s="1163">
        <v>3202479253.5</v>
      </c>
    </row>
    <row r="416" spans="3:7">
      <c r="C416" s="1146" t="s">
        <v>1876</v>
      </c>
      <c r="D416" s="1147">
        <v>11681565715</v>
      </c>
      <c r="E416" s="1147">
        <v>3202479253.5</v>
      </c>
      <c r="F416" s="1147">
        <v>3202479253.5</v>
      </c>
      <c r="G416" s="1147">
        <v>3202479253.5</v>
      </c>
    </row>
    <row r="417" spans="3:7">
      <c r="C417" s="1156" t="s">
        <v>1877</v>
      </c>
      <c r="D417" s="1150">
        <v>11681565715</v>
      </c>
      <c r="E417" s="1150">
        <v>3202479253.5</v>
      </c>
      <c r="F417" s="1150">
        <v>3202479253.5</v>
      </c>
      <c r="G417" s="1150">
        <v>3202479253.5</v>
      </c>
    </row>
    <row r="418" spans="3:7">
      <c r="C418" s="1164" t="s">
        <v>1597</v>
      </c>
      <c r="D418" s="1150">
        <v>1513270812</v>
      </c>
      <c r="E418" s="1150">
        <v>386050698</v>
      </c>
      <c r="F418" s="1150">
        <v>386050698</v>
      </c>
      <c r="G418" s="1150">
        <v>386050698</v>
      </c>
    </row>
    <row r="419" spans="3:7">
      <c r="C419" s="1164" t="s">
        <v>1878</v>
      </c>
      <c r="D419" s="1150">
        <v>8085843275</v>
      </c>
      <c r="E419" s="1150">
        <v>2297096542.5</v>
      </c>
      <c r="F419" s="1150">
        <v>2297096542.5</v>
      </c>
      <c r="G419" s="1150">
        <v>2297096542.5</v>
      </c>
    </row>
    <row r="420" spans="3:7">
      <c r="C420" s="1164" t="s">
        <v>1879</v>
      </c>
      <c r="D420" s="1150">
        <v>1818499253</v>
      </c>
      <c r="E420" s="1150">
        <v>453343920</v>
      </c>
      <c r="F420" s="1150">
        <v>453343920</v>
      </c>
      <c r="G420" s="1150">
        <v>453343920</v>
      </c>
    </row>
    <row r="421" spans="3:7">
      <c r="C421" s="1164" t="s">
        <v>1880</v>
      </c>
      <c r="D421" s="1150">
        <v>263952375</v>
      </c>
      <c r="E421" s="1150">
        <v>65988093</v>
      </c>
      <c r="F421" s="1150">
        <v>65988093</v>
      </c>
      <c r="G421" s="1150">
        <v>65988093</v>
      </c>
    </row>
    <row r="422" spans="3:7">
      <c r="C422" s="1162" t="s">
        <v>1881</v>
      </c>
      <c r="D422" s="1163">
        <v>1254308155</v>
      </c>
      <c r="E422" s="1163">
        <v>527200485.13000005</v>
      </c>
      <c r="F422" s="1163">
        <v>239326640.71000001</v>
      </c>
      <c r="G422" s="1163">
        <v>227257684.19000006</v>
      </c>
    </row>
    <row r="423" spans="3:7">
      <c r="C423" s="1146" t="s">
        <v>1882</v>
      </c>
      <c r="D423" s="1147">
        <v>1254308155</v>
      </c>
      <c r="E423" s="1147">
        <v>527200485.13000005</v>
      </c>
      <c r="F423" s="1147">
        <v>239326640.71000001</v>
      </c>
      <c r="G423" s="1147">
        <v>227257684.19000006</v>
      </c>
    </row>
    <row r="424" spans="3:7">
      <c r="C424" s="1156" t="s">
        <v>1883</v>
      </c>
      <c r="D424" s="1150">
        <v>1254308155</v>
      </c>
      <c r="E424" s="1150">
        <v>527200485.13000005</v>
      </c>
      <c r="F424" s="1150">
        <v>239326640.71000001</v>
      </c>
      <c r="G424" s="1150">
        <v>227257684.19000006</v>
      </c>
    </row>
    <row r="425" spans="3:7">
      <c r="C425" s="1164" t="s">
        <v>1597</v>
      </c>
      <c r="D425" s="1150">
        <v>577126004</v>
      </c>
      <c r="E425" s="1150">
        <v>359025054.99000007</v>
      </c>
      <c r="F425" s="1150">
        <v>110937373.81000002</v>
      </c>
      <c r="G425" s="1150">
        <v>104248365.13000004</v>
      </c>
    </row>
    <row r="426" spans="3:7">
      <c r="C426" s="1164" t="s">
        <v>1884</v>
      </c>
      <c r="D426" s="1150">
        <v>10887366</v>
      </c>
      <c r="E426" s="1150">
        <v>1917774.6</v>
      </c>
      <c r="F426" s="1150">
        <v>601624.19999999995</v>
      </c>
      <c r="G426" s="1150">
        <v>442713.59999999998</v>
      </c>
    </row>
    <row r="427" spans="3:7">
      <c r="C427" s="1164" t="s">
        <v>1885</v>
      </c>
      <c r="D427" s="1150">
        <v>42997202</v>
      </c>
      <c r="E427" s="1150">
        <v>13713762.33</v>
      </c>
      <c r="F427" s="1150">
        <v>7477249.9000000004</v>
      </c>
      <c r="G427" s="1150">
        <v>7477249.9000000004</v>
      </c>
    </row>
    <row r="428" spans="3:7">
      <c r="C428" s="1164" t="s">
        <v>1886</v>
      </c>
      <c r="D428" s="1150">
        <v>432045650</v>
      </c>
      <c r="E428" s="1150">
        <v>120836240.58</v>
      </c>
      <c r="F428" s="1150">
        <v>91792262.620000005</v>
      </c>
      <c r="G428" s="1150">
        <v>88553488.370000005</v>
      </c>
    </row>
    <row r="429" spans="3:7">
      <c r="C429" s="1164" t="s">
        <v>1887</v>
      </c>
      <c r="D429" s="1150">
        <v>75327045</v>
      </c>
      <c r="E429" s="1150">
        <v>10009644.9</v>
      </c>
      <c r="F429" s="1150">
        <v>7755320.9500000002</v>
      </c>
      <c r="G429" s="1150">
        <v>7176816.0499999998</v>
      </c>
    </row>
    <row r="430" spans="3:7">
      <c r="C430" s="1164" t="s">
        <v>1628</v>
      </c>
      <c r="D430" s="1150">
        <v>24820000</v>
      </c>
      <c r="E430" s="1150">
        <v>1922786.6</v>
      </c>
      <c r="F430" s="1150">
        <v>987588.1</v>
      </c>
      <c r="G430" s="1150">
        <v>294580</v>
      </c>
    </row>
    <row r="431" spans="3:7">
      <c r="C431" s="1164" t="s">
        <v>1590</v>
      </c>
      <c r="D431" s="1150">
        <v>91104888</v>
      </c>
      <c r="E431" s="1150">
        <v>19775221.129999999</v>
      </c>
      <c r="F431" s="1150">
        <v>19775221.129999999</v>
      </c>
      <c r="G431" s="1150">
        <v>19064471.140000001</v>
      </c>
    </row>
    <row r="432" spans="3:7">
      <c r="C432" s="1162" t="s">
        <v>1888</v>
      </c>
      <c r="D432" s="1163">
        <v>4163038522</v>
      </c>
      <c r="E432" s="1163">
        <v>868886472.75</v>
      </c>
      <c r="F432" s="1163">
        <v>808925329.12999988</v>
      </c>
      <c r="G432" s="1163">
        <v>798251885.22000003</v>
      </c>
    </row>
    <row r="433" spans="3:7">
      <c r="C433" s="1146" t="s">
        <v>1889</v>
      </c>
      <c r="D433" s="1147">
        <v>4163038522</v>
      </c>
      <c r="E433" s="1147">
        <v>868886472.75</v>
      </c>
      <c r="F433" s="1147">
        <v>808925329.12999988</v>
      </c>
      <c r="G433" s="1147">
        <v>798251885.22000003</v>
      </c>
    </row>
    <row r="434" spans="3:7">
      <c r="C434" s="1156" t="s">
        <v>1890</v>
      </c>
      <c r="D434" s="1150">
        <v>2769626890</v>
      </c>
      <c r="E434" s="1150">
        <v>582842705.29999995</v>
      </c>
      <c r="F434" s="1150">
        <v>535473749.96999991</v>
      </c>
      <c r="G434" s="1150">
        <v>528597619.01999998</v>
      </c>
    </row>
    <row r="435" spans="3:7">
      <c r="C435" s="1164" t="s">
        <v>1597</v>
      </c>
      <c r="D435" s="1150">
        <v>1125951190</v>
      </c>
      <c r="E435" s="1150">
        <v>245047617.20000002</v>
      </c>
      <c r="F435" s="1150">
        <v>207453740.98999998</v>
      </c>
      <c r="G435" s="1150">
        <v>201516689.59999999</v>
      </c>
    </row>
    <row r="436" spans="3:7">
      <c r="C436" s="1164" t="s">
        <v>1891</v>
      </c>
      <c r="D436" s="1150">
        <v>103857666</v>
      </c>
      <c r="E436" s="1150">
        <v>19990411.439999998</v>
      </c>
      <c r="F436" s="1150">
        <v>14614340.189999998</v>
      </c>
      <c r="G436" s="1150">
        <v>14614340.189999998</v>
      </c>
    </row>
    <row r="437" spans="3:7">
      <c r="C437" s="1164" t="s">
        <v>1892</v>
      </c>
      <c r="D437" s="1150">
        <v>463628671</v>
      </c>
      <c r="E437" s="1150">
        <v>77980263.75999999</v>
      </c>
      <c r="F437" s="1150">
        <v>73581255.889999986</v>
      </c>
      <c r="G437" s="1150">
        <v>72742176.329999983</v>
      </c>
    </row>
    <row r="438" spans="3:7">
      <c r="C438" s="1164" t="s">
        <v>1590</v>
      </c>
      <c r="D438" s="1150">
        <v>313577003</v>
      </c>
      <c r="E438" s="1150">
        <v>53751410.759999998</v>
      </c>
      <c r="F438" s="1150">
        <v>53751410.759999998</v>
      </c>
      <c r="G438" s="1150">
        <v>53651410.759999998</v>
      </c>
    </row>
    <row r="439" spans="3:7">
      <c r="C439" s="1164" t="s">
        <v>1599</v>
      </c>
      <c r="D439" s="1150">
        <v>762612360</v>
      </c>
      <c r="E439" s="1150">
        <v>186073002.13999999</v>
      </c>
      <c r="F439" s="1150">
        <v>186073002.13999999</v>
      </c>
      <c r="G439" s="1150">
        <v>186073002.13999999</v>
      </c>
    </row>
    <row r="440" spans="3:7">
      <c r="C440" s="1164" t="s">
        <v>1893</v>
      </c>
      <c r="D440" s="1150">
        <v>121184967</v>
      </c>
      <c r="E440" s="1150">
        <v>24870132.760000002</v>
      </c>
      <c r="F440" s="1150">
        <v>24870132.760000002</v>
      </c>
      <c r="G440" s="1150">
        <v>24845332.860000003</v>
      </c>
    </row>
    <row r="441" spans="3:7">
      <c r="C441" s="1156" t="s">
        <v>1892</v>
      </c>
      <c r="D441" s="1150">
        <v>121184967</v>
      </c>
      <c r="E441" s="1150">
        <v>24870132.760000002</v>
      </c>
      <c r="F441" s="1150">
        <v>24870132.760000002</v>
      </c>
      <c r="G441" s="1150">
        <v>24845332.860000003</v>
      </c>
    </row>
    <row r="442" spans="3:7">
      <c r="C442" s="1164" t="s">
        <v>1894</v>
      </c>
      <c r="D442" s="1150">
        <v>216323501</v>
      </c>
      <c r="E442" s="1150">
        <v>37040590.250000007</v>
      </c>
      <c r="F442" s="1150">
        <v>31002079.530000001</v>
      </c>
      <c r="G442" s="1150">
        <v>30733764.390000001</v>
      </c>
    </row>
    <row r="443" spans="3:7">
      <c r="C443" s="1156" t="s">
        <v>1895</v>
      </c>
      <c r="D443" s="1150">
        <v>216323501</v>
      </c>
      <c r="E443" s="1150">
        <v>37040590.250000007</v>
      </c>
      <c r="F443" s="1150">
        <v>31002079.530000001</v>
      </c>
      <c r="G443" s="1150">
        <v>30733764.390000001</v>
      </c>
    </row>
    <row r="444" spans="3:7">
      <c r="C444" s="1164" t="s">
        <v>1896</v>
      </c>
      <c r="D444" s="1150">
        <v>707103172</v>
      </c>
      <c r="E444" s="1150">
        <v>153602812.77000004</v>
      </c>
      <c r="F444" s="1150">
        <v>150048077.87000003</v>
      </c>
      <c r="G444" s="1150">
        <v>146924297.96000001</v>
      </c>
    </row>
    <row r="445" spans="3:7">
      <c r="C445" s="1156" t="s">
        <v>1892</v>
      </c>
      <c r="D445" s="1150">
        <v>707103172</v>
      </c>
      <c r="E445" s="1150">
        <v>153602812.77000004</v>
      </c>
      <c r="F445" s="1150">
        <v>150048077.87000003</v>
      </c>
      <c r="G445" s="1150">
        <v>146924297.96000001</v>
      </c>
    </row>
    <row r="446" spans="3:7">
      <c r="C446" s="1164" t="s">
        <v>1897</v>
      </c>
      <c r="D446" s="1150">
        <v>348799992</v>
      </c>
      <c r="E446" s="1150">
        <v>70530231.670000017</v>
      </c>
      <c r="F446" s="1150">
        <v>67531289</v>
      </c>
      <c r="G446" s="1150">
        <v>67150870.99000001</v>
      </c>
    </row>
    <row r="447" spans="3:7">
      <c r="C447" s="1156" t="s">
        <v>1895</v>
      </c>
      <c r="D447" s="1150">
        <v>348799992</v>
      </c>
      <c r="E447" s="1150">
        <v>70530231.670000017</v>
      </c>
      <c r="F447" s="1150">
        <v>67531289</v>
      </c>
      <c r="G447" s="1150">
        <v>67150870.99000001</v>
      </c>
    </row>
    <row r="448" spans="3:7">
      <c r="C448" s="1162" t="s">
        <v>1898</v>
      </c>
      <c r="D448" s="1163">
        <v>754735375</v>
      </c>
      <c r="E448" s="1163">
        <v>408250802.05000007</v>
      </c>
      <c r="F448" s="1163">
        <v>147698775.04999998</v>
      </c>
      <c r="G448" s="1163">
        <v>120279044.41999999</v>
      </c>
    </row>
    <row r="449" spans="3:7">
      <c r="C449" s="1146" t="s">
        <v>1899</v>
      </c>
      <c r="D449" s="1147">
        <v>754735375</v>
      </c>
      <c r="E449" s="1147">
        <v>408250802.05000007</v>
      </c>
      <c r="F449" s="1147">
        <v>147698775.04999998</v>
      </c>
      <c r="G449" s="1147">
        <v>120279044.41999999</v>
      </c>
    </row>
    <row r="450" spans="3:7">
      <c r="C450" s="1156" t="s">
        <v>1900</v>
      </c>
      <c r="D450" s="1150">
        <v>754735375</v>
      </c>
      <c r="E450" s="1150">
        <v>408250802.05000007</v>
      </c>
      <c r="F450" s="1150">
        <v>147698775.04999998</v>
      </c>
      <c r="G450" s="1150">
        <v>120279044.41999999</v>
      </c>
    </row>
    <row r="451" spans="3:7">
      <c r="C451" s="1164" t="s">
        <v>1901</v>
      </c>
      <c r="D451" s="1150">
        <v>747155375</v>
      </c>
      <c r="E451" s="1150">
        <v>408250802.05000007</v>
      </c>
      <c r="F451" s="1150">
        <v>147698775.04999998</v>
      </c>
      <c r="G451" s="1150">
        <v>120279044.41999999</v>
      </c>
    </row>
    <row r="452" spans="3:7">
      <c r="C452" s="1164" t="s">
        <v>1590</v>
      </c>
      <c r="D452" s="1150">
        <v>7580000</v>
      </c>
      <c r="E452" s="1150">
        <v>0</v>
      </c>
      <c r="F452" s="1150">
        <v>0</v>
      </c>
      <c r="G452" s="1150">
        <v>0</v>
      </c>
    </row>
    <row r="453" spans="3:7">
      <c r="C453" s="1162" t="s">
        <v>1902</v>
      </c>
      <c r="D453" s="1163">
        <v>17321712417</v>
      </c>
      <c r="E453" s="1163">
        <v>9280367447.9499989</v>
      </c>
      <c r="F453" s="1163">
        <v>2623804811.02</v>
      </c>
      <c r="G453" s="1163">
        <v>2498572935.5599999</v>
      </c>
    </row>
    <row r="454" spans="3:7">
      <c r="C454" s="1146" t="s">
        <v>1903</v>
      </c>
      <c r="D454" s="1147">
        <v>17321712417</v>
      </c>
      <c r="E454" s="1147">
        <v>9280367447.9499989</v>
      </c>
      <c r="F454" s="1147">
        <v>2623804811.02</v>
      </c>
      <c r="G454" s="1147">
        <v>2498572935.5599999</v>
      </c>
    </row>
    <row r="455" spans="3:7">
      <c r="C455" s="1156" t="s">
        <v>1904</v>
      </c>
      <c r="D455" s="1150">
        <v>16218212417</v>
      </c>
      <c r="E455" s="1150">
        <v>9021720598.7799988</v>
      </c>
      <c r="F455" s="1150">
        <v>2526453650.9099998</v>
      </c>
      <c r="G455" s="1150">
        <v>2412126488.1599998</v>
      </c>
    </row>
    <row r="456" spans="3:7">
      <c r="C456" s="1164" t="s">
        <v>1597</v>
      </c>
      <c r="D456" s="1150">
        <v>1684320319</v>
      </c>
      <c r="E456" s="1150">
        <v>1104731186.9600003</v>
      </c>
      <c r="F456" s="1150">
        <v>323416680.86000007</v>
      </c>
      <c r="G456" s="1150">
        <v>303430635.5</v>
      </c>
    </row>
    <row r="457" spans="3:7">
      <c r="C457" s="1164" t="s">
        <v>1905</v>
      </c>
      <c r="D457" s="1150">
        <v>186333236</v>
      </c>
      <c r="E457" s="1150">
        <v>134212255.86</v>
      </c>
      <c r="F457" s="1150">
        <v>35047440.520000003</v>
      </c>
      <c r="G457" s="1150">
        <v>34355617.050000004</v>
      </c>
    </row>
    <row r="458" spans="3:7">
      <c r="C458" s="1164" t="s">
        <v>1906</v>
      </c>
      <c r="D458" s="1150">
        <v>1214895146</v>
      </c>
      <c r="E458" s="1150">
        <v>472096638.04000002</v>
      </c>
      <c r="F458" s="1150">
        <v>127015492.28999998</v>
      </c>
      <c r="G458" s="1150">
        <v>119396748.80999996</v>
      </c>
    </row>
    <row r="459" spans="3:7">
      <c r="C459" s="1164" t="s">
        <v>1907</v>
      </c>
      <c r="D459" s="1150">
        <v>1555402023</v>
      </c>
      <c r="E459" s="1150">
        <v>512781402.95999998</v>
      </c>
      <c r="F459" s="1150">
        <v>206196350.04000002</v>
      </c>
      <c r="G459" s="1150">
        <v>201650616.97000003</v>
      </c>
    </row>
    <row r="460" spans="3:7">
      <c r="C460" s="1164" t="s">
        <v>1908</v>
      </c>
      <c r="D460" s="1150">
        <v>742416141</v>
      </c>
      <c r="E460" s="1150">
        <v>347194118.43000001</v>
      </c>
      <c r="F460" s="1150">
        <v>81293215.36999999</v>
      </c>
      <c r="G460" s="1150">
        <v>78867079.36999999</v>
      </c>
    </row>
    <row r="461" spans="3:7">
      <c r="C461" s="1164" t="s">
        <v>1909</v>
      </c>
      <c r="D461" s="1150">
        <v>190376081</v>
      </c>
      <c r="E461" s="1150">
        <v>65789947.869999997</v>
      </c>
      <c r="F461" s="1150">
        <v>17458456.460000001</v>
      </c>
      <c r="G461" s="1150">
        <v>16658856.039999999</v>
      </c>
    </row>
    <row r="462" spans="3:7">
      <c r="C462" s="1164" t="s">
        <v>1910</v>
      </c>
      <c r="D462" s="1150">
        <v>941997275</v>
      </c>
      <c r="E462" s="1150">
        <v>109264986.14999999</v>
      </c>
      <c r="F462" s="1150">
        <v>26970779.080000002</v>
      </c>
      <c r="G462" s="1150">
        <v>26292748.140000004</v>
      </c>
    </row>
    <row r="463" spans="3:7">
      <c r="C463" s="1164" t="s">
        <v>1911</v>
      </c>
      <c r="D463" s="1150">
        <v>53358079</v>
      </c>
      <c r="E463" s="1150">
        <v>35823641.390000001</v>
      </c>
      <c r="F463" s="1150">
        <v>8771239.0800000019</v>
      </c>
      <c r="G463" s="1150">
        <v>8429039.0800000019</v>
      </c>
    </row>
    <row r="464" spans="3:7">
      <c r="C464" s="1164" t="s">
        <v>1590</v>
      </c>
      <c r="D464" s="1150">
        <v>671073723</v>
      </c>
      <c r="E464" s="1150">
        <v>357424589.12</v>
      </c>
      <c r="F464" s="1150">
        <v>224416044.12</v>
      </c>
      <c r="G464" s="1150">
        <v>219388377.44</v>
      </c>
    </row>
    <row r="465" spans="3:7">
      <c r="C465" s="1164" t="s">
        <v>1599</v>
      </c>
      <c r="D465" s="1150">
        <v>8978040394</v>
      </c>
      <c r="E465" s="1150">
        <v>5882401832</v>
      </c>
      <c r="F465" s="1150">
        <v>1475867953.0899999</v>
      </c>
      <c r="G465" s="1150">
        <v>1403656769.76</v>
      </c>
    </row>
    <row r="466" spans="3:7">
      <c r="C466" s="1164" t="s">
        <v>1912</v>
      </c>
      <c r="D466" s="1150">
        <v>1103500000</v>
      </c>
      <c r="E466" s="1150">
        <v>258646849.17000011</v>
      </c>
      <c r="F466" s="1150">
        <v>97351160.109999955</v>
      </c>
      <c r="G466" s="1150">
        <v>86446447.400000021</v>
      </c>
    </row>
    <row r="467" spans="3:7">
      <c r="C467" s="1156" t="s">
        <v>1908</v>
      </c>
      <c r="D467" s="1150">
        <v>1103500000</v>
      </c>
      <c r="E467" s="1150">
        <v>258646849.17000011</v>
      </c>
      <c r="F467" s="1150">
        <v>97351160.109999955</v>
      </c>
      <c r="G467" s="1150">
        <v>86446447.400000021</v>
      </c>
    </row>
    <row r="468" spans="3:7">
      <c r="C468" s="1162" t="s">
        <v>1913</v>
      </c>
      <c r="D468" s="1163">
        <v>22851776170</v>
      </c>
      <c r="E468" s="1163">
        <v>5311955639.6099997</v>
      </c>
      <c r="F468" s="1163">
        <v>4689816573.2399998</v>
      </c>
      <c r="G468" s="1163">
        <v>4603571029.8299999</v>
      </c>
    </row>
    <row r="469" spans="3:7">
      <c r="C469" s="1146" t="s">
        <v>1914</v>
      </c>
      <c r="D469" s="1147">
        <v>22851776170</v>
      </c>
      <c r="E469" s="1147">
        <v>5311955639.6099997</v>
      </c>
      <c r="F469" s="1147">
        <v>4689816573.2399998</v>
      </c>
      <c r="G469" s="1147">
        <v>4603571029.8299999</v>
      </c>
    </row>
    <row r="470" spans="3:7">
      <c r="C470" s="1156" t="s">
        <v>1915</v>
      </c>
      <c r="D470" s="1150">
        <v>20519276070</v>
      </c>
      <c r="E470" s="1150">
        <v>4433730546.6499996</v>
      </c>
      <c r="F470" s="1150">
        <v>4290742168.7399998</v>
      </c>
      <c r="G470" s="1150">
        <v>4229387494.96</v>
      </c>
    </row>
    <row r="471" spans="3:7">
      <c r="C471" s="1164" t="s">
        <v>1597</v>
      </c>
      <c r="D471" s="1150">
        <v>633678274</v>
      </c>
      <c r="E471" s="1150">
        <v>149356243.81</v>
      </c>
      <c r="F471" s="1150">
        <v>91191400.11999999</v>
      </c>
      <c r="G471" s="1150">
        <v>87863779.590000004</v>
      </c>
    </row>
    <row r="472" spans="3:7">
      <c r="C472" s="1164" t="s">
        <v>1916</v>
      </c>
      <c r="D472" s="1150">
        <v>2992893386</v>
      </c>
      <c r="E472" s="1150">
        <v>409543050.18999994</v>
      </c>
      <c r="F472" s="1150">
        <v>327280615.96999997</v>
      </c>
      <c r="G472" s="1150">
        <v>309152623.96999997</v>
      </c>
    </row>
    <row r="473" spans="3:7">
      <c r="C473" s="1164" t="s">
        <v>1917</v>
      </c>
      <c r="D473" s="1150">
        <v>417368364</v>
      </c>
      <c r="E473" s="1150">
        <v>75931531.189999998</v>
      </c>
      <c r="F473" s="1150">
        <v>73370431.189999998</v>
      </c>
      <c r="G473" s="1150">
        <v>39204703.280000001</v>
      </c>
    </row>
    <row r="474" spans="3:7">
      <c r="C474" s="1164" t="s">
        <v>1590</v>
      </c>
      <c r="D474" s="1150">
        <v>855369507</v>
      </c>
      <c r="E474" s="1150">
        <v>198856521.19</v>
      </c>
      <c r="F474" s="1150">
        <v>198856521.19</v>
      </c>
      <c r="G474" s="1150">
        <v>193123187.84999999</v>
      </c>
    </row>
    <row r="475" spans="3:7">
      <c r="C475" s="1156" t="s">
        <v>1599</v>
      </c>
      <c r="D475" s="1150">
        <v>15619966539</v>
      </c>
      <c r="E475" s="1150">
        <v>3600043200.27</v>
      </c>
      <c r="F475" s="1150">
        <v>3600043200.27</v>
      </c>
      <c r="G475" s="1150">
        <v>3600043200.27</v>
      </c>
    </row>
    <row r="476" spans="3:7">
      <c r="C476" s="1164" t="s">
        <v>1918</v>
      </c>
      <c r="D476" s="1150">
        <v>1141600000</v>
      </c>
      <c r="E476" s="1150">
        <v>310725452.87</v>
      </c>
      <c r="F476" s="1150">
        <v>238328819.93999994</v>
      </c>
      <c r="G476" s="1150">
        <v>225129278.95999992</v>
      </c>
    </row>
    <row r="477" spans="3:7">
      <c r="C477" s="1156" t="s">
        <v>1917</v>
      </c>
      <c r="D477" s="1150">
        <v>1141600000</v>
      </c>
      <c r="E477" s="1150">
        <v>310725452.87</v>
      </c>
      <c r="F477" s="1150">
        <v>238328819.93999994</v>
      </c>
      <c r="G477" s="1150">
        <v>225129278.95999992</v>
      </c>
    </row>
    <row r="478" spans="3:7">
      <c r="C478" s="1164" t="s">
        <v>1919</v>
      </c>
      <c r="D478" s="1150">
        <v>1150300100</v>
      </c>
      <c r="E478" s="1150">
        <v>567499640.09000003</v>
      </c>
      <c r="F478" s="1150">
        <v>160745584.56000006</v>
      </c>
      <c r="G478" s="1150">
        <v>149054255.91000003</v>
      </c>
    </row>
    <row r="479" spans="3:7">
      <c r="C479" s="1156" t="s">
        <v>1916</v>
      </c>
      <c r="D479" s="1150">
        <v>1150300100</v>
      </c>
      <c r="E479" s="1150">
        <v>567499640.09000003</v>
      </c>
      <c r="F479" s="1150">
        <v>160745584.56000006</v>
      </c>
      <c r="G479" s="1150">
        <v>149054255.91000003</v>
      </c>
    </row>
    <row r="480" spans="3:7">
      <c r="C480" s="1164" t="s">
        <v>1920</v>
      </c>
      <c r="D480" s="1150">
        <v>40600000</v>
      </c>
      <c r="E480" s="1150">
        <v>0</v>
      </c>
      <c r="F480" s="1150">
        <v>0</v>
      </c>
      <c r="G480" s="1150">
        <v>0</v>
      </c>
    </row>
    <row r="481" spans="3:7">
      <c r="C481" s="1156" t="s">
        <v>1917</v>
      </c>
      <c r="D481" s="1150">
        <v>40600000</v>
      </c>
      <c r="E481" s="1150">
        <v>0</v>
      </c>
      <c r="F481" s="1150">
        <v>0</v>
      </c>
      <c r="G481" s="1150">
        <v>0</v>
      </c>
    </row>
    <row r="482" spans="3:7">
      <c r="C482" s="1162" t="s">
        <v>1921</v>
      </c>
      <c r="D482" s="1163">
        <v>4007403958</v>
      </c>
      <c r="E482" s="1163">
        <v>2102261944.9599998</v>
      </c>
      <c r="F482" s="1163">
        <v>595183351.00000012</v>
      </c>
      <c r="G482" s="1163">
        <v>523062495.22000003</v>
      </c>
    </row>
    <row r="483" spans="3:7">
      <c r="C483" s="1146" t="s">
        <v>1922</v>
      </c>
      <c r="D483" s="1147">
        <v>4007403958</v>
      </c>
      <c r="E483" s="1147">
        <v>2102261944.9599998</v>
      </c>
      <c r="F483" s="1147">
        <v>595183351.00000012</v>
      </c>
      <c r="G483" s="1147">
        <v>523062495.22000003</v>
      </c>
    </row>
    <row r="484" spans="3:7">
      <c r="C484" s="1156" t="s">
        <v>1923</v>
      </c>
      <c r="D484" s="1150">
        <v>2598907436</v>
      </c>
      <c r="E484" s="1150">
        <v>1596524512.9899998</v>
      </c>
      <c r="F484" s="1150">
        <v>421201351.2100001</v>
      </c>
      <c r="G484" s="1150">
        <v>355143283.11000001</v>
      </c>
    </row>
    <row r="485" spans="3:7">
      <c r="C485" s="1164" t="s">
        <v>1597</v>
      </c>
      <c r="D485" s="1150">
        <v>1404249239</v>
      </c>
      <c r="E485" s="1150">
        <v>711477963.28999984</v>
      </c>
      <c r="F485" s="1150">
        <v>168709365.93000007</v>
      </c>
      <c r="G485" s="1150">
        <v>166564814.44000003</v>
      </c>
    </row>
    <row r="486" spans="3:7">
      <c r="C486" s="1164" t="s">
        <v>1924</v>
      </c>
      <c r="D486" s="1150">
        <v>82070000</v>
      </c>
      <c r="E486" s="1150">
        <v>73568096.329999998</v>
      </c>
      <c r="F486" s="1150">
        <v>16175631.640000001</v>
      </c>
      <c r="G486" s="1150">
        <v>16087631.640000001</v>
      </c>
    </row>
    <row r="487" spans="3:7">
      <c r="C487" s="1164" t="s">
        <v>1925</v>
      </c>
      <c r="D487" s="1150">
        <v>482104833</v>
      </c>
      <c r="E487" s="1150">
        <v>165528454.84</v>
      </c>
      <c r="F487" s="1150">
        <v>40063803.619999982</v>
      </c>
      <c r="G487" s="1150">
        <v>39855803.619999982</v>
      </c>
    </row>
    <row r="488" spans="3:7">
      <c r="C488" s="1164" t="s">
        <v>1926</v>
      </c>
      <c r="D488" s="1150">
        <v>141485000</v>
      </c>
      <c r="E488" s="1150">
        <v>223929978.51999995</v>
      </c>
      <c r="F488" s="1150">
        <v>90173726.24000001</v>
      </c>
      <c r="G488" s="1150">
        <v>29042926.240000002</v>
      </c>
    </row>
    <row r="489" spans="3:7">
      <c r="C489" s="1164" t="s">
        <v>1927</v>
      </c>
      <c r="D489" s="1150">
        <v>151206470</v>
      </c>
      <c r="E489" s="1150">
        <v>111728533.70999999</v>
      </c>
      <c r="F489" s="1150">
        <v>28650618.099999998</v>
      </c>
      <c r="G489" s="1150">
        <v>28410618.099999998</v>
      </c>
    </row>
    <row r="490" spans="3:7">
      <c r="C490" s="1164" t="s">
        <v>1928</v>
      </c>
      <c r="D490" s="1150">
        <v>115053167</v>
      </c>
      <c r="E490" s="1150">
        <v>95714925.930000007</v>
      </c>
      <c r="F490" s="1150">
        <v>26319551.5</v>
      </c>
      <c r="G490" s="1150">
        <v>24072834.890000001</v>
      </c>
    </row>
    <row r="491" spans="3:7">
      <c r="C491" s="1164" t="s">
        <v>1929</v>
      </c>
      <c r="D491" s="1150">
        <v>222738727</v>
      </c>
      <c r="E491" s="1150">
        <v>214576560.37</v>
      </c>
      <c r="F491" s="1150">
        <v>51108654.180000007</v>
      </c>
      <c r="G491" s="1150">
        <v>51108654.180000007</v>
      </c>
    </row>
    <row r="492" spans="3:7">
      <c r="C492" s="1164" t="s">
        <v>1930</v>
      </c>
      <c r="D492" s="1150">
        <v>342565315</v>
      </c>
      <c r="E492" s="1150">
        <v>0</v>
      </c>
      <c r="F492" s="1150">
        <v>0</v>
      </c>
      <c r="G492" s="1150">
        <v>0</v>
      </c>
    </row>
    <row r="493" spans="3:7">
      <c r="C493" s="1156" t="s">
        <v>1926</v>
      </c>
      <c r="D493" s="1150">
        <v>342565315</v>
      </c>
      <c r="E493" s="1150">
        <v>0</v>
      </c>
      <c r="F493" s="1150">
        <v>0</v>
      </c>
      <c r="G493" s="1150">
        <v>0</v>
      </c>
    </row>
    <row r="494" spans="3:7">
      <c r="C494" s="1164" t="s">
        <v>1931</v>
      </c>
      <c r="D494" s="1150">
        <v>694496789</v>
      </c>
      <c r="E494" s="1150">
        <v>404251116.34999996</v>
      </c>
      <c r="F494" s="1150">
        <v>99948097.660000011</v>
      </c>
      <c r="G494" s="1150">
        <v>97095880.880000025</v>
      </c>
    </row>
    <row r="495" spans="3:7">
      <c r="C495" s="1156" t="s">
        <v>1932</v>
      </c>
      <c r="D495" s="1150">
        <v>694496789</v>
      </c>
      <c r="E495" s="1150">
        <v>404251116.34999996</v>
      </c>
      <c r="F495" s="1150">
        <v>99948097.660000011</v>
      </c>
      <c r="G495" s="1150">
        <v>97095880.880000025</v>
      </c>
    </row>
    <row r="496" spans="3:7">
      <c r="C496" s="1164" t="s">
        <v>1933</v>
      </c>
      <c r="D496" s="1150">
        <v>59735141</v>
      </c>
      <c r="E496" s="1150">
        <v>18909323.130000003</v>
      </c>
      <c r="F496" s="1150">
        <v>12066384.370000001</v>
      </c>
      <c r="G496" s="1150">
        <v>10944886.630000001</v>
      </c>
    </row>
    <row r="497" spans="3:7">
      <c r="C497" s="1156" t="s">
        <v>1597</v>
      </c>
      <c r="D497" s="1150">
        <v>59735141</v>
      </c>
      <c r="E497" s="1150">
        <v>18909323.130000003</v>
      </c>
      <c r="F497" s="1150">
        <v>12066384.370000001</v>
      </c>
      <c r="G497" s="1150">
        <v>10944886.630000001</v>
      </c>
    </row>
    <row r="498" spans="3:7">
      <c r="C498" s="1164" t="s">
        <v>1934</v>
      </c>
      <c r="D498" s="1150">
        <v>311699277</v>
      </c>
      <c r="E498" s="1150">
        <v>82576992.489999965</v>
      </c>
      <c r="F498" s="1150">
        <v>61967517.75999999</v>
      </c>
      <c r="G498" s="1150">
        <v>59878444.599999994</v>
      </c>
    </row>
    <row r="499" spans="3:7">
      <c r="C499" s="1156" t="s">
        <v>1924</v>
      </c>
      <c r="D499" s="1150">
        <v>311699277</v>
      </c>
      <c r="E499" s="1150">
        <v>82576992.489999965</v>
      </c>
      <c r="F499" s="1150">
        <v>61967517.75999999</v>
      </c>
      <c r="G499" s="1150">
        <v>59878444.599999994</v>
      </c>
    </row>
    <row r="500" spans="3:7">
      <c r="C500" s="1162" t="s">
        <v>1935</v>
      </c>
      <c r="D500" s="1163">
        <v>2714381603</v>
      </c>
      <c r="E500" s="1163">
        <v>1446357432.79</v>
      </c>
      <c r="F500" s="1163">
        <v>445052513.85000002</v>
      </c>
      <c r="G500" s="1163">
        <v>419205019.16000009</v>
      </c>
    </row>
    <row r="501" spans="3:7">
      <c r="C501" s="1146" t="s">
        <v>1936</v>
      </c>
      <c r="D501" s="1147">
        <v>2714381603</v>
      </c>
      <c r="E501" s="1147">
        <v>1446357432.79</v>
      </c>
      <c r="F501" s="1147">
        <v>445052513.85000002</v>
      </c>
      <c r="G501" s="1147">
        <v>419205019.16000009</v>
      </c>
    </row>
    <row r="502" spans="3:7">
      <c r="C502" s="1156" t="s">
        <v>1937</v>
      </c>
      <c r="D502" s="1150">
        <v>1117648720</v>
      </c>
      <c r="E502" s="1150">
        <v>627587482.27999997</v>
      </c>
      <c r="F502" s="1150">
        <v>166139423.47000003</v>
      </c>
      <c r="G502" s="1150">
        <v>156595464.51000002</v>
      </c>
    </row>
    <row r="503" spans="3:7">
      <c r="C503" s="1164" t="s">
        <v>1597</v>
      </c>
      <c r="D503" s="1150">
        <v>757392647</v>
      </c>
      <c r="E503" s="1150">
        <v>355538844.2899999</v>
      </c>
      <c r="F503" s="1150">
        <v>99753041.950000018</v>
      </c>
      <c r="G503" s="1150">
        <v>91389308.239999995</v>
      </c>
    </row>
    <row r="504" spans="3:7">
      <c r="C504" s="1164" t="s">
        <v>1938</v>
      </c>
      <c r="D504" s="1150">
        <v>338556073</v>
      </c>
      <c r="E504" s="1150">
        <v>269126152.28000003</v>
      </c>
      <c r="F504" s="1150">
        <v>63463895.810000002</v>
      </c>
      <c r="G504" s="1150">
        <v>62283670.560000002</v>
      </c>
    </row>
    <row r="505" spans="3:7">
      <c r="C505" s="1156" t="s">
        <v>1590</v>
      </c>
      <c r="D505" s="1150">
        <v>21700000</v>
      </c>
      <c r="E505" s="1150">
        <v>2922485.71</v>
      </c>
      <c r="F505" s="1150">
        <v>2922485.71</v>
      </c>
      <c r="G505" s="1150">
        <v>2922485.71</v>
      </c>
    </row>
    <row r="506" spans="3:7">
      <c r="C506" s="1164" t="s">
        <v>1939</v>
      </c>
      <c r="D506" s="1150">
        <v>269333095</v>
      </c>
      <c r="E506" s="1150">
        <v>149808476.80000001</v>
      </c>
      <c r="F506" s="1150">
        <v>36578560.379999988</v>
      </c>
      <c r="G506" s="1150">
        <v>35008566.959999993</v>
      </c>
    </row>
    <row r="507" spans="3:7">
      <c r="C507" s="1156" t="s">
        <v>1940</v>
      </c>
      <c r="D507" s="1150">
        <v>269333095</v>
      </c>
      <c r="E507" s="1150">
        <v>149808476.80000001</v>
      </c>
      <c r="F507" s="1150">
        <v>36578560.379999988</v>
      </c>
      <c r="G507" s="1150">
        <v>35008566.959999993</v>
      </c>
    </row>
    <row r="508" spans="3:7">
      <c r="C508" s="1164" t="s">
        <v>1941</v>
      </c>
      <c r="D508" s="1150">
        <v>1327399788</v>
      </c>
      <c r="E508" s="1150">
        <v>668961473.71000004</v>
      </c>
      <c r="F508" s="1150">
        <v>242334530</v>
      </c>
      <c r="G508" s="1150">
        <v>227600987.69000006</v>
      </c>
    </row>
    <row r="509" spans="3:7">
      <c r="C509" s="1156" t="s">
        <v>1942</v>
      </c>
      <c r="D509" s="1150">
        <v>1327399788</v>
      </c>
      <c r="E509" s="1150">
        <v>668961473.71000004</v>
      </c>
      <c r="F509" s="1150">
        <v>242334530</v>
      </c>
      <c r="G509" s="1150">
        <v>227600987.69000006</v>
      </c>
    </row>
    <row r="510" spans="3:7">
      <c r="C510" s="1162" t="s">
        <v>1943</v>
      </c>
      <c r="D510" s="1163">
        <v>5749853616</v>
      </c>
      <c r="E510" s="1163">
        <v>2494603598.3999996</v>
      </c>
      <c r="F510" s="1163">
        <v>573063605.99000001</v>
      </c>
      <c r="G510" s="1163">
        <v>472771002.79999989</v>
      </c>
    </row>
    <row r="511" spans="3:7">
      <c r="C511" s="1146" t="s">
        <v>1944</v>
      </c>
      <c r="D511" s="1147">
        <v>5749853616</v>
      </c>
      <c r="E511" s="1147">
        <v>2494603598.3999996</v>
      </c>
      <c r="F511" s="1147">
        <v>573063605.99000001</v>
      </c>
      <c r="G511" s="1147">
        <v>472771002.79999989</v>
      </c>
    </row>
    <row r="512" spans="3:7">
      <c r="C512" s="1156" t="s">
        <v>1945</v>
      </c>
      <c r="D512" s="1150">
        <v>5560837878</v>
      </c>
      <c r="E512" s="1150">
        <v>2341096744.7399998</v>
      </c>
      <c r="F512" s="1150">
        <v>536749971.62</v>
      </c>
      <c r="G512" s="1150">
        <v>436912657.86999989</v>
      </c>
    </row>
    <row r="513" spans="3:7">
      <c r="C513" s="1164" t="s">
        <v>1597</v>
      </c>
      <c r="D513" s="1150">
        <v>2153729702</v>
      </c>
      <c r="E513" s="1150">
        <v>1283030524.27</v>
      </c>
      <c r="F513" s="1150">
        <v>283621061.19999999</v>
      </c>
      <c r="G513" s="1150">
        <v>265251278.25999993</v>
      </c>
    </row>
    <row r="514" spans="3:7">
      <c r="C514" s="1164" t="s">
        <v>1946</v>
      </c>
      <c r="D514" s="1150">
        <v>159691301</v>
      </c>
      <c r="E514" s="1150">
        <v>127417043.53999999</v>
      </c>
      <c r="F514" s="1150">
        <v>21381293.790000003</v>
      </c>
      <c r="G514" s="1150">
        <v>18728964.690000001</v>
      </c>
    </row>
    <row r="515" spans="3:7">
      <c r="C515" s="1164" t="s">
        <v>1947</v>
      </c>
      <c r="D515" s="1150">
        <v>2567519834</v>
      </c>
      <c r="E515" s="1150">
        <v>253979150.20000005</v>
      </c>
      <c r="F515" s="1150">
        <v>79449984.700000003</v>
      </c>
      <c r="G515" s="1150">
        <v>61183782.409999996</v>
      </c>
    </row>
    <row r="516" spans="3:7">
      <c r="C516" s="1164" t="s">
        <v>1948</v>
      </c>
      <c r="D516" s="1150">
        <v>12519643</v>
      </c>
      <c r="E516" s="1150">
        <v>12479620</v>
      </c>
      <c r="F516" s="1150">
        <v>3314844.7800000003</v>
      </c>
      <c r="G516" s="1150">
        <v>3314844.7800000003</v>
      </c>
    </row>
    <row r="517" spans="3:7">
      <c r="C517" s="1164" t="s">
        <v>1590</v>
      </c>
      <c r="D517" s="1150">
        <v>513377398</v>
      </c>
      <c r="E517" s="1150">
        <v>510190406.73000002</v>
      </c>
      <c r="F517" s="1150">
        <v>131784747.15000001</v>
      </c>
      <c r="G517" s="1150">
        <v>78440397.730000004</v>
      </c>
    </row>
    <row r="518" spans="3:7">
      <c r="C518" s="1164" t="s">
        <v>1599</v>
      </c>
      <c r="D518" s="1150">
        <v>154000000</v>
      </c>
      <c r="E518" s="1150">
        <v>154000000</v>
      </c>
      <c r="F518" s="1150">
        <v>17198040</v>
      </c>
      <c r="G518" s="1150">
        <v>9993390</v>
      </c>
    </row>
    <row r="519" spans="3:7">
      <c r="C519" s="1164" t="s">
        <v>1949</v>
      </c>
      <c r="D519" s="1150">
        <v>189015738</v>
      </c>
      <c r="E519" s="1150">
        <v>153506853.66000003</v>
      </c>
      <c r="F519" s="1150">
        <v>36313634.370000012</v>
      </c>
      <c r="G519" s="1150">
        <v>35858344.93</v>
      </c>
    </row>
    <row r="520" spans="3:7">
      <c r="C520" s="1156" t="s">
        <v>1946</v>
      </c>
      <c r="D520" s="1150">
        <v>189015738</v>
      </c>
      <c r="E520" s="1150">
        <v>153506853.66000003</v>
      </c>
      <c r="F520" s="1150">
        <v>36313634.370000012</v>
      </c>
      <c r="G520" s="1150">
        <v>35858344.93</v>
      </c>
    </row>
    <row r="521" spans="3:7">
      <c r="C521" s="1162" t="s">
        <v>1950</v>
      </c>
      <c r="D521" s="1163">
        <v>17535521617</v>
      </c>
      <c r="E521" s="1163">
        <v>6223110278.2800016</v>
      </c>
      <c r="F521" s="1163">
        <v>2768582938.9900007</v>
      </c>
      <c r="G521" s="1163">
        <v>2228950544.6100006</v>
      </c>
    </row>
    <row r="522" spans="3:7">
      <c r="C522" s="1146" t="s">
        <v>1951</v>
      </c>
      <c r="D522" s="1147">
        <v>17535521617</v>
      </c>
      <c r="E522" s="1147">
        <v>6223110278.2800016</v>
      </c>
      <c r="F522" s="1147">
        <v>2768582938.9900007</v>
      </c>
      <c r="G522" s="1147">
        <v>2228950544.6100006</v>
      </c>
    </row>
    <row r="523" spans="3:7">
      <c r="C523" s="1156" t="s">
        <v>1952</v>
      </c>
      <c r="D523" s="1150">
        <v>17535521617</v>
      </c>
      <c r="E523" s="1150">
        <v>6223110278.2800016</v>
      </c>
      <c r="F523" s="1150">
        <v>2768582938.9900007</v>
      </c>
      <c r="G523" s="1150">
        <v>2228950544.6100006</v>
      </c>
    </row>
    <row r="524" spans="3:7">
      <c r="C524" s="1164" t="s">
        <v>1597</v>
      </c>
      <c r="D524" s="1150">
        <v>3468842116</v>
      </c>
      <c r="E524" s="1150">
        <v>1903850327.2700002</v>
      </c>
      <c r="F524" s="1150">
        <v>621092556.0200001</v>
      </c>
      <c r="G524" s="1150">
        <v>497024601.09000003</v>
      </c>
    </row>
    <row r="525" spans="3:7">
      <c r="C525" s="1164" t="s">
        <v>1953</v>
      </c>
      <c r="D525" s="1150">
        <v>4586418012</v>
      </c>
      <c r="E525" s="1150">
        <v>819460596.49000013</v>
      </c>
      <c r="F525" s="1150">
        <v>326881611.92000002</v>
      </c>
      <c r="G525" s="1150">
        <v>227315079.07999995</v>
      </c>
    </row>
    <row r="526" spans="3:7">
      <c r="C526" s="1164" t="s">
        <v>1954</v>
      </c>
      <c r="D526" s="1150">
        <v>9416628489</v>
      </c>
      <c r="E526" s="1150">
        <v>3499799354.5200014</v>
      </c>
      <c r="F526" s="1150">
        <v>1820608771.0500004</v>
      </c>
      <c r="G526" s="1150">
        <v>1504610864.4400008</v>
      </c>
    </row>
    <row r="527" spans="3:7">
      <c r="C527" s="1164" t="s">
        <v>1590</v>
      </c>
      <c r="D527" s="1150">
        <v>58633000</v>
      </c>
      <c r="E527" s="1150">
        <v>0</v>
      </c>
      <c r="F527" s="1150">
        <v>0</v>
      </c>
      <c r="G527" s="1150">
        <v>0</v>
      </c>
    </row>
    <row r="528" spans="3:7">
      <c r="C528" s="1164" t="s">
        <v>1599</v>
      </c>
      <c r="D528" s="1150">
        <v>5000000</v>
      </c>
      <c r="E528" s="1150">
        <v>0</v>
      </c>
      <c r="F528" s="1150">
        <v>0</v>
      </c>
      <c r="G528" s="1150">
        <v>0</v>
      </c>
    </row>
    <row r="529" spans="3:7">
      <c r="C529" s="1162" t="s">
        <v>1955</v>
      </c>
      <c r="D529" s="1163">
        <v>12921593863</v>
      </c>
      <c r="E529" s="1163">
        <v>3230398422.6799998</v>
      </c>
      <c r="F529" s="1163">
        <v>3230398422.6799998</v>
      </c>
      <c r="G529" s="1163">
        <v>3230398422.6799998</v>
      </c>
    </row>
    <row r="530" spans="3:7">
      <c r="C530" s="1146" t="s">
        <v>1956</v>
      </c>
      <c r="D530" s="1147">
        <v>12921593863</v>
      </c>
      <c r="E530" s="1147">
        <v>3230398422.6799998</v>
      </c>
      <c r="F530" s="1147">
        <v>3230398422.6799998</v>
      </c>
      <c r="G530" s="1147">
        <v>3230398422.6799998</v>
      </c>
    </row>
    <row r="531" spans="3:7">
      <c r="C531" s="1156" t="s">
        <v>1957</v>
      </c>
      <c r="D531" s="1150">
        <v>12921593863</v>
      </c>
      <c r="E531" s="1150">
        <v>3230398422.6799998</v>
      </c>
      <c r="F531" s="1150">
        <v>3230398422.6799998</v>
      </c>
      <c r="G531" s="1150">
        <v>3230398422.6799998</v>
      </c>
    </row>
    <row r="532" spans="3:7">
      <c r="C532" s="1164" t="s">
        <v>1958</v>
      </c>
      <c r="D532" s="1150">
        <v>12532866193</v>
      </c>
      <c r="E532" s="1150">
        <v>3133216505.1799998</v>
      </c>
      <c r="F532" s="1150">
        <v>3133216505.1799998</v>
      </c>
      <c r="G532" s="1150">
        <v>3133216505.1799998</v>
      </c>
    </row>
    <row r="533" spans="3:7">
      <c r="C533" s="1164" t="s">
        <v>1590</v>
      </c>
      <c r="D533" s="1150">
        <v>388727670</v>
      </c>
      <c r="E533" s="1150">
        <v>97181917.5</v>
      </c>
      <c r="F533" s="1150">
        <v>97181917.5</v>
      </c>
      <c r="G533" s="1150">
        <v>97181917.5</v>
      </c>
    </row>
    <row r="534" spans="3:7">
      <c r="C534" s="1162" t="s">
        <v>1959</v>
      </c>
      <c r="D534" s="1163">
        <v>6750891737</v>
      </c>
      <c r="E534" s="1163">
        <v>1687722891</v>
      </c>
      <c r="F534" s="1163">
        <v>1687722891</v>
      </c>
      <c r="G534" s="1163">
        <v>1687722891</v>
      </c>
    </row>
    <row r="535" spans="3:7">
      <c r="C535" s="1146" t="s">
        <v>1960</v>
      </c>
      <c r="D535" s="1147">
        <v>6750891737</v>
      </c>
      <c r="E535" s="1147">
        <v>1687722891</v>
      </c>
      <c r="F535" s="1147">
        <v>1687722891</v>
      </c>
      <c r="G535" s="1147">
        <v>1687722891</v>
      </c>
    </row>
    <row r="536" spans="3:7">
      <c r="C536" s="1156" t="s">
        <v>1961</v>
      </c>
      <c r="D536" s="1150">
        <v>6750891737</v>
      </c>
      <c r="E536" s="1150">
        <v>1687722891</v>
      </c>
      <c r="F536" s="1150">
        <v>1687722891</v>
      </c>
      <c r="G536" s="1150">
        <v>1687722891</v>
      </c>
    </row>
    <row r="537" spans="3:7">
      <c r="C537" s="1164" t="s">
        <v>1597</v>
      </c>
      <c r="D537" s="1150">
        <v>3109864137</v>
      </c>
      <c r="E537" s="1150">
        <v>777478791</v>
      </c>
      <c r="F537" s="1150">
        <v>777478791</v>
      </c>
      <c r="G537" s="1150">
        <v>777478791</v>
      </c>
    </row>
    <row r="538" spans="3:7">
      <c r="C538" s="1164" t="s">
        <v>1962</v>
      </c>
      <c r="D538" s="1150">
        <v>1239945600</v>
      </c>
      <c r="E538" s="1150">
        <v>309981000</v>
      </c>
      <c r="F538" s="1150">
        <v>309981000</v>
      </c>
      <c r="G538" s="1150">
        <v>309981000</v>
      </c>
    </row>
    <row r="539" spans="3:7">
      <c r="C539" s="1164" t="s">
        <v>1963</v>
      </c>
      <c r="D539" s="1150">
        <v>899731800</v>
      </c>
      <c r="E539" s="1150">
        <v>224925600</v>
      </c>
      <c r="F539" s="1150">
        <v>224925600</v>
      </c>
      <c r="G539" s="1150">
        <v>224925600</v>
      </c>
    </row>
    <row r="540" spans="3:7">
      <c r="C540" s="1164" t="s">
        <v>1590</v>
      </c>
      <c r="D540" s="1150">
        <v>1501350200</v>
      </c>
      <c r="E540" s="1150">
        <v>375337500</v>
      </c>
      <c r="F540" s="1150">
        <v>375337500</v>
      </c>
      <c r="G540" s="1150">
        <v>375337500</v>
      </c>
    </row>
    <row r="541" spans="3:7">
      <c r="C541" s="1162" t="s">
        <v>1964</v>
      </c>
      <c r="D541" s="1163">
        <v>1524248087</v>
      </c>
      <c r="E541" s="1163">
        <v>380800568.03999996</v>
      </c>
      <c r="F541" s="1163">
        <v>380800568.03999996</v>
      </c>
      <c r="G541" s="1163">
        <v>380800568.03999996</v>
      </c>
    </row>
    <row r="542" spans="3:7">
      <c r="C542" s="1146" t="s">
        <v>1965</v>
      </c>
      <c r="D542" s="1147">
        <v>1524248087</v>
      </c>
      <c r="E542" s="1147">
        <v>380800568.03999996</v>
      </c>
      <c r="F542" s="1147">
        <v>380800568.03999996</v>
      </c>
      <c r="G542" s="1147">
        <v>380800568.03999996</v>
      </c>
    </row>
    <row r="543" spans="3:7">
      <c r="C543" s="1156" t="s">
        <v>1966</v>
      </c>
      <c r="D543" s="1150">
        <v>1524248087</v>
      </c>
      <c r="E543" s="1150">
        <v>380800568.03999996</v>
      </c>
      <c r="F543" s="1150">
        <v>380800568.03999996</v>
      </c>
      <c r="G543" s="1150">
        <v>380800568.03999996</v>
      </c>
    </row>
    <row r="544" spans="3:7">
      <c r="C544" s="1164" t="s">
        <v>1967</v>
      </c>
      <c r="D544" s="1150">
        <v>1521878287</v>
      </c>
      <c r="E544" s="1150">
        <v>379215568.03999996</v>
      </c>
      <c r="F544" s="1150">
        <v>379215568.03999996</v>
      </c>
      <c r="G544" s="1150">
        <v>379215568.03999996</v>
      </c>
    </row>
    <row r="545" spans="3:7">
      <c r="C545" s="1164" t="s">
        <v>1590</v>
      </c>
      <c r="D545" s="1150">
        <v>2369800</v>
      </c>
      <c r="E545" s="1150">
        <v>1585000</v>
      </c>
      <c r="F545" s="1150">
        <v>1585000</v>
      </c>
      <c r="G545" s="1150">
        <v>1585000</v>
      </c>
    </row>
    <row r="546" spans="3:7">
      <c r="C546" s="1162" t="s">
        <v>1968</v>
      </c>
      <c r="D546" s="1163">
        <v>1900371875</v>
      </c>
      <c r="E546" s="1163">
        <v>475092939</v>
      </c>
      <c r="F546" s="1163">
        <v>475092939</v>
      </c>
      <c r="G546" s="1163">
        <v>475092939</v>
      </c>
    </row>
    <row r="547" spans="3:7">
      <c r="C547" s="1146" t="s">
        <v>1969</v>
      </c>
      <c r="D547" s="1147">
        <v>1900371875</v>
      </c>
      <c r="E547" s="1147">
        <v>475092939</v>
      </c>
      <c r="F547" s="1147">
        <v>475092939</v>
      </c>
      <c r="G547" s="1147">
        <v>475092939</v>
      </c>
    </row>
    <row r="548" spans="3:7">
      <c r="C548" s="1156" t="s">
        <v>1970</v>
      </c>
      <c r="D548" s="1150">
        <v>1900371875</v>
      </c>
      <c r="E548" s="1150">
        <v>475092939</v>
      </c>
      <c r="F548" s="1150">
        <v>475092939</v>
      </c>
      <c r="G548" s="1150">
        <v>475092939</v>
      </c>
    </row>
    <row r="549" spans="3:7">
      <c r="C549" s="1164" t="s">
        <v>1971</v>
      </c>
      <c r="D549" s="1150">
        <v>1759831875</v>
      </c>
      <c r="E549" s="1150">
        <v>439957938</v>
      </c>
      <c r="F549" s="1150">
        <v>439957938</v>
      </c>
      <c r="G549" s="1150">
        <v>439957938</v>
      </c>
    </row>
    <row r="550" spans="3:7">
      <c r="C550" s="1164" t="s">
        <v>1590</v>
      </c>
      <c r="D550" s="1150">
        <v>140540000</v>
      </c>
      <c r="E550" s="1150">
        <v>35135001</v>
      </c>
      <c r="F550" s="1150">
        <v>35135001</v>
      </c>
      <c r="G550" s="1150">
        <v>35135001</v>
      </c>
    </row>
    <row r="551" spans="3:7">
      <c r="C551" s="1162" t="s">
        <v>1972</v>
      </c>
      <c r="D551" s="1163">
        <v>375000000</v>
      </c>
      <c r="E551" s="1163">
        <v>85718917.019999981</v>
      </c>
      <c r="F551" s="1163">
        <v>85671716.919999987</v>
      </c>
      <c r="G551" s="1163">
        <v>85445219.419999987</v>
      </c>
    </row>
    <row r="552" spans="3:7">
      <c r="C552" s="1146" t="s">
        <v>1973</v>
      </c>
      <c r="D552" s="1147">
        <v>375000000</v>
      </c>
      <c r="E552" s="1147">
        <v>85718917.019999981</v>
      </c>
      <c r="F552" s="1147">
        <v>85671716.919999987</v>
      </c>
      <c r="G552" s="1147">
        <v>85445219.419999987</v>
      </c>
    </row>
    <row r="553" spans="3:7">
      <c r="C553" s="1156" t="s">
        <v>1974</v>
      </c>
      <c r="D553" s="1150">
        <v>375000000</v>
      </c>
      <c r="E553" s="1150">
        <v>85718917.019999981</v>
      </c>
      <c r="F553" s="1150">
        <v>85671716.919999987</v>
      </c>
      <c r="G553" s="1150">
        <v>85445219.419999987</v>
      </c>
    </row>
    <row r="554" spans="3:7">
      <c r="C554" s="1164" t="s">
        <v>1975</v>
      </c>
      <c r="D554" s="1150">
        <v>371485400</v>
      </c>
      <c r="E554" s="1150">
        <v>84178917.019999981</v>
      </c>
      <c r="F554" s="1150">
        <v>84131716.919999987</v>
      </c>
      <c r="G554" s="1150">
        <v>83945219.419999987</v>
      </c>
    </row>
    <row r="555" spans="3:7">
      <c r="C555" s="1164" t="s">
        <v>1590</v>
      </c>
      <c r="D555" s="1150">
        <v>3514600</v>
      </c>
      <c r="E555" s="1150">
        <v>1540000</v>
      </c>
      <c r="F555" s="1150">
        <v>1540000</v>
      </c>
      <c r="G555" s="1150">
        <v>1500000</v>
      </c>
    </row>
    <row r="556" spans="3:7">
      <c r="C556" s="1162" t="s">
        <v>1976</v>
      </c>
      <c r="D556" s="1163">
        <v>1193399381</v>
      </c>
      <c r="E556" s="1163">
        <v>479488035.66999978</v>
      </c>
      <c r="F556" s="1163">
        <v>479488035.66999978</v>
      </c>
      <c r="G556" s="1163">
        <v>479488035.66999978</v>
      </c>
    </row>
    <row r="557" spans="3:7">
      <c r="C557" s="1146" t="s">
        <v>1977</v>
      </c>
      <c r="D557" s="1147">
        <v>1193399381</v>
      </c>
      <c r="E557" s="1147">
        <v>479488035.66999978</v>
      </c>
      <c r="F557" s="1147">
        <v>479488035.66999978</v>
      </c>
      <c r="G557" s="1147">
        <v>479488035.66999978</v>
      </c>
    </row>
    <row r="558" spans="3:7">
      <c r="C558" s="1156" t="s">
        <v>1978</v>
      </c>
      <c r="D558" s="1150">
        <v>1193399381</v>
      </c>
      <c r="E558" s="1150">
        <v>479488035.66999978</v>
      </c>
      <c r="F558" s="1150">
        <v>479488035.66999978</v>
      </c>
      <c r="G558" s="1150">
        <v>479488035.66999978</v>
      </c>
    </row>
    <row r="559" spans="3:7">
      <c r="C559" s="1164" t="s">
        <v>1979</v>
      </c>
      <c r="D559" s="1150">
        <v>1187199397</v>
      </c>
      <c r="E559" s="1150">
        <v>477938039.67999977</v>
      </c>
      <c r="F559" s="1150">
        <v>477938039.67999977</v>
      </c>
      <c r="G559" s="1150">
        <v>477938039.67999977</v>
      </c>
    </row>
    <row r="560" spans="3:7">
      <c r="C560" s="1164" t="s">
        <v>1590</v>
      </c>
      <c r="D560" s="1150">
        <v>6199984</v>
      </c>
      <c r="E560" s="1150">
        <v>1549995.99</v>
      </c>
      <c r="F560" s="1150">
        <v>1549995.99</v>
      </c>
      <c r="G560" s="1150">
        <v>1549995.99</v>
      </c>
    </row>
    <row r="561" spans="3:7">
      <c r="C561" s="1162" t="s">
        <v>1980</v>
      </c>
      <c r="D561" s="1163">
        <v>836669483</v>
      </c>
      <c r="E561" s="1163">
        <v>197071989.91999999</v>
      </c>
      <c r="F561" s="1163">
        <v>191055729.50999999</v>
      </c>
      <c r="G561" s="1163">
        <v>187462476.90000001</v>
      </c>
    </row>
    <row r="562" spans="3:7">
      <c r="C562" s="1146" t="s">
        <v>1981</v>
      </c>
      <c r="D562" s="1147">
        <v>836669483</v>
      </c>
      <c r="E562" s="1147">
        <v>197071989.91999999</v>
      </c>
      <c r="F562" s="1147">
        <v>191055729.50999999</v>
      </c>
      <c r="G562" s="1147">
        <v>187462476.90000001</v>
      </c>
    </row>
    <row r="563" spans="3:7">
      <c r="C563" s="1156" t="s">
        <v>1982</v>
      </c>
      <c r="D563" s="1150">
        <v>836669483</v>
      </c>
      <c r="E563" s="1150">
        <v>197071989.91999999</v>
      </c>
      <c r="F563" s="1150">
        <v>191055729.50999999</v>
      </c>
      <c r="G563" s="1150">
        <v>187462476.90000001</v>
      </c>
    </row>
    <row r="564" spans="3:7">
      <c r="C564" s="1164" t="s">
        <v>1983</v>
      </c>
      <c r="D564" s="1150">
        <v>836669483</v>
      </c>
      <c r="E564" s="1150">
        <v>197071989.91999999</v>
      </c>
      <c r="F564" s="1150">
        <v>191055729.50999999</v>
      </c>
      <c r="G564" s="1150">
        <v>187462476.90000001</v>
      </c>
    </row>
    <row r="565" spans="3:7">
      <c r="C565" s="1162" t="s">
        <v>1984</v>
      </c>
      <c r="D565" s="1163">
        <v>333486471138</v>
      </c>
      <c r="E565" s="1163">
        <v>92428071174.25</v>
      </c>
      <c r="F565" s="1163">
        <v>92367263202.789993</v>
      </c>
      <c r="G565" s="1163">
        <v>78346145368.339996</v>
      </c>
    </row>
    <row r="566" spans="3:7">
      <c r="C566" s="1146" t="s">
        <v>1985</v>
      </c>
      <c r="D566" s="1147">
        <v>333486471138</v>
      </c>
      <c r="E566" s="1147">
        <v>92428071174.25</v>
      </c>
      <c r="F566" s="1147">
        <v>92367263202.789993</v>
      </c>
      <c r="G566" s="1147">
        <v>78346145368.339996</v>
      </c>
    </row>
    <row r="567" spans="3:7">
      <c r="C567" s="1156" t="s">
        <v>1986</v>
      </c>
      <c r="D567" s="1150">
        <v>333486471138</v>
      </c>
      <c r="E567" s="1150">
        <v>92428071174.25</v>
      </c>
      <c r="F567" s="1150">
        <v>92367263202.789993</v>
      </c>
      <c r="G567" s="1150">
        <v>78346145368.339996</v>
      </c>
    </row>
    <row r="568" spans="3:7">
      <c r="C568" s="1164" t="s">
        <v>1987</v>
      </c>
      <c r="D568" s="1150">
        <v>333486471138</v>
      </c>
      <c r="E568" s="1150">
        <v>92428071174.25</v>
      </c>
      <c r="F568" s="1150">
        <v>92367263202.789993</v>
      </c>
      <c r="G568" s="1150">
        <v>78346145368.339996</v>
      </c>
    </row>
    <row r="569" spans="3:7">
      <c r="C569" s="1162" t="s">
        <v>1988</v>
      </c>
      <c r="D569" s="1163">
        <v>142889944555</v>
      </c>
      <c r="E569" s="1163">
        <v>63760976802.139999</v>
      </c>
      <c r="F569" s="1163">
        <v>35946477658.199997</v>
      </c>
      <c r="G569" s="1163">
        <v>35922916432.539993</v>
      </c>
    </row>
    <row r="570" spans="3:7">
      <c r="C570" s="1146" t="s">
        <v>1989</v>
      </c>
      <c r="D570" s="1147">
        <v>142889944555</v>
      </c>
      <c r="E570" s="1147">
        <v>63760976802.139999</v>
      </c>
      <c r="F570" s="1147">
        <v>35946477658.199997</v>
      </c>
      <c r="G570" s="1147">
        <v>35922916432.539993</v>
      </c>
    </row>
    <row r="571" spans="3:7">
      <c r="C571" s="1156" t="s">
        <v>1990</v>
      </c>
      <c r="D571" s="1150">
        <v>142889944555</v>
      </c>
      <c r="E571" s="1150">
        <v>63760976802.139999</v>
      </c>
      <c r="F571" s="1150">
        <v>35946477658.199997</v>
      </c>
      <c r="G571" s="1150">
        <v>35922916432.539993</v>
      </c>
    </row>
    <row r="572" spans="3:7">
      <c r="C572" s="1164" t="s">
        <v>1991</v>
      </c>
      <c r="D572" s="1150">
        <v>3701712</v>
      </c>
      <c r="E572" s="1150">
        <v>1375177667.21</v>
      </c>
      <c r="F572" s="1150">
        <v>1375177667.21</v>
      </c>
      <c r="G572" s="1150">
        <v>1375177667.21</v>
      </c>
    </row>
    <row r="573" spans="3:7">
      <c r="C573" s="1164" t="s">
        <v>1992</v>
      </c>
      <c r="D573" s="1150">
        <v>83000000000</v>
      </c>
      <c r="E573" s="1150">
        <v>20966150004.599998</v>
      </c>
      <c r="F573" s="1150">
        <v>20966150004.599998</v>
      </c>
      <c r="G573" s="1150">
        <v>20966150004.599998</v>
      </c>
    </row>
    <row r="574" spans="3:7">
      <c r="C574" s="1164" t="s">
        <v>1590</v>
      </c>
      <c r="D574" s="1150">
        <v>55541667521</v>
      </c>
      <c r="E574" s="1150">
        <v>39343439842.330002</v>
      </c>
      <c r="F574" s="1150">
        <v>11528940698.389999</v>
      </c>
      <c r="G574" s="1150">
        <v>11505379472.73</v>
      </c>
    </row>
    <row r="575" spans="3:7">
      <c r="C575" s="1164" t="s">
        <v>1599</v>
      </c>
      <c r="D575" s="1150">
        <v>4344575322</v>
      </c>
      <c r="E575" s="1150">
        <v>2076209288</v>
      </c>
      <c r="F575" s="1150">
        <v>2076209288</v>
      </c>
      <c r="G575" s="1150">
        <v>2076209288</v>
      </c>
    </row>
    <row r="576" spans="3:7" ht="15.75" thickBot="1">
      <c r="C576" s="1165" t="s">
        <v>1993</v>
      </c>
      <c r="D576" s="1165">
        <v>1484234610959</v>
      </c>
      <c r="E576" s="1165">
        <v>604699656209.93005</v>
      </c>
      <c r="F576" s="1165">
        <v>337879287756.63989</v>
      </c>
      <c r="G576" s="1165">
        <v>311176597453.74994</v>
      </c>
    </row>
    <row r="577" spans="3:3">
      <c r="C577" s="1153" t="s">
        <v>1561</v>
      </c>
    </row>
    <row r="578" spans="3:3">
      <c r="C578" s="1154" t="s">
        <v>1562</v>
      </c>
    </row>
    <row r="579" spans="3:3">
      <c r="C579" s="633" t="s">
        <v>1563</v>
      </c>
    </row>
    <row r="580" spans="3:3">
      <c r="C580" s="1153" t="s">
        <v>335</v>
      </c>
    </row>
  </sheetData>
  <mergeCells count="11">
    <mergeCell ref="C11:C12"/>
    <mergeCell ref="D11:D12"/>
    <mergeCell ref="E11:E13"/>
    <mergeCell ref="F11:F13"/>
    <mergeCell ref="G11:G13"/>
    <mergeCell ref="C9:G9"/>
    <mergeCell ref="C3:G3"/>
    <mergeCell ref="C4:G4"/>
    <mergeCell ref="C5:G5"/>
    <mergeCell ref="C7:G7"/>
    <mergeCell ref="C8:G8"/>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F1F11-02B4-45CB-899F-6BF9DC560B4C}">
  <dimension ref="C2:G348"/>
  <sheetViews>
    <sheetView showGridLines="0" zoomScale="89" zoomScaleNormal="89" workbookViewId="0">
      <selection activeCell="J11" sqref="J11"/>
    </sheetView>
  </sheetViews>
  <sheetFormatPr baseColWidth="10" defaultColWidth="11.5703125" defaultRowHeight="15"/>
  <cols>
    <col min="1" max="2" width="11.5703125" style="418"/>
    <col min="3" max="3" width="156.85546875" style="418" customWidth="1"/>
    <col min="4" max="4" width="29" style="418" customWidth="1"/>
    <col min="5" max="5" width="16.42578125" style="418" customWidth="1"/>
    <col min="6" max="6" width="15.28515625" style="418" customWidth="1"/>
    <col min="7" max="16384" width="11.5703125" style="418"/>
  </cols>
  <sheetData>
    <row r="2" spans="3:7">
      <c r="C2" s="1988" t="s">
        <v>105</v>
      </c>
      <c r="D2" s="1988"/>
      <c r="E2" s="1988"/>
      <c r="F2" s="1988"/>
      <c r="G2" s="1988"/>
    </row>
    <row r="3" spans="3:7">
      <c r="C3" s="1988" t="s">
        <v>104</v>
      </c>
      <c r="D3" s="1988"/>
      <c r="E3" s="1988"/>
      <c r="F3" s="1988"/>
      <c r="G3" s="1988"/>
    </row>
    <row r="4" spans="3:7">
      <c r="C4" s="1989" t="s">
        <v>103</v>
      </c>
      <c r="D4" s="1989"/>
      <c r="E4" s="1989"/>
      <c r="F4" s="1989"/>
      <c r="G4" s="1989"/>
    </row>
    <row r="7" spans="3:7" ht="15.75">
      <c r="C7" s="2001" t="s">
        <v>1994</v>
      </c>
      <c r="D7" s="2001"/>
      <c r="E7" s="2001"/>
      <c r="F7" s="2001"/>
      <c r="G7" s="2001"/>
    </row>
    <row r="8" spans="3:7" ht="15.75">
      <c r="C8" s="2001" t="s">
        <v>1995</v>
      </c>
      <c r="D8" s="2001"/>
      <c r="E8" s="2001"/>
      <c r="F8" s="2001"/>
      <c r="G8" s="2001"/>
    </row>
    <row r="9" spans="3:7" ht="16.5" thickBot="1">
      <c r="C9" s="2000" t="s">
        <v>1378</v>
      </c>
      <c r="D9" s="2000"/>
      <c r="E9" s="2000"/>
      <c r="F9" s="2000"/>
      <c r="G9" s="2000"/>
    </row>
    <row r="10" spans="3:7" ht="16.5" thickBot="1">
      <c r="C10" s="1159"/>
      <c r="D10" s="1159"/>
      <c r="E10" s="1159"/>
      <c r="F10" s="1159"/>
      <c r="G10" s="1159"/>
    </row>
    <row r="11" spans="3:7">
      <c r="C11" s="1992" t="s">
        <v>279</v>
      </c>
      <c r="D11" s="1994" t="s">
        <v>381</v>
      </c>
      <c r="E11" s="1994" t="s">
        <v>1335</v>
      </c>
      <c r="F11" s="1994" t="s">
        <v>469</v>
      </c>
      <c r="G11" s="1994" t="s">
        <v>1097</v>
      </c>
    </row>
    <row r="12" spans="3:7">
      <c r="C12" s="1993"/>
      <c r="D12" s="1995"/>
      <c r="E12" s="1996"/>
      <c r="F12" s="1998"/>
      <c r="G12" s="1998"/>
    </row>
    <row r="13" spans="3:7" ht="15.75" thickBot="1">
      <c r="C13" s="1166" t="s">
        <v>1585</v>
      </c>
      <c r="D13" s="1155" t="s">
        <v>1567</v>
      </c>
      <c r="E13" s="1997"/>
      <c r="F13" s="1999"/>
      <c r="G13" s="1999"/>
    </row>
    <row r="14" spans="3:7">
      <c r="C14" s="1196" t="s">
        <v>1996</v>
      </c>
      <c r="D14" s="1197">
        <v>501555814</v>
      </c>
      <c r="E14" s="1197">
        <v>284705411.06999999</v>
      </c>
      <c r="F14" s="1197">
        <v>100452302.24999999</v>
      </c>
      <c r="G14" s="1197">
        <v>93321155.640000001</v>
      </c>
    </row>
    <row r="15" spans="3:7">
      <c r="C15" s="1146" t="s">
        <v>1997</v>
      </c>
      <c r="D15" s="1147">
        <v>501555814</v>
      </c>
      <c r="E15" s="1147">
        <v>284705411.06999999</v>
      </c>
      <c r="F15" s="1147">
        <v>100452302.24999999</v>
      </c>
      <c r="G15" s="1147">
        <v>93321155.640000001</v>
      </c>
    </row>
    <row r="16" spans="3:7">
      <c r="C16" s="1156" t="s">
        <v>1998</v>
      </c>
      <c r="D16" s="1150">
        <v>501555814</v>
      </c>
      <c r="E16" s="1150">
        <v>284705411.06999999</v>
      </c>
      <c r="F16" s="1150">
        <v>100452302.24999999</v>
      </c>
      <c r="G16" s="1150">
        <v>93321155.640000001</v>
      </c>
    </row>
    <row r="17" spans="3:7">
      <c r="C17" s="1164" t="s">
        <v>1999</v>
      </c>
      <c r="D17" s="1150">
        <v>501555814</v>
      </c>
      <c r="E17" s="1150">
        <v>284705411.06999999</v>
      </c>
      <c r="F17" s="1150">
        <v>100452302.24999999</v>
      </c>
      <c r="G17" s="1150">
        <v>93321155.640000001</v>
      </c>
    </row>
    <row r="18" spans="3:7">
      <c r="C18" s="1196" t="s">
        <v>2000</v>
      </c>
      <c r="D18" s="1197">
        <v>58074067</v>
      </c>
      <c r="E18" s="1197">
        <v>0</v>
      </c>
      <c r="F18" s="1197">
        <v>0</v>
      </c>
      <c r="G18" s="1197">
        <v>0</v>
      </c>
    </row>
    <row r="19" spans="3:7">
      <c r="C19" s="1146" t="s">
        <v>2001</v>
      </c>
      <c r="D19" s="1147">
        <v>58074067</v>
      </c>
      <c r="E19" s="1147">
        <v>0</v>
      </c>
      <c r="F19" s="1147">
        <v>0</v>
      </c>
      <c r="G19" s="1147">
        <v>0</v>
      </c>
    </row>
    <row r="20" spans="3:7">
      <c r="C20" s="1156" t="s">
        <v>2002</v>
      </c>
      <c r="D20" s="1150">
        <v>58074067</v>
      </c>
      <c r="E20" s="1150">
        <v>0</v>
      </c>
      <c r="F20" s="1150">
        <v>0</v>
      </c>
      <c r="G20" s="1150">
        <v>0</v>
      </c>
    </row>
    <row r="21" spans="3:7">
      <c r="C21" s="1164" t="s">
        <v>2003</v>
      </c>
      <c r="D21" s="1150">
        <v>58074067</v>
      </c>
      <c r="E21" s="1150">
        <v>0</v>
      </c>
      <c r="F21" s="1150">
        <v>0</v>
      </c>
      <c r="G21" s="1150">
        <v>0</v>
      </c>
    </row>
    <row r="22" spans="3:7">
      <c r="C22" s="1196" t="s">
        <v>2004</v>
      </c>
      <c r="D22" s="1197">
        <v>2213000000</v>
      </c>
      <c r="E22" s="1197">
        <v>0</v>
      </c>
      <c r="F22" s="1197">
        <v>0</v>
      </c>
      <c r="G22" s="1197">
        <v>0</v>
      </c>
    </row>
    <row r="23" spans="3:7">
      <c r="C23" s="1146" t="s">
        <v>2005</v>
      </c>
      <c r="D23" s="1147">
        <v>2213000000</v>
      </c>
      <c r="E23" s="1147">
        <v>0</v>
      </c>
      <c r="F23" s="1147">
        <v>0</v>
      </c>
      <c r="G23" s="1147">
        <v>0</v>
      </c>
    </row>
    <row r="24" spans="3:7">
      <c r="C24" s="1156" t="s">
        <v>2006</v>
      </c>
      <c r="D24" s="1150">
        <v>2213000000</v>
      </c>
      <c r="E24" s="1150">
        <v>0</v>
      </c>
      <c r="F24" s="1150">
        <v>0</v>
      </c>
      <c r="G24" s="1150">
        <v>0</v>
      </c>
    </row>
    <row r="25" spans="3:7">
      <c r="C25" s="1164" t="s">
        <v>2007</v>
      </c>
      <c r="D25" s="1150">
        <v>2213000000</v>
      </c>
      <c r="E25" s="1150">
        <v>0</v>
      </c>
      <c r="F25" s="1150">
        <v>0</v>
      </c>
      <c r="G25" s="1150">
        <v>0</v>
      </c>
    </row>
    <row r="26" spans="3:7">
      <c r="C26" s="1196" t="s">
        <v>2008</v>
      </c>
      <c r="D26" s="1197">
        <v>230514883</v>
      </c>
      <c r="E26" s="1197">
        <v>68221790.899999991</v>
      </c>
      <c r="F26" s="1197">
        <v>56015964.020000003</v>
      </c>
      <c r="G26" s="1197">
        <v>54459272.710000001</v>
      </c>
    </row>
    <row r="27" spans="3:7">
      <c r="C27" s="1146" t="s">
        <v>2009</v>
      </c>
      <c r="D27" s="1147">
        <v>230514883</v>
      </c>
      <c r="E27" s="1147">
        <v>68221790.899999991</v>
      </c>
      <c r="F27" s="1147">
        <v>56015964.020000003</v>
      </c>
      <c r="G27" s="1147">
        <v>54459272.710000001</v>
      </c>
    </row>
    <row r="28" spans="3:7">
      <c r="C28" s="1156" t="s">
        <v>2010</v>
      </c>
      <c r="D28" s="1150">
        <v>230514883</v>
      </c>
      <c r="E28" s="1150">
        <v>68221790.899999991</v>
      </c>
      <c r="F28" s="1150">
        <v>56015964.020000003</v>
      </c>
      <c r="G28" s="1150">
        <v>54459272.710000001</v>
      </c>
    </row>
    <row r="29" spans="3:7">
      <c r="C29" s="1164" t="s">
        <v>2011</v>
      </c>
      <c r="D29" s="1150">
        <v>230514883</v>
      </c>
      <c r="E29" s="1150">
        <v>68221790.899999991</v>
      </c>
      <c r="F29" s="1150">
        <v>56015964.020000003</v>
      </c>
      <c r="G29" s="1150">
        <v>54459272.710000001</v>
      </c>
    </row>
    <row r="30" spans="3:7">
      <c r="C30" s="1196" t="s">
        <v>2012</v>
      </c>
      <c r="D30" s="1197">
        <v>1998317326</v>
      </c>
      <c r="E30" s="1197">
        <v>637905512.0999999</v>
      </c>
      <c r="F30" s="1197">
        <v>388399022.15999997</v>
      </c>
      <c r="G30" s="1197">
        <v>374787614.03999996</v>
      </c>
    </row>
    <row r="31" spans="3:7">
      <c r="C31" s="1146" t="s">
        <v>2013</v>
      </c>
      <c r="D31" s="1147">
        <v>1998317326</v>
      </c>
      <c r="E31" s="1147">
        <v>637905512.0999999</v>
      </c>
      <c r="F31" s="1147">
        <v>388399022.15999997</v>
      </c>
      <c r="G31" s="1147">
        <v>374787614.03999996</v>
      </c>
    </row>
    <row r="32" spans="3:7">
      <c r="C32" s="1156" t="s">
        <v>2014</v>
      </c>
      <c r="D32" s="1150">
        <v>1998317326</v>
      </c>
      <c r="E32" s="1150">
        <v>637905512.0999999</v>
      </c>
      <c r="F32" s="1150">
        <v>388399022.15999997</v>
      </c>
      <c r="G32" s="1150">
        <v>374787614.03999996</v>
      </c>
    </row>
    <row r="33" spans="3:7">
      <c r="C33" s="1164" t="s">
        <v>1597</v>
      </c>
      <c r="D33" s="1150">
        <v>624893095</v>
      </c>
      <c r="E33" s="1150">
        <v>260645034.31999999</v>
      </c>
      <c r="F33" s="1150">
        <v>122106594.02</v>
      </c>
      <c r="G33" s="1150">
        <v>121467124.00999999</v>
      </c>
    </row>
    <row r="34" spans="3:7">
      <c r="C34" s="1164" t="s">
        <v>2015</v>
      </c>
      <c r="D34" s="1150">
        <v>175696513</v>
      </c>
      <c r="E34" s="1150">
        <v>36411076.860000007</v>
      </c>
      <c r="F34" s="1150">
        <v>26432780.060000002</v>
      </c>
      <c r="G34" s="1150">
        <v>26395280.059999995</v>
      </c>
    </row>
    <row r="35" spans="3:7">
      <c r="C35" s="1164" t="s">
        <v>2016</v>
      </c>
      <c r="D35" s="1150">
        <v>1197727718</v>
      </c>
      <c r="E35" s="1150">
        <v>340849400.91999996</v>
      </c>
      <c r="F35" s="1150">
        <v>239859648.07999998</v>
      </c>
      <c r="G35" s="1150">
        <v>226925209.97</v>
      </c>
    </row>
    <row r="36" spans="3:7">
      <c r="C36" s="1196" t="s">
        <v>2017</v>
      </c>
      <c r="D36" s="1197">
        <v>71925496</v>
      </c>
      <c r="E36" s="1197">
        <v>14853097.779999999</v>
      </c>
      <c r="F36" s="1197">
        <v>14006872.68</v>
      </c>
      <c r="G36" s="1197">
        <v>13820965.35</v>
      </c>
    </row>
    <row r="37" spans="3:7">
      <c r="C37" s="1146" t="s">
        <v>2018</v>
      </c>
      <c r="D37" s="1147">
        <v>71925496</v>
      </c>
      <c r="E37" s="1147">
        <v>14853097.779999999</v>
      </c>
      <c r="F37" s="1147">
        <v>14006872.68</v>
      </c>
      <c r="G37" s="1147">
        <v>13820965.35</v>
      </c>
    </row>
    <row r="38" spans="3:7">
      <c r="C38" s="1156" t="s">
        <v>2019</v>
      </c>
      <c r="D38" s="1150">
        <v>71925496</v>
      </c>
      <c r="E38" s="1150">
        <v>14853097.779999999</v>
      </c>
      <c r="F38" s="1150">
        <v>14006872.68</v>
      </c>
      <c r="G38" s="1150">
        <v>13820965.35</v>
      </c>
    </row>
    <row r="39" spans="3:7">
      <c r="C39" s="1164" t="s">
        <v>2020</v>
      </c>
      <c r="D39" s="1150">
        <v>71925496</v>
      </c>
      <c r="E39" s="1150">
        <v>14853097.779999999</v>
      </c>
      <c r="F39" s="1150">
        <v>14006872.68</v>
      </c>
      <c r="G39" s="1150">
        <v>13820965.35</v>
      </c>
    </row>
    <row r="40" spans="3:7">
      <c r="C40" s="1196" t="s">
        <v>2021</v>
      </c>
      <c r="D40" s="1197">
        <v>8190254945</v>
      </c>
      <c r="E40" s="1197">
        <v>787395606.21000004</v>
      </c>
      <c r="F40" s="1197">
        <v>721515162.66000009</v>
      </c>
      <c r="G40" s="1197">
        <v>715335753.08000004</v>
      </c>
    </row>
    <row r="41" spans="3:7">
      <c r="C41" s="1146" t="s">
        <v>2022</v>
      </c>
      <c r="D41" s="1147">
        <v>8190254945</v>
      </c>
      <c r="E41" s="1147">
        <v>787395606.21000004</v>
      </c>
      <c r="F41" s="1147">
        <v>721515162.66000009</v>
      </c>
      <c r="G41" s="1147">
        <v>715335753.08000004</v>
      </c>
    </row>
    <row r="42" spans="3:7">
      <c r="C42" s="1156" t="s">
        <v>2023</v>
      </c>
      <c r="D42" s="1150">
        <v>8190254945</v>
      </c>
      <c r="E42" s="1150">
        <v>787395606.21000004</v>
      </c>
      <c r="F42" s="1150">
        <v>721515162.66000009</v>
      </c>
      <c r="G42" s="1150">
        <v>715335753.08000004</v>
      </c>
    </row>
    <row r="43" spans="3:7">
      <c r="C43" s="1164" t="s">
        <v>1597</v>
      </c>
      <c r="D43" s="1150">
        <v>702600953</v>
      </c>
      <c r="E43" s="1150">
        <v>175565571.42000002</v>
      </c>
      <c r="F43" s="1150">
        <v>118616385.48999999</v>
      </c>
      <c r="G43" s="1150">
        <v>116752652.43000001</v>
      </c>
    </row>
    <row r="44" spans="3:7">
      <c r="C44" s="1164" t="s">
        <v>2024</v>
      </c>
      <c r="D44" s="1150">
        <v>3790654827</v>
      </c>
      <c r="E44" s="1150">
        <v>259821213.97</v>
      </c>
      <c r="F44" s="1150">
        <v>259435221</v>
      </c>
      <c r="G44" s="1150">
        <v>257289114.37</v>
      </c>
    </row>
    <row r="45" spans="3:7">
      <c r="C45" s="1164" t="s">
        <v>2025</v>
      </c>
      <c r="D45" s="1150">
        <v>3696999165</v>
      </c>
      <c r="E45" s="1150">
        <v>352008820.81999999</v>
      </c>
      <c r="F45" s="1150">
        <v>343463556.17000002</v>
      </c>
      <c r="G45" s="1150">
        <v>341293986.28000003</v>
      </c>
    </row>
    <row r="46" spans="3:7">
      <c r="C46" s="1196" t="s">
        <v>2026</v>
      </c>
      <c r="D46" s="1197">
        <v>144144665</v>
      </c>
      <c r="E46" s="1197">
        <v>23073178.370000001</v>
      </c>
      <c r="F46" s="1197">
        <v>23023144.550000001</v>
      </c>
      <c r="G46" s="1197">
        <v>22031187.449999999</v>
      </c>
    </row>
    <row r="47" spans="3:7">
      <c r="C47" s="1146" t="s">
        <v>2027</v>
      </c>
      <c r="D47" s="1147">
        <v>144144665</v>
      </c>
      <c r="E47" s="1147">
        <v>23073178.370000001</v>
      </c>
      <c r="F47" s="1147">
        <v>23023144.550000001</v>
      </c>
      <c r="G47" s="1147">
        <v>22031187.449999999</v>
      </c>
    </row>
    <row r="48" spans="3:7">
      <c r="C48" s="1156" t="s">
        <v>2028</v>
      </c>
      <c r="D48" s="1150">
        <v>144144665</v>
      </c>
      <c r="E48" s="1150">
        <v>23073178.370000001</v>
      </c>
      <c r="F48" s="1150">
        <v>23023144.550000001</v>
      </c>
      <c r="G48" s="1150">
        <v>22031187.449999999</v>
      </c>
    </row>
    <row r="49" spans="3:7">
      <c r="C49" s="1164" t="s">
        <v>2029</v>
      </c>
      <c r="D49" s="1150">
        <v>144144665</v>
      </c>
      <c r="E49" s="1150">
        <v>23073178.370000001</v>
      </c>
      <c r="F49" s="1150">
        <v>23023144.550000001</v>
      </c>
      <c r="G49" s="1150">
        <v>22031187.449999999</v>
      </c>
    </row>
    <row r="50" spans="3:7">
      <c r="C50" s="1196" t="s">
        <v>2030</v>
      </c>
      <c r="D50" s="1197">
        <v>209300000</v>
      </c>
      <c r="E50" s="1197">
        <v>45311965.860000007</v>
      </c>
      <c r="F50" s="1197">
        <v>37619215.780000001</v>
      </c>
      <c r="G50" s="1197">
        <v>35790361.32</v>
      </c>
    </row>
    <row r="51" spans="3:7">
      <c r="C51" s="1146" t="s">
        <v>2031</v>
      </c>
      <c r="D51" s="1147">
        <v>209300000</v>
      </c>
      <c r="E51" s="1147">
        <v>45311965.860000007</v>
      </c>
      <c r="F51" s="1147">
        <v>37619215.780000001</v>
      </c>
      <c r="G51" s="1147">
        <v>35790361.32</v>
      </c>
    </row>
    <row r="52" spans="3:7">
      <c r="C52" s="1156" t="s">
        <v>2032</v>
      </c>
      <c r="D52" s="1150">
        <v>209300000</v>
      </c>
      <c r="E52" s="1150">
        <v>45311965.860000007</v>
      </c>
      <c r="F52" s="1150">
        <v>37619215.780000001</v>
      </c>
      <c r="G52" s="1150">
        <v>35790361.32</v>
      </c>
    </row>
    <row r="53" spans="3:7">
      <c r="C53" s="1164" t="s">
        <v>2033</v>
      </c>
      <c r="D53" s="1150">
        <v>209300000</v>
      </c>
      <c r="E53" s="1150">
        <v>45311965.860000007</v>
      </c>
      <c r="F53" s="1150">
        <v>37619215.780000001</v>
      </c>
      <c r="G53" s="1150">
        <v>35790361.32</v>
      </c>
    </row>
    <row r="54" spans="3:7">
      <c r="C54" s="1196" t="s">
        <v>2034</v>
      </c>
      <c r="D54" s="1197">
        <v>1244947745</v>
      </c>
      <c r="E54" s="1197">
        <v>640070830.00999999</v>
      </c>
      <c r="F54" s="1197">
        <v>587047433.71000004</v>
      </c>
      <c r="G54" s="1197">
        <v>511683875.61000001</v>
      </c>
    </row>
    <row r="55" spans="3:7">
      <c r="C55" s="1146" t="s">
        <v>2035</v>
      </c>
      <c r="D55" s="1147">
        <v>1244947745</v>
      </c>
      <c r="E55" s="1147">
        <v>640070830.00999999</v>
      </c>
      <c r="F55" s="1147">
        <v>587047433.71000004</v>
      </c>
      <c r="G55" s="1147">
        <v>511683875.61000001</v>
      </c>
    </row>
    <row r="56" spans="3:7">
      <c r="C56" s="1156" t="s">
        <v>2036</v>
      </c>
      <c r="D56" s="1150">
        <v>1244947745</v>
      </c>
      <c r="E56" s="1150">
        <v>640070830.00999999</v>
      </c>
      <c r="F56" s="1150">
        <v>587047433.71000004</v>
      </c>
      <c r="G56" s="1150">
        <v>511683875.61000001</v>
      </c>
    </row>
    <row r="57" spans="3:7">
      <c r="C57" s="1164" t="s">
        <v>2037</v>
      </c>
      <c r="D57" s="1150">
        <v>773447745</v>
      </c>
      <c r="E57" s="1150">
        <v>243651513.72000003</v>
      </c>
      <c r="F57" s="1150">
        <v>221520627.01999998</v>
      </c>
      <c r="G57" s="1150">
        <v>185672879.25</v>
      </c>
    </row>
    <row r="58" spans="3:7">
      <c r="C58" s="1164" t="s">
        <v>1590</v>
      </c>
      <c r="D58" s="1150">
        <v>354000000</v>
      </c>
      <c r="E58" s="1150">
        <v>354675327.33999997</v>
      </c>
      <c r="F58" s="1150">
        <v>323782817.74000001</v>
      </c>
      <c r="G58" s="1150">
        <v>285098607.41000003</v>
      </c>
    </row>
    <row r="59" spans="3:7">
      <c r="C59" s="1164" t="s">
        <v>1599</v>
      </c>
      <c r="D59" s="1150">
        <v>117500000</v>
      </c>
      <c r="E59" s="1150">
        <v>41743988.949999996</v>
      </c>
      <c r="F59" s="1150">
        <v>41743988.949999996</v>
      </c>
      <c r="G59" s="1150">
        <v>40912388.949999996</v>
      </c>
    </row>
    <row r="60" spans="3:7">
      <c r="C60" s="1196" t="s">
        <v>2038</v>
      </c>
      <c r="D60" s="1197">
        <v>692073784</v>
      </c>
      <c r="E60" s="1197">
        <v>151140866.47999996</v>
      </c>
      <c r="F60" s="1197">
        <v>138232810.03</v>
      </c>
      <c r="G60" s="1197">
        <v>124135540.89</v>
      </c>
    </row>
    <row r="61" spans="3:7">
      <c r="C61" s="1146" t="s">
        <v>2039</v>
      </c>
      <c r="D61" s="1147">
        <v>692073784</v>
      </c>
      <c r="E61" s="1147">
        <v>151140866.47999996</v>
      </c>
      <c r="F61" s="1147">
        <v>138232810.03</v>
      </c>
      <c r="G61" s="1147">
        <v>124135540.89</v>
      </c>
    </row>
    <row r="62" spans="3:7">
      <c r="C62" s="1156" t="s">
        <v>2040</v>
      </c>
      <c r="D62" s="1150">
        <v>692073784</v>
      </c>
      <c r="E62" s="1150">
        <v>151140866.47999996</v>
      </c>
      <c r="F62" s="1150">
        <v>138232810.03</v>
      </c>
      <c r="G62" s="1150">
        <v>124135540.89</v>
      </c>
    </row>
    <row r="63" spans="3:7">
      <c r="C63" s="1164" t="s">
        <v>2041</v>
      </c>
      <c r="D63" s="1150">
        <v>692073784</v>
      </c>
      <c r="E63" s="1150">
        <v>151140866.47999996</v>
      </c>
      <c r="F63" s="1150">
        <v>138232810.03</v>
      </c>
      <c r="G63" s="1150">
        <v>124135540.89</v>
      </c>
    </row>
    <row r="64" spans="3:7">
      <c r="C64" s="1196" t="s">
        <v>2042</v>
      </c>
      <c r="D64" s="1197">
        <v>16162862117</v>
      </c>
      <c r="E64" s="1197">
        <v>0</v>
      </c>
      <c r="F64" s="1197">
        <v>0</v>
      </c>
      <c r="G64" s="1197">
        <v>0</v>
      </c>
    </row>
    <row r="65" spans="3:7">
      <c r="C65" s="1146" t="s">
        <v>2043</v>
      </c>
      <c r="D65" s="1147">
        <v>16162862117</v>
      </c>
      <c r="E65" s="1147">
        <v>0</v>
      </c>
      <c r="F65" s="1147">
        <v>0</v>
      </c>
      <c r="G65" s="1147">
        <v>0</v>
      </c>
    </row>
    <row r="66" spans="3:7">
      <c r="C66" s="1156" t="s">
        <v>2044</v>
      </c>
      <c r="D66" s="1150">
        <v>16162862117</v>
      </c>
      <c r="E66" s="1150">
        <v>0</v>
      </c>
      <c r="F66" s="1150">
        <v>0</v>
      </c>
      <c r="G66" s="1150">
        <v>0</v>
      </c>
    </row>
    <row r="67" spans="3:7">
      <c r="C67" s="1164" t="s">
        <v>1597</v>
      </c>
      <c r="D67" s="1150">
        <v>5295243728</v>
      </c>
      <c r="E67" s="1150">
        <v>0</v>
      </c>
      <c r="F67" s="1150">
        <v>0</v>
      </c>
      <c r="G67" s="1150">
        <v>0</v>
      </c>
    </row>
    <row r="68" spans="3:7">
      <c r="C68" s="1164" t="s">
        <v>2045</v>
      </c>
      <c r="D68" s="1150">
        <v>7330621381</v>
      </c>
      <c r="E68" s="1150">
        <v>0</v>
      </c>
      <c r="F68" s="1150">
        <v>0</v>
      </c>
      <c r="G68" s="1150">
        <v>0</v>
      </c>
    </row>
    <row r="69" spans="3:7">
      <c r="C69" s="1164" t="s">
        <v>2046</v>
      </c>
      <c r="D69" s="1150">
        <v>206062965</v>
      </c>
      <c r="E69" s="1150">
        <v>0</v>
      </c>
      <c r="F69" s="1150">
        <v>0</v>
      </c>
      <c r="G69" s="1150">
        <v>0</v>
      </c>
    </row>
    <row r="70" spans="3:7">
      <c r="C70" s="1164" t="s">
        <v>2047</v>
      </c>
      <c r="D70" s="1150">
        <v>102416173</v>
      </c>
      <c r="E70" s="1150">
        <v>0</v>
      </c>
      <c r="F70" s="1150">
        <v>0</v>
      </c>
      <c r="G70" s="1150">
        <v>0</v>
      </c>
    </row>
    <row r="71" spans="3:7">
      <c r="C71" s="1164" t="s">
        <v>2048</v>
      </c>
      <c r="D71" s="1150">
        <v>498699730</v>
      </c>
      <c r="E71" s="1150">
        <v>0</v>
      </c>
      <c r="F71" s="1150">
        <v>0</v>
      </c>
      <c r="G71" s="1150">
        <v>0</v>
      </c>
    </row>
    <row r="72" spans="3:7">
      <c r="C72" s="1164" t="s">
        <v>2049</v>
      </c>
      <c r="D72" s="1150">
        <v>53776120</v>
      </c>
      <c r="E72" s="1150">
        <v>0</v>
      </c>
      <c r="F72" s="1150">
        <v>0</v>
      </c>
      <c r="G72" s="1150">
        <v>0</v>
      </c>
    </row>
    <row r="73" spans="3:7">
      <c r="C73" s="1164" t="s">
        <v>2050</v>
      </c>
      <c r="D73" s="1150">
        <v>218707507</v>
      </c>
      <c r="E73" s="1150">
        <v>0</v>
      </c>
      <c r="F73" s="1150">
        <v>0</v>
      </c>
      <c r="G73" s="1150">
        <v>0</v>
      </c>
    </row>
    <row r="74" spans="3:7">
      <c r="C74" s="1164" t="s">
        <v>2051</v>
      </c>
      <c r="D74" s="1150">
        <v>28658304</v>
      </c>
      <c r="E74" s="1150">
        <v>0</v>
      </c>
      <c r="F74" s="1150">
        <v>0</v>
      </c>
      <c r="G74" s="1150">
        <v>0</v>
      </c>
    </row>
    <row r="75" spans="3:7">
      <c r="C75" s="1164" t="s">
        <v>2052</v>
      </c>
      <c r="D75" s="1150">
        <v>13094</v>
      </c>
      <c r="E75" s="1150">
        <v>0</v>
      </c>
      <c r="F75" s="1150">
        <v>0</v>
      </c>
      <c r="G75" s="1150">
        <v>0</v>
      </c>
    </row>
    <row r="76" spans="3:7">
      <c r="C76" s="1164" t="s">
        <v>1590</v>
      </c>
      <c r="D76" s="1150">
        <v>2416977138</v>
      </c>
      <c r="E76" s="1150">
        <v>0</v>
      </c>
      <c r="F76" s="1150">
        <v>0</v>
      </c>
      <c r="G76" s="1150">
        <v>0</v>
      </c>
    </row>
    <row r="77" spans="3:7">
      <c r="C77" s="1164" t="s">
        <v>2053</v>
      </c>
      <c r="D77" s="1150">
        <v>11685977</v>
      </c>
      <c r="E77" s="1150">
        <v>0</v>
      </c>
      <c r="F77" s="1150">
        <v>0</v>
      </c>
      <c r="G77" s="1150">
        <v>0</v>
      </c>
    </row>
    <row r="78" spans="3:7">
      <c r="C78" s="1196" t="s">
        <v>2054</v>
      </c>
      <c r="D78" s="1197">
        <v>155200000</v>
      </c>
      <c r="E78" s="1197">
        <v>43910490.49000001</v>
      </c>
      <c r="F78" s="1197">
        <v>28539559.559999999</v>
      </c>
      <c r="G78" s="1197">
        <v>23192814.330000002</v>
      </c>
    </row>
    <row r="79" spans="3:7">
      <c r="C79" s="1146" t="s">
        <v>2055</v>
      </c>
      <c r="D79" s="1147">
        <v>155200000</v>
      </c>
      <c r="E79" s="1147">
        <v>43910490.49000001</v>
      </c>
      <c r="F79" s="1147">
        <v>28539559.559999999</v>
      </c>
      <c r="G79" s="1147">
        <v>23192814.330000002</v>
      </c>
    </row>
    <row r="80" spans="3:7">
      <c r="C80" s="1156" t="s">
        <v>2056</v>
      </c>
      <c r="D80" s="1150">
        <v>155200000</v>
      </c>
      <c r="E80" s="1150">
        <v>43910490.49000001</v>
      </c>
      <c r="F80" s="1150">
        <v>28539559.559999999</v>
      </c>
      <c r="G80" s="1150">
        <v>23192814.330000002</v>
      </c>
    </row>
    <row r="81" spans="3:7">
      <c r="C81" s="1164" t="s">
        <v>2057</v>
      </c>
      <c r="D81" s="1150">
        <v>155200000</v>
      </c>
      <c r="E81" s="1150">
        <v>43910490.49000001</v>
      </c>
      <c r="F81" s="1150">
        <v>28539559.559999999</v>
      </c>
      <c r="G81" s="1150">
        <v>23192814.330000002</v>
      </c>
    </row>
    <row r="82" spans="3:7">
      <c r="C82" s="1196" t="s">
        <v>2058</v>
      </c>
      <c r="D82" s="1197">
        <v>5413292391</v>
      </c>
      <c r="E82" s="1197">
        <v>327393898.58000004</v>
      </c>
      <c r="F82" s="1197">
        <v>327393898.58000004</v>
      </c>
      <c r="G82" s="1197">
        <v>327393898.58000004</v>
      </c>
    </row>
    <row r="83" spans="3:7">
      <c r="C83" s="1146" t="s">
        <v>2059</v>
      </c>
      <c r="D83" s="1147">
        <v>5413292391</v>
      </c>
      <c r="E83" s="1147">
        <v>327393898.58000004</v>
      </c>
      <c r="F83" s="1147">
        <v>327393898.58000004</v>
      </c>
      <c r="G83" s="1147">
        <v>327393898.58000004</v>
      </c>
    </row>
    <row r="84" spans="3:7">
      <c r="C84" s="1156" t="s">
        <v>2060</v>
      </c>
      <c r="D84" s="1150">
        <v>5413292391</v>
      </c>
      <c r="E84" s="1150">
        <v>327393898.58000004</v>
      </c>
      <c r="F84" s="1150">
        <v>327393898.58000004</v>
      </c>
      <c r="G84" s="1150">
        <v>327393898.58000004</v>
      </c>
    </row>
    <row r="85" spans="3:7">
      <c r="C85" s="1164" t="s">
        <v>2061</v>
      </c>
      <c r="D85" s="1150">
        <v>5413292391</v>
      </c>
      <c r="E85" s="1150">
        <v>327393898.58000004</v>
      </c>
      <c r="F85" s="1150">
        <v>327393898.58000004</v>
      </c>
      <c r="G85" s="1150">
        <v>327393898.58000004</v>
      </c>
    </row>
    <row r="86" spans="3:7">
      <c r="C86" s="1196" t="s">
        <v>2062</v>
      </c>
      <c r="D86" s="1197">
        <v>341967148</v>
      </c>
      <c r="E86" s="1197">
        <v>253210829.69</v>
      </c>
      <c r="F86" s="1197">
        <v>61418868.649999991</v>
      </c>
      <c r="G86" s="1197">
        <v>60005035.349999979</v>
      </c>
    </row>
    <row r="87" spans="3:7">
      <c r="C87" s="1146" t="s">
        <v>2063</v>
      </c>
      <c r="D87" s="1147">
        <v>341967148</v>
      </c>
      <c r="E87" s="1147">
        <v>253210829.69</v>
      </c>
      <c r="F87" s="1147">
        <v>61418868.649999991</v>
      </c>
      <c r="G87" s="1147">
        <v>60005035.349999979</v>
      </c>
    </row>
    <row r="88" spans="3:7">
      <c r="C88" s="1156" t="s">
        <v>2064</v>
      </c>
      <c r="D88" s="1150">
        <v>341967148</v>
      </c>
      <c r="E88" s="1150">
        <v>253210829.69</v>
      </c>
      <c r="F88" s="1150">
        <v>61418868.649999991</v>
      </c>
      <c r="G88" s="1150">
        <v>60005035.349999979</v>
      </c>
    </row>
    <row r="89" spans="3:7">
      <c r="C89" s="1164" t="s">
        <v>2065</v>
      </c>
      <c r="D89" s="1150">
        <v>341967148</v>
      </c>
      <c r="E89" s="1150">
        <v>253210829.69</v>
      </c>
      <c r="F89" s="1150">
        <v>61418868.649999991</v>
      </c>
      <c r="G89" s="1150">
        <v>60005035.349999979</v>
      </c>
    </row>
    <row r="90" spans="3:7">
      <c r="C90" s="1196" t="s">
        <v>2066</v>
      </c>
      <c r="D90" s="1197">
        <v>73800000</v>
      </c>
      <c r="E90" s="1197">
        <v>14024316.93</v>
      </c>
      <c r="F90" s="1197">
        <v>13138553.310000001</v>
      </c>
      <c r="G90" s="1197">
        <v>12891578.050000001</v>
      </c>
    </row>
    <row r="91" spans="3:7">
      <c r="C91" s="1146" t="s">
        <v>2067</v>
      </c>
      <c r="D91" s="1147">
        <v>73800000</v>
      </c>
      <c r="E91" s="1147">
        <v>14024316.93</v>
      </c>
      <c r="F91" s="1147">
        <v>13138553.310000001</v>
      </c>
      <c r="G91" s="1147">
        <v>12891578.050000001</v>
      </c>
    </row>
    <row r="92" spans="3:7">
      <c r="C92" s="1156" t="s">
        <v>2068</v>
      </c>
      <c r="D92" s="1150">
        <v>73800000</v>
      </c>
      <c r="E92" s="1150">
        <v>14024316.93</v>
      </c>
      <c r="F92" s="1150">
        <v>13138553.310000001</v>
      </c>
      <c r="G92" s="1150">
        <v>12891578.050000001</v>
      </c>
    </row>
    <row r="93" spans="3:7">
      <c r="C93" s="1164" t="s">
        <v>2069</v>
      </c>
      <c r="D93" s="1150">
        <v>73800000</v>
      </c>
      <c r="E93" s="1150">
        <v>14024316.93</v>
      </c>
      <c r="F93" s="1150">
        <v>13138553.310000001</v>
      </c>
      <c r="G93" s="1150">
        <v>12891578.050000001</v>
      </c>
    </row>
    <row r="94" spans="3:7">
      <c r="C94" s="1196" t="s">
        <v>2070</v>
      </c>
      <c r="D94" s="1197">
        <v>153737097</v>
      </c>
      <c r="E94" s="1197">
        <v>76935573.659999996</v>
      </c>
      <c r="F94" s="1197">
        <v>23134541.399999999</v>
      </c>
      <c r="G94" s="1197">
        <v>19389628.230000004</v>
      </c>
    </row>
    <row r="95" spans="3:7">
      <c r="C95" s="1146" t="s">
        <v>2071</v>
      </c>
      <c r="D95" s="1147">
        <v>153737097</v>
      </c>
      <c r="E95" s="1147">
        <v>76935573.659999996</v>
      </c>
      <c r="F95" s="1147">
        <v>23134541.399999999</v>
      </c>
      <c r="G95" s="1147">
        <v>19389628.230000004</v>
      </c>
    </row>
    <row r="96" spans="3:7">
      <c r="C96" s="1156" t="s">
        <v>2072</v>
      </c>
      <c r="D96" s="1150">
        <v>153737097</v>
      </c>
      <c r="E96" s="1150">
        <v>76935573.659999996</v>
      </c>
      <c r="F96" s="1150">
        <v>23134541.399999999</v>
      </c>
      <c r="G96" s="1150">
        <v>19389628.230000004</v>
      </c>
    </row>
    <row r="97" spans="3:7">
      <c r="C97" s="1164" t="s">
        <v>2073</v>
      </c>
      <c r="D97" s="1150">
        <v>153737097</v>
      </c>
      <c r="E97" s="1150">
        <v>76935573.659999996</v>
      </c>
      <c r="F97" s="1150">
        <v>23134541.399999999</v>
      </c>
      <c r="G97" s="1150">
        <v>19389628.230000004</v>
      </c>
    </row>
    <row r="98" spans="3:7">
      <c r="C98" s="1196" t="s">
        <v>2074</v>
      </c>
      <c r="D98" s="1197">
        <v>720165260</v>
      </c>
      <c r="E98" s="1197">
        <v>437739433.81999999</v>
      </c>
      <c r="F98" s="1197">
        <v>116788284.76999998</v>
      </c>
      <c r="G98" s="1197">
        <v>112070430.67999998</v>
      </c>
    </row>
    <row r="99" spans="3:7">
      <c r="C99" s="1146" t="s">
        <v>2075</v>
      </c>
      <c r="D99" s="1147">
        <v>720165260</v>
      </c>
      <c r="E99" s="1147">
        <v>437739433.81999999</v>
      </c>
      <c r="F99" s="1147">
        <v>116788284.76999998</v>
      </c>
      <c r="G99" s="1147">
        <v>112070430.67999998</v>
      </c>
    </row>
    <row r="100" spans="3:7">
      <c r="C100" s="1156" t="s">
        <v>2076</v>
      </c>
      <c r="D100" s="1150">
        <v>720165260</v>
      </c>
      <c r="E100" s="1150">
        <v>437739433.81999999</v>
      </c>
      <c r="F100" s="1150">
        <v>116788284.76999998</v>
      </c>
      <c r="G100" s="1150">
        <v>112070430.67999998</v>
      </c>
    </row>
    <row r="101" spans="3:7">
      <c r="C101" s="1164" t="s">
        <v>2077</v>
      </c>
      <c r="D101" s="1150">
        <v>718265260</v>
      </c>
      <c r="E101" s="1150">
        <v>437106144.50999999</v>
      </c>
      <c r="F101" s="1150">
        <v>116154995.45999998</v>
      </c>
      <c r="G101" s="1150">
        <v>111437141.36999997</v>
      </c>
    </row>
    <row r="102" spans="3:7">
      <c r="C102" s="1164" t="s">
        <v>1590</v>
      </c>
      <c r="D102" s="1150">
        <v>1900000</v>
      </c>
      <c r="E102" s="1150">
        <v>633289.31000000006</v>
      </c>
      <c r="F102" s="1150">
        <v>633289.31000000006</v>
      </c>
      <c r="G102" s="1150">
        <v>633289.31000000006</v>
      </c>
    </row>
    <row r="103" spans="3:7">
      <c r="C103" s="1196" t="s">
        <v>2078</v>
      </c>
      <c r="D103" s="1197">
        <v>374522262</v>
      </c>
      <c r="E103" s="1197">
        <v>83138416.550000012</v>
      </c>
      <c r="F103" s="1197">
        <v>75788473.049999982</v>
      </c>
      <c r="G103" s="1197">
        <v>71375584.049999997</v>
      </c>
    </row>
    <row r="104" spans="3:7">
      <c r="C104" s="1146" t="s">
        <v>2079</v>
      </c>
      <c r="D104" s="1147">
        <v>374522262</v>
      </c>
      <c r="E104" s="1147">
        <v>83138416.550000012</v>
      </c>
      <c r="F104" s="1147">
        <v>75788473.049999982</v>
      </c>
      <c r="G104" s="1147">
        <v>71375584.049999997</v>
      </c>
    </row>
    <row r="105" spans="3:7">
      <c r="C105" s="1156" t="s">
        <v>2080</v>
      </c>
      <c r="D105" s="1150">
        <v>374522262</v>
      </c>
      <c r="E105" s="1150">
        <v>83138416.550000012</v>
      </c>
      <c r="F105" s="1150">
        <v>75788473.049999982</v>
      </c>
      <c r="G105" s="1150">
        <v>71375584.049999997</v>
      </c>
    </row>
    <row r="106" spans="3:7">
      <c r="C106" s="1164" t="s">
        <v>2081</v>
      </c>
      <c r="D106" s="1150">
        <v>372472262</v>
      </c>
      <c r="E106" s="1150">
        <v>83090961.670000017</v>
      </c>
      <c r="F106" s="1150">
        <v>75741018.169999987</v>
      </c>
      <c r="G106" s="1150">
        <v>71328129.170000002</v>
      </c>
    </row>
    <row r="107" spans="3:7">
      <c r="C107" s="1164" t="s">
        <v>1590</v>
      </c>
      <c r="D107" s="1150">
        <v>2050000</v>
      </c>
      <c r="E107" s="1150">
        <v>47454.879999999997</v>
      </c>
      <c r="F107" s="1150">
        <v>47454.879999999997</v>
      </c>
      <c r="G107" s="1150">
        <v>47454.879999999997</v>
      </c>
    </row>
    <row r="108" spans="3:7">
      <c r="C108" s="1196" t="s">
        <v>2082</v>
      </c>
      <c r="D108" s="1197">
        <v>34500000</v>
      </c>
      <c r="E108" s="1197">
        <v>23495204.57</v>
      </c>
      <c r="F108" s="1197">
        <v>7677034.6899999995</v>
      </c>
      <c r="G108" s="1197">
        <v>7185044.6799999997</v>
      </c>
    </row>
    <row r="109" spans="3:7">
      <c r="C109" s="1146" t="s">
        <v>2083</v>
      </c>
      <c r="D109" s="1147">
        <v>34500000</v>
      </c>
      <c r="E109" s="1147">
        <v>23495204.57</v>
      </c>
      <c r="F109" s="1147">
        <v>7677034.6899999995</v>
      </c>
      <c r="G109" s="1147">
        <v>7185044.6799999997</v>
      </c>
    </row>
    <row r="110" spans="3:7">
      <c r="C110" s="1156" t="s">
        <v>2084</v>
      </c>
      <c r="D110" s="1150">
        <v>34500000</v>
      </c>
      <c r="E110" s="1150">
        <v>23495204.57</v>
      </c>
      <c r="F110" s="1150">
        <v>7677034.6899999995</v>
      </c>
      <c r="G110" s="1150">
        <v>7185044.6799999997</v>
      </c>
    </row>
    <row r="111" spans="3:7">
      <c r="C111" s="1164" t="s">
        <v>2085</v>
      </c>
      <c r="D111" s="1150">
        <v>34500000</v>
      </c>
      <c r="E111" s="1150">
        <v>23495204.57</v>
      </c>
      <c r="F111" s="1150">
        <v>7677034.6899999995</v>
      </c>
      <c r="G111" s="1150">
        <v>7185044.6799999997</v>
      </c>
    </row>
    <row r="112" spans="3:7">
      <c r="C112" s="1196" t="s">
        <v>2086</v>
      </c>
      <c r="D112" s="1197">
        <v>781654935</v>
      </c>
      <c r="E112" s="1197">
        <v>78615466.560000017</v>
      </c>
      <c r="F112" s="1197">
        <v>5895325.2699999996</v>
      </c>
      <c r="G112" s="1197">
        <v>5895325.2699999996</v>
      </c>
    </row>
    <row r="113" spans="3:7">
      <c r="C113" s="1146" t="s">
        <v>2087</v>
      </c>
      <c r="D113" s="1147">
        <v>781654935</v>
      </c>
      <c r="E113" s="1147">
        <v>78615466.560000017</v>
      </c>
      <c r="F113" s="1147">
        <v>5895325.2699999996</v>
      </c>
      <c r="G113" s="1147">
        <v>5895325.2699999996</v>
      </c>
    </row>
    <row r="114" spans="3:7">
      <c r="C114" s="1156" t="s">
        <v>2088</v>
      </c>
      <c r="D114" s="1150">
        <v>781654935</v>
      </c>
      <c r="E114" s="1150">
        <v>78615466.560000017</v>
      </c>
      <c r="F114" s="1150">
        <v>5895325.2699999996</v>
      </c>
      <c r="G114" s="1150">
        <v>5895325.2699999996</v>
      </c>
    </row>
    <row r="115" spans="3:7">
      <c r="C115" s="1164" t="s">
        <v>2089</v>
      </c>
      <c r="D115" s="1150">
        <v>778410006</v>
      </c>
      <c r="E115" s="1150">
        <v>78615466.560000017</v>
      </c>
      <c r="F115" s="1150">
        <v>5895325.2699999996</v>
      </c>
      <c r="G115" s="1150">
        <v>5895325.2699999996</v>
      </c>
    </row>
    <row r="116" spans="3:7">
      <c r="C116" s="1164" t="s">
        <v>1928</v>
      </c>
      <c r="D116" s="1150">
        <v>3244929</v>
      </c>
      <c r="E116" s="1150">
        <v>0</v>
      </c>
      <c r="F116" s="1150">
        <v>0</v>
      </c>
      <c r="G116" s="1150">
        <v>0</v>
      </c>
    </row>
    <row r="117" spans="3:7">
      <c r="C117" s="1196" t="s">
        <v>2090</v>
      </c>
      <c r="D117" s="1197">
        <v>2024023339</v>
      </c>
      <c r="E117" s="1197">
        <v>165229124.66000003</v>
      </c>
      <c r="F117" s="1197">
        <v>165229124.66000003</v>
      </c>
      <c r="G117" s="1197">
        <v>165229124.66000003</v>
      </c>
    </row>
    <row r="118" spans="3:7">
      <c r="C118" s="1146" t="s">
        <v>2091</v>
      </c>
      <c r="D118" s="1147">
        <v>2024023339</v>
      </c>
      <c r="E118" s="1147">
        <v>165229124.66000003</v>
      </c>
      <c r="F118" s="1147">
        <v>165229124.66000003</v>
      </c>
      <c r="G118" s="1147">
        <v>165229124.66000003</v>
      </c>
    </row>
    <row r="119" spans="3:7">
      <c r="C119" s="1156" t="s">
        <v>2092</v>
      </c>
      <c r="D119" s="1150">
        <v>2024023339</v>
      </c>
      <c r="E119" s="1150">
        <v>165229124.66000003</v>
      </c>
      <c r="F119" s="1150">
        <v>165229124.66000003</v>
      </c>
      <c r="G119" s="1150">
        <v>165229124.66000003</v>
      </c>
    </row>
    <row r="120" spans="3:7">
      <c r="C120" s="1164" t="s">
        <v>2093</v>
      </c>
      <c r="D120" s="1150">
        <v>1995273339</v>
      </c>
      <c r="E120" s="1150">
        <v>165229124.66000003</v>
      </c>
      <c r="F120" s="1150">
        <v>165229124.66000003</v>
      </c>
      <c r="G120" s="1150">
        <v>165229124.66000003</v>
      </c>
    </row>
    <row r="121" spans="3:7">
      <c r="C121" s="1164" t="s">
        <v>1590</v>
      </c>
      <c r="D121" s="1150">
        <v>28750000</v>
      </c>
      <c r="E121" s="1150">
        <v>0</v>
      </c>
      <c r="F121" s="1150">
        <v>0</v>
      </c>
      <c r="G121" s="1150">
        <v>0</v>
      </c>
    </row>
    <row r="122" spans="3:7">
      <c r="C122" s="1196" t="s">
        <v>2094</v>
      </c>
      <c r="D122" s="1197">
        <v>351267950</v>
      </c>
      <c r="E122" s="1197">
        <v>281528620.02999997</v>
      </c>
      <c r="F122" s="1197">
        <v>73877494.680000022</v>
      </c>
      <c r="G122" s="1197">
        <v>64141789.290000007</v>
      </c>
    </row>
    <row r="123" spans="3:7">
      <c r="C123" s="1146" t="s">
        <v>2095</v>
      </c>
      <c r="D123" s="1147">
        <v>351267950</v>
      </c>
      <c r="E123" s="1147">
        <v>281528620.02999997</v>
      </c>
      <c r="F123" s="1147">
        <v>73877494.680000022</v>
      </c>
      <c r="G123" s="1147">
        <v>64141789.290000007</v>
      </c>
    </row>
    <row r="124" spans="3:7">
      <c r="C124" s="1156" t="s">
        <v>2096</v>
      </c>
      <c r="D124" s="1150">
        <v>351267950</v>
      </c>
      <c r="E124" s="1150">
        <v>281528620.02999997</v>
      </c>
      <c r="F124" s="1150">
        <v>73877494.680000022</v>
      </c>
      <c r="G124" s="1150">
        <v>64141789.290000007</v>
      </c>
    </row>
    <row r="125" spans="3:7">
      <c r="C125" s="1164" t="s">
        <v>2097</v>
      </c>
      <c r="D125" s="1150">
        <v>349267950</v>
      </c>
      <c r="E125" s="1150">
        <v>281528620.02999997</v>
      </c>
      <c r="F125" s="1150">
        <v>73877494.680000022</v>
      </c>
      <c r="G125" s="1150">
        <v>64141789.290000007</v>
      </c>
    </row>
    <row r="126" spans="3:7">
      <c r="C126" s="1164" t="s">
        <v>1590</v>
      </c>
      <c r="D126" s="1150">
        <v>2000000</v>
      </c>
      <c r="E126" s="1150">
        <v>0</v>
      </c>
      <c r="F126" s="1150">
        <v>0</v>
      </c>
      <c r="G126" s="1150">
        <v>0</v>
      </c>
    </row>
    <row r="127" spans="3:7">
      <c r="C127" s="1196" t="s">
        <v>2098</v>
      </c>
      <c r="D127" s="1197">
        <v>2410411039</v>
      </c>
      <c r="E127" s="1197">
        <v>0</v>
      </c>
      <c r="F127" s="1197">
        <v>0</v>
      </c>
      <c r="G127" s="1197">
        <v>0</v>
      </c>
    </row>
    <row r="128" spans="3:7">
      <c r="C128" s="1146" t="s">
        <v>2099</v>
      </c>
      <c r="D128" s="1147">
        <v>2410411039</v>
      </c>
      <c r="E128" s="1147">
        <v>0</v>
      </c>
      <c r="F128" s="1147">
        <v>0</v>
      </c>
      <c r="G128" s="1147">
        <v>0</v>
      </c>
    </row>
    <row r="129" spans="3:7">
      <c r="C129" s="1156" t="s">
        <v>2100</v>
      </c>
      <c r="D129" s="1150">
        <v>2410411039</v>
      </c>
      <c r="E129" s="1150">
        <v>0</v>
      </c>
      <c r="F129" s="1150">
        <v>0</v>
      </c>
      <c r="G129" s="1150">
        <v>0</v>
      </c>
    </row>
    <row r="130" spans="3:7">
      <c r="C130" s="1164" t="s">
        <v>2101</v>
      </c>
      <c r="D130" s="1150">
        <v>2410411039</v>
      </c>
      <c r="E130" s="1150">
        <v>0</v>
      </c>
      <c r="F130" s="1150">
        <v>0</v>
      </c>
      <c r="G130" s="1150">
        <v>0</v>
      </c>
    </row>
    <row r="131" spans="3:7">
      <c r="C131" s="1196" t="s">
        <v>2102</v>
      </c>
      <c r="D131" s="1197">
        <v>330979786</v>
      </c>
      <c r="E131" s="1197">
        <v>69636974.890000001</v>
      </c>
      <c r="F131" s="1197">
        <v>67686371.450000003</v>
      </c>
      <c r="G131" s="1197">
        <v>66261376.920000002</v>
      </c>
    </row>
    <row r="132" spans="3:7">
      <c r="C132" s="1146" t="s">
        <v>2103</v>
      </c>
      <c r="D132" s="1147">
        <v>330979786</v>
      </c>
      <c r="E132" s="1147">
        <v>69636974.890000001</v>
      </c>
      <c r="F132" s="1147">
        <v>67686371.450000003</v>
      </c>
      <c r="G132" s="1147">
        <v>66261376.920000002</v>
      </c>
    </row>
    <row r="133" spans="3:7">
      <c r="C133" s="1156" t="s">
        <v>2104</v>
      </c>
      <c r="D133" s="1150">
        <v>330979786</v>
      </c>
      <c r="E133" s="1150">
        <v>69636974.890000001</v>
      </c>
      <c r="F133" s="1150">
        <v>67686371.450000003</v>
      </c>
      <c r="G133" s="1150">
        <v>66261376.920000002</v>
      </c>
    </row>
    <row r="134" spans="3:7">
      <c r="C134" s="1164" t="s">
        <v>2105</v>
      </c>
      <c r="D134" s="1150">
        <v>330979786</v>
      </c>
      <c r="E134" s="1150">
        <v>69636974.890000001</v>
      </c>
      <c r="F134" s="1150">
        <v>67686371.450000003</v>
      </c>
      <c r="G134" s="1150">
        <v>66261376.920000002</v>
      </c>
    </row>
    <row r="135" spans="3:7">
      <c r="C135" s="1196" t="s">
        <v>2106</v>
      </c>
      <c r="D135" s="1197">
        <v>495445489</v>
      </c>
      <c r="E135" s="1197">
        <v>107754183.72</v>
      </c>
      <c r="F135" s="1197">
        <v>95857486.689999998</v>
      </c>
      <c r="G135" s="1197">
        <v>95124968.469999999</v>
      </c>
    </row>
    <row r="136" spans="3:7">
      <c r="C136" s="1146" t="s">
        <v>2107</v>
      </c>
      <c r="D136" s="1147">
        <v>495445489</v>
      </c>
      <c r="E136" s="1147">
        <v>107754183.72</v>
      </c>
      <c r="F136" s="1147">
        <v>95857486.689999998</v>
      </c>
      <c r="G136" s="1147">
        <v>95124968.469999999</v>
      </c>
    </row>
    <row r="137" spans="3:7">
      <c r="C137" s="1156" t="s">
        <v>2108</v>
      </c>
      <c r="D137" s="1150">
        <v>495445489</v>
      </c>
      <c r="E137" s="1150">
        <v>107754183.72</v>
      </c>
      <c r="F137" s="1150">
        <v>95857486.689999998</v>
      </c>
      <c r="G137" s="1150">
        <v>95124968.469999999</v>
      </c>
    </row>
    <row r="138" spans="3:7">
      <c r="C138" s="1164" t="s">
        <v>2109</v>
      </c>
      <c r="D138" s="1150">
        <v>495445489</v>
      </c>
      <c r="E138" s="1150">
        <v>107754183.72</v>
      </c>
      <c r="F138" s="1150">
        <v>95857486.689999998</v>
      </c>
      <c r="G138" s="1150">
        <v>95124968.469999999</v>
      </c>
    </row>
    <row r="139" spans="3:7">
      <c r="C139" s="1196" t="s">
        <v>2110</v>
      </c>
      <c r="D139" s="1197">
        <v>32303900</v>
      </c>
      <c r="E139" s="1197">
        <v>3982785.75</v>
      </c>
      <c r="F139" s="1197">
        <v>3982785.75</v>
      </c>
      <c r="G139" s="1197">
        <v>3982785.75</v>
      </c>
    </row>
    <row r="140" spans="3:7">
      <c r="C140" s="1146" t="s">
        <v>2111</v>
      </c>
      <c r="D140" s="1147">
        <v>32303900</v>
      </c>
      <c r="E140" s="1147">
        <v>3982785.75</v>
      </c>
      <c r="F140" s="1147">
        <v>3982785.75</v>
      </c>
      <c r="G140" s="1147">
        <v>3982785.75</v>
      </c>
    </row>
    <row r="141" spans="3:7">
      <c r="C141" s="1156" t="s">
        <v>2112</v>
      </c>
      <c r="D141" s="1150">
        <v>32303900</v>
      </c>
      <c r="E141" s="1150">
        <v>3982785.75</v>
      </c>
      <c r="F141" s="1150">
        <v>3982785.75</v>
      </c>
      <c r="G141" s="1150">
        <v>3982785.75</v>
      </c>
    </row>
    <row r="142" spans="3:7">
      <c r="C142" s="1164" t="s">
        <v>2113</v>
      </c>
      <c r="D142" s="1150">
        <v>32303900</v>
      </c>
      <c r="E142" s="1150">
        <v>3982785.75</v>
      </c>
      <c r="F142" s="1150">
        <v>3982785.75</v>
      </c>
      <c r="G142" s="1150">
        <v>3982785.75</v>
      </c>
    </row>
    <row r="143" spans="3:7">
      <c r="C143" s="1196" t="s">
        <v>2114</v>
      </c>
      <c r="D143" s="1197">
        <v>296978631</v>
      </c>
      <c r="E143" s="1197">
        <v>71716545.710000008</v>
      </c>
      <c r="F143" s="1197">
        <v>51770415.909999996</v>
      </c>
      <c r="G143" s="1197">
        <v>48441378.660000011</v>
      </c>
    </row>
    <row r="144" spans="3:7">
      <c r="C144" s="1146" t="s">
        <v>2115</v>
      </c>
      <c r="D144" s="1147">
        <v>296978631</v>
      </c>
      <c r="E144" s="1147">
        <v>71716545.710000008</v>
      </c>
      <c r="F144" s="1147">
        <v>51770415.909999996</v>
      </c>
      <c r="G144" s="1147">
        <v>48441378.660000011</v>
      </c>
    </row>
    <row r="145" spans="3:7">
      <c r="C145" s="1156" t="s">
        <v>2116</v>
      </c>
      <c r="D145" s="1150">
        <v>296978631</v>
      </c>
      <c r="E145" s="1150">
        <v>71716545.710000008</v>
      </c>
      <c r="F145" s="1150">
        <v>51770415.909999996</v>
      </c>
      <c r="G145" s="1150">
        <v>48441378.660000011</v>
      </c>
    </row>
    <row r="146" spans="3:7">
      <c r="C146" s="1164" t="s">
        <v>2117</v>
      </c>
      <c r="D146" s="1150">
        <v>281978631</v>
      </c>
      <c r="E146" s="1150">
        <v>66172454.100000001</v>
      </c>
      <c r="F146" s="1150">
        <v>46226324.299999997</v>
      </c>
      <c r="G146" s="1150">
        <v>42997287.050000012</v>
      </c>
    </row>
    <row r="147" spans="3:7">
      <c r="C147" s="1164" t="s">
        <v>1590</v>
      </c>
      <c r="D147" s="1150">
        <v>15000000</v>
      </c>
      <c r="E147" s="1150">
        <v>5544091.6099999994</v>
      </c>
      <c r="F147" s="1150">
        <v>5544091.6099999994</v>
      </c>
      <c r="G147" s="1150">
        <v>5444091.6099999994</v>
      </c>
    </row>
    <row r="148" spans="3:7">
      <c r="C148" s="1196" t="s">
        <v>2118</v>
      </c>
      <c r="D148" s="1197">
        <v>1938365943</v>
      </c>
      <c r="E148" s="1197">
        <v>1335083972.1099999</v>
      </c>
      <c r="F148" s="1197">
        <v>376435470.50999993</v>
      </c>
      <c r="G148" s="1197">
        <v>342767801.54000002</v>
      </c>
    </row>
    <row r="149" spans="3:7">
      <c r="C149" s="1146" t="s">
        <v>2119</v>
      </c>
      <c r="D149" s="1147">
        <v>1938365943</v>
      </c>
      <c r="E149" s="1147">
        <v>1335083972.1099999</v>
      </c>
      <c r="F149" s="1147">
        <v>376435470.50999993</v>
      </c>
      <c r="G149" s="1147">
        <v>342767801.54000002</v>
      </c>
    </row>
    <row r="150" spans="3:7">
      <c r="C150" s="1156" t="s">
        <v>2120</v>
      </c>
      <c r="D150" s="1150">
        <v>1938365943</v>
      </c>
      <c r="E150" s="1150">
        <v>1335083972.1099999</v>
      </c>
      <c r="F150" s="1150">
        <v>376435470.50999993</v>
      </c>
      <c r="G150" s="1150">
        <v>342767801.54000002</v>
      </c>
    </row>
    <row r="151" spans="3:7">
      <c r="C151" s="1164" t="s">
        <v>1597</v>
      </c>
      <c r="D151" s="1150">
        <v>696593313</v>
      </c>
      <c r="E151" s="1150">
        <v>364159978.82999998</v>
      </c>
      <c r="F151" s="1150">
        <v>75922709.400000006</v>
      </c>
      <c r="G151" s="1150">
        <v>70882380.310000002</v>
      </c>
    </row>
    <row r="152" spans="3:7">
      <c r="C152" s="1164" t="s">
        <v>2121</v>
      </c>
      <c r="D152" s="1150">
        <v>183557480</v>
      </c>
      <c r="E152" s="1150">
        <v>99985556</v>
      </c>
      <c r="F152" s="1150">
        <v>24879870.940000001</v>
      </c>
      <c r="G152" s="1150">
        <v>24879870.940000001</v>
      </c>
    </row>
    <row r="153" spans="3:7">
      <c r="C153" s="1164" t="s">
        <v>2122</v>
      </c>
      <c r="D153" s="1150">
        <v>13271160</v>
      </c>
      <c r="E153" s="1150">
        <v>12671160</v>
      </c>
      <c r="F153" s="1150">
        <v>2885291.71</v>
      </c>
      <c r="G153" s="1150">
        <v>2729369.71</v>
      </c>
    </row>
    <row r="154" spans="3:7">
      <c r="C154" s="1164" t="s">
        <v>2123</v>
      </c>
      <c r="D154" s="1150">
        <v>247654480</v>
      </c>
      <c r="E154" s="1150">
        <v>326939329.23000002</v>
      </c>
      <c r="F154" s="1150">
        <v>82207713.969999999</v>
      </c>
      <c r="G154" s="1150">
        <v>82207713.969999999</v>
      </c>
    </row>
    <row r="155" spans="3:7">
      <c r="C155" s="1164" t="s">
        <v>2124</v>
      </c>
      <c r="D155" s="1150">
        <v>523249562</v>
      </c>
      <c r="E155" s="1150">
        <v>423378295.05000001</v>
      </c>
      <c r="F155" s="1150">
        <v>155866020.03999996</v>
      </c>
      <c r="G155" s="1150">
        <v>132541858.16</v>
      </c>
    </row>
    <row r="156" spans="3:7">
      <c r="C156" s="1164" t="s">
        <v>1628</v>
      </c>
      <c r="D156" s="1150">
        <v>87754340</v>
      </c>
      <c r="E156" s="1150">
        <v>19180162</v>
      </c>
      <c r="F156" s="1150">
        <v>4354791.45</v>
      </c>
      <c r="G156" s="1150">
        <v>4354791.45</v>
      </c>
    </row>
    <row r="157" spans="3:7">
      <c r="C157" s="1164" t="s">
        <v>1590</v>
      </c>
      <c r="D157" s="1150">
        <v>186285608</v>
      </c>
      <c r="E157" s="1150">
        <v>88769491</v>
      </c>
      <c r="F157" s="1150">
        <v>30319073</v>
      </c>
      <c r="G157" s="1150">
        <v>25171817</v>
      </c>
    </row>
    <row r="158" spans="3:7">
      <c r="C158" s="1196" t="s">
        <v>2125</v>
      </c>
      <c r="D158" s="1197">
        <v>196587449</v>
      </c>
      <c r="E158" s="1197">
        <v>49246823.609999999</v>
      </c>
      <c r="F158" s="1197">
        <v>38611238.539999999</v>
      </c>
      <c r="G158" s="1197">
        <v>33944856.210000001</v>
      </c>
    </row>
    <row r="159" spans="3:7">
      <c r="C159" s="1146" t="s">
        <v>2126</v>
      </c>
      <c r="D159" s="1147">
        <v>196587449</v>
      </c>
      <c r="E159" s="1147">
        <v>49246823.609999999</v>
      </c>
      <c r="F159" s="1147">
        <v>38611238.539999999</v>
      </c>
      <c r="G159" s="1147">
        <v>33944856.210000001</v>
      </c>
    </row>
    <row r="160" spans="3:7">
      <c r="C160" s="1156" t="s">
        <v>2127</v>
      </c>
      <c r="D160" s="1150">
        <v>196587449</v>
      </c>
      <c r="E160" s="1150">
        <v>49246823.609999999</v>
      </c>
      <c r="F160" s="1150">
        <v>38611238.539999999</v>
      </c>
      <c r="G160" s="1150">
        <v>33944856.210000001</v>
      </c>
    </row>
    <row r="161" spans="3:7">
      <c r="C161" s="1164" t="s">
        <v>1597</v>
      </c>
      <c r="D161" s="1150">
        <v>119589241</v>
      </c>
      <c r="E161" s="1150">
        <v>29728282.930000003</v>
      </c>
      <c r="F161" s="1150">
        <v>19092697.859999999</v>
      </c>
      <c r="G161" s="1150">
        <v>15295239.59</v>
      </c>
    </row>
    <row r="162" spans="3:7">
      <c r="C162" s="1164" t="s">
        <v>2128</v>
      </c>
      <c r="D162" s="1150">
        <v>48660077</v>
      </c>
      <c r="E162" s="1150">
        <v>13392441.039999999</v>
      </c>
      <c r="F162" s="1150">
        <v>13392441.039999999</v>
      </c>
      <c r="G162" s="1150">
        <v>13392441.039999999</v>
      </c>
    </row>
    <row r="163" spans="3:7">
      <c r="C163" s="1164" t="s">
        <v>2129</v>
      </c>
      <c r="D163" s="1150">
        <v>28338131</v>
      </c>
      <c r="E163" s="1150">
        <v>6126099.6400000006</v>
      </c>
      <c r="F163" s="1150">
        <v>6126099.6400000006</v>
      </c>
      <c r="G163" s="1150">
        <v>5257175.58</v>
      </c>
    </row>
    <row r="164" spans="3:7">
      <c r="C164" s="1196" t="s">
        <v>2130</v>
      </c>
      <c r="D164" s="1197">
        <v>7078894912</v>
      </c>
      <c r="E164" s="1197">
        <v>0</v>
      </c>
      <c r="F164" s="1197">
        <v>0</v>
      </c>
      <c r="G164" s="1197">
        <v>0</v>
      </c>
    </row>
    <row r="165" spans="3:7">
      <c r="C165" s="1146" t="s">
        <v>2131</v>
      </c>
      <c r="D165" s="1147">
        <v>7078894912</v>
      </c>
      <c r="E165" s="1147">
        <v>0</v>
      </c>
      <c r="F165" s="1147">
        <v>0</v>
      </c>
      <c r="G165" s="1147">
        <v>0</v>
      </c>
    </row>
    <row r="166" spans="3:7">
      <c r="C166" s="1156" t="s">
        <v>2132</v>
      </c>
      <c r="D166" s="1150">
        <v>7078894912</v>
      </c>
      <c r="E166" s="1150">
        <v>0</v>
      </c>
      <c r="F166" s="1150">
        <v>0</v>
      </c>
      <c r="G166" s="1150">
        <v>0</v>
      </c>
    </row>
    <row r="167" spans="3:7">
      <c r="C167" s="1164" t="s">
        <v>2133</v>
      </c>
      <c r="D167" s="1150">
        <v>7078894912</v>
      </c>
      <c r="E167" s="1150">
        <v>0</v>
      </c>
      <c r="F167" s="1150">
        <v>0</v>
      </c>
      <c r="G167" s="1150">
        <v>0</v>
      </c>
    </row>
    <row r="168" spans="3:7">
      <c r="C168" s="1196" t="s">
        <v>2134</v>
      </c>
      <c r="D168" s="1197">
        <v>20000000</v>
      </c>
      <c r="E168" s="1197">
        <v>0</v>
      </c>
      <c r="F168" s="1197">
        <v>0</v>
      </c>
      <c r="G168" s="1197">
        <v>0</v>
      </c>
    </row>
    <row r="169" spans="3:7">
      <c r="C169" s="1146" t="s">
        <v>2135</v>
      </c>
      <c r="D169" s="1147">
        <v>20000000</v>
      </c>
      <c r="E169" s="1147">
        <v>0</v>
      </c>
      <c r="F169" s="1147">
        <v>0</v>
      </c>
      <c r="G169" s="1147">
        <v>0</v>
      </c>
    </row>
    <row r="170" spans="3:7">
      <c r="C170" s="1156" t="s">
        <v>2136</v>
      </c>
      <c r="D170" s="1150">
        <v>20000000</v>
      </c>
      <c r="E170" s="1150">
        <v>0</v>
      </c>
      <c r="F170" s="1150">
        <v>0</v>
      </c>
      <c r="G170" s="1150">
        <v>0</v>
      </c>
    </row>
    <row r="171" spans="3:7">
      <c r="C171" s="1164" t="s">
        <v>2137</v>
      </c>
      <c r="D171" s="1150">
        <v>20000000</v>
      </c>
      <c r="E171" s="1150">
        <v>0</v>
      </c>
      <c r="F171" s="1150">
        <v>0</v>
      </c>
      <c r="G171" s="1150">
        <v>0</v>
      </c>
    </row>
    <row r="172" spans="3:7">
      <c r="C172" s="1196" t="s">
        <v>2138</v>
      </c>
      <c r="D172" s="1197">
        <v>9814913093</v>
      </c>
      <c r="E172" s="1197">
        <v>747400846.58999991</v>
      </c>
      <c r="F172" s="1197">
        <v>746521483.22000003</v>
      </c>
      <c r="G172" s="1197">
        <v>746511483.22000003</v>
      </c>
    </row>
    <row r="173" spans="3:7">
      <c r="C173" s="1146" t="s">
        <v>2139</v>
      </c>
      <c r="D173" s="1147">
        <v>9814913093</v>
      </c>
      <c r="E173" s="1147">
        <v>747400846.58999991</v>
      </c>
      <c r="F173" s="1147">
        <v>746521483.22000003</v>
      </c>
      <c r="G173" s="1147">
        <v>746511483.22000003</v>
      </c>
    </row>
    <row r="174" spans="3:7">
      <c r="C174" s="1156" t="s">
        <v>2140</v>
      </c>
      <c r="D174" s="1150">
        <v>9814913093</v>
      </c>
      <c r="E174" s="1150">
        <v>747400846.58999991</v>
      </c>
      <c r="F174" s="1150">
        <v>746521483.22000003</v>
      </c>
      <c r="G174" s="1150">
        <v>746511483.22000003</v>
      </c>
    </row>
    <row r="175" spans="3:7">
      <c r="C175" s="1164" t="s">
        <v>1597</v>
      </c>
      <c r="D175" s="1150">
        <v>6987185352</v>
      </c>
      <c r="E175" s="1150">
        <v>356632218.35999995</v>
      </c>
      <c r="F175" s="1150">
        <v>356397820.88</v>
      </c>
      <c r="G175" s="1150">
        <v>356387820.88</v>
      </c>
    </row>
    <row r="176" spans="3:7">
      <c r="C176" s="1164" t="s">
        <v>2141</v>
      </c>
      <c r="D176" s="1150">
        <v>1734633911</v>
      </c>
      <c r="E176" s="1150">
        <v>262195970.16</v>
      </c>
      <c r="F176" s="1150">
        <v>261654586.03</v>
      </c>
      <c r="G176" s="1150">
        <v>261654586.03</v>
      </c>
    </row>
    <row r="177" spans="3:7">
      <c r="C177" s="1164" t="s">
        <v>2142</v>
      </c>
      <c r="D177" s="1150">
        <v>583978548</v>
      </c>
      <c r="E177" s="1150">
        <v>91414542.319999993</v>
      </c>
      <c r="F177" s="1150">
        <v>91310960.560000002</v>
      </c>
      <c r="G177" s="1150">
        <v>91310960.560000002</v>
      </c>
    </row>
    <row r="178" spans="3:7">
      <c r="C178" s="1164" t="s">
        <v>2143</v>
      </c>
      <c r="D178" s="1150">
        <v>331215282</v>
      </c>
      <c r="E178" s="1150">
        <v>37158115.75</v>
      </c>
      <c r="F178" s="1150">
        <v>37158115.75</v>
      </c>
      <c r="G178" s="1150">
        <v>37158115.75</v>
      </c>
    </row>
    <row r="179" spans="3:7">
      <c r="C179" s="1164" t="s">
        <v>1590</v>
      </c>
      <c r="D179" s="1150">
        <v>177400000</v>
      </c>
      <c r="E179" s="1150">
        <v>0</v>
      </c>
      <c r="F179" s="1150">
        <v>0</v>
      </c>
      <c r="G179" s="1150">
        <v>0</v>
      </c>
    </row>
    <row r="180" spans="3:7">
      <c r="C180" s="1164" t="s">
        <v>2053</v>
      </c>
      <c r="D180" s="1150">
        <v>500000</v>
      </c>
      <c r="E180" s="1150">
        <v>0</v>
      </c>
      <c r="F180" s="1150">
        <v>0</v>
      </c>
      <c r="G180" s="1150">
        <v>0</v>
      </c>
    </row>
    <row r="181" spans="3:7">
      <c r="C181" s="1196" t="s">
        <v>2144</v>
      </c>
      <c r="D181" s="1197">
        <v>6537079091</v>
      </c>
      <c r="E181" s="1197">
        <v>0</v>
      </c>
      <c r="F181" s="1197">
        <v>0</v>
      </c>
      <c r="G181" s="1197">
        <v>0</v>
      </c>
    </row>
    <row r="182" spans="3:7">
      <c r="C182" s="1146" t="s">
        <v>2145</v>
      </c>
      <c r="D182" s="1147">
        <v>6537079091</v>
      </c>
      <c r="E182" s="1147">
        <v>0</v>
      </c>
      <c r="F182" s="1147">
        <v>0</v>
      </c>
      <c r="G182" s="1147">
        <v>0</v>
      </c>
    </row>
    <row r="183" spans="3:7">
      <c r="C183" s="1156" t="s">
        <v>2146</v>
      </c>
      <c r="D183" s="1150">
        <v>6537079091</v>
      </c>
      <c r="E183" s="1150">
        <v>0</v>
      </c>
      <c r="F183" s="1150">
        <v>0</v>
      </c>
      <c r="G183" s="1150">
        <v>0</v>
      </c>
    </row>
    <row r="184" spans="3:7">
      <c r="C184" s="1164" t="s">
        <v>2147</v>
      </c>
      <c r="D184" s="1150">
        <v>6537079091</v>
      </c>
      <c r="E184" s="1150">
        <v>0</v>
      </c>
      <c r="F184" s="1150">
        <v>0</v>
      </c>
      <c r="G184" s="1150">
        <v>0</v>
      </c>
    </row>
    <row r="185" spans="3:7">
      <c r="C185" s="1196" t="s">
        <v>2148</v>
      </c>
      <c r="D185" s="1197">
        <v>341455651</v>
      </c>
      <c r="E185" s="1197">
        <v>83192752.680000007</v>
      </c>
      <c r="F185" s="1197">
        <v>68915225.129999995</v>
      </c>
      <c r="G185" s="1197">
        <v>65930863.219999999</v>
      </c>
    </row>
    <row r="186" spans="3:7">
      <c r="C186" s="1146" t="s">
        <v>2149</v>
      </c>
      <c r="D186" s="1147">
        <v>341455651</v>
      </c>
      <c r="E186" s="1147">
        <v>83192752.680000007</v>
      </c>
      <c r="F186" s="1147">
        <v>68915225.129999995</v>
      </c>
      <c r="G186" s="1147">
        <v>65930863.219999999</v>
      </c>
    </row>
    <row r="187" spans="3:7">
      <c r="C187" s="1156" t="s">
        <v>2150</v>
      </c>
      <c r="D187" s="1150">
        <v>341455651</v>
      </c>
      <c r="E187" s="1150">
        <v>83192752.680000007</v>
      </c>
      <c r="F187" s="1150">
        <v>68915225.129999995</v>
      </c>
      <c r="G187" s="1150">
        <v>65930863.219999999</v>
      </c>
    </row>
    <row r="188" spans="3:7">
      <c r="C188" s="1164" t="s">
        <v>2151</v>
      </c>
      <c r="D188" s="1150">
        <v>340255651</v>
      </c>
      <c r="E188" s="1150">
        <v>82841704.260000005</v>
      </c>
      <c r="F188" s="1150">
        <v>68714176.709999993</v>
      </c>
      <c r="G188" s="1150">
        <v>65850863.219999999</v>
      </c>
    </row>
    <row r="189" spans="3:7">
      <c r="C189" s="1164" t="s">
        <v>1590</v>
      </c>
      <c r="D189" s="1150">
        <v>1200000</v>
      </c>
      <c r="E189" s="1150">
        <v>351048.42</v>
      </c>
      <c r="F189" s="1150">
        <v>201048.41999999998</v>
      </c>
      <c r="G189" s="1150">
        <v>80000</v>
      </c>
    </row>
    <row r="190" spans="3:7">
      <c r="C190" s="1196" t="s">
        <v>2152</v>
      </c>
      <c r="D190" s="1197">
        <v>7801269272</v>
      </c>
      <c r="E190" s="1197">
        <v>1036470714.99</v>
      </c>
      <c r="F190" s="1197">
        <v>1036470714.99</v>
      </c>
      <c r="G190" s="1197">
        <v>1036470714.99</v>
      </c>
    </row>
    <row r="191" spans="3:7">
      <c r="C191" s="1146" t="s">
        <v>2153</v>
      </c>
      <c r="D191" s="1147">
        <v>7801269272</v>
      </c>
      <c r="E191" s="1147">
        <v>1036470714.99</v>
      </c>
      <c r="F191" s="1147">
        <v>1036470714.99</v>
      </c>
      <c r="G191" s="1147">
        <v>1036470714.99</v>
      </c>
    </row>
    <row r="192" spans="3:7">
      <c r="C192" s="1156" t="s">
        <v>2154</v>
      </c>
      <c r="D192" s="1150">
        <v>7801269272</v>
      </c>
      <c r="E192" s="1150">
        <v>1036470714.99</v>
      </c>
      <c r="F192" s="1150">
        <v>1036470714.99</v>
      </c>
      <c r="G192" s="1150">
        <v>1036470714.99</v>
      </c>
    </row>
    <row r="193" spans="3:7">
      <c r="C193" s="1164" t="s">
        <v>2155</v>
      </c>
      <c r="D193" s="1150">
        <v>6698972118</v>
      </c>
      <c r="E193" s="1150">
        <v>716953959.49000001</v>
      </c>
      <c r="F193" s="1150">
        <v>716953959.49000001</v>
      </c>
      <c r="G193" s="1150">
        <v>716953959.49000001</v>
      </c>
    </row>
    <row r="194" spans="3:7">
      <c r="C194" s="1164" t="s">
        <v>2156</v>
      </c>
      <c r="D194" s="1150">
        <v>1055297154</v>
      </c>
      <c r="E194" s="1150">
        <v>266527021.10999998</v>
      </c>
      <c r="F194" s="1150">
        <v>266527021.10999998</v>
      </c>
      <c r="G194" s="1150">
        <v>266527021.10999998</v>
      </c>
    </row>
    <row r="195" spans="3:7">
      <c r="C195" s="1164" t="s">
        <v>1590</v>
      </c>
      <c r="D195" s="1150">
        <v>47000000</v>
      </c>
      <c r="E195" s="1150">
        <v>52989734.390000001</v>
      </c>
      <c r="F195" s="1150">
        <v>52989734.390000001</v>
      </c>
      <c r="G195" s="1150">
        <v>52989734.390000001</v>
      </c>
    </row>
    <row r="196" spans="3:7">
      <c r="C196" s="1196" t="s">
        <v>2157</v>
      </c>
      <c r="D196" s="1197">
        <v>276225000</v>
      </c>
      <c r="E196" s="1197">
        <v>71866576.210000008</v>
      </c>
      <c r="F196" s="1197">
        <v>46654418.280000001</v>
      </c>
      <c r="G196" s="1197">
        <v>43082701.340000004</v>
      </c>
    </row>
    <row r="197" spans="3:7">
      <c r="C197" s="1146" t="s">
        <v>2158</v>
      </c>
      <c r="D197" s="1147">
        <v>276225000</v>
      </c>
      <c r="E197" s="1147">
        <v>71866576.210000008</v>
      </c>
      <c r="F197" s="1147">
        <v>46654418.280000001</v>
      </c>
      <c r="G197" s="1147">
        <v>43082701.340000004</v>
      </c>
    </row>
    <row r="198" spans="3:7">
      <c r="C198" s="1156" t="s">
        <v>2159</v>
      </c>
      <c r="D198" s="1150">
        <v>276225000</v>
      </c>
      <c r="E198" s="1150">
        <v>71866576.210000008</v>
      </c>
      <c r="F198" s="1150">
        <v>46654418.280000001</v>
      </c>
      <c r="G198" s="1150">
        <v>43082701.340000004</v>
      </c>
    </row>
    <row r="199" spans="3:7">
      <c r="C199" s="1164" t="s">
        <v>2160</v>
      </c>
      <c r="D199" s="1150">
        <v>276225000</v>
      </c>
      <c r="E199" s="1150">
        <v>71866576.210000008</v>
      </c>
      <c r="F199" s="1150">
        <v>46654418.280000001</v>
      </c>
      <c r="G199" s="1150">
        <v>43082701.340000004</v>
      </c>
    </row>
    <row r="200" spans="3:7">
      <c r="C200" s="1196" t="s">
        <v>2161</v>
      </c>
      <c r="D200" s="1197">
        <v>102701379</v>
      </c>
      <c r="E200" s="1197">
        <v>48939677.609999999</v>
      </c>
      <c r="F200" s="1197">
        <v>15790303.169999998</v>
      </c>
      <c r="G200" s="1197">
        <v>15401515.959999997</v>
      </c>
    </row>
    <row r="201" spans="3:7">
      <c r="C201" s="1146" t="s">
        <v>2162</v>
      </c>
      <c r="D201" s="1147">
        <v>102701379</v>
      </c>
      <c r="E201" s="1147">
        <v>48939677.609999999</v>
      </c>
      <c r="F201" s="1147">
        <v>15790303.169999998</v>
      </c>
      <c r="G201" s="1147">
        <v>15401515.959999997</v>
      </c>
    </row>
    <row r="202" spans="3:7">
      <c r="C202" s="1156" t="s">
        <v>2163</v>
      </c>
      <c r="D202" s="1150">
        <v>102701379</v>
      </c>
      <c r="E202" s="1150">
        <v>48939677.609999999</v>
      </c>
      <c r="F202" s="1150">
        <v>15790303.169999998</v>
      </c>
      <c r="G202" s="1150">
        <v>15401515.959999997</v>
      </c>
    </row>
    <row r="203" spans="3:7">
      <c r="C203" s="1164" t="s">
        <v>2164</v>
      </c>
      <c r="D203" s="1150">
        <v>102701379</v>
      </c>
      <c r="E203" s="1150">
        <v>48939677.609999999</v>
      </c>
      <c r="F203" s="1150">
        <v>15790303.169999998</v>
      </c>
      <c r="G203" s="1150">
        <v>15401515.959999997</v>
      </c>
    </row>
    <row r="204" spans="3:7">
      <c r="C204" s="1196" t="s">
        <v>2165</v>
      </c>
      <c r="D204" s="1197">
        <v>191360446</v>
      </c>
      <c r="E204" s="1197">
        <v>44927991.159999996</v>
      </c>
      <c r="F204" s="1197">
        <v>39049262.530000001</v>
      </c>
      <c r="G204" s="1197">
        <v>37514496.189999998</v>
      </c>
    </row>
    <row r="205" spans="3:7">
      <c r="C205" s="1146" t="s">
        <v>2166</v>
      </c>
      <c r="D205" s="1147">
        <v>191360446</v>
      </c>
      <c r="E205" s="1147">
        <v>44927991.159999996</v>
      </c>
      <c r="F205" s="1147">
        <v>39049262.530000001</v>
      </c>
      <c r="G205" s="1147">
        <v>37514496.189999998</v>
      </c>
    </row>
    <row r="206" spans="3:7">
      <c r="C206" s="1156" t="s">
        <v>2167</v>
      </c>
      <c r="D206" s="1150">
        <v>191360446</v>
      </c>
      <c r="E206" s="1150">
        <v>44927991.159999996</v>
      </c>
      <c r="F206" s="1150">
        <v>39049262.530000001</v>
      </c>
      <c r="G206" s="1150">
        <v>37514496.189999998</v>
      </c>
    </row>
    <row r="207" spans="3:7">
      <c r="C207" s="1164" t="s">
        <v>2168</v>
      </c>
      <c r="D207" s="1150">
        <v>190360446</v>
      </c>
      <c r="E207" s="1150">
        <v>44927991.159999996</v>
      </c>
      <c r="F207" s="1150">
        <v>39049262.530000001</v>
      </c>
      <c r="G207" s="1150">
        <v>37514496.189999998</v>
      </c>
    </row>
    <row r="208" spans="3:7">
      <c r="C208" s="1164" t="s">
        <v>1590</v>
      </c>
      <c r="D208" s="1150">
        <v>1000000</v>
      </c>
      <c r="E208" s="1150">
        <v>0</v>
      </c>
      <c r="F208" s="1150">
        <v>0</v>
      </c>
      <c r="G208" s="1150">
        <v>0</v>
      </c>
    </row>
    <row r="209" spans="3:7">
      <c r="C209" s="1196" t="s">
        <v>2169</v>
      </c>
      <c r="D209" s="1197">
        <v>371707511</v>
      </c>
      <c r="E209" s="1197">
        <v>115918811.81000002</v>
      </c>
      <c r="F209" s="1197">
        <v>68349688.280000001</v>
      </c>
      <c r="G209" s="1197">
        <v>59375131.189999998</v>
      </c>
    </row>
    <row r="210" spans="3:7">
      <c r="C210" s="1146" t="s">
        <v>2170</v>
      </c>
      <c r="D210" s="1147">
        <v>371707511</v>
      </c>
      <c r="E210" s="1147">
        <v>115918811.81000002</v>
      </c>
      <c r="F210" s="1147">
        <v>68349688.280000001</v>
      </c>
      <c r="G210" s="1147">
        <v>59375131.189999998</v>
      </c>
    </row>
    <row r="211" spans="3:7">
      <c r="C211" s="1156" t="s">
        <v>2171</v>
      </c>
      <c r="D211" s="1150">
        <v>371707511</v>
      </c>
      <c r="E211" s="1150">
        <v>115918811.81000002</v>
      </c>
      <c r="F211" s="1150">
        <v>68349688.280000001</v>
      </c>
      <c r="G211" s="1150">
        <v>59375131.189999998</v>
      </c>
    </row>
    <row r="212" spans="3:7">
      <c r="C212" s="1164" t="s">
        <v>2172</v>
      </c>
      <c r="D212" s="1150">
        <v>371707511</v>
      </c>
      <c r="E212" s="1150">
        <v>115918811.81000002</v>
      </c>
      <c r="F212" s="1150">
        <v>68349688.280000001</v>
      </c>
      <c r="G212" s="1150">
        <v>59375131.189999998</v>
      </c>
    </row>
    <row r="213" spans="3:7">
      <c r="C213" s="1196" t="s">
        <v>2173</v>
      </c>
      <c r="D213" s="1197">
        <v>154747213</v>
      </c>
      <c r="E213" s="1197">
        <v>32733266.900000002</v>
      </c>
      <c r="F213" s="1197">
        <v>28482571.77</v>
      </c>
      <c r="G213" s="1197">
        <v>26064463.270000003</v>
      </c>
    </row>
    <row r="214" spans="3:7">
      <c r="C214" s="1146" t="s">
        <v>2174</v>
      </c>
      <c r="D214" s="1147">
        <v>154747213</v>
      </c>
      <c r="E214" s="1147">
        <v>32733266.900000002</v>
      </c>
      <c r="F214" s="1147">
        <v>28482571.77</v>
      </c>
      <c r="G214" s="1147">
        <v>26064463.270000003</v>
      </c>
    </row>
    <row r="215" spans="3:7">
      <c r="C215" s="1156" t="s">
        <v>2175</v>
      </c>
      <c r="D215" s="1150">
        <v>154747213</v>
      </c>
      <c r="E215" s="1150">
        <v>32733266.900000002</v>
      </c>
      <c r="F215" s="1150">
        <v>28482571.77</v>
      </c>
      <c r="G215" s="1150">
        <v>26064463.270000003</v>
      </c>
    </row>
    <row r="216" spans="3:7">
      <c r="C216" s="1164" t="s">
        <v>2176</v>
      </c>
      <c r="D216" s="1150">
        <v>154747213</v>
      </c>
      <c r="E216" s="1150">
        <v>32733266.900000002</v>
      </c>
      <c r="F216" s="1150">
        <v>28482571.77</v>
      </c>
      <c r="G216" s="1150">
        <v>26064463.270000003</v>
      </c>
    </row>
    <row r="217" spans="3:7">
      <c r="C217" s="1196" t="s">
        <v>2177</v>
      </c>
      <c r="D217" s="1197">
        <v>447091686</v>
      </c>
      <c r="E217" s="1197">
        <v>94599695.419999972</v>
      </c>
      <c r="F217" s="1197">
        <v>72366082.25999999</v>
      </c>
      <c r="G217" s="1197">
        <v>69192459.570000008</v>
      </c>
    </row>
    <row r="218" spans="3:7">
      <c r="C218" s="1146" t="s">
        <v>2178</v>
      </c>
      <c r="D218" s="1147">
        <v>447091686</v>
      </c>
      <c r="E218" s="1147">
        <v>94599695.419999972</v>
      </c>
      <c r="F218" s="1147">
        <v>72366082.25999999</v>
      </c>
      <c r="G218" s="1147">
        <v>69192459.570000008</v>
      </c>
    </row>
    <row r="219" spans="3:7">
      <c r="C219" s="1156" t="s">
        <v>2179</v>
      </c>
      <c r="D219" s="1150">
        <v>447091686</v>
      </c>
      <c r="E219" s="1150">
        <v>94599695.419999972</v>
      </c>
      <c r="F219" s="1150">
        <v>72366082.25999999</v>
      </c>
      <c r="G219" s="1150">
        <v>69192459.570000008</v>
      </c>
    </row>
    <row r="220" spans="3:7">
      <c r="C220" s="1164" t="s">
        <v>2180</v>
      </c>
      <c r="D220" s="1150">
        <v>443911686</v>
      </c>
      <c r="E220" s="1150">
        <v>94437663.879999965</v>
      </c>
      <c r="F220" s="1150">
        <v>72204050.719999984</v>
      </c>
      <c r="G220" s="1150">
        <v>69030428.030000001</v>
      </c>
    </row>
    <row r="221" spans="3:7">
      <c r="C221" s="1164" t="s">
        <v>1590</v>
      </c>
      <c r="D221" s="1150">
        <v>3180000</v>
      </c>
      <c r="E221" s="1150">
        <v>162031.54</v>
      </c>
      <c r="F221" s="1150">
        <v>162031.54</v>
      </c>
      <c r="G221" s="1150">
        <v>162031.54</v>
      </c>
    </row>
    <row r="222" spans="3:7">
      <c r="C222" s="1196" t="s">
        <v>2181</v>
      </c>
      <c r="D222" s="1197">
        <v>102500000</v>
      </c>
      <c r="E222" s="1197">
        <v>25078451.149999999</v>
      </c>
      <c r="F222" s="1197">
        <v>21698733.039999999</v>
      </c>
      <c r="G222" s="1197">
        <v>21286221.5</v>
      </c>
    </row>
    <row r="223" spans="3:7">
      <c r="C223" s="1146" t="s">
        <v>2182</v>
      </c>
      <c r="D223" s="1147">
        <v>102500000</v>
      </c>
      <c r="E223" s="1147">
        <v>25078451.149999999</v>
      </c>
      <c r="F223" s="1147">
        <v>21698733.039999999</v>
      </c>
      <c r="G223" s="1147">
        <v>21286221.5</v>
      </c>
    </row>
    <row r="224" spans="3:7">
      <c r="C224" s="1156" t="s">
        <v>2183</v>
      </c>
      <c r="D224" s="1150">
        <v>102500000</v>
      </c>
      <c r="E224" s="1150">
        <v>25078451.149999999</v>
      </c>
      <c r="F224" s="1150">
        <v>21698733.039999999</v>
      </c>
      <c r="G224" s="1150">
        <v>21286221.5</v>
      </c>
    </row>
    <row r="225" spans="3:7">
      <c r="C225" s="1164" t="s">
        <v>2184</v>
      </c>
      <c r="D225" s="1150">
        <v>102500000</v>
      </c>
      <c r="E225" s="1150">
        <v>25078451.149999999</v>
      </c>
      <c r="F225" s="1150">
        <v>21698733.039999999</v>
      </c>
      <c r="G225" s="1150">
        <v>21286221.5</v>
      </c>
    </row>
    <row r="226" spans="3:7">
      <c r="C226" s="1196" t="s">
        <v>2185</v>
      </c>
      <c r="D226" s="1197">
        <v>256843180</v>
      </c>
      <c r="E226" s="1197">
        <v>59220838.670000002</v>
      </c>
      <c r="F226" s="1197">
        <v>49527055.320000008</v>
      </c>
      <c r="G226" s="1197">
        <v>38654261.579999998</v>
      </c>
    </row>
    <row r="227" spans="3:7">
      <c r="C227" s="1146" t="s">
        <v>2186</v>
      </c>
      <c r="D227" s="1147">
        <v>256843180</v>
      </c>
      <c r="E227" s="1147">
        <v>59220838.670000002</v>
      </c>
      <c r="F227" s="1147">
        <v>49527055.320000008</v>
      </c>
      <c r="G227" s="1147">
        <v>38654261.579999998</v>
      </c>
    </row>
    <row r="228" spans="3:7">
      <c r="C228" s="1156" t="s">
        <v>2187</v>
      </c>
      <c r="D228" s="1150">
        <v>256843180</v>
      </c>
      <c r="E228" s="1150">
        <v>59220838.670000002</v>
      </c>
      <c r="F228" s="1150">
        <v>49527055.320000008</v>
      </c>
      <c r="G228" s="1150">
        <v>38654261.579999998</v>
      </c>
    </row>
    <row r="229" spans="3:7">
      <c r="C229" s="1164" t="s">
        <v>2188</v>
      </c>
      <c r="D229" s="1150">
        <v>256843180</v>
      </c>
      <c r="E229" s="1150">
        <v>59220838.670000002</v>
      </c>
      <c r="F229" s="1150">
        <v>49527055.320000008</v>
      </c>
      <c r="G229" s="1150">
        <v>38654261.579999998</v>
      </c>
    </row>
    <row r="230" spans="3:7">
      <c r="C230" s="1196" t="s">
        <v>2189</v>
      </c>
      <c r="D230" s="1197">
        <v>239353239</v>
      </c>
      <c r="E230" s="1197">
        <v>84799901.059999987</v>
      </c>
      <c r="F230" s="1197">
        <v>50389562.059999987</v>
      </c>
      <c r="G230" s="1197">
        <v>48558274.969999999</v>
      </c>
    </row>
    <row r="231" spans="3:7">
      <c r="C231" s="1146" t="s">
        <v>2190</v>
      </c>
      <c r="D231" s="1147">
        <v>239353239</v>
      </c>
      <c r="E231" s="1147">
        <v>84799901.059999987</v>
      </c>
      <c r="F231" s="1147">
        <v>50389562.059999987</v>
      </c>
      <c r="G231" s="1147">
        <v>48558274.969999999</v>
      </c>
    </row>
    <row r="232" spans="3:7">
      <c r="C232" s="1156" t="s">
        <v>2191</v>
      </c>
      <c r="D232" s="1150">
        <v>239353239</v>
      </c>
      <c r="E232" s="1150">
        <v>84799901.059999987</v>
      </c>
      <c r="F232" s="1150">
        <v>50389562.059999987</v>
      </c>
      <c r="G232" s="1150">
        <v>48558274.969999999</v>
      </c>
    </row>
    <row r="233" spans="3:7">
      <c r="C233" s="1164" t="s">
        <v>2192</v>
      </c>
      <c r="D233" s="1150">
        <v>239353239</v>
      </c>
      <c r="E233" s="1150">
        <v>84799901.059999987</v>
      </c>
      <c r="F233" s="1150">
        <v>50389562.059999987</v>
      </c>
      <c r="G233" s="1150">
        <v>48558274.969999999</v>
      </c>
    </row>
    <row r="234" spans="3:7">
      <c r="C234" s="1196" t="s">
        <v>2193</v>
      </c>
      <c r="D234" s="1197">
        <v>321708009</v>
      </c>
      <c r="E234" s="1197">
        <v>85475929.560000002</v>
      </c>
      <c r="F234" s="1197">
        <v>67458267.719999999</v>
      </c>
      <c r="G234" s="1197">
        <v>63060964.770000003</v>
      </c>
    </row>
    <row r="235" spans="3:7">
      <c r="C235" s="1146" t="s">
        <v>2194</v>
      </c>
      <c r="D235" s="1147">
        <v>321708009</v>
      </c>
      <c r="E235" s="1147">
        <v>85475929.560000002</v>
      </c>
      <c r="F235" s="1147">
        <v>67458267.719999999</v>
      </c>
      <c r="G235" s="1147">
        <v>63060964.770000003</v>
      </c>
    </row>
    <row r="236" spans="3:7">
      <c r="C236" s="1156" t="s">
        <v>2195</v>
      </c>
      <c r="D236" s="1150">
        <v>321708009</v>
      </c>
      <c r="E236" s="1150">
        <v>85475929.560000002</v>
      </c>
      <c r="F236" s="1150">
        <v>67458267.719999999</v>
      </c>
      <c r="G236" s="1150">
        <v>63060964.770000003</v>
      </c>
    </row>
    <row r="237" spans="3:7">
      <c r="C237" s="1164" t="s">
        <v>2196</v>
      </c>
      <c r="D237" s="1150">
        <v>180487209</v>
      </c>
      <c r="E237" s="1150">
        <v>50170729.56000001</v>
      </c>
      <c r="F237" s="1150">
        <v>32153067.719999999</v>
      </c>
      <c r="G237" s="1150">
        <v>27755764.770000003</v>
      </c>
    </row>
    <row r="238" spans="3:7">
      <c r="C238" s="1164" t="s">
        <v>1590</v>
      </c>
      <c r="D238" s="1150">
        <v>141220800</v>
      </c>
      <c r="E238" s="1150">
        <v>35305200</v>
      </c>
      <c r="F238" s="1150">
        <v>35305200</v>
      </c>
      <c r="G238" s="1150">
        <v>35305200</v>
      </c>
    </row>
    <row r="239" spans="3:7">
      <c r="C239" s="1196" t="s">
        <v>2197</v>
      </c>
      <c r="D239" s="1197">
        <v>72826675</v>
      </c>
      <c r="E239" s="1197">
        <v>44761932.319999993</v>
      </c>
      <c r="F239" s="1197">
        <v>11426397.059999999</v>
      </c>
      <c r="G239" s="1197">
        <v>11030091.290000001</v>
      </c>
    </row>
    <row r="240" spans="3:7">
      <c r="C240" s="1146" t="s">
        <v>2198</v>
      </c>
      <c r="D240" s="1147">
        <v>72826675</v>
      </c>
      <c r="E240" s="1147">
        <v>44761932.319999993</v>
      </c>
      <c r="F240" s="1147">
        <v>11426397.059999999</v>
      </c>
      <c r="G240" s="1147">
        <v>11030091.290000001</v>
      </c>
    </row>
    <row r="241" spans="3:7">
      <c r="C241" s="1156" t="s">
        <v>2199</v>
      </c>
      <c r="D241" s="1150">
        <v>72826675</v>
      </c>
      <c r="E241" s="1150">
        <v>44761932.319999993</v>
      </c>
      <c r="F241" s="1150">
        <v>11426397.059999999</v>
      </c>
      <c r="G241" s="1150">
        <v>11030091.290000001</v>
      </c>
    </row>
    <row r="242" spans="3:7">
      <c r="C242" s="1164" t="s">
        <v>2200</v>
      </c>
      <c r="D242" s="1150">
        <v>72826675</v>
      </c>
      <c r="E242" s="1150">
        <v>44761932.319999993</v>
      </c>
      <c r="F242" s="1150">
        <v>11426397.059999999</v>
      </c>
      <c r="G242" s="1150">
        <v>11030091.290000001</v>
      </c>
    </row>
    <row r="243" spans="3:7">
      <c r="C243" s="1196" t="s">
        <v>2201</v>
      </c>
      <c r="D243" s="1197">
        <v>50000000</v>
      </c>
      <c r="E243" s="1197">
        <v>9637834.6999999993</v>
      </c>
      <c r="F243" s="1197">
        <v>8689108.6999999993</v>
      </c>
      <c r="G243" s="1197">
        <v>7512717.0599999996</v>
      </c>
    </row>
    <row r="244" spans="3:7">
      <c r="C244" s="1146" t="s">
        <v>2202</v>
      </c>
      <c r="D244" s="1147">
        <v>50000000</v>
      </c>
      <c r="E244" s="1147">
        <v>9637834.6999999993</v>
      </c>
      <c r="F244" s="1147">
        <v>8689108.6999999993</v>
      </c>
      <c r="G244" s="1147">
        <v>7512717.0599999996</v>
      </c>
    </row>
    <row r="245" spans="3:7">
      <c r="C245" s="1156" t="s">
        <v>2203</v>
      </c>
      <c r="D245" s="1150">
        <v>50000000</v>
      </c>
      <c r="E245" s="1150">
        <v>9637834.6999999993</v>
      </c>
      <c r="F245" s="1150">
        <v>8689108.6999999993</v>
      </c>
      <c r="G245" s="1150">
        <v>7512717.0599999996</v>
      </c>
    </row>
    <row r="246" spans="3:7">
      <c r="C246" s="1164" t="s">
        <v>2204</v>
      </c>
      <c r="D246" s="1150">
        <v>50000000</v>
      </c>
      <c r="E246" s="1150">
        <v>9637834.6999999993</v>
      </c>
      <c r="F246" s="1150">
        <v>8689108.6999999993</v>
      </c>
      <c r="G246" s="1150">
        <v>7512717.0599999996</v>
      </c>
    </row>
    <row r="247" spans="3:7">
      <c r="C247" s="1196" t="s">
        <v>2205</v>
      </c>
      <c r="D247" s="1197">
        <v>75000000</v>
      </c>
      <c r="E247" s="1197">
        <v>38622641.18</v>
      </c>
      <c r="F247" s="1197">
        <v>12203314.27</v>
      </c>
      <c r="G247" s="1197">
        <v>10553751.050000001</v>
      </c>
    </row>
    <row r="248" spans="3:7">
      <c r="C248" s="1146" t="s">
        <v>2206</v>
      </c>
      <c r="D248" s="1147">
        <v>75000000</v>
      </c>
      <c r="E248" s="1147">
        <v>38622641.18</v>
      </c>
      <c r="F248" s="1147">
        <v>12203314.27</v>
      </c>
      <c r="G248" s="1147">
        <v>10553751.050000001</v>
      </c>
    </row>
    <row r="249" spans="3:7">
      <c r="C249" s="1156" t="s">
        <v>2207</v>
      </c>
      <c r="D249" s="1150">
        <v>75000000</v>
      </c>
      <c r="E249" s="1150">
        <v>38622641.18</v>
      </c>
      <c r="F249" s="1150">
        <v>12203314.27</v>
      </c>
      <c r="G249" s="1150">
        <v>10553751.050000001</v>
      </c>
    </row>
    <row r="250" spans="3:7">
      <c r="C250" s="1164" t="s">
        <v>2208</v>
      </c>
      <c r="D250" s="1150">
        <v>75000000</v>
      </c>
      <c r="E250" s="1150">
        <v>38622641.18</v>
      </c>
      <c r="F250" s="1150">
        <v>12203314.27</v>
      </c>
      <c r="G250" s="1150">
        <v>10553751.050000001</v>
      </c>
    </row>
    <row r="251" spans="3:7">
      <c r="C251" s="1196" t="s">
        <v>2209</v>
      </c>
      <c r="D251" s="1197">
        <v>84875229373</v>
      </c>
      <c r="E251" s="1197">
        <v>22196528256.160004</v>
      </c>
      <c r="F251" s="1197">
        <v>19389499602.959995</v>
      </c>
      <c r="G251" s="1197">
        <v>18307697277.940002</v>
      </c>
    </row>
    <row r="252" spans="3:7">
      <c r="C252" s="1146" t="s">
        <v>2210</v>
      </c>
      <c r="D252" s="1147">
        <v>84875229373</v>
      </c>
      <c r="E252" s="1147">
        <v>22196528256.160004</v>
      </c>
      <c r="F252" s="1147">
        <v>19389499602.959995</v>
      </c>
      <c r="G252" s="1147">
        <v>18307697277.940002</v>
      </c>
    </row>
    <row r="253" spans="3:7">
      <c r="C253" s="1156" t="s">
        <v>2211</v>
      </c>
      <c r="D253" s="1150">
        <v>64415131204</v>
      </c>
      <c r="E253" s="1150">
        <v>15146415251.99</v>
      </c>
      <c r="F253" s="1150">
        <v>14936708748.839998</v>
      </c>
      <c r="G253" s="1150">
        <v>14269717792.879999</v>
      </c>
    </row>
    <row r="254" spans="3:7">
      <c r="C254" s="1164" t="s">
        <v>1597</v>
      </c>
      <c r="D254" s="1150">
        <v>10287448768</v>
      </c>
      <c r="E254" s="1150">
        <v>2739740405.1199999</v>
      </c>
      <c r="F254" s="1150">
        <v>2548666458.9600005</v>
      </c>
      <c r="G254" s="1150">
        <v>1886392220.3900001</v>
      </c>
    </row>
    <row r="255" spans="3:7">
      <c r="C255" s="1164" t="s">
        <v>2212</v>
      </c>
      <c r="D255" s="1150">
        <v>21394666</v>
      </c>
      <c r="E255" s="1150">
        <v>0</v>
      </c>
      <c r="F255" s="1150">
        <v>0</v>
      </c>
      <c r="G255" s="1150">
        <v>0</v>
      </c>
    </row>
    <row r="256" spans="3:7">
      <c r="C256" s="1164" t="s">
        <v>2213</v>
      </c>
      <c r="D256" s="1150">
        <v>9691998533</v>
      </c>
      <c r="E256" s="1150">
        <v>2433530561.23</v>
      </c>
      <c r="F256" s="1150">
        <v>2432288862.9700003</v>
      </c>
      <c r="G256" s="1150">
        <v>2430018772.77</v>
      </c>
    </row>
    <row r="257" spans="3:7">
      <c r="C257" s="1164" t="s">
        <v>2214</v>
      </c>
      <c r="D257" s="1150">
        <v>40675410166</v>
      </c>
      <c r="E257" s="1150">
        <v>9176650727.5699997</v>
      </c>
      <c r="F257" s="1150">
        <v>9174756250.0299988</v>
      </c>
      <c r="G257" s="1150">
        <v>9174572883.2799988</v>
      </c>
    </row>
    <row r="258" spans="3:7">
      <c r="C258" s="1164" t="s">
        <v>2215</v>
      </c>
      <c r="D258" s="1150">
        <v>70085862</v>
      </c>
      <c r="E258" s="1150">
        <v>10519367.780000001</v>
      </c>
      <c r="F258" s="1150">
        <v>10519367.780000001</v>
      </c>
      <c r="G258" s="1150">
        <v>10519367.780000001</v>
      </c>
    </row>
    <row r="259" spans="3:7">
      <c r="C259" s="1164" t="s">
        <v>1213</v>
      </c>
      <c r="D259" s="1150">
        <v>2506010522</v>
      </c>
      <c r="E259" s="1150">
        <v>662537707.90999997</v>
      </c>
      <c r="F259" s="1150">
        <v>662536468.31000006</v>
      </c>
      <c r="G259" s="1150">
        <v>660746375.37</v>
      </c>
    </row>
    <row r="260" spans="3:7">
      <c r="C260" s="1164" t="s">
        <v>1627</v>
      </c>
      <c r="D260" s="1150">
        <v>244171832</v>
      </c>
      <c r="E260" s="1150">
        <v>56130172.299999997</v>
      </c>
      <c r="F260" s="1150">
        <v>53866042.709999993</v>
      </c>
      <c r="G260" s="1150">
        <v>53754242.709999993</v>
      </c>
    </row>
    <row r="261" spans="3:7">
      <c r="C261" s="1164" t="s">
        <v>1797</v>
      </c>
      <c r="D261" s="1150">
        <v>100000000</v>
      </c>
      <c r="E261" s="1150">
        <v>20586009.07</v>
      </c>
      <c r="F261" s="1150">
        <v>20586009.07</v>
      </c>
      <c r="G261" s="1150">
        <v>20224641.57</v>
      </c>
    </row>
    <row r="262" spans="3:7">
      <c r="C262" s="1164" t="s">
        <v>1798</v>
      </c>
      <c r="D262" s="1150">
        <v>400303339</v>
      </c>
      <c r="E262" s="1150">
        <v>35344298.909999996</v>
      </c>
      <c r="F262" s="1150">
        <v>22113286.91</v>
      </c>
      <c r="G262" s="1150">
        <v>22113286.91</v>
      </c>
    </row>
    <row r="263" spans="3:7">
      <c r="C263" s="1164" t="s">
        <v>2216</v>
      </c>
      <c r="D263" s="1150">
        <v>100000000</v>
      </c>
      <c r="E263" s="1150">
        <v>11376002.1</v>
      </c>
      <c r="F263" s="1150">
        <v>11376002.1</v>
      </c>
      <c r="G263" s="1150">
        <v>11376002.1</v>
      </c>
    </row>
    <row r="264" spans="3:7">
      <c r="C264" s="1164" t="s">
        <v>1778</v>
      </c>
      <c r="D264" s="1150">
        <v>318307516</v>
      </c>
      <c r="E264" s="1150">
        <v>0</v>
      </c>
      <c r="F264" s="1150">
        <v>0</v>
      </c>
      <c r="G264" s="1150">
        <v>0</v>
      </c>
    </row>
    <row r="265" spans="3:7">
      <c r="C265" s="1164" t="s">
        <v>2217</v>
      </c>
      <c r="D265" s="1150">
        <v>769523448</v>
      </c>
      <c r="E265" s="1150">
        <v>550801950.62</v>
      </c>
      <c r="F265" s="1150">
        <v>203965390.86000001</v>
      </c>
      <c r="G265" s="1150">
        <v>194504786.5</v>
      </c>
    </row>
    <row r="266" spans="3:7">
      <c r="C266" s="1164" t="s">
        <v>2215</v>
      </c>
      <c r="D266" s="1150">
        <v>769523448</v>
      </c>
      <c r="E266" s="1150">
        <v>550801950.62</v>
      </c>
      <c r="F266" s="1150">
        <v>203965390.86000001</v>
      </c>
      <c r="G266" s="1150">
        <v>194504786.5</v>
      </c>
    </row>
    <row r="267" spans="3:7">
      <c r="C267" s="1156" t="s">
        <v>2218</v>
      </c>
      <c r="D267" s="1150">
        <v>212504665</v>
      </c>
      <c r="E267" s="1150">
        <v>59610187.369999997</v>
      </c>
      <c r="F267" s="1150">
        <v>59609759.049999997</v>
      </c>
      <c r="G267" s="1150">
        <v>59115948.609999999</v>
      </c>
    </row>
    <row r="268" spans="3:7">
      <c r="C268" s="1164" t="s">
        <v>2219</v>
      </c>
      <c r="D268" s="1150">
        <v>212504665</v>
      </c>
      <c r="E268" s="1150">
        <v>59610187.369999997</v>
      </c>
      <c r="F268" s="1150">
        <v>59609759.049999997</v>
      </c>
      <c r="G268" s="1150">
        <v>59115948.609999999</v>
      </c>
    </row>
    <row r="269" spans="3:7">
      <c r="C269" s="1156" t="s">
        <v>2220</v>
      </c>
      <c r="D269" s="1150">
        <v>1314282943</v>
      </c>
      <c r="E269" s="1150">
        <v>383428732.20999998</v>
      </c>
      <c r="F269" s="1150">
        <v>307983961.81999999</v>
      </c>
      <c r="G269" s="1150">
        <v>301989738.38999999</v>
      </c>
    </row>
    <row r="270" spans="3:7">
      <c r="C270" s="1164" t="s">
        <v>2215</v>
      </c>
      <c r="D270" s="1150">
        <v>1314282943</v>
      </c>
      <c r="E270" s="1150">
        <v>383428732.20999998</v>
      </c>
      <c r="F270" s="1150">
        <v>307983961.81999999</v>
      </c>
      <c r="G270" s="1150">
        <v>301989738.38999999</v>
      </c>
    </row>
    <row r="271" spans="3:7">
      <c r="C271" s="1156" t="s">
        <v>2221</v>
      </c>
      <c r="D271" s="1150">
        <v>589705121</v>
      </c>
      <c r="E271" s="1150">
        <v>194021652.34000003</v>
      </c>
      <c r="F271" s="1150">
        <v>146212183.90000001</v>
      </c>
      <c r="G271" s="1150">
        <v>135748167.54000002</v>
      </c>
    </row>
    <row r="272" spans="3:7">
      <c r="C272" s="1164" t="s">
        <v>2215</v>
      </c>
      <c r="D272" s="1150">
        <v>589705121</v>
      </c>
      <c r="E272" s="1150">
        <v>194021652.34000003</v>
      </c>
      <c r="F272" s="1150">
        <v>146212183.90000001</v>
      </c>
      <c r="G272" s="1150">
        <v>135748167.54000002</v>
      </c>
    </row>
    <row r="273" spans="3:7">
      <c r="C273" s="1156" t="s">
        <v>2222</v>
      </c>
      <c r="D273" s="1150">
        <v>1169454652</v>
      </c>
      <c r="E273" s="1150">
        <v>686132901.98000002</v>
      </c>
      <c r="F273" s="1150">
        <v>236511863.86999995</v>
      </c>
      <c r="G273" s="1150">
        <v>224263627.41999996</v>
      </c>
    </row>
    <row r="274" spans="3:7">
      <c r="C274" s="1164" t="s">
        <v>2215</v>
      </c>
      <c r="D274" s="1150">
        <v>1169454652</v>
      </c>
      <c r="E274" s="1150">
        <v>686132901.98000002</v>
      </c>
      <c r="F274" s="1150">
        <v>236511863.86999995</v>
      </c>
      <c r="G274" s="1150">
        <v>224263627.41999996</v>
      </c>
    </row>
    <row r="275" spans="3:7">
      <c r="C275" s="1156" t="s">
        <v>2223</v>
      </c>
      <c r="D275" s="1150">
        <v>1619801476</v>
      </c>
      <c r="E275" s="1150">
        <v>575301805.56000018</v>
      </c>
      <c r="F275" s="1150">
        <v>288047139.71999997</v>
      </c>
      <c r="G275" s="1150">
        <v>251937098.87</v>
      </c>
    </row>
    <row r="276" spans="3:7">
      <c r="C276" s="1164" t="s">
        <v>2215</v>
      </c>
      <c r="D276" s="1150">
        <v>1619801476</v>
      </c>
      <c r="E276" s="1150">
        <v>575301805.56000018</v>
      </c>
      <c r="F276" s="1150">
        <v>288047139.71999997</v>
      </c>
      <c r="G276" s="1150">
        <v>251937098.87</v>
      </c>
    </row>
    <row r="277" spans="3:7">
      <c r="C277" s="1156" t="s">
        <v>2224</v>
      </c>
      <c r="D277" s="1150">
        <v>889382075</v>
      </c>
      <c r="E277" s="1150">
        <v>231056045.19999999</v>
      </c>
      <c r="F277" s="1150">
        <v>183962024.16</v>
      </c>
      <c r="G277" s="1150">
        <v>157644580.24000001</v>
      </c>
    </row>
    <row r="278" spans="3:7">
      <c r="C278" s="1164" t="s">
        <v>2215</v>
      </c>
      <c r="D278" s="1150">
        <v>889382075</v>
      </c>
      <c r="E278" s="1150">
        <v>231056045.19999999</v>
      </c>
      <c r="F278" s="1150">
        <v>183962024.16</v>
      </c>
      <c r="G278" s="1150">
        <v>157644580.24000001</v>
      </c>
    </row>
    <row r="279" spans="3:7">
      <c r="C279" s="1156" t="s">
        <v>2225</v>
      </c>
      <c r="D279" s="1150">
        <v>1147268808</v>
      </c>
      <c r="E279" s="1150">
        <v>375450942.22000003</v>
      </c>
      <c r="F279" s="1150">
        <v>183497324.24000001</v>
      </c>
      <c r="G279" s="1150">
        <v>162780241.37</v>
      </c>
    </row>
    <row r="280" spans="3:7">
      <c r="C280" s="1164" t="s">
        <v>2215</v>
      </c>
      <c r="D280" s="1150">
        <v>1147268808</v>
      </c>
      <c r="E280" s="1150">
        <v>375450942.22000003</v>
      </c>
      <c r="F280" s="1150">
        <v>183497324.24000001</v>
      </c>
      <c r="G280" s="1150">
        <v>162780241.37</v>
      </c>
    </row>
    <row r="281" spans="3:7">
      <c r="C281" s="1156" t="s">
        <v>2226</v>
      </c>
      <c r="D281" s="1150">
        <v>1133085887</v>
      </c>
      <c r="E281" s="1150">
        <v>404480938.21999997</v>
      </c>
      <c r="F281" s="1150">
        <v>253027475.21999997</v>
      </c>
      <c r="G281" s="1150">
        <v>216506142.00999999</v>
      </c>
    </row>
    <row r="282" spans="3:7">
      <c r="C282" s="1164" t="s">
        <v>2219</v>
      </c>
      <c r="D282" s="1150">
        <v>1133085887</v>
      </c>
      <c r="E282" s="1150">
        <v>404480938.21999997</v>
      </c>
      <c r="F282" s="1150">
        <v>253027475.21999997</v>
      </c>
      <c r="G282" s="1150">
        <v>216506142.00999999</v>
      </c>
    </row>
    <row r="283" spans="3:7">
      <c r="C283" s="1156" t="s">
        <v>2227</v>
      </c>
      <c r="D283" s="1150">
        <v>223368751</v>
      </c>
      <c r="E283" s="1150">
        <v>52448928.989999995</v>
      </c>
      <c r="F283" s="1150">
        <v>39427386.409999996</v>
      </c>
      <c r="G283" s="1150">
        <v>31256272.75</v>
      </c>
    </row>
    <row r="284" spans="3:7">
      <c r="C284" s="1164" t="s">
        <v>2219</v>
      </c>
      <c r="D284" s="1150">
        <v>223368751</v>
      </c>
      <c r="E284" s="1150">
        <v>52448928.989999995</v>
      </c>
      <c r="F284" s="1150">
        <v>39427386.409999996</v>
      </c>
      <c r="G284" s="1150">
        <v>31256272.75</v>
      </c>
    </row>
    <row r="285" spans="3:7">
      <c r="C285" s="1156" t="s">
        <v>2228</v>
      </c>
      <c r="D285" s="1150">
        <v>330503252</v>
      </c>
      <c r="E285" s="1150">
        <v>93448778.340000004</v>
      </c>
      <c r="F285" s="1150">
        <v>75941520.810000002</v>
      </c>
      <c r="G285" s="1150">
        <v>75769554.980000004</v>
      </c>
    </row>
    <row r="286" spans="3:7">
      <c r="C286" s="1164" t="s">
        <v>2215</v>
      </c>
      <c r="D286" s="1150">
        <v>330503252</v>
      </c>
      <c r="E286" s="1150">
        <v>93448778.340000004</v>
      </c>
      <c r="F286" s="1150">
        <v>75941520.810000002</v>
      </c>
      <c r="G286" s="1150">
        <v>75769554.980000004</v>
      </c>
    </row>
    <row r="287" spans="3:7">
      <c r="C287" s="1156" t="s">
        <v>2229</v>
      </c>
      <c r="D287" s="1150">
        <v>949051077</v>
      </c>
      <c r="E287" s="1150">
        <v>145607490.48000002</v>
      </c>
      <c r="F287" s="1150">
        <v>145581393.15000001</v>
      </c>
      <c r="G287" s="1150">
        <v>145419039.43000001</v>
      </c>
    </row>
    <row r="288" spans="3:7">
      <c r="C288" s="1164" t="s">
        <v>2219</v>
      </c>
      <c r="D288" s="1150">
        <v>949051077</v>
      </c>
      <c r="E288" s="1150">
        <v>145607490.48000002</v>
      </c>
      <c r="F288" s="1150">
        <v>145581393.15000001</v>
      </c>
      <c r="G288" s="1150">
        <v>145419039.43000001</v>
      </c>
    </row>
    <row r="289" spans="3:7">
      <c r="C289" s="1156" t="s">
        <v>2230</v>
      </c>
      <c r="D289" s="1150">
        <v>1340785228</v>
      </c>
      <c r="E289" s="1150">
        <v>270144120.5</v>
      </c>
      <c r="F289" s="1150">
        <v>269856120.5</v>
      </c>
      <c r="G289" s="1150">
        <v>257737973.28</v>
      </c>
    </row>
    <row r="290" spans="3:7">
      <c r="C290" s="1164" t="s">
        <v>2231</v>
      </c>
      <c r="D290" s="1150">
        <v>1340785228</v>
      </c>
      <c r="E290" s="1150">
        <v>270144120.5</v>
      </c>
      <c r="F290" s="1150">
        <v>269856120.5</v>
      </c>
      <c r="G290" s="1150">
        <v>257737973.28</v>
      </c>
    </row>
    <row r="291" spans="3:7">
      <c r="C291" s="1156" t="s">
        <v>2232</v>
      </c>
      <c r="D291" s="1150">
        <v>839548996</v>
      </c>
      <c r="E291" s="1150">
        <v>221731496.43000001</v>
      </c>
      <c r="F291" s="1150">
        <v>199800134.43000001</v>
      </c>
      <c r="G291" s="1150">
        <v>194783606.69</v>
      </c>
    </row>
    <row r="292" spans="3:7">
      <c r="C292" s="1164" t="s">
        <v>2231</v>
      </c>
      <c r="D292" s="1150">
        <v>839548996</v>
      </c>
      <c r="E292" s="1150">
        <v>221731496.43000001</v>
      </c>
      <c r="F292" s="1150">
        <v>199800134.43000001</v>
      </c>
      <c r="G292" s="1150">
        <v>194783606.69</v>
      </c>
    </row>
    <row r="293" spans="3:7">
      <c r="C293" s="1156" t="s">
        <v>2233</v>
      </c>
      <c r="D293" s="1150">
        <v>7256831790</v>
      </c>
      <c r="E293" s="1150">
        <v>2645967698.0299997</v>
      </c>
      <c r="F293" s="1150">
        <v>1703253633.3499999</v>
      </c>
      <c r="G293" s="1150">
        <v>1495408594.25</v>
      </c>
    </row>
    <row r="294" spans="3:7">
      <c r="C294" s="1164" t="s">
        <v>2234</v>
      </c>
      <c r="D294" s="1150">
        <v>7256831790</v>
      </c>
      <c r="E294" s="1150">
        <v>2645967698.0299997</v>
      </c>
      <c r="F294" s="1150">
        <v>1703253633.3499999</v>
      </c>
      <c r="G294" s="1150">
        <v>1495408594.25</v>
      </c>
    </row>
    <row r="295" spans="3:7">
      <c r="C295" s="1156" t="s">
        <v>2235</v>
      </c>
      <c r="D295" s="1150">
        <v>675000000</v>
      </c>
      <c r="E295" s="1150">
        <v>160479335.68000001</v>
      </c>
      <c r="F295" s="1150">
        <v>156113542.63</v>
      </c>
      <c r="G295" s="1150">
        <v>133114112.73000002</v>
      </c>
    </row>
    <row r="296" spans="3:7">
      <c r="C296" s="1164" t="s">
        <v>2215</v>
      </c>
      <c r="D296" s="1150">
        <v>675000000</v>
      </c>
      <c r="E296" s="1150">
        <v>160479335.68000001</v>
      </c>
      <c r="F296" s="1150">
        <v>156113542.63</v>
      </c>
      <c r="G296" s="1150">
        <v>133114112.73000002</v>
      </c>
    </row>
    <row r="297" spans="3:7">
      <c r="C297" s="1196" t="s">
        <v>2236</v>
      </c>
      <c r="D297" s="1197">
        <v>78594062</v>
      </c>
      <c r="E297" s="1197">
        <v>65311649.019999996</v>
      </c>
      <c r="F297" s="1197">
        <v>16528472.17</v>
      </c>
      <c r="G297" s="1197">
        <v>16313064.77</v>
      </c>
    </row>
    <row r="298" spans="3:7">
      <c r="C298" s="1146" t="s">
        <v>2237</v>
      </c>
      <c r="D298" s="1147">
        <v>78594062</v>
      </c>
      <c r="E298" s="1147">
        <v>65311649.019999996</v>
      </c>
      <c r="F298" s="1147">
        <v>16528472.17</v>
      </c>
      <c r="G298" s="1147">
        <v>16313064.77</v>
      </c>
    </row>
    <row r="299" spans="3:7">
      <c r="C299" s="1156" t="s">
        <v>2238</v>
      </c>
      <c r="D299" s="1150">
        <v>78594062</v>
      </c>
      <c r="E299" s="1150">
        <v>65311649.019999996</v>
      </c>
      <c r="F299" s="1150">
        <v>16528472.17</v>
      </c>
      <c r="G299" s="1150">
        <v>16313064.77</v>
      </c>
    </row>
    <row r="300" spans="3:7">
      <c r="C300" s="1164" t="s">
        <v>2239</v>
      </c>
      <c r="D300" s="1150">
        <v>78594062</v>
      </c>
      <c r="E300" s="1150">
        <v>65311649.019999996</v>
      </c>
      <c r="F300" s="1150">
        <v>16528472.17</v>
      </c>
      <c r="G300" s="1150">
        <v>16313064.77</v>
      </c>
    </row>
    <row r="301" spans="3:7">
      <c r="C301" s="1196" t="s">
        <v>2240</v>
      </c>
      <c r="D301" s="1197">
        <v>4246458180</v>
      </c>
      <c r="E301" s="1197">
        <v>1427637086.75</v>
      </c>
      <c r="F301" s="1197">
        <v>805730548.26999998</v>
      </c>
      <c r="G301" s="1197">
        <v>671502878.78999996</v>
      </c>
    </row>
    <row r="302" spans="3:7">
      <c r="C302" s="1146" t="s">
        <v>2241</v>
      </c>
      <c r="D302" s="1147">
        <v>4246458180</v>
      </c>
      <c r="E302" s="1147">
        <v>1427637086.75</v>
      </c>
      <c r="F302" s="1147">
        <v>805730548.26999998</v>
      </c>
      <c r="G302" s="1147">
        <v>671502878.78999996</v>
      </c>
    </row>
    <row r="303" spans="3:7">
      <c r="C303" s="1156" t="s">
        <v>2242</v>
      </c>
      <c r="D303" s="1150">
        <v>4246458180</v>
      </c>
      <c r="E303" s="1150">
        <v>1427637086.75</v>
      </c>
      <c r="F303" s="1150">
        <v>805730548.26999998</v>
      </c>
      <c r="G303" s="1150">
        <v>671502878.78999996</v>
      </c>
    </row>
    <row r="304" spans="3:7">
      <c r="C304" s="1164" t="s">
        <v>1597</v>
      </c>
      <c r="D304" s="1150">
        <v>1519035873</v>
      </c>
      <c r="E304" s="1150">
        <v>769835047.29999995</v>
      </c>
      <c r="F304" s="1150">
        <v>190035986.52000001</v>
      </c>
      <c r="G304" s="1150">
        <v>180879331.11000001</v>
      </c>
    </row>
    <row r="305" spans="3:7">
      <c r="C305" s="1164" t="s">
        <v>2243</v>
      </c>
      <c r="D305" s="1150">
        <v>3600000</v>
      </c>
      <c r="E305" s="1150">
        <v>137802.5</v>
      </c>
      <c r="F305" s="1150">
        <v>112802.5</v>
      </c>
      <c r="G305" s="1150">
        <v>112802.5</v>
      </c>
    </row>
    <row r="306" spans="3:7">
      <c r="C306" s="1164" t="s">
        <v>2244</v>
      </c>
      <c r="D306" s="1150">
        <v>2723822307</v>
      </c>
      <c r="E306" s="1150">
        <v>657664236.95000017</v>
      </c>
      <c r="F306" s="1150">
        <v>615581759.25</v>
      </c>
      <c r="G306" s="1150">
        <v>490510745.17999995</v>
      </c>
    </row>
    <row r="307" spans="3:7">
      <c r="C307" s="1196" t="s">
        <v>2245</v>
      </c>
      <c r="D307" s="1197">
        <v>277317150</v>
      </c>
      <c r="E307" s="1197">
        <v>50059463.520000003</v>
      </c>
      <c r="F307" s="1197">
        <v>50035069.229999997</v>
      </c>
      <c r="G307" s="1197">
        <v>45057803.039999999</v>
      </c>
    </row>
    <row r="308" spans="3:7">
      <c r="C308" s="1146" t="s">
        <v>2246</v>
      </c>
      <c r="D308" s="1147">
        <v>277317150</v>
      </c>
      <c r="E308" s="1147">
        <v>50059463.520000003</v>
      </c>
      <c r="F308" s="1147">
        <v>50035069.229999997</v>
      </c>
      <c r="G308" s="1147">
        <v>45057803.039999999</v>
      </c>
    </row>
    <row r="309" spans="3:7">
      <c r="C309" s="1156" t="s">
        <v>2247</v>
      </c>
      <c r="D309" s="1150">
        <v>277317150</v>
      </c>
      <c r="E309" s="1150">
        <v>50059463.520000003</v>
      </c>
      <c r="F309" s="1150">
        <v>50035069.229999997</v>
      </c>
      <c r="G309" s="1150">
        <v>45057803.039999999</v>
      </c>
    </row>
    <row r="310" spans="3:7">
      <c r="C310" s="1164" t="s">
        <v>2248</v>
      </c>
      <c r="D310" s="1150">
        <v>272917150</v>
      </c>
      <c r="E310" s="1150">
        <v>49277073.640000001</v>
      </c>
      <c r="F310" s="1150">
        <v>49252679.349999994</v>
      </c>
      <c r="G310" s="1150">
        <v>44653785.549999997</v>
      </c>
    </row>
    <row r="311" spans="3:7">
      <c r="C311" s="1164" t="s">
        <v>1590</v>
      </c>
      <c r="D311" s="1150">
        <v>4400000</v>
      </c>
      <c r="E311" s="1150">
        <v>782389.88</v>
      </c>
      <c r="F311" s="1150">
        <v>782389.88</v>
      </c>
      <c r="G311" s="1150">
        <v>404017.49</v>
      </c>
    </row>
    <row r="312" spans="3:7">
      <c r="C312" s="1196" t="s">
        <v>2249</v>
      </c>
      <c r="D312" s="1197">
        <v>354000000</v>
      </c>
      <c r="E312" s="1197">
        <v>167950824.31</v>
      </c>
      <c r="F312" s="1197">
        <v>48053051.609999999</v>
      </c>
      <c r="G312" s="1197">
        <v>44686386</v>
      </c>
    </row>
    <row r="313" spans="3:7">
      <c r="C313" s="1146" t="s">
        <v>2250</v>
      </c>
      <c r="D313" s="1147">
        <v>354000000</v>
      </c>
      <c r="E313" s="1147">
        <v>167950824.31</v>
      </c>
      <c r="F313" s="1147">
        <v>48053051.609999999</v>
      </c>
      <c r="G313" s="1147">
        <v>44686386</v>
      </c>
    </row>
    <row r="314" spans="3:7">
      <c r="C314" s="1156" t="s">
        <v>2251</v>
      </c>
      <c r="D314" s="1150">
        <v>354000000</v>
      </c>
      <c r="E314" s="1150">
        <v>167950824.31</v>
      </c>
      <c r="F314" s="1150">
        <v>48053051.609999999</v>
      </c>
      <c r="G314" s="1150">
        <v>44686386</v>
      </c>
    </row>
    <row r="315" spans="3:7">
      <c r="C315" s="1164" t="s">
        <v>2252</v>
      </c>
      <c r="D315" s="1150">
        <v>354000000</v>
      </c>
      <c r="E315" s="1150">
        <v>167950824.31</v>
      </c>
      <c r="F315" s="1150">
        <v>48053051.609999999</v>
      </c>
      <c r="G315" s="1150">
        <v>44686386</v>
      </c>
    </row>
    <row r="316" spans="3:7">
      <c r="C316" s="1164" t="s">
        <v>2253</v>
      </c>
      <c r="D316" s="1150">
        <v>5000000</v>
      </c>
      <c r="E316" s="1150">
        <v>0</v>
      </c>
      <c r="F316" s="1150">
        <v>0</v>
      </c>
      <c r="G316" s="1150">
        <v>0</v>
      </c>
    </row>
    <row r="317" spans="3:7">
      <c r="C317" s="1146" t="s">
        <v>2254</v>
      </c>
      <c r="D317" s="1147">
        <v>5000000</v>
      </c>
      <c r="E317" s="1147">
        <v>0</v>
      </c>
      <c r="F317" s="1147">
        <v>0</v>
      </c>
      <c r="G317" s="1147">
        <v>0</v>
      </c>
    </row>
    <row r="318" spans="3:7">
      <c r="C318" s="1156" t="s">
        <v>2255</v>
      </c>
      <c r="D318" s="1150">
        <v>5000000</v>
      </c>
      <c r="E318" s="1150">
        <v>0</v>
      </c>
      <c r="F318" s="1150">
        <v>0</v>
      </c>
      <c r="G318" s="1150">
        <v>0</v>
      </c>
    </row>
    <row r="319" spans="3:7">
      <c r="C319" s="1164" t="s">
        <v>2256</v>
      </c>
      <c r="D319" s="1150">
        <v>5000000</v>
      </c>
      <c r="E319" s="1150">
        <v>0</v>
      </c>
      <c r="F319" s="1150">
        <v>0</v>
      </c>
      <c r="G319" s="1150">
        <v>0</v>
      </c>
    </row>
    <row r="320" spans="3:7">
      <c r="C320" s="1196" t="s">
        <v>2257</v>
      </c>
      <c r="D320" s="1197">
        <v>162500000</v>
      </c>
      <c r="E320" s="1197">
        <v>79453770.110000014</v>
      </c>
      <c r="F320" s="1197">
        <v>31452073.170000013</v>
      </c>
      <c r="G320" s="1197">
        <v>21845354.409999996</v>
      </c>
    </row>
    <row r="321" spans="3:7">
      <c r="C321" s="1146" t="s">
        <v>2258</v>
      </c>
      <c r="D321" s="1147">
        <v>162500000</v>
      </c>
      <c r="E321" s="1147">
        <v>79453770.109999999</v>
      </c>
      <c r="F321" s="1147">
        <v>31452073.170000013</v>
      </c>
      <c r="G321" s="1147">
        <v>21845354.409999996</v>
      </c>
    </row>
    <row r="322" spans="3:7">
      <c r="C322" s="1156" t="s">
        <v>2259</v>
      </c>
      <c r="D322" s="1150">
        <v>162500000</v>
      </c>
      <c r="E322" s="1150">
        <v>79453770.110000014</v>
      </c>
      <c r="F322" s="1150">
        <v>31452073.170000013</v>
      </c>
      <c r="G322" s="1150">
        <v>21845354.409999996</v>
      </c>
    </row>
    <row r="323" spans="3:7">
      <c r="C323" s="1164" t="s">
        <v>2260</v>
      </c>
      <c r="D323" s="1150">
        <v>162500000</v>
      </c>
      <c r="E323" s="1150">
        <v>79453770.110000014</v>
      </c>
      <c r="F323" s="1150">
        <v>31452073.170000013</v>
      </c>
      <c r="G323" s="1150">
        <v>21845354.409999996</v>
      </c>
    </row>
    <row r="324" spans="3:7">
      <c r="C324" s="1196" t="s">
        <v>2261</v>
      </c>
      <c r="D324" s="1197">
        <v>10770275416</v>
      </c>
      <c r="E324" s="1197">
        <v>6737366611.5600033</v>
      </c>
      <c r="F324" s="1197">
        <v>2030282051.9599998</v>
      </c>
      <c r="G324" s="1197">
        <v>1810885927.5699995</v>
      </c>
    </row>
    <row r="325" spans="3:7">
      <c r="C325" s="1146" t="s">
        <v>2262</v>
      </c>
      <c r="D325" s="1147">
        <v>10770275416</v>
      </c>
      <c r="E325" s="1147">
        <v>6737366611.5600033</v>
      </c>
      <c r="F325" s="1147">
        <v>2030282051.9599998</v>
      </c>
      <c r="G325" s="1147">
        <v>1810885927.5699995</v>
      </c>
    </row>
    <row r="326" spans="3:7">
      <c r="C326" s="1156" t="s">
        <v>2263</v>
      </c>
      <c r="D326" s="1150">
        <v>10770275416</v>
      </c>
      <c r="E326" s="1150">
        <v>6737366611.5600033</v>
      </c>
      <c r="F326" s="1150">
        <v>2030282051.9599998</v>
      </c>
      <c r="G326" s="1150">
        <v>1810885927.5699995</v>
      </c>
    </row>
    <row r="327" spans="3:7">
      <c r="C327" s="1164" t="s">
        <v>2264</v>
      </c>
      <c r="D327" s="1150">
        <v>10770275416</v>
      </c>
      <c r="E327" s="1150">
        <v>6737366611.5600033</v>
      </c>
      <c r="F327" s="1150">
        <v>2030282051.9599998</v>
      </c>
      <c r="G327" s="1150">
        <v>1810885927.5699995</v>
      </c>
    </row>
    <row r="328" spans="3:7">
      <c r="C328" s="1196" t="s">
        <v>2265</v>
      </c>
      <c r="D328" s="1197">
        <v>50000000</v>
      </c>
      <c r="E328" s="1197">
        <v>4750111.53</v>
      </c>
      <c r="F328" s="1197">
        <v>4750111.53</v>
      </c>
      <c r="G328" s="1197">
        <v>4542370.34</v>
      </c>
    </row>
    <row r="329" spans="3:7">
      <c r="C329" s="1146" t="s">
        <v>2266</v>
      </c>
      <c r="D329" s="1147">
        <v>50000000</v>
      </c>
      <c r="E329" s="1147">
        <v>4750111.53</v>
      </c>
      <c r="F329" s="1147">
        <v>4750111.53</v>
      </c>
      <c r="G329" s="1147">
        <v>4542370.34</v>
      </c>
    </row>
    <row r="330" spans="3:7">
      <c r="C330" s="1156" t="s">
        <v>2267</v>
      </c>
      <c r="D330" s="1150">
        <v>50000000</v>
      </c>
      <c r="E330" s="1150">
        <v>4750111.53</v>
      </c>
      <c r="F330" s="1150">
        <v>4750111.53</v>
      </c>
      <c r="G330" s="1150">
        <v>4542370.34</v>
      </c>
    </row>
    <row r="331" spans="3:7">
      <c r="C331" s="1164" t="s">
        <v>2268</v>
      </c>
      <c r="D331" s="1150">
        <v>50000000</v>
      </c>
      <c r="E331" s="1150">
        <v>4750111.53</v>
      </c>
      <c r="F331" s="1150">
        <v>4750111.53</v>
      </c>
      <c r="G331" s="1150">
        <v>4542370.34</v>
      </c>
    </row>
    <row r="332" spans="3:7">
      <c r="C332" s="1196" t="s">
        <v>2269</v>
      </c>
      <c r="D332" s="1197">
        <v>60000000</v>
      </c>
      <c r="E332" s="1197">
        <v>10621666.43</v>
      </c>
      <c r="F332" s="1197">
        <v>8166113.7300000004</v>
      </c>
      <c r="G332" s="1197">
        <v>7528136.3200000003</v>
      </c>
    </row>
    <row r="333" spans="3:7">
      <c r="C333" s="1146" t="s">
        <v>2270</v>
      </c>
      <c r="D333" s="1147">
        <v>60000000</v>
      </c>
      <c r="E333" s="1147">
        <v>10621666.43</v>
      </c>
      <c r="F333" s="1147">
        <v>8166113.7300000004</v>
      </c>
      <c r="G333" s="1147">
        <v>7528136.3200000003</v>
      </c>
    </row>
    <row r="334" spans="3:7">
      <c r="C334" s="1156" t="s">
        <v>2271</v>
      </c>
      <c r="D334" s="1150">
        <v>60000000</v>
      </c>
      <c r="E334" s="1150">
        <v>10621666.43</v>
      </c>
      <c r="F334" s="1150">
        <v>8166113.7300000004</v>
      </c>
      <c r="G334" s="1150">
        <v>7528136.3200000003</v>
      </c>
    </row>
    <row r="335" spans="3:7">
      <c r="C335" s="1164" t="s">
        <v>2272</v>
      </c>
      <c r="D335" s="1150">
        <v>60000000</v>
      </c>
      <c r="E335" s="1150">
        <v>10621666.43</v>
      </c>
      <c r="F335" s="1150">
        <v>8166113.7300000004</v>
      </c>
      <c r="G335" s="1150">
        <v>7528136.3200000003</v>
      </c>
    </row>
    <row r="336" spans="3:7">
      <c r="C336" s="1196" t="s">
        <v>2273</v>
      </c>
      <c r="D336" s="1197">
        <v>125561245</v>
      </c>
      <c r="E336" s="1197">
        <v>23035947.549999997</v>
      </c>
      <c r="F336" s="1197">
        <v>20465680.059999999</v>
      </c>
      <c r="G336" s="1197">
        <v>20375900.439999998</v>
      </c>
    </row>
    <row r="337" spans="3:7">
      <c r="C337" s="1146" t="s">
        <v>2274</v>
      </c>
      <c r="D337" s="1147">
        <v>125561245</v>
      </c>
      <c r="E337" s="1147">
        <v>23035947.549999997</v>
      </c>
      <c r="F337" s="1147">
        <v>20465680.059999999</v>
      </c>
      <c r="G337" s="1147">
        <v>20375900.439999998</v>
      </c>
    </row>
    <row r="338" spans="3:7">
      <c r="C338" s="1156" t="s">
        <v>2275</v>
      </c>
      <c r="D338" s="1150">
        <v>125561245</v>
      </c>
      <c r="E338" s="1150">
        <v>23035947.549999997</v>
      </c>
      <c r="F338" s="1150">
        <v>20465680.059999999</v>
      </c>
      <c r="G338" s="1150">
        <v>20375900.439999998</v>
      </c>
    </row>
    <row r="339" spans="3:7">
      <c r="C339" s="1164" t="s">
        <v>2276</v>
      </c>
      <c r="D339" s="1150">
        <v>125561245</v>
      </c>
      <c r="E339" s="1150">
        <v>23035947.549999997</v>
      </c>
      <c r="F339" s="1150">
        <v>20465680.059999999</v>
      </c>
      <c r="G339" s="1150">
        <v>20375900.439999998</v>
      </c>
    </row>
    <row r="340" spans="3:7">
      <c r="C340" s="1196" t="s">
        <v>2277</v>
      </c>
      <c r="D340" s="1197">
        <v>266985449</v>
      </c>
      <c r="E340" s="1197">
        <v>56730273.159999996</v>
      </c>
      <c r="F340" s="1197">
        <v>50274751.640000008</v>
      </c>
      <c r="G340" s="1197">
        <v>46229801.560000002</v>
      </c>
    </row>
    <row r="341" spans="3:7">
      <c r="C341" s="1146" t="s">
        <v>2278</v>
      </c>
      <c r="D341" s="1147">
        <v>266985449</v>
      </c>
      <c r="E341" s="1147">
        <v>56730273.159999996</v>
      </c>
      <c r="F341" s="1147">
        <v>50274751.640000008</v>
      </c>
      <c r="G341" s="1147">
        <v>46229801.560000002</v>
      </c>
    </row>
    <row r="342" spans="3:7">
      <c r="C342" s="1156" t="s">
        <v>2279</v>
      </c>
      <c r="D342" s="1150">
        <v>266985449</v>
      </c>
      <c r="E342" s="1150">
        <v>56730273.159999996</v>
      </c>
      <c r="F342" s="1150">
        <v>50274751.640000008</v>
      </c>
      <c r="G342" s="1150">
        <v>46229801.560000002</v>
      </c>
    </row>
    <row r="343" spans="3:7">
      <c r="C343" s="1164" t="s">
        <v>2280</v>
      </c>
      <c r="D343" s="1150">
        <v>266985449</v>
      </c>
      <c r="E343" s="1150">
        <v>56730273.159999996</v>
      </c>
      <c r="F343" s="1150">
        <v>50274751.640000008</v>
      </c>
      <c r="G343" s="1150">
        <v>46229801.560000002</v>
      </c>
    </row>
    <row r="344" spans="3:7">
      <c r="C344" s="1198" t="s">
        <v>1993</v>
      </c>
      <c r="D344" s="1199">
        <v>183369770693</v>
      </c>
      <c r="E344" s="1199">
        <v>39518414442.220009</v>
      </c>
      <c r="F344" s="1199">
        <v>28398766569.439999</v>
      </c>
      <c r="G344" s="1199">
        <v>26701524159.159988</v>
      </c>
    </row>
    <row r="345" spans="3:7">
      <c r="C345" s="1153" t="s">
        <v>1561</v>
      </c>
    </row>
    <row r="346" spans="3:7">
      <c r="C346" s="1154" t="s">
        <v>1562</v>
      </c>
    </row>
    <row r="347" spans="3:7">
      <c r="C347" s="633" t="s">
        <v>1563</v>
      </c>
    </row>
    <row r="348" spans="3:7">
      <c r="C348" s="1153" t="s">
        <v>335</v>
      </c>
    </row>
  </sheetData>
  <mergeCells count="11">
    <mergeCell ref="C11:C12"/>
    <mergeCell ref="D11:D12"/>
    <mergeCell ref="E11:E13"/>
    <mergeCell ref="F11:F13"/>
    <mergeCell ref="G11:G13"/>
    <mergeCell ref="C9:G9"/>
    <mergeCell ref="C2:G2"/>
    <mergeCell ref="C3:G3"/>
    <mergeCell ref="C4:G4"/>
    <mergeCell ref="C7:G7"/>
    <mergeCell ref="C8:G8"/>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0A2E2-5C12-4D8F-8470-8849905B469C}">
  <dimension ref="C2:G175"/>
  <sheetViews>
    <sheetView showGridLines="0" topLeftCell="B1" zoomScale="89" zoomScaleNormal="89" workbookViewId="0">
      <selection activeCell="J26" sqref="J26"/>
    </sheetView>
  </sheetViews>
  <sheetFormatPr baseColWidth="10" defaultColWidth="11.5703125" defaultRowHeight="15"/>
  <cols>
    <col min="1" max="2" width="11.5703125" style="418"/>
    <col min="3" max="3" width="79.85546875" style="418" customWidth="1"/>
    <col min="4" max="4" width="18.28515625" style="418" customWidth="1"/>
    <col min="5" max="5" width="17.7109375" style="418" customWidth="1"/>
    <col min="6" max="6" width="15.85546875" style="418" customWidth="1"/>
    <col min="7" max="7" width="16" style="418" customWidth="1"/>
    <col min="8" max="16384" width="11.5703125" style="418"/>
  </cols>
  <sheetData>
    <row r="2" spans="3:7">
      <c r="C2" s="1988" t="s">
        <v>105</v>
      </c>
      <c r="D2" s="1988"/>
      <c r="E2" s="1988"/>
      <c r="F2" s="1988"/>
      <c r="G2" s="1988"/>
    </row>
    <row r="3" spans="3:7">
      <c r="C3" s="1988" t="s">
        <v>104</v>
      </c>
      <c r="D3" s="1988"/>
      <c r="E3" s="1988"/>
      <c r="F3" s="1988"/>
      <c r="G3" s="1988"/>
    </row>
    <row r="4" spans="3:7">
      <c r="C4" s="1989" t="s">
        <v>103</v>
      </c>
      <c r="D4" s="1989"/>
      <c r="E4" s="1989"/>
      <c r="F4" s="1989"/>
      <c r="G4" s="1989"/>
    </row>
    <row r="5" spans="3:7">
      <c r="C5" s="1158"/>
      <c r="D5" s="1158"/>
      <c r="E5" s="1158"/>
      <c r="F5" s="1158"/>
      <c r="G5" s="1158"/>
    </row>
    <row r="6" spans="3:7">
      <c r="C6" s="2011" t="s">
        <v>2281</v>
      </c>
      <c r="D6" s="2011"/>
      <c r="E6" s="2011"/>
      <c r="F6" s="2011"/>
      <c r="G6" s="2011"/>
    </row>
    <row r="7" spans="3:7">
      <c r="C7" s="2011" t="s">
        <v>2282</v>
      </c>
      <c r="D7" s="2011"/>
      <c r="E7" s="2011"/>
      <c r="F7" s="2011"/>
      <c r="G7" s="2011"/>
    </row>
    <row r="8" spans="3:7">
      <c r="C8" s="2010" t="s">
        <v>1378</v>
      </c>
      <c r="D8" s="2010"/>
      <c r="E8" s="2010"/>
      <c r="F8" s="2010"/>
      <c r="G8" s="2010"/>
    </row>
    <row r="11" spans="3:7" ht="15.75" thickBot="1"/>
    <row r="12" spans="3:7">
      <c r="C12" s="2002" t="s">
        <v>279</v>
      </c>
      <c r="D12" s="2004" t="s">
        <v>381</v>
      </c>
      <c r="E12" s="2004" t="s">
        <v>1335</v>
      </c>
      <c r="F12" s="2004" t="s">
        <v>469</v>
      </c>
      <c r="G12" s="2004" t="s">
        <v>1097</v>
      </c>
    </row>
    <row r="13" spans="3:7">
      <c r="C13" s="2003"/>
      <c r="D13" s="2005"/>
      <c r="E13" s="2006"/>
      <c r="F13" s="2008"/>
      <c r="G13" s="2008"/>
    </row>
    <row r="14" spans="3:7" ht="15.75" thickBot="1">
      <c r="C14" s="1160" t="s">
        <v>1585</v>
      </c>
      <c r="D14" s="1161" t="s">
        <v>1567</v>
      </c>
      <c r="E14" s="2007"/>
      <c r="F14" s="2009"/>
      <c r="G14" s="2009"/>
    </row>
    <row r="15" spans="3:7">
      <c r="C15" s="1167" t="s">
        <v>1286</v>
      </c>
      <c r="D15" s="1168">
        <v>434844942</v>
      </c>
      <c r="E15" s="1168">
        <v>82357577.089999989</v>
      </c>
      <c r="F15" s="1168">
        <v>72386737.719999999</v>
      </c>
      <c r="G15" s="1168">
        <v>55851147.289999999</v>
      </c>
    </row>
    <row r="16" spans="3:7">
      <c r="C16" s="1146" t="s">
        <v>2283</v>
      </c>
      <c r="D16" s="1147">
        <v>434844942</v>
      </c>
      <c r="E16" s="1147">
        <v>82357577.089999989</v>
      </c>
      <c r="F16" s="1147">
        <v>72386737.719999999</v>
      </c>
      <c r="G16" s="1147">
        <v>55851147.289999999</v>
      </c>
    </row>
    <row r="17" spans="3:7">
      <c r="C17" s="1156" t="s">
        <v>2284</v>
      </c>
      <c r="D17" s="1150">
        <v>434844942</v>
      </c>
      <c r="E17" s="1150">
        <v>82357577.089999989</v>
      </c>
      <c r="F17" s="1150">
        <v>72386737.719999999</v>
      </c>
      <c r="G17" s="1150">
        <v>55851147.289999999</v>
      </c>
    </row>
    <row r="18" spans="3:7">
      <c r="C18" s="1164" t="s">
        <v>1597</v>
      </c>
      <c r="D18" s="1150">
        <v>320151407</v>
      </c>
      <c r="E18" s="1150">
        <v>66767433.18</v>
      </c>
      <c r="F18" s="1150">
        <v>57273908.269999996</v>
      </c>
      <c r="G18" s="1150">
        <v>53676992.600000001</v>
      </c>
    </row>
    <row r="19" spans="3:7">
      <c r="C19" s="1164" t="s">
        <v>2285</v>
      </c>
      <c r="D19" s="1150">
        <v>64789000</v>
      </c>
      <c r="E19" s="1150">
        <v>4421313.53</v>
      </c>
      <c r="F19" s="1150">
        <v>4116574.0700000003</v>
      </c>
      <c r="G19" s="1150">
        <v>241472.25</v>
      </c>
    </row>
    <row r="20" spans="3:7">
      <c r="C20" s="1164" t="s">
        <v>2286</v>
      </c>
      <c r="D20" s="1150">
        <v>45904535</v>
      </c>
      <c r="E20" s="1150">
        <v>11168830.379999999</v>
      </c>
      <c r="F20" s="1150">
        <v>10996255.379999999</v>
      </c>
      <c r="G20" s="1150">
        <v>1932682.44</v>
      </c>
    </row>
    <row r="21" spans="3:7">
      <c r="C21" s="1164" t="s">
        <v>1590</v>
      </c>
      <c r="D21" s="1150">
        <v>4000000</v>
      </c>
      <c r="E21" s="1150">
        <v>0</v>
      </c>
      <c r="F21" s="1150">
        <v>0</v>
      </c>
      <c r="G21" s="1150">
        <v>0</v>
      </c>
    </row>
    <row r="22" spans="3:7">
      <c r="C22" s="1167" t="s">
        <v>1285</v>
      </c>
      <c r="D22" s="1168">
        <v>692760000</v>
      </c>
      <c r="E22" s="1168">
        <v>0</v>
      </c>
      <c r="F22" s="1168">
        <v>0</v>
      </c>
      <c r="G22" s="1168">
        <v>0</v>
      </c>
    </row>
    <row r="23" spans="3:7">
      <c r="C23" s="1146" t="s">
        <v>2287</v>
      </c>
      <c r="D23" s="1147">
        <v>692760000</v>
      </c>
      <c r="E23" s="1147">
        <v>0</v>
      </c>
      <c r="F23" s="1147">
        <v>0</v>
      </c>
      <c r="G23" s="1147">
        <v>0</v>
      </c>
    </row>
    <row r="24" spans="3:7">
      <c r="C24" s="1156" t="s">
        <v>2288</v>
      </c>
      <c r="D24" s="1150">
        <v>692760000</v>
      </c>
      <c r="E24" s="1150">
        <v>0</v>
      </c>
      <c r="F24" s="1150">
        <v>0</v>
      </c>
      <c r="G24" s="1150">
        <v>0</v>
      </c>
    </row>
    <row r="25" spans="3:7">
      <c r="C25" s="1164" t="s">
        <v>2289</v>
      </c>
      <c r="D25" s="1150">
        <v>692760000</v>
      </c>
      <c r="E25" s="1150">
        <v>0</v>
      </c>
      <c r="F25" s="1150">
        <v>0</v>
      </c>
      <c r="G25" s="1150">
        <v>0</v>
      </c>
    </row>
    <row r="26" spans="3:7">
      <c r="C26" s="1167" t="s">
        <v>1284</v>
      </c>
      <c r="D26" s="1168">
        <v>1367246031</v>
      </c>
      <c r="E26" s="1168">
        <v>0</v>
      </c>
      <c r="F26" s="1168">
        <v>0</v>
      </c>
      <c r="G26" s="1168">
        <v>0</v>
      </c>
    </row>
    <row r="27" spans="3:7">
      <c r="C27" s="1146" t="s">
        <v>2290</v>
      </c>
      <c r="D27" s="1147">
        <v>1367246031</v>
      </c>
      <c r="E27" s="1147">
        <v>0</v>
      </c>
      <c r="F27" s="1147">
        <v>0</v>
      </c>
      <c r="G27" s="1147">
        <v>0</v>
      </c>
    </row>
    <row r="28" spans="3:7">
      <c r="C28" s="1156" t="s">
        <v>2291</v>
      </c>
      <c r="D28" s="1150">
        <v>1367246031</v>
      </c>
      <c r="E28" s="1150">
        <v>0</v>
      </c>
      <c r="F28" s="1150">
        <v>0</v>
      </c>
      <c r="G28" s="1150">
        <v>0</v>
      </c>
    </row>
    <row r="29" spans="3:7">
      <c r="C29" s="1164" t="s">
        <v>2292</v>
      </c>
      <c r="D29" s="1150">
        <v>1354986031</v>
      </c>
      <c r="E29" s="1150">
        <v>0</v>
      </c>
      <c r="F29" s="1150">
        <v>0</v>
      </c>
      <c r="G29" s="1150">
        <v>0</v>
      </c>
    </row>
    <row r="30" spans="3:7">
      <c r="C30" s="1164" t="s">
        <v>1599</v>
      </c>
      <c r="D30" s="1150">
        <v>12260000</v>
      </c>
      <c r="E30" s="1150">
        <v>0</v>
      </c>
      <c r="F30" s="1150">
        <v>0</v>
      </c>
      <c r="G30" s="1150">
        <v>0</v>
      </c>
    </row>
    <row r="31" spans="3:7">
      <c r="C31" s="1167" t="s">
        <v>1283</v>
      </c>
      <c r="D31" s="1168">
        <v>340288000</v>
      </c>
      <c r="E31" s="1168">
        <v>105985935.29000001</v>
      </c>
      <c r="F31" s="1168">
        <v>81295747.529999986</v>
      </c>
      <c r="G31" s="1168">
        <v>77667257.140000001</v>
      </c>
    </row>
    <row r="32" spans="3:7">
      <c r="C32" s="1146" t="s">
        <v>2293</v>
      </c>
      <c r="D32" s="1147">
        <v>340288000</v>
      </c>
      <c r="E32" s="1147">
        <v>105985935.29000001</v>
      </c>
      <c r="F32" s="1147">
        <v>81295747.529999986</v>
      </c>
      <c r="G32" s="1147">
        <v>77667257.140000001</v>
      </c>
    </row>
    <row r="33" spans="3:7">
      <c r="C33" s="1156" t="s">
        <v>2294</v>
      </c>
      <c r="D33" s="1150">
        <v>340288000</v>
      </c>
      <c r="E33" s="1150">
        <v>105985935.29000001</v>
      </c>
      <c r="F33" s="1150">
        <v>81295747.529999986</v>
      </c>
      <c r="G33" s="1150">
        <v>77667257.140000001</v>
      </c>
    </row>
    <row r="34" spans="3:7">
      <c r="C34" s="1164" t="s">
        <v>2295</v>
      </c>
      <c r="D34" s="1150">
        <v>337588000</v>
      </c>
      <c r="E34" s="1150">
        <v>100709928.05000001</v>
      </c>
      <c r="F34" s="1150">
        <v>78311274.349999994</v>
      </c>
      <c r="G34" s="1150">
        <v>76065937.680000007</v>
      </c>
    </row>
    <row r="35" spans="3:7">
      <c r="C35" s="1164" t="s">
        <v>1590</v>
      </c>
      <c r="D35" s="1150">
        <v>200000</v>
      </c>
      <c r="E35" s="1150">
        <v>3485087.36</v>
      </c>
      <c r="F35" s="1150">
        <v>1193553.3</v>
      </c>
      <c r="G35" s="1150">
        <v>732955.16</v>
      </c>
    </row>
    <row r="36" spans="3:7">
      <c r="C36" s="1164" t="s">
        <v>1599</v>
      </c>
      <c r="D36" s="1150">
        <v>2500000</v>
      </c>
      <c r="E36" s="1150">
        <v>1790919.88</v>
      </c>
      <c r="F36" s="1150">
        <v>1790919.88</v>
      </c>
      <c r="G36" s="1150">
        <v>868364.3</v>
      </c>
    </row>
    <row r="37" spans="3:7">
      <c r="C37" s="1167" t="s">
        <v>1282</v>
      </c>
      <c r="D37" s="1168">
        <v>60212592169</v>
      </c>
      <c r="E37" s="1168">
        <v>0</v>
      </c>
      <c r="F37" s="1168">
        <v>0</v>
      </c>
      <c r="G37" s="1168">
        <v>0</v>
      </c>
    </row>
    <row r="38" spans="3:7">
      <c r="C38" s="1146" t="s">
        <v>2296</v>
      </c>
      <c r="D38" s="1147">
        <v>60212592169</v>
      </c>
      <c r="E38" s="1147">
        <v>0</v>
      </c>
      <c r="F38" s="1147">
        <v>0</v>
      </c>
      <c r="G38" s="1147">
        <v>0</v>
      </c>
    </row>
    <row r="39" spans="3:7">
      <c r="C39" s="1156" t="s">
        <v>2297</v>
      </c>
      <c r="D39" s="1150">
        <v>60212592169</v>
      </c>
      <c r="E39" s="1150">
        <v>0</v>
      </c>
      <c r="F39" s="1150">
        <v>0</v>
      </c>
      <c r="G39" s="1150">
        <v>0</v>
      </c>
    </row>
    <row r="40" spans="3:7">
      <c r="C40" s="1164" t="s">
        <v>1597</v>
      </c>
      <c r="D40" s="1150">
        <v>2992939183</v>
      </c>
      <c r="E40" s="1150">
        <v>0</v>
      </c>
      <c r="F40" s="1150">
        <v>0</v>
      </c>
      <c r="G40" s="1150">
        <v>0</v>
      </c>
    </row>
    <row r="41" spans="3:7">
      <c r="C41" s="1164" t="s">
        <v>2298</v>
      </c>
      <c r="D41" s="1150">
        <v>57193652986</v>
      </c>
      <c r="E41" s="1150">
        <v>0</v>
      </c>
      <c r="F41" s="1150">
        <v>0</v>
      </c>
      <c r="G41" s="1150">
        <v>0</v>
      </c>
    </row>
    <row r="42" spans="3:7">
      <c r="C42" s="1164" t="s">
        <v>1590</v>
      </c>
      <c r="D42" s="1150">
        <v>26000000</v>
      </c>
      <c r="E42" s="1150">
        <v>0</v>
      </c>
      <c r="F42" s="1150">
        <v>0</v>
      </c>
      <c r="G42" s="1150">
        <v>0</v>
      </c>
    </row>
    <row r="43" spans="3:7">
      <c r="C43" s="1167" t="s">
        <v>1281</v>
      </c>
      <c r="D43" s="1168">
        <v>500217337</v>
      </c>
      <c r="E43" s="1168">
        <v>124926834.65999997</v>
      </c>
      <c r="F43" s="1168">
        <v>82037312.819999993</v>
      </c>
      <c r="G43" s="1168">
        <v>75672184.070000008</v>
      </c>
    </row>
    <row r="44" spans="3:7">
      <c r="C44" s="1146" t="s">
        <v>2299</v>
      </c>
      <c r="D44" s="1147">
        <v>500217337</v>
      </c>
      <c r="E44" s="1147">
        <v>124926834.65999997</v>
      </c>
      <c r="F44" s="1147">
        <v>82037312.819999993</v>
      </c>
      <c r="G44" s="1147">
        <v>75672184.070000008</v>
      </c>
    </row>
    <row r="45" spans="3:7">
      <c r="C45" s="1156" t="s">
        <v>2300</v>
      </c>
      <c r="D45" s="1150">
        <v>500217337</v>
      </c>
      <c r="E45" s="1150">
        <v>124926834.65999997</v>
      </c>
      <c r="F45" s="1150">
        <v>82037312.819999993</v>
      </c>
      <c r="G45" s="1150">
        <v>75672184.070000008</v>
      </c>
    </row>
    <row r="46" spans="3:7">
      <c r="C46" s="1164" t="s">
        <v>2301</v>
      </c>
      <c r="D46" s="1150">
        <v>499017337</v>
      </c>
      <c r="E46" s="1150">
        <v>124926834.65999997</v>
      </c>
      <c r="F46" s="1150">
        <v>82037312.819999993</v>
      </c>
      <c r="G46" s="1150">
        <v>75672184.070000008</v>
      </c>
    </row>
    <row r="47" spans="3:7">
      <c r="C47" s="1164" t="s">
        <v>1590</v>
      </c>
      <c r="D47" s="1150">
        <v>1200000</v>
      </c>
      <c r="E47" s="1150">
        <v>0</v>
      </c>
      <c r="F47" s="1150">
        <v>0</v>
      </c>
      <c r="G47" s="1150">
        <v>0</v>
      </c>
    </row>
    <row r="48" spans="3:7">
      <c r="C48" s="1167" t="s">
        <v>1280</v>
      </c>
      <c r="D48" s="1168">
        <v>2050000000</v>
      </c>
      <c r="E48" s="1168">
        <v>314154062.22000003</v>
      </c>
      <c r="F48" s="1168">
        <v>229041970.43000001</v>
      </c>
      <c r="G48" s="1168">
        <v>213613113.31999999</v>
      </c>
    </row>
    <row r="49" spans="3:7">
      <c r="C49" s="1164" t="s">
        <v>2302</v>
      </c>
      <c r="D49" s="1150">
        <v>2050000000</v>
      </c>
      <c r="E49" s="1150">
        <v>314154062.22000003</v>
      </c>
      <c r="F49" s="1147">
        <v>229041970.43000001</v>
      </c>
      <c r="G49" s="1147">
        <v>213613113.31999999</v>
      </c>
    </row>
    <row r="50" spans="3:7">
      <c r="C50" s="1164" t="s">
        <v>2303</v>
      </c>
      <c r="D50" s="1150">
        <v>2050000000</v>
      </c>
      <c r="E50" s="1150">
        <v>314154062.22000003</v>
      </c>
      <c r="F50" s="1150">
        <v>229041970.43000001</v>
      </c>
      <c r="G50" s="1150">
        <v>213613113.31999999</v>
      </c>
    </row>
    <row r="51" spans="3:7">
      <c r="C51" s="1164" t="s">
        <v>2304</v>
      </c>
      <c r="D51" s="1150">
        <v>2050000000</v>
      </c>
      <c r="E51" s="1150">
        <v>314154062.22000003</v>
      </c>
      <c r="F51" s="1150">
        <v>229041970.43000001</v>
      </c>
      <c r="G51" s="1150">
        <v>213613113.31999999</v>
      </c>
    </row>
    <row r="52" spans="3:7">
      <c r="C52" s="1167" t="s">
        <v>1279</v>
      </c>
      <c r="D52" s="1168">
        <v>22467404819</v>
      </c>
      <c r="E52" s="1168">
        <v>5119817119.8400002</v>
      </c>
      <c r="F52" s="1168">
        <v>5020762258.9799995</v>
      </c>
      <c r="G52" s="1168">
        <v>5005737909.5</v>
      </c>
    </row>
    <row r="53" spans="3:7">
      <c r="C53" s="1146" t="s">
        <v>2305</v>
      </c>
      <c r="D53" s="1147">
        <v>22467404819</v>
      </c>
      <c r="E53" s="1147">
        <v>5119817119.8400002</v>
      </c>
      <c r="F53" s="1147">
        <v>5020762258.9799995</v>
      </c>
      <c r="G53" s="1147">
        <v>5005737909.5</v>
      </c>
    </row>
    <row r="54" spans="3:7">
      <c r="C54" s="1156" t="s">
        <v>2306</v>
      </c>
      <c r="D54" s="1150">
        <v>22467404819</v>
      </c>
      <c r="E54" s="1150">
        <v>5119817119.8400002</v>
      </c>
      <c r="F54" s="1150">
        <v>5020762258.9799995</v>
      </c>
      <c r="G54" s="1150">
        <v>5005737909.5</v>
      </c>
    </row>
    <row r="55" spans="3:7">
      <c r="C55" s="1164" t="s">
        <v>2307</v>
      </c>
      <c r="D55" s="1150">
        <v>934363972</v>
      </c>
      <c r="E55" s="1150">
        <v>276913726.36000007</v>
      </c>
      <c r="F55" s="1150">
        <v>177858865.5</v>
      </c>
      <c r="G55" s="1150">
        <v>162834516.02000001</v>
      </c>
    </row>
    <row r="56" spans="3:7">
      <c r="C56" s="1164" t="s">
        <v>1590</v>
      </c>
      <c r="D56" s="1150">
        <v>1480028</v>
      </c>
      <c r="E56" s="1150">
        <v>479482.08</v>
      </c>
      <c r="F56" s="1150">
        <v>479482.08</v>
      </c>
      <c r="G56" s="1150">
        <v>479482.08</v>
      </c>
    </row>
    <row r="57" spans="3:7">
      <c r="C57" s="1164" t="s">
        <v>1599</v>
      </c>
      <c r="D57" s="1150">
        <v>21531560819</v>
      </c>
      <c r="E57" s="1150">
        <v>4842423911.3999996</v>
      </c>
      <c r="F57" s="1150">
        <v>4842423911.3999996</v>
      </c>
      <c r="G57" s="1150">
        <v>4842423911.3999996</v>
      </c>
    </row>
    <row r="58" spans="3:7" ht="15.75" thickBot="1">
      <c r="C58" s="1165" t="s">
        <v>1993</v>
      </c>
      <c r="D58" s="1165">
        <v>88065353298</v>
      </c>
      <c r="E58" s="1165">
        <v>5747241529.0999994</v>
      </c>
      <c r="F58" s="1165">
        <v>5485524027.4799995</v>
      </c>
      <c r="G58" s="1165">
        <v>5428541611.3199997</v>
      </c>
    </row>
    <row r="59" spans="3:7">
      <c r="C59" s="1153" t="s">
        <v>1561</v>
      </c>
    </row>
    <row r="60" spans="3:7">
      <c r="C60" s="1154" t="s">
        <v>1562</v>
      </c>
    </row>
    <row r="61" spans="3:7">
      <c r="C61" s="633" t="s">
        <v>1563</v>
      </c>
    </row>
    <row r="62" spans="3:7">
      <c r="C62" s="1153" t="s">
        <v>335</v>
      </c>
    </row>
    <row r="63" spans="3:7">
      <c r="C63" s="1153"/>
    </row>
    <row r="67" spans="3:5">
      <c r="C67" s="1164"/>
      <c r="D67" s="1150"/>
      <c r="E67" s="1150"/>
    </row>
    <row r="111" spans="3:5">
      <c r="C111" s="1164"/>
      <c r="D111" s="1150"/>
      <c r="E111" s="1150"/>
    </row>
    <row r="122" spans="3:5">
      <c r="C122" s="1164"/>
      <c r="D122" s="1150"/>
      <c r="E122" s="1150"/>
    </row>
    <row r="126" spans="3:5">
      <c r="C126" s="1164"/>
      <c r="D126" s="1150"/>
      <c r="E126" s="1150"/>
    </row>
    <row r="128" spans="3:5">
      <c r="C128" s="1164"/>
      <c r="D128" s="1150"/>
      <c r="E128" s="1150"/>
    </row>
    <row r="131" spans="3:5">
      <c r="C131" s="1164"/>
      <c r="D131" s="1150"/>
      <c r="E131" s="1150"/>
    </row>
    <row r="142" spans="3:5">
      <c r="C142" s="1164"/>
      <c r="D142" s="1150"/>
      <c r="E142" s="1150"/>
    </row>
    <row r="153" spans="3:5">
      <c r="C153" s="1156"/>
      <c r="D153" s="1150"/>
      <c r="E153" s="1150"/>
    </row>
    <row r="154" spans="3:5">
      <c r="C154" s="1164"/>
      <c r="D154" s="1150"/>
      <c r="E154" s="1150"/>
    </row>
    <row r="156" spans="3:5">
      <c r="C156" s="1164"/>
      <c r="D156" s="1150"/>
      <c r="E156" s="1150"/>
    </row>
    <row r="163" spans="3:5">
      <c r="C163" s="1142"/>
      <c r="D163" s="1142"/>
      <c r="E163" s="1142"/>
    </row>
    <row r="167" spans="3:5">
      <c r="C167" s="1164"/>
      <c r="D167" s="1150"/>
      <c r="E167" s="1150"/>
    </row>
    <row r="169" spans="3:5">
      <c r="C169" s="1164"/>
      <c r="D169" s="1150"/>
      <c r="E169" s="1150"/>
    </row>
    <row r="171" spans="3:5">
      <c r="C171" s="1164"/>
      <c r="D171" s="1150"/>
      <c r="E171" s="1150"/>
    </row>
    <row r="175" spans="3:5">
      <c r="C175" s="1164"/>
      <c r="D175" s="1150"/>
      <c r="E175" s="1150"/>
    </row>
  </sheetData>
  <mergeCells count="11">
    <mergeCell ref="C12:C13"/>
    <mergeCell ref="D12:D13"/>
    <mergeCell ref="E12:E14"/>
    <mergeCell ref="F12:F14"/>
    <mergeCell ref="G12:G14"/>
    <mergeCell ref="C8:G8"/>
    <mergeCell ref="C2:G2"/>
    <mergeCell ref="C3:G3"/>
    <mergeCell ref="C4:G4"/>
    <mergeCell ref="C6:G6"/>
    <mergeCell ref="C7:G7"/>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6C202-DA4C-40D2-9B8B-1A795455DB29}">
  <dimension ref="C2:J327"/>
  <sheetViews>
    <sheetView showGridLines="0" zoomScaleNormal="100" workbookViewId="0">
      <selection activeCell="I21" sqref="I21"/>
    </sheetView>
  </sheetViews>
  <sheetFormatPr baseColWidth="10" defaultColWidth="11.5703125" defaultRowHeight="15"/>
  <cols>
    <col min="1" max="2" width="11.5703125" style="418"/>
    <col min="3" max="3" width="57.28515625" style="418" customWidth="1"/>
    <col min="4" max="4" width="32.28515625" style="418" customWidth="1"/>
    <col min="5" max="7" width="11.5703125" style="418"/>
    <col min="8" max="8" width="12.28515625" style="418" customWidth="1"/>
    <col min="9" max="9" width="11.5703125" style="418"/>
    <col min="10" max="10" width="14.42578125" style="418" bestFit="1" customWidth="1"/>
    <col min="11" max="16384" width="11.5703125" style="418"/>
  </cols>
  <sheetData>
    <row r="2" spans="3:10">
      <c r="C2" s="1988" t="s">
        <v>105</v>
      </c>
      <c r="D2" s="1988"/>
      <c r="E2" s="1988"/>
      <c r="F2" s="1988"/>
      <c r="G2" s="1988"/>
      <c r="H2" s="1988"/>
      <c r="I2" s="1988"/>
    </row>
    <row r="3" spans="3:10" ht="14.45" customHeight="1">
      <c r="C3" s="1988" t="s">
        <v>104</v>
      </c>
      <c r="D3" s="1988"/>
      <c r="E3" s="1988"/>
      <c r="F3" s="1988"/>
      <c r="G3" s="1988"/>
      <c r="H3" s="1988"/>
      <c r="I3" s="1988"/>
    </row>
    <row r="4" spans="3:10" ht="14.45" customHeight="1">
      <c r="C4" s="1989" t="s">
        <v>103</v>
      </c>
      <c r="D4" s="1989"/>
      <c r="E4" s="1989"/>
      <c r="F4" s="1989"/>
      <c r="G4" s="1989"/>
      <c r="H4" s="1989"/>
      <c r="I4" s="1989"/>
    </row>
    <row r="5" spans="3:10">
      <c r="D5" s="1141"/>
      <c r="E5" s="1141"/>
      <c r="F5" s="1141"/>
      <c r="G5" s="1141"/>
      <c r="H5" s="1141"/>
      <c r="I5" s="1141"/>
    </row>
    <row r="6" spans="3:10" ht="15.75">
      <c r="C6" s="2023" t="s">
        <v>2308</v>
      </c>
      <c r="D6" s="2023"/>
      <c r="E6" s="2023"/>
      <c r="F6" s="2023"/>
      <c r="G6" s="2023"/>
      <c r="H6" s="2023"/>
      <c r="I6" s="2023"/>
    </row>
    <row r="7" spans="3:10" ht="15.75">
      <c r="C7" s="2024" t="s">
        <v>1378</v>
      </c>
      <c r="D7" s="2024"/>
      <c r="E7" s="2024"/>
      <c r="F7" s="2024"/>
      <c r="G7" s="2024"/>
      <c r="H7" s="2024"/>
      <c r="I7" s="2024"/>
    </row>
    <row r="8" spans="3:10" ht="15.75">
      <c r="D8" s="1169"/>
      <c r="E8" s="1169"/>
      <c r="F8" s="1169"/>
      <c r="G8" s="1169"/>
      <c r="H8" s="1169"/>
      <c r="I8" s="1169"/>
    </row>
    <row r="9" spans="3:10" ht="15.75" thickBot="1"/>
    <row r="10" spans="3:10">
      <c r="C10" s="2012" t="s">
        <v>279</v>
      </c>
      <c r="D10" s="2014" t="s">
        <v>274</v>
      </c>
      <c r="E10" s="2016" t="s">
        <v>469</v>
      </c>
      <c r="F10" s="2017"/>
      <c r="G10" s="2020" t="s">
        <v>2309</v>
      </c>
      <c r="H10" s="2021"/>
    </row>
    <row r="11" spans="3:10">
      <c r="C11" s="2013"/>
      <c r="D11" s="2015"/>
      <c r="E11" s="2018"/>
      <c r="F11" s="2019"/>
      <c r="G11" s="2018"/>
      <c r="H11" s="2022"/>
    </row>
    <row r="12" spans="3:10" ht="15.75" thickBot="1">
      <c r="C12" s="1172" t="s">
        <v>2310</v>
      </c>
      <c r="D12" s="1173" t="s">
        <v>1567</v>
      </c>
      <c r="E12" s="1174">
        <v>2024</v>
      </c>
      <c r="F12" s="1175">
        <v>2025</v>
      </c>
      <c r="G12" s="1170" t="s">
        <v>2311</v>
      </c>
      <c r="H12" s="1171" t="s">
        <v>270</v>
      </c>
    </row>
    <row r="13" spans="3:10">
      <c r="C13" s="1176" t="s">
        <v>2312</v>
      </c>
      <c r="D13" s="1177">
        <v>5864733911</v>
      </c>
      <c r="E13" s="1177">
        <v>1563646229.54</v>
      </c>
      <c r="F13" s="1177">
        <v>1016288887.22</v>
      </c>
      <c r="G13" s="1177">
        <f>F13-E13</f>
        <v>-547357342.31999993</v>
      </c>
      <c r="H13" s="1178">
        <f t="shared" ref="H13:H76" si="0">IFERROR(G13/E13,"0.0%")</f>
        <v>-0.35005190559057842</v>
      </c>
    </row>
    <row r="14" spans="3:10">
      <c r="C14" s="1179" t="s">
        <v>2313</v>
      </c>
      <c r="D14" s="1180">
        <v>491426007</v>
      </c>
      <c r="E14" s="1180">
        <v>162131682.38</v>
      </c>
      <c r="F14" s="1180">
        <v>162051090.74000001</v>
      </c>
      <c r="G14" s="1181">
        <f t="shared" ref="G14:G77" si="1">F14-E14</f>
        <v>-80591.639999985695</v>
      </c>
      <c r="H14" s="1182">
        <f t="shared" si="0"/>
        <v>-4.9707520958856832E-4</v>
      </c>
    </row>
    <row r="15" spans="3:10">
      <c r="C15" s="1156" t="s">
        <v>938</v>
      </c>
      <c r="D15" s="1150">
        <v>48240000</v>
      </c>
      <c r="E15" s="1150">
        <v>12197328.640000001</v>
      </c>
      <c r="F15" s="1150">
        <v>9267418.2100000009</v>
      </c>
      <c r="G15" s="1183">
        <f t="shared" si="1"/>
        <v>-2929910.4299999997</v>
      </c>
      <c r="H15" s="1184">
        <f t="shared" si="0"/>
        <v>-0.24020918977222866</v>
      </c>
    </row>
    <row r="16" spans="3:10">
      <c r="C16" s="1156" t="s">
        <v>928</v>
      </c>
      <c r="D16" s="1150">
        <v>294724267</v>
      </c>
      <c r="E16" s="1150">
        <v>99570897.099999994</v>
      </c>
      <c r="F16" s="1150">
        <v>152783672.53</v>
      </c>
      <c r="G16" s="1183">
        <f t="shared" si="1"/>
        <v>53212775.430000007</v>
      </c>
      <c r="H16" s="1184">
        <f t="shared" si="0"/>
        <v>0.53442097018125601</v>
      </c>
      <c r="J16" s="1185"/>
    </row>
    <row r="17" spans="3:8">
      <c r="C17" s="1156" t="s">
        <v>922</v>
      </c>
      <c r="D17" s="1150">
        <v>0</v>
      </c>
      <c r="E17" s="1150">
        <v>7959900</v>
      </c>
      <c r="F17" s="1150">
        <v>0</v>
      </c>
      <c r="G17" s="1183">
        <f t="shared" si="1"/>
        <v>-7959900</v>
      </c>
      <c r="H17" s="1184">
        <f t="shared" si="0"/>
        <v>-1</v>
      </c>
    </row>
    <row r="18" spans="3:8">
      <c r="C18" s="1156" t="s">
        <v>911</v>
      </c>
      <c r="D18" s="1150">
        <v>20000000</v>
      </c>
      <c r="E18" s="1150">
        <v>0</v>
      </c>
      <c r="F18" s="1150">
        <v>0</v>
      </c>
      <c r="G18" s="1183">
        <f t="shared" si="1"/>
        <v>0</v>
      </c>
      <c r="H18" s="1184" t="str">
        <f t="shared" si="0"/>
        <v>0.0%</v>
      </c>
    </row>
    <row r="19" spans="3:8">
      <c r="C19" s="1156" t="s">
        <v>1324</v>
      </c>
      <c r="D19" s="1150">
        <v>20787154</v>
      </c>
      <c r="E19" s="1150">
        <v>17000000</v>
      </c>
      <c r="F19" s="1150">
        <v>0</v>
      </c>
      <c r="G19" s="1183">
        <f t="shared" si="1"/>
        <v>-17000000</v>
      </c>
      <c r="H19" s="1184">
        <f t="shared" si="0"/>
        <v>-1</v>
      </c>
    </row>
    <row r="20" spans="3:8">
      <c r="C20" s="1156" t="s">
        <v>1323</v>
      </c>
      <c r="D20" s="1150">
        <v>955159</v>
      </c>
      <c r="E20" s="1150">
        <v>0</v>
      </c>
      <c r="F20" s="1150">
        <v>0</v>
      </c>
      <c r="G20" s="1183">
        <f t="shared" si="1"/>
        <v>0</v>
      </c>
      <c r="H20" s="1184" t="str">
        <f t="shared" si="0"/>
        <v>0.0%</v>
      </c>
    </row>
    <row r="21" spans="3:8">
      <c r="C21" s="1156" t="s">
        <v>1322</v>
      </c>
      <c r="D21" s="1150">
        <v>106719427</v>
      </c>
      <c r="E21" s="1150">
        <v>25403556.640000001</v>
      </c>
      <c r="F21" s="1150">
        <v>0</v>
      </c>
      <c r="G21" s="1183">
        <f t="shared" si="1"/>
        <v>-25403556.640000001</v>
      </c>
      <c r="H21" s="1184">
        <f t="shared" si="0"/>
        <v>-1</v>
      </c>
    </row>
    <row r="22" spans="3:8">
      <c r="C22" s="1179" t="s">
        <v>2314</v>
      </c>
      <c r="D22" s="1180">
        <v>1705111399</v>
      </c>
      <c r="E22" s="1180">
        <v>253102087.43000001</v>
      </c>
      <c r="F22" s="1180">
        <v>475235040.50000006</v>
      </c>
      <c r="G22" s="1181">
        <f t="shared" si="1"/>
        <v>222132953.07000005</v>
      </c>
      <c r="H22" s="1182">
        <f t="shared" si="0"/>
        <v>0.87764172680493979</v>
      </c>
    </row>
    <row r="23" spans="3:8">
      <c r="C23" s="1156" t="s">
        <v>965</v>
      </c>
      <c r="D23" s="1150">
        <v>4035043</v>
      </c>
      <c r="E23" s="1150">
        <v>5238064.8400000008</v>
      </c>
      <c r="F23" s="1150">
        <v>824936.47</v>
      </c>
      <c r="G23" s="1183">
        <f t="shared" si="1"/>
        <v>-4413128.370000001</v>
      </c>
      <c r="H23" s="1184">
        <f t="shared" si="0"/>
        <v>-0.84251121450417177</v>
      </c>
    </row>
    <row r="24" spans="3:8">
      <c r="C24" s="1156" t="s">
        <v>941</v>
      </c>
      <c r="D24" s="1150">
        <v>9638950</v>
      </c>
      <c r="E24" s="1150">
        <v>4784598.4000000004</v>
      </c>
      <c r="F24" s="1150">
        <v>211569.52</v>
      </c>
      <c r="G24" s="1183">
        <f t="shared" si="1"/>
        <v>-4573028.8800000008</v>
      </c>
      <c r="H24" s="1184">
        <f t="shared" si="0"/>
        <v>-0.95578113306228596</v>
      </c>
    </row>
    <row r="25" spans="3:8">
      <c r="C25" s="1156" t="s">
        <v>928</v>
      </c>
      <c r="D25" s="1150">
        <v>1353523643</v>
      </c>
      <c r="E25" s="1150">
        <v>148996392.22</v>
      </c>
      <c r="F25" s="1150">
        <v>421841855.92000002</v>
      </c>
      <c r="G25" s="1183">
        <f t="shared" si="1"/>
        <v>272845463.70000005</v>
      </c>
      <c r="H25" s="1184">
        <f t="shared" si="0"/>
        <v>1.8312219486303483</v>
      </c>
    </row>
    <row r="26" spans="3:8">
      <c r="C26" s="1156" t="s">
        <v>925</v>
      </c>
      <c r="D26" s="1150">
        <v>11218697</v>
      </c>
      <c r="E26" s="1150">
        <v>0</v>
      </c>
      <c r="F26" s="1150">
        <v>0</v>
      </c>
      <c r="G26" s="1183">
        <f t="shared" si="1"/>
        <v>0</v>
      </c>
      <c r="H26" s="1184" t="str">
        <f t="shared" si="0"/>
        <v>0.0%</v>
      </c>
    </row>
    <row r="27" spans="3:8">
      <c r="C27" s="1156" t="s">
        <v>922</v>
      </c>
      <c r="D27" s="1150">
        <v>0</v>
      </c>
      <c r="E27" s="1150">
        <v>0</v>
      </c>
      <c r="F27" s="1150">
        <v>0</v>
      </c>
      <c r="G27" s="1183">
        <f t="shared" si="1"/>
        <v>0</v>
      </c>
      <c r="H27" s="1184" t="str">
        <f t="shared" si="0"/>
        <v>0.0%</v>
      </c>
    </row>
    <row r="28" spans="3:8">
      <c r="C28" s="1156" t="s">
        <v>911</v>
      </c>
      <c r="D28" s="1150">
        <v>151863674</v>
      </c>
      <c r="E28" s="1150">
        <v>0</v>
      </c>
      <c r="F28" s="1150">
        <v>36862306.789999999</v>
      </c>
      <c r="G28" s="1183">
        <f t="shared" si="1"/>
        <v>36862306.789999999</v>
      </c>
      <c r="H28" s="1184" t="str">
        <f t="shared" si="0"/>
        <v>0.0%</v>
      </c>
    </row>
    <row r="29" spans="3:8">
      <c r="C29" s="1156" t="s">
        <v>1324</v>
      </c>
      <c r="D29" s="1150">
        <v>0</v>
      </c>
      <c r="E29" s="1150">
        <v>19308897.260000002</v>
      </c>
      <c r="F29" s="1150">
        <v>15494371.800000001</v>
      </c>
      <c r="G29" s="1183">
        <f t="shared" si="1"/>
        <v>-3814525.4600000009</v>
      </c>
      <c r="H29" s="1184">
        <f t="shared" si="0"/>
        <v>-0.19755273481630201</v>
      </c>
    </row>
    <row r="30" spans="3:8">
      <c r="C30" s="1156" t="s">
        <v>959</v>
      </c>
      <c r="D30" s="1150">
        <v>44207460</v>
      </c>
      <c r="E30" s="1150">
        <v>1370114.69</v>
      </c>
      <c r="F30" s="1150">
        <v>0</v>
      </c>
      <c r="G30" s="1183">
        <f t="shared" si="1"/>
        <v>-1370114.69</v>
      </c>
      <c r="H30" s="1184">
        <f t="shared" si="0"/>
        <v>-1</v>
      </c>
    </row>
    <row r="31" spans="3:8">
      <c r="C31" s="1156" t="s">
        <v>1323</v>
      </c>
      <c r="D31" s="1150">
        <v>21670609</v>
      </c>
      <c r="E31" s="1150">
        <v>29656956.84</v>
      </c>
      <c r="F31" s="1150">
        <v>0</v>
      </c>
      <c r="G31" s="1183">
        <f t="shared" si="1"/>
        <v>-29656956.84</v>
      </c>
      <c r="H31" s="1184">
        <f t="shared" si="0"/>
        <v>-1</v>
      </c>
    </row>
    <row r="32" spans="3:8">
      <c r="C32" s="1156" t="s">
        <v>1322</v>
      </c>
      <c r="D32" s="1150">
        <v>108953323</v>
      </c>
      <c r="E32" s="1150">
        <v>43747063.18</v>
      </c>
      <c r="F32" s="1150">
        <v>0</v>
      </c>
      <c r="G32" s="1183">
        <f t="shared" si="1"/>
        <v>-43747063.18</v>
      </c>
      <c r="H32" s="1184">
        <f t="shared" si="0"/>
        <v>-1</v>
      </c>
    </row>
    <row r="33" spans="3:8">
      <c r="C33" s="1179" t="s">
        <v>2315</v>
      </c>
      <c r="D33" s="1180">
        <v>3391840772</v>
      </c>
      <c r="E33" s="1180">
        <v>1148412459.73</v>
      </c>
      <c r="F33" s="1180">
        <v>379002755.98000002</v>
      </c>
      <c r="G33" s="1181">
        <f t="shared" si="1"/>
        <v>-769409703.75</v>
      </c>
      <c r="H33" s="1182">
        <f t="shared" si="0"/>
        <v>-0.66997679904212615</v>
      </c>
    </row>
    <row r="34" spans="3:8">
      <c r="C34" s="1156" t="s">
        <v>965</v>
      </c>
      <c r="D34" s="1150">
        <v>306326996</v>
      </c>
      <c r="E34" s="1150">
        <v>0</v>
      </c>
      <c r="F34" s="1150">
        <v>0</v>
      </c>
      <c r="G34" s="1183">
        <f t="shared" si="1"/>
        <v>0</v>
      </c>
      <c r="H34" s="1184" t="str">
        <f t="shared" si="0"/>
        <v>0.0%</v>
      </c>
    </row>
    <row r="35" spans="3:8">
      <c r="C35" s="1156" t="s">
        <v>1329</v>
      </c>
      <c r="D35" s="1150">
        <v>130146458</v>
      </c>
      <c r="E35" s="1150">
        <v>0</v>
      </c>
      <c r="F35" s="1150">
        <v>0</v>
      </c>
      <c r="G35" s="1183">
        <f t="shared" si="1"/>
        <v>0</v>
      </c>
      <c r="H35" s="1184" t="str">
        <f t="shared" si="0"/>
        <v>0.0%</v>
      </c>
    </row>
    <row r="36" spans="3:8">
      <c r="C36" s="1156" t="s">
        <v>941</v>
      </c>
      <c r="D36" s="1150">
        <v>75000000</v>
      </c>
      <c r="E36" s="1150">
        <v>0</v>
      </c>
      <c r="F36" s="1150">
        <v>39696800.730000004</v>
      </c>
      <c r="G36" s="1183">
        <f t="shared" si="1"/>
        <v>39696800.730000004</v>
      </c>
      <c r="H36" s="1184" t="str">
        <f t="shared" si="0"/>
        <v>0.0%</v>
      </c>
    </row>
    <row r="37" spans="3:8">
      <c r="C37" s="1156" t="s">
        <v>928</v>
      </c>
      <c r="D37" s="1150">
        <v>961748382</v>
      </c>
      <c r="E37" s="1150">
        <v>524272964.39999998</v>
      </c>
      <c r="F37" s="1150">
        <v>312127158.44</v>
      </c>
      <c r="G37" s="1183">
        <f t="shared" si="1"/>
        <v>-212145805.95999998</v>
      </c>
      <c r="H37" s="1184">
        <f t="shared" si="0"/>
        <v>-0.40464761749213707</v>
      </c>
    </row>
    <row r="38" spans="3:8">
      <c r="C38" s="1156" t="s">
        <v>922</v>
      </c>
      <c r="D38" s="1150">
        <v>0</v>
      </c>
      <c r="E38" s="1150">
        <v>0</v>
      </c>
      <c r="F38" s="1150">
        <v>0</v>
      </c>
      <c r="G38" s="1183">
        <f t="shared" si="1"/>
        <v>0</v>
      </c>
      <c r="H38" s="1184" t="str">
        <f t="shared" si="0"/>
        <v>0.0%</v>
      </c>
    </row>
    <row r="39" spans="3:8">
      <c r="C39" s="1156" t="s">
        <v>911</v>
      </c>
      <c r="D39" s="1150">
        <v>93836919</v>
      </c>
      <c r="E39" s="1150">
        <v>0</v>
      </c>
      <c r="F39" s="1150">
        <v>0</v>
      </c>
      <c r="G39" s="1183">
        <f t="shared" si="1"/>
        <v>0</v>
      </c>
      <c r="H39" s="1184" t="str">
        <f t="shared" si="0"/>
        <v>0.0%</v>
      </c>
    </row>
    <row r="40" spans="3:8">
      <c r="C40" s="1156" t="s">
        <v>1324</v>
      </c>
      <c r="D40" s="1150">
        <v>887087444</v>
      </c>
      <c r="E40" s="1150">
        <v>447712971</v>
      </c>
      <c r="F40" s="1150">
        <v>0</v>
      </c>
      <c r="G40" s="1183">
        <f t="shared" si="1"/>
        <v>-447712971</v>
      </c>
      <c r="H40" s="1184">
        <f t="shared" si="0"/>
        <v>-1</v>
      </c>
    </row>
    <row r="41" spans="3:8">
      <c r="C41" s="1156" t="s">
        <v>959</v>
      </c>
      <c r="D41" s="1150">
        <v>184846992</v>
      </c>
      <c r="E41" s="1150">
        <v>45704951.68</v>
      </c>
      <c r="F41" s="1150">
        <v>12549240.77</v>
      </c>
      <c r="G41" s="1183">
        <f t="shared" si="1"/>
        <v>-33155710.91</v>
      </c>
      <c r="H41" s="1184">
        <f t="shared" si="0"/>
        <v>-0.72542929576071702</v>
      </c>
    </row>
    <row r="42" spans="3:8">
      <c r="C42" s="1156" t="s">
        <v>1323</v>
      </c>
      <c r="D42" s="1150">
        <v>79185652</v>
      </c>
      <c r="E42" s="1150">
        <v>53085176.350000009</v>
      </c>
      <c r="F42" s="1150">
        <v>14629556.039999999</v>
      </c>
      <c r="G42" s="1183">
        <f t="shared" si="1"/>
        <v>-38455620.31000001</v>
      </c>
      <c r="H42" s="1184">
        <f t="shared" si="0"/>
        <v>-0.72441353602096503</v>
      </c>
    </row>
    <row r="43" spans="3:8">
      <c r="C43" s="1156" t="s">
        <v>1322</v>
      </c>
      <c r="D43" s="1150">
        <v>326556929</v>
      </c>
      <c r="E43" s="1150">
        <v>77636396.299999997</v>
      </c>
      <c r="F43" s="1150">
        <v>0</v>
      </c>
      <c r="G43" s="1183">
        <f t="shared" si="1"/>
        <v>-77636396.299999997</v>
      </c>
      <c r="H43" s="1184">
        <f t="shared" si="0"/>
        <v>-1</v>
      </c>
    </row>
    <row r="44" spans="3:8">
      <c r="C44" s="1156" t="s">
        <v>957</v>
      </c>
      <c r="D44" s="1150">
        <v>347105000</v>
      </c>
      <c r="E44" s="1150">
        <v>0</v>
      </c>
      <c r="F44" s="1150">
        <v>0</v>
      </c>
      <c r="G44" s="1183">
        <f t="shared" si="1"/>
        <v>0</v>
      </c>
      <c r="H44" s="1184" t="str">
        <f t="shared" si="0"/>
        <v>0.0%</v>
      </c>
    </row>
    <row r="45" spans="3:8">
      <c r="C45" s="1179" t="s">
        <v>2316</v>
      </c>
      <c r="D45" s="1180">
        <v>276355733</v>
      </c>
      <c r="E45" s="1180">
        <v>0</v>
      </c>
      <c r="F45" s="1180">
        <v>0</v>
      </c>
      <c r="G45" s="1181">
        <f t="shared" si="1"/>
        <v>0</v>
      </c>
      <c r="H45" s="1182" t="str">
        <f t="shared" si="0"/>
        <v>0.0%</v>
      </c>
    </row>
    <row r="46" spans="3:8">
      <c r="C46" s="1156" t="s">
        <v>941</v>
      </c>
      <c r="D46" s="1150">
        <v>3915733</v>
      </c>
      <c r="E46" s="1150">
        <v>0</v>
      </c>
      <c r="F46" s="1150">
        <v>0</v>
      </c>
      <c r="G46" s="1183">
        <f t="shared" si="1"/>
        <v>0</v>
      </c>
      <c r="H46" s="1184" t="str">
        <f t="shared" si="0"/>
        <v>0.0%</v>
      </c>
    </row>
    <row r="47" spans="3:8">
      <c r="C47" s="1156" t="s">
        <v>938</v>
      </c>
      <c r="D47" s="1150">
        <v>252440000</v>
      </c>
      <c r="E47" s="1150">
        <v>0</v>
      </c>
      <c r="F47" s="1150">
        <v>0</v>
      </c>
      <c r="G47" s="1183">
        <f t="shared" si="1"/>
        <v>0</v>
      </c>
      <c r="H47" s="1184" t="str">
        <f t="shared" si="0"/>
        <v>0.0%</v>
      </c>
    </row>
    <row r="48" spans="3:8">
      <c r="C48" s="1156" t="s">
        <v>928</v>
      </c>
      <c r="D48" s="1150">
        <v>20000000</v>
      </c>
      <c r="E48" s="1150">
        <v>0</v>
      </c>
      <c r="F48" s="1150">
        <v>0</v>
      </c>
      <c r="G48" s="1183">
        <f t="shared" si="1"/>
        <v>0</v>
      </c>
      <c r="H48" s="1184" t="str">
        <f t="shared" si="0"/>
        <v>0.0%</v>
      </c>
    </row>
    <row r="49" spans="3:8">
      <c r="C49" s="1176" t="s">
        <v>2317</v>
      </c>
      <c r="D49" s="1177">
        <v>5998303248</v>
      </c>
      <c r="E49" s="1177">
        <v>405440821.84999996</v>
      </c>
      <c r="F49" s="1177">
        <v>763914217.51000011</v>
      </c>
      <c r="G49" s="1177">
        <f t="shared" si="1"/>
        <v>358473395.66000015</v>
      </c>
      <c r="H49" s="1178">
        <f t="shared" si="0"/>
        <v>0.88415713549590169</v>
      </c>
    </row>
    <row r="50" spans="3:8">
      <c r="C50" s="1179" t="s">
        <v>2318</v>
      </c>
      <c r="D50" s="1180">
        <v>1210673472</v>
      </c>
      <c r="E50" s="1180">
        <v>293278374.87</v>
      </c>
      <c r="F50" s="1180">
        <v>387951062.18000001</v>
      </c>
      <c r="G50" s="1181">
        <f t="shared" si="1"/>
        <v>94672687.310000002</v>
      </c>
      <c r="H50" s="1182">
        <f t="shared" si="0"/>
        <v>0.32280827848955818</v>
      </c>
    </row>
    <row r="51" spans="3:8">
      <c r="C51" s="1156" t="s">
        <v>1329</v>
      </c>
      <c r="D51" s="1150">
        <v>27415214</v>
      </c>
      <c r="E51" s="1150">
        <v>0</v>
      </c>
      <c r="F51" s="1150">
        <v>0</v>
      </c>
      <c r="G51" s="1183">
        <f t="shared" si="1"/>
        <v>0</v>
      </c>
      <c r="H51" s="1184" t="str">
        <f t="shared" si="0"/>
        <v>0.0%</v>
      </c>
    </row>
    <row r="52" spans="3:8">
      <c r="C52" s="1156" t="s">
        <v>928</v>
      </c>
      <c r="D52" s="1150">
        <v>621858992</v>
      </c>
      <c r="E52" s="1150">
        <v>192670103.80000001</v>
      </c>
      <c r="F52" s="1150">
        <v>344546484.26999998</v>
      </c>
      <c r="G52" s="1183">
        <f t="shared" si="1"/>
        <v>151876380.46999997</v>
      </c>
      <c r="H52" s="1184">
        <f t="shared" si="0"/>
        <v>0.78827164917944037</v>
      </c>
    </row>
    <row r="53" spans="3:8">
      <c r="C53" s="1156" t="s">
        <v>911</v>
      </c>
      <c r="D53" s="1150">
        <v>254046784</v>
      </c>
      <c r="E53" s="1150">
        <v>0</v>
      </c>
      <c r="F53" s="1150">
        <v>25438149.68</v>
      </c>
      <c r="G53" s="1183">
        <f t="shared" si="1"/>
        <v>25438149.68</v>
      </c>
      <c r="H53" s="1184" t="str">
        <f t="shared" si="0"/>
        <v>0.0%</v>
      </c>
    </row>
    <row r="54" spans="3:8">
      <c r="C54" s="1156" t="s">
        <v>1324</v>
      </c>
      <c r="D54" s="1150">
        <v>15836387</v>
      </c>
      <c r="E54" s="1150">
        <v>0</v>
      </c>
      <c r="F54" s="1150">
        <v>0</v>
      </c>
      <c r="G54" s="1183">
        <f t="shared" si="1"/>
        <v>0</v>
      </c>
      <c r="H54" s="1184" t="str">
        <f t="shared" si="0"/>
        <v>0.0%</v>
      </c>
    </row>
    <row r="55" spans="3:8">
      <c r="C55" s="1156" t="s">
        <v>959</v>
      </c>
      <c r="D55" s="1150">
        <v>69223576</v>
      </c>
      <c r="E55" s="1150">
        <v>25734234.489999998</v>
      </c>
      <c r="F55" s="1150">
        <v>17966428.23</v>
      </c>
      <c r="G55" s="1183">
        <f t="shared" si="1"/>
        <v>-7767806.2599999979</v>
      </c>
      <c r="H55" s="1184">
        <f t="shared" si="0"/>
        <v>-0.30184718581850456</v>
      </c>
    </row>
    <row r="56" spans="3:8">
      <c r="C56" s="1156" t="s">
        <v>1323</v>
      </c>
      <c r="D56" s="1150">
        <v>11096836</v>
      </c>
      <c r="E56" s="1150">
        <v>0</v>
      </c>
      <c r="F56" s="1150">
        <v>0</v>
      </c>
      <c r="G56" s="1183">
        <f t="shared" si="1"/>
        <v>0</v>
      </c>
      <c r="H56" s="1184" t="str">
        <f t="shared" si="0"/>
        <v>0.0%</v>
      </c>
    </row>
    <row r="57" spans="3:8">
      <c r="C57" s="1156" t="s">
        <v>1322</v>
      </c>
      <c r="D57" s="1150">
        <v>204503187</v>
      </c>
      <c r="E57" s="1150">
        <v>74874036.579999998</v>
      </c>
      <c r="F57" s="1150">
        <v>0</v>
      </c>
      <c r="G57" s="1183">
        <f t="shared" si="1"/>
        <v>-74874036.579999998</v>
      </c>
      <c r="H57" s="1184">
        <f t="shared" si="0"/>
        <v>-1</v>
      </c>
    </row>
    <row r="58" spans="3:8">
      <c r="C58" s="1156" t="s">
        <v>957</v>
      </c>
      <c r="D58" s="1150">
        <v>6692496</v>
      </c>
      <c r="E58" s="1150">
        <v>0</v>
      </c>
      <c r="F58" s="1150">
        <v>0</v>
      </c>
      <c r="G58" s="1183">
        <f t="shared" si="1"/>
        <v>0</v>
      </c>
      <c r="H58" s="1184" t="str">
        <f t="shared" si="0"/>
        <v>0.0%</v>
      </c>
    </row>
    <row r="59" spans="3:8">
      <c r="C59" s="1179" t="s">
        <v>2319</v>
      </c>
      <c r="D59" s="1180">
        <v>4088437272</v>
      </c>
      <c r="E59" s="1180">
        <v>55717319.030000001</v>
      </c>
      <c r="F59" s="1180">
        <v>346022390.10000002</v>
      </c>
      <c r="G59" s="1181">
        <f t="shared" si="1"/>
        <v>290305071.07000005</v>
      </c>
      <c r="H59" s="1182">
        <f t="shared" si="0"/>
        <v>5.2103201683787121</v>
      </c>
    </row>
    <row r="60" spans="3:8">
      <c r="C60" s="1156" t="s">
        <v>928</v>
      </c>
      <c r="D60" s="1150">
        <v>3502630753</v>
      </c>
      <c r="E60" s="1150">
        <v>33699521.57</v>
      </c>
      <c r="F60" s="1150">
        <v>281386779.46000004</v>
      </c>
      <c r="G60" s="1183">
        <f t="shared" si="1"/>
        <v>247687257.89000005</v>
      </c>
      <c r="H60" s="1184">
        <f t="shared" si="0"/>
        <v>7.3498746080269663</v>
      </c>
    </row>
    <row r="61" spans="3:8">
      <c r="C61" s="1156" t="s">
        <v>911</v>
      </c>
      <c r="D61" s="1150">
        <v>431682088</v>
      </c>
      <c r="E61" s="1150">
        <v>0</v>
      </c>
      <c r="F61" s="1150">
        <v>64635610.640000001</v>
      </c>
      <c r="G61" s="1183">
        <f t="shared" si="1"/>
        <v>64635610.640000001</v>
      </c>
      <c r="H61" s="1184" t="str">
        <f t="shared" si="0"/>
        <v>0.0%</v>
      </c>
    </row>
    <row r="62" spans="3:8">
      <c r="C62" s="1156" t="s">
        <v>1324</v>
      </c>
      <c r="D62" s="1150">
        <v>0</v>
      </c>
      <c r="E62" s="1150">
        <v>0</v>
      </c>
      <c r="F62" s="1150">
        <v>0</v>
      </c>
      <c r="G62" s="1183">
        <f t="shared" si="1"/>
        <v>0</v>
      </c>
      <c r="H62" s="1184" t="str">
        <f t="shared" si="0"/>
        <v>0.0%</v>
      </c>
    </row>
    <row r="63" spans="3:8">
      <c r="C63" s="1156" t="s">
        <v>1322</v>
      </c>
      <c r="D63" s="1150">
        <v>154124431</v>
      </c>
      <c r="E63" s="1150">
        <v>22017797.460000001</v>
      </c>
      <c r="F63" s="1150">
        <v>0</v>
      </c>
      <c r="G63" s="1183">
        <f t="shared" si="1"/>
        <v>-22017797.460000001</v>
      </c>
      <c r="H63" s="1184">
        <f t="shared" si="0"/>
        <v>-1</v>
      </c>
    </row>
    <row r="64" spans="3:8">
      <c r="C64" s="1179" t="s">
        <v>2320</v>
      </c>
      <c r="D64" s="1180">
        <v>699192504</v>
      </c>
      <c r="E64" s="1180">
        <v>56445127.950000003</v>
      </c>
      <c r="F64" s="1180">
        <v>29940765.23</v>
      </c>
      <c r="G64" s="1180">
        <f t="shared" si="1"/>
        <v>-26504362.720000003</v>
      </c>
      <c r="H64" s="1186">
        <f t="shared" si="0"/>
        <v>-0.46955979519575169</v>
      </c>
    </row>
    <row r="65" spans="3:8">
      <c r="C65" s="1156" t="s">
        <v>928</v>
      </c>
      <c r="D65" s="1150">
        <v>232557679</v>
      </c>
      <c r="E65" s="1150">
        <v>46256175.870000005</v>
      </c>
      <c r="F65" s="1150">
        <v>29940765.23</v>
      </c>
      <c r="G65" s="1183">
        <f t="shared" si="1"/>
        <v>-16315410.640000004</v>
      </c>
      <c r="H65" s="1184">
        <f t="shared" si="0"/>
        <v>-0.35271853613349735</v>
      </c>
    </row>
    <row r="66" spans="3:8">
      <c r="C66" s="1156" t="s">
        <v>922</v>
      </c>
      <c r="D66" s="1150">
        <v>265169142</v>
      </c>
      <c r="E66" s="1150">
        <v>0</v>
      </c>
      <c r="F66" s="1150">
        <v>0</v>
      </c>
      <c r="G66" s="1183">
        <f t="shared" si="1"/>
        <v>0</v>
      </c>
      <c r="H66" s="1184" t="str">
        <f t="shared" si="0"/>
        <v>0.0%</v>
      </c>
    </row>
    <row r="67" spans="3:8">
      <c r="C67" s="1156" t="s">
        <v>911</v>
      </c>
      <c r="D67" s="1150">
        <v>91345248</v>
      </c>
      <c r="E67" s="1150">
        <v>0</v>
      </c>
      <c r="F67" s="1150">
        <v>0</v>
      </c>
      <c r="G67" s="1183">
        <f t="shared" si="1"/>
        <v>0</v>
      </c>
      <c r="H67" s="1184" t="str">
        <f t="shared" si="0"/>
        <v>0.0%</v>
      </c>
    </row>
    <row r="68" spans="3:8">
      <c r="C68" s="1156" t="s">
        <v>1324</v>
      </c>
      <c r="D68" s="1150">
        <v>29354</v>
      </c>
      <c r="E68" s="1150">
        <v>4367357.8899999997</v>
      </c>
      <c r="F68" s="1150">
        <v>0</v>
      </c>
      <c r="G68" s="1183">
        <f t="shared" si="1"/>
        <v>-4367357.8899999997</v>
      </c>
      <c r="H68" s="1184">
        <f t="shared" si="0"/>
        <v>-1</v>
      </c>
    </row>
    <row r="69" spans="3:8">
      <c r="C69" s="1156" t="s">
        <v>1323</v>
      </c>
      <c r="D69" s="1150">
        <v>4883815</v>
      </c>
      <c r="E69" s="1150">
        <v>0</v>
      </c>
      <c r="F69" s="1150">
        <v>0</v>
      </c>
      <c r="G69" s="1183">
        <f t="shared" si="1"/>
        <v>0</v>
      </c>
      <c r="H69" s="1184" t="str">
        <f t="shared" si="0"/>
        <v>0.0%</v>
      </c>
    </row>
    <row r="70" spans="3:8">
      <c r="C70" s="1156" t="s">
        <v>1322</v>
      </c>
      <c r="D70" s="1150">
        <v>105207266</v>
      </c>
      <c r="E70" s="1150">
        <v>5821594.1900000004</v>
      </c>
      <c r="F70" s="1150">
        <v>0</v>
      </c>
      <c r="G70" s="1183">
        <f t="shared" si="1"/>
        <v>-5821594.1900000004</v>
      </c>
      <c r="H70" s="1184">
        <f t="shared" si="0"/>
        <v>-1</v>
      </c>
    </row>
    <row r="71" spans="3:8">
      <c r="C71" s="1176" t="s">
        <v>2321</v>
      </c>
      <c r="D71" s="1177">
        <v>5022626462</v>
      </c>
      <c r="E71" s="1177">
        <v>1417801845.8900001</v>
      </c>
      <c r="F71" s="1177">
        <v>1691704399.3299997</v>
      </c>
      <c r="G71" s="1177">
        <f t="shared" si="1"/>
        <v>273902553.43999958</v>
      </c>
      <c r="H71" s="1178">
        <f t="shared" si="0"/>
        <v>0.19318817663695598</v>
      </c>
    </row>
    <row r="72" spans="3:8">
      <c r="C72" s="1179" t="s">
        <v>2322</v>
      </c>
      <c r="D72" s="1180">
        <v>2226093904</v>
      </c>
      <c r="E72" s="1180">
        <v>824232278.87999988</v>
      </c>
      <c r="F72" s="1180">
        <v>793505194.57999992</v>
      </c>
      <c r="G72" s="1180">
        <f t="shared" si="1"/>
        <v>-30727084.299999952</v>
      </c>
      <c r="H72" s="1186">
        <f t="shared" si="0"/>
        <v>-3.7279642022456531E-2</v>
      </c>
    </row>
    <row r="73" spans="3:8">
      <c r="C73" s="1156" t="s">
        <v>941</v>
      </c>
      <c r="D73" s="1150">
        <v>24467133</v>
      </c>
      <c r="E73" s="1150">
        <v>10990835.57</v>
      </c>
      <c r="F73" s="1150">
        <v>0</v>
      </c>
      <c r="G73" s="1183">
        <f t="shared" si="1"/>
        <v>-10990835.57</v>
      </c>
      <c r="H73" s="1184">
        <f t="shared" si="0"/>
        <v>-1</v>
      </c>
    </row>
    <row r="74" spans="3:8">
      <c r="C74" s="1156" t="s">
        <v>928</v>
      </c>
      <c r="D74" s="1150">
        <v>879531029</v>
      </c>
      <c r="E74" s="1150">
        <v>479895013.61999995</v>
      </c>
      <c r="F74" s="1150">
        <v>123925132.03</v>
      </c>
      <c r="G74" s="1183">
        <f t="shared" si="1"/>
        <v>-355969881.58999991</v>
      </c>
      <c r="H74" s="1184">
        <f t="shared" si="0"/>
        <v>-0.7417661602791128</v>
      </c>
    </row>
    <row r="75" spans="3:8">
      <c r="C75" s="1156" t="s">
        <v>922</v>
      </c>
      <c r="D75" s="1150">
        <v>91587097</v>
      </c>
      <c r="E75" s="1150">
        <v>0</v>
      </c>
      <c r="F75" s="1150">
        <v>0</v>
      </c>
      <c r="G75" s="1183">
        <f t="shared" si="1"/>
        <v>0</v>
      </c>
      <c r="H75" s="1184" t="str">
        <f t="shared" si="0"/>
        <v>0.0%</v>
      </c>
    </row>
    <row r="76" spans="3:8">
      <c r="C76" s="1156" t="s">
        <v>911</v>
      </c>
      <c r="D76" s="1150">
        <v>222204521</v>
      </c>
      <c r="E76" s="1150">
        <v>0</v>
      </c>
      <c r="F76" s="1150">
        <v>0</v>
      </c>
      <c r="G76" s="1183">
        <f t="shared" si="1"/>
        <v>0</v>
      </c>
      <c r="H76" s="1184" t="str">
        <f t="shared" si="0"/>
        <v>0.0%</v>
      </c>
    </row>
    <row r="77" spans="3:8">
      <c r="C77" s="1156" t="s">
        <v>1324</v>
      </c>
      <c r="D77" s="1150">
        <v>405876617</v>
      </c>
      <c r="E77" s="1150">
        <v>38242470.93</v>
      </c>
      <c r="F77" s="1150">
        <v>102645473.88</v>
      </c>
      <c r="G77" s="1183">
        <f t="shared" si="1"/>
        <v>64403002.949999996</v>
      </c>
      <c r="H77" s="1184">
        <f t="shared" ref="H77:H140" si="2">IFERROR(G77/E77,"0.0%")</f>
        <v>1.6840701289381876</v>
      </c>
    </row>
    <row r="78" spans="3:8">
      <c r="C78" s="1156" t="s">
        <v>959</v>
      </c>
      <c r="D78" s="1150">
        <v>361715383</v>
      </c>
      <c r="E78" s="1150">
        <v>217086670.31</v>
      </c>
      <c r="F78" s="1150">
        <v>566934588.66999996</v>
      </c>
      <c r="G78" s="1183">
        <f t="shared" ref="G78:G141" si="3">F78-E78</f>
        <v>349847918.35999995</v>
      </c>
      <c r="H78" s="1184">
        <f t="shared" si="2"/>
        <v>1.611558728412098</v>
      </c>
    </row>
    <row r="79" spans="3:8">
      <c r="C79" s="1156" t="s">
        <v>1323</v>
      </c>
      <c r="D79" s="1150">
        <v>355985</v>
      </c>
      <c r="E79" s="1150">
        <v>6178605.04</v>
      </c>
      <c r="F79" s="1150">
        <v>0</v>
      </c>
      <c r="G79" s="1183">
        <f t="shared" si="3"/>
        <v>-6178605.04</v>
      </c>
      <c r="H79" s="1184">
        <f t="shared" si="2"/>
        <v>-1</v>
      </c>
    </row>
    <row r="80" spans="3:8">
      <c r="C80" s="1156" t="s">
        <v>1322</v>
      </c>
      <c r="D80" s="1150">
        <v>240356139</v>
      </c>
      <c r="E80" s="1150">
        <v>71838683.409999996</v>
      </c>
      <c r="F80" s="1150">
        <v>0</v>
      </c>
      <c r="G80" s="1183">
        <f t="shared" si="3"/>
        <v>-71838683.409999996</v>
      </c>
      <c r="H80" s="1184">
        <f t="shared" si="2"/>
        <v>-1</v>
      </c>
    </row>
    <row r="81" spans="3:8">
      <c r="C81" s="1179" t="s">
        <v>2323</v>
      </c>
      <c r="D81" s="1180">
        <v>1498177270</v>
      </c>
      <c r="E81" s="1180">
        <v>272128982.96000004</v>
      </c>
      <c r="F81" s="1180">
        <v>588107466.43000007</v>
      </c>
      <c r="G81" s="1180">
        <f t="shared" si="3"/>
        <v>315978483.47000003</v>
      </c>
      <c r="H81" s="1186">
        <f t="shared" si="2"/>
        <v>1.1611349883905802</v>
      </c>
    </row>
    <row r="82" spans="3:8">
      <c r="C82" s="1156" t="s">
        <v>941</v>
      </c>
      <c r="D82" s="1150">
        <v>5859902</v>
      </c>
      <c r="E82" s="1150">
        <v>0</v>
      </c>
      <c r="F82" s="1150">
        <v>0</v>
      </c>
      <c r="G82" s="1183">
        <f t="shared" si="3"/>
        <v>0</v>
      </c>
      <c r="H82" s="1184" t="str">
        <f t="shared" si="2"/>
        <v>0.0%</v>
      </c>
    </row>
    <row r="83" spans="3:8">
      <c r="C83" s="1156" t="s">
        <v>928</v>
      </c>
      <c r="D83" s="1150">
        <v>1068054491</v>
      </c>
      <c r="E83" s="1150">
        <v>231334730.63</v>
      </c>
      <c r="F83" s="1150">
        <v>554966226.08000004</v>
      </c>
      <c r="G83" s="1183">
        <f t="shared" si="3"/>
        <v>323631495.45000005</v>
      </c>
      <c r="H83" s="1184">
        <f t="shared" si="2"/>
        <v>1.3989749596554129</v>
      </c>
    </row>
    <row r="84" spans="3:8">
      <c r="C84" s="1156" t="s">
        <v>1325</v>
      </c>
      <c r="D84" s="1150">
        <v>16198552</v>
      </c>
      <c r="E84" s="1150">
        <v>11078972.25</v>
      </c>
      <c r="F84" s="1150">
        <v>0</v>
      </c>
      <c r="G84" s="1183">
        <f t="shared" si="3"/>
        <v>-11078972.25</v>
      </c>
      <c r="H84" s="1184">
        <f t="shared" si="2"/>
        <v>-1</v>
      </c>
    </row>
    <row r="85" spans="3:8">
      <c r="C85" s="1156" t="s">
        <v>922</v>
      </c>
      <c r="D85" s="1150">
        <v>15305469</v>
      </c>
      <c r="E85" s="1150">
        <v>7889701.5199999996</v>
      </c>
      <c r="F85" s="1150">
        <v>0</v>
      </c>
      <c r="G85" s="1183">
        <f t="shared" si="3"/>
        <v>-7889701.5199999996</v>
      </c>
      <c r="H85" s="1184">
        <f t="shared" si="2"/>
        <v>-1</v>
      </c>
    </row>
    <row r="86" spans="3:8">
      <c r="C86" s="1156" t="s">
        <v>911</v>
      </c>
      <c r="D86" s="1150">
        <v>202667888</v>
      </c>
      <c r="E86" s="1150">
        <v>0</v>
      </c>
      <c r="F86" s="1150">
        <v>33141240.350000001</v>
      </c>
      <c r="G86" s="1183">
        <f t="shared" si="3"/>
        <v>33141240.350000001</v>
      </c>
      <c r="H86" s="1184" t="str">
        <f t="shared" si="2"/>
        <v>0.0%</v>
      </c>
    </row>
    <row r="87" spans="3:8">
      <c r="C87" s="1156" t="s">
        <v>1324</v>
      </c>
      <c r="D87" s="1150">
        <v>24072499</v>
      </c>
      <c r="E87" s="1150">
        <v>0</v>
      </c>
      <c r="F87" s="1150">
        <v>0</v>
      </c>
      <c r="G87" s="1183">
        <f t="shared" si="3"/>
        <v>0</v>
      </c>
      <c r="H87" s="1184" t="str">
        <f t="shared" si="2"/>
        <v>0.0%</v>
      </c>
    </row>
    <row r="88" spans="3:8">
      <c r="C88" s="1156" t="s">
        <v>1323</v>
      </c>
      <c r="D88" s="1150">
        <v>15381676</v>
      </c>
      <c r="E88" s="1150">
        <v>0</v>
      </c>
      <c r="F88" s="1150">
        <v>0</v>
      </c>
      <c r="G88" s="1183">
        <f t="shared" si="3"/>
        <v>0</v>
      </c>
      <c r="H88" s="1184" t="str">
        <f t="shared" si="2"/>
        <v>0.0%</v>
      </c>
    </row>
    <row r="89" spans="3:8">
      <c r="C89" s="1156" t="s">
        <v>1322</v>
      </c>
      <c r="D89" s="1150">
        <v>150636793</v>
      </c>
      <c r="E89" s="1150">
        <v>3464500.4</v>
      </c>
      <c r="F89" s="1150">
        <v>0</v>
      </c>
      <c r="G89" s="1183">
        <f t="shared" si="3"/>
        <v>-3464500.4</v>
      </c>
      <c r="H89" s="1184">
        <f t="shared" si="2"/>
        <v>-1</v>
      </c>
    </row>
    <row r="90" spans="3:8">
      <c r="C90" s="1156" t="s">
        <v>957</v>
      </c>
      <c r="D90" s="1150">
        <v>0</v>
      </c>
      <c r="E90" s="1150">
        <v>18361078.16</v>
      </c>
      <c r="F90" s="1150">
        <v>0</v>
      </c>
      <c r="G90" s="1183">
        <f t="shared" si="3"/>
        <v>-18361078.16</v>
      </c>
      <c r="H90" s="1184">
        <f t="shared" si="2"/>
        <v>-1</v>
      </c>
    </row>
    <row r="91" spans="3:8">
      <c r="C91" s="1179" t="s">
        <v>2324</v>
      </c>
      <c r="D91" s="1180">
        <v>438639614</v>
      </c>
      <c r="E91" s="1180">
        <v>111554994.72</v>
      </c>
      <c r="F91" s="1180">
        <v>162488267.33000001</v>
      </c>
      <c r="G91" s="1181">
        <f t="shared" si="3"/>
        <v>50933272.610000014</v>
      </c>
      <c r="H91" s="1182">
        <f t="shared" si="2"/>
        <v>0.45657545623879187</v>
      </c>
    </row>
    <row r="92" spans="3:8">
      <c r="C92" s="1156" t="s">
        <v>965</v>
      </c>
      <c r="D92" s="1150">
        <v>0</v>
      </c>
      <c r="E92" s="1150">
        <v>0</v>
      </c>
      <c r="F92" s="1150">
        <v>51903283.549999997</v>
      </c>
      <c r="G92" s="1183">
        <f t="shared" si="3"/>
        <v>51903283.549999997</v>
      </c>
      <c r="H92" s="1184" t="str">
        <f t="shared" si="2"/>
        <v>0.0%</v>
      </c>
    </row>
    <row r="93" spans="3:8">
      <c r="C93" s="1156" t="s">
        <v>928</v>
      </c>
      <c r="D93" s="1150">
        <v>199426309</v>
      </c>
      <c r="E93" s="1150">
        <v>102044310.17</v>
      </c>
      <c r="F93" s="1150">
        <v>39166440.100000001</v>
      </c>
      <c r="G93" s="1183">
        <f t="shared" si="3"/>
        <v>-62877870.07</v>
      </c>
      <c r="H93" s="1184">
        <f t="shared" si="2"/>
        <v>-0.61618202881913797</v>
      </c>
    </row>
    <row r="94" spans="3:8">
      <c r="C94" s="1156" t="s">
        <v>911</v>
      </c>
      <c r="D94" s="1150">
        <v>143820838</v>
      </c>
      <c r="E94" s="1150">
        <v>0</v>
      </c>
      <c r="F94" s="1150">
        <v>71418543.680000007</v>
      </c>
      <c r="G94" s="1183">
        <f t="shared" si="3"/>
        <v>71418543.680000007</v>
      </c>
      <c r="H94" s="1184" t="str">
        <f t="shared" si="2"/>
        <v>0.0%</v>
      </c>
    </row>
    <row r="95" spans="3:8">
      <c r="C95" s="1156" t="s">
        <v>1322</v>
      </c>
      <c r="D95" s="1150">
        <v>95392467</v>
      </c>
      <c r="E95" s="1150">
        <v>9510684.5500000007</v>
      </c>
      <c r="F95" s="1150">
        <v>0</v>
      </c>
      <c r="G95" s="1183">
        <f t="shared" si="3"/>
        <v>-9510684.5500000007</v>
      </c>
      <c r="H95" s="1184">
        <f t="shared" si="2"/>
        <v>-1</v>
      </c>
    </row>
    <row r="96" spans="3:8">
      <c r="C96" s="1179" t="s">
        <v>2325</v>
      </c>
      <c r="D96" s="1180">
        <v>859715674</v>
      </c>
      <c r="E96" s="1180">
        <v>209885589.32999998</v>
      </c>
      <c r="F96" s="1180">
        <v>147603470.99000001</v>
      </c>
      <c r="G96" s="1181">
        <f t="shared" si="3"/>
        <v>-62282118.339999974</v>
      </c>
      <c r="H96" s="1182">
        <f t="shared" si="2"/>
        <v>-0.29674318536502631</v>
      </c>
    </row>
    <row r="97" spans="3:8">
      <c r="C97" s="1156" t="s">
        <v>938</v>
      </c>
      <c r="D97" s="1150">
        <v>0</v>
      </c>
      <c r="E97" s="1150">
        <v>0</v>
      </c>
      <c r="F97" s="1150">
        <v>103580032.08</v>
      </c>
      <c r="G97" s="1183">
        <f t="shared" si="3"/>
        <v>103580032.08</v>
      </c>
      <c r="H97" s="1184" t="str">
        <f t="shared" si="2"/>
        <v>0.0%</v>
      </c>
    </row>
    <row r="98" spans="3:8">
      <c r="C98" s="1156" t="s">
        <v>935</v>
      </c>
      <c r="D98" s="1150">
        <v>0</v>
      </c>
      <c r="E98" s="1150">
        <v>0</v>
      </c>
      <c r="F98" s="1150">
        <v>21665072.199999999</v>
      </c>
      <c r="G98" s="1183">
        <f t="shared" si="3"/>
        <v>21665072.199999999</v>
      </c>
      <c r="H98" s="1184" t="str">
        <f t="shared" si="2"/>
        <v>0.0%</v>
      </c>
    </row>
    <row r="99" spans="3:8">
      <c r="C99" s="1156" t="s">
        <v>928</v>
      </c>
      <c r="D99" s="1150">
        <v>324436143</v>
      </c>
      <c r="E99" s="1150">
        <v>72177579.489999995</v>
      </c>
      <c r="F99" s="1150">
        <v>0</v>
      </c>
      <c r="G99" s="1183">
        <f t="shared" si="3"/>
        <v>-72177579.489999995</v>
      </c>
      <c r="H99" s="1184">
        <f t="shared" si="2"/>
        <v>-1</v>
      </c>
    </row>
    <row r="100" spans="3:8">
      <c r="C100" s="1156" t="s">
        <v>1325</v>
      </c>
      <c r="D100" s="1150">
        <v>88322307</v>
      </c>
      <c r="E100" s="1150">
        <v>15835670.159999996</v>
      </c>
      <c r="F100" s="1150">
        <v>0</v>
      </c>
      <c r="G100" s="1183">
        <f t="shared" si="3"/>
        <v>-15835670.159999996</v>
      </c>
      <c r="H100" s="1184">
        <f t="shared" si="2"/>
        <v>-1</v>
      </c>
    </row>
    <row r="101" spans="3:8">
      <c r="C101" s="1156" t="s">
        <v>922</v>
      </c>
      <c r="D101" s="1150">
        <v>124967902</v>
      </c>
      <c r="E101" s="1150">
        <v>9871662.9199999999</v>
      </c>
      <c r="F101" s="1150">
        <v>0</v>
      </c>
      <c r="G101" s="1183">
        <f t="shared" si="3"/>
        <v>-9871662.9199999999</v>
      </c>
      <c r="H101" s="1184">
        <f t="shared" si="2"/>
        <v>-1</v>
      </c>
    </row>
    <row r="102" spans="3:8">
      <c r="C102" s="1156" t="s">
        <v>911</v>
      </c>
      <c r="D102" s="1150">
        <v>9446153</v>
      </c>
      <c r="E102" s="1150">
        <v>0</v>
      </c>
      <c r="F102" s="1150">
        <v>22358366.710000001</v>
      </c>
      <c r="G102" s="1183">
        <f t="shared" si="3"/>
        <v>22358366.710000001</v>
      </c>
      <c r="H102" s="1184" t="str">
        <f t="shared" si="2"/>
        <v>0.0%</v>
      </c>
    </row>
    <row r="103" spans="3:8">
      <c r="C103" s="1156" t="s">
        <v>959</v>
      </c>
      <c r="D103" s="1150">
        <v>127695291</v>
      </c>
      <c r="E103" s="1150">
        <v>21530609.800000001</v>
      </c>
      <c r="F103" s="1150">
        <v>0</v>
      </c>
      <c r="G103" s="1183">
        <f t="shared" si="3"/>
        <v>-21530609.800000001</v>
      </c>
      <c r="H103" s="1184">
        <f t="shared" si="2"/>
        <v>-1</v>
      </c>
    </row>
    <row r="104" spans="3:8">
      <c r="C104" s="1156" t="s">
        <v>1323</v>
      </c>
      <c r="D104" s="1150">
        <v>97539087</v>
      </c>
      <c r="E104" s="1150">
        <v>82132503.139999986</v>
      </c>
      <c r="F104" s="1150">
        <v>8048137.4900000002</v>
      </c>
      <c r="G104" s="1183">
        <f t="shared" si="3"/>
        <v>-74084365.649999991</v>
      </c>
      <c r="H104" s="1184">
        <f t="shared" si="2"/>
        <v>-0.90201032256034563</v>
      </c>
    </row>
    <row r="105" spans="3:8">
      <c r="C105" s="1156" t="s">
        <v>1322</v>
      </c>
      <c r="D105" s="1150">
        <v>87308791</v>
      </c>
      <c r="E105" s="1150">
        <v>8337563.8200000003</v>
      </c>
      <c r="F105" s="1150">
        <v>0</v>
      </c>
      <c r="G105" s="1183">
        <f t="shared" si="3"/>
        <v>-8337563.8200000003</v>
      </c>
      <c r="H105" s="1184">
        <f t="shared" si="2"/>
        <v>-1</v>
      </c>
    </row>
    <row r="106" spans="3:8">
      <c r="C106" s="1176" t="s">
        <v>2326</v>
      </c>
      <c r="D106" s="1177">
        <v>6967582310</v>
      </c>
      <c r="E106" s="1177">
        <v>970690428.69000018</v>
      </c>
      <c r="F106" s="1177">
        <v>932347682.35000014</v>
      </c>
      <c r="G106" s="1177">
        <f t="shared" si="3"/>
        <v>-38342746.340000033</v>
      </c>
      <c r="H106" s="1178">
        <f t="shared" si="2"/>
        <v>-3.9500488731248402E-2</v>
      </c>
    </row>
    <row r="107" spans="3:8">
      <c r="C107" s="1179" t="s">
        <v>2327</v>
      </c>
      <c r="D107" s="1180">
        <v>1570957495</v>
      </c>
      <c r="E107" s="1180">
        <v>108130289.03</v>
      </c>
      <c r="F107" s="1180">
        <v>135233828.20999998</v>
      </c>
      <c r="G107" s="1181">
        <f t="shared" si="3"/>
        <v>27103539.179999977</v>
      </c>
      <c r="H107" s="1182">
        <f t="shared" si="2"/>
        <v>0.25065630937581501</v>
      </c>
    </row>
    <row r="108" spans="3:8">
      <c r="C108" s="1156" t="s">
        <v>1329</v>
      </c>
      <c r="D108" s="1150">
        <v>1000000000</v>
      </c>
      <c r="E108" s="1150">
        <v>59189217.549999997</v>
      </c>
      <c r="F108" s="1150">
        <v>19018996.100000001</v>
      </c>
      <c r="G108" s="1183">
        <f t="shared" si="3"/>
        <v>-40170221.449999996</v>
      </c>
      <c r="H108" s="1184">
        <f t="shared" si="2"/>
        <v>-0.67867464907888442</v>
      </c>
    </row>
    <row r="109" spans="3:8">
      <c r="C109" s="1156" t="s">
        <v>928</v>
      </c>
      <c r="D109" s="1150">
        <v>224513064</v>
      </c>
      <c r="E109" s="1150">
        <v>10578410.369999999</v>
      </c>
      <c r="F109" s="1150">
        <v>105623353.22</v>
      </c>
      <c r="G109" s="1183">
        <f t="shared" si="3"/>
        <v>95044942.849999994</v>
      </c>
      <c r="H109" s="1184">
        <f t="shared" si="2"/>
        <v>8.9848039096256009</v>
      </c>
    </row>
    <row r="110" spans="3:8">
      <c r="C110" s="1156" t="s">
        <v>911</v>
      </c>
      <c r="D110" s="1150">
        <v>42609614</v>
      </c>
      <c r="E110" s="1150">
        <v>0</v>
      </c>
      <c r="F110" s="1150">
        <v>0</v>
      </c>
      <c r="G110" s="1183">
        <f t="shared" si="3"/>
        <v>0</v>
      </c>
      <c r="H110" s="1184" t="str">
        <f t="shared" si="2"/>
        <v>0.0%</v>
      </c>
    </row>
    <row r="111" spans="3:8">
      <c r="C111" s="1156" t="s">
        <v>1324</v>
      </c>
      <c r="D111" s="1150">
        <v>7040167</v>
      </c>
      <c r="E111" s="1150">
        <v>0</v>
      </c>
      <c r="F111" s="1150">
        <v>0</v>
      </c>
      <c r="G111" s="1183">
        <f t="shared" si="3"/>
        <v>0</v>
      </c>
      <c r="H111" s="1184" t="str">
        <f t="shared" si="2"/>
        <v>0.0%</v>
      </c>
    </row>
    <row r="112" spans="3:8">
      <c r="C112" s="1156" t="s">
        <v>959</v>
      </c>
      <c r="D112" s="1150">
        <v>168487718</v>
      </c>
      <c r="E112" s="1150">
        <v>12508924.390000001</v>
      </c>
      <c r="F112" s="1150">
        <v>10591478.890000001</v>
      </c>
      <c r="G112" s="1183">
        <f t="shared" si="3"/>
        <v>-1917445.5</v>
      </c>
      <c r="H112" s="1184">
        <f t="shared" si="2"/>
        <v>-0.15328620113275782</v>
      </c>
    </row>
    <row r="113" spans="3:8">
      <c r="C113" s="1156" t="s">
        <v>1323</v>
      </c>
      <c r="D113" s="1150">
        <v>0</v>
      </c>
      <c r="E113" s="1150">
        <v>0</v>
      </c>
      <c r="F113" s="1150">
        <v>0</v>
      </c>
      <c r="G113" s="1183">
        <f t="shared" si="3"/>
        <v>0</v>
      </c>
      <c r="H113" s="1184" t="str">
        <f t="shared" si="2"/>
        <v>0.0%</v>
      </c>
    </row>
    <row r="114" spans="3:8">
      <c r="C114" s="1156" t="s">
        <v>1322</v>
      </c>
      <c r="D114" s="1150">
        <v>128306932</v>
      </c>
      <c r="E114" s="1150">
        <v>25853736.719999999</v>
      </c>
      <c r="F114" s="1150">
        <v>0</v>
      </c>
      <c r="G114" s="1183">
        <f t="shared" si="3"/>
        <v>-25853736.719999999</v>
      </c>
      <c r="H114" s="1184">
        <f t="shared" si="2"/>
        <v>-1</v>
      </c>
    </row>
    <row r="115" spans="3:8">
      <c r="C115" s="1179" t="s">
        <v>2328</v>
      </c>
      <c r="D115" s="1180">
        <v>4905265143</v>
      </c>
      <c r="E115" s="1180">
        <v>669587765.48000002</v>
      </c>
      <c r="F115" s="1180">
        <v>568698325.47000003</v>
      </c>
      <c r="G115" s="1180">
        <f t="shared" si="3"/>
        <v>-100889440.00999999</v>
      </c>
      <c r="H115" s="1186">
        <f t="shared" si="2"/>
        <v>-0.15067395972755937</v>
      </c>
    </row>
    <row r="116" spans="3:8">
      <c r="C116" s="1156" t="s">
        <v>1329</v>
      </c>
      <c r="D116" s="1150">
        <v>900000000</v>
      </c>
      <c r="E116" s="1150">
        <v>26871640.07</v>
      </c>
      <c r="F116" s="1150">
        <v>30435156</v>
      </c>
      <c r="G116" s="1183">
        <f t="shared" si="3"/>
        <v>3563515.9299999997</v>
      </c>
      <c r="H116" s="1184">
        <f t="shared" si="2"/>
        <v>0.13261252088510872</v>
      </c>
    </row>
    <row r="117" spans="3:8">
      <c r="C117" s="1156" t="s">
        <v>938</v>
      </c>
      <c r="D117" s="1150">
        <v>0</v>
      </c>
      <c r="E117" s="1150">
        <v>0</v>
      </c>
      <c r="F117" s="1150">
        <v>0</v>
      </c>
      <c r="G117" s="1183">
        <f t="shared" si="3"/>
        <v>0</v>
      </c>
      <c r="H117" s="1184" t="str">
        <f t="shared" si="2"/>
        <v>0.0%</v>
      </c>
    </row>
    <row r="118" spans="3:8">
      <c r="C118" s="1156" t="s">
        <v>928</v>
      </c>
      <c r="D118" s="1150">
        <v>3640446329</v>
      </c>
      <c r="E118" s="1150">
        <v>331386322.09000003</v>
      </c>
      <c r="F118" s="1150">
        <v>400944342.44000006</v>
      </c>
      <c r="G118" s="1183">
        <f t="shared" si="3"/>
        <v>69558020.350000024</v>
      </c>
      <c r="H118" s="1184">
        <f t="shared" si="2"/>
        <v>0.20990009458238595</v>
      </c>
    </row>
    <row r="119" spans="3:8">
      <c r="C119" s="1156" t="s">
        <v>1324</v>
      </c>
      <c r="D119" s="1150">
        <v>12210754</v>
      </c>
      <c r="E119" s="1150">
        <v>11215766.08</v>
      </c>
      <c r="F119" s="1150">
        <v>0</v>
      </c>
      <c r="G119" s="1183">
        <f t="shared" si="3"/>
        <v>-11215766.08</v>
      </c>
      <c r="H119" s="1184">
        <f t="shared" si="2"/>
        <v>-1</v>
      </c>
    </row>
    <row r="120" spans="3:8">
      <c r="C120" s="1156" t="s">
        <v>959</v>
      </c>
      <c r="D120" s="1150">
        <v>223697782</v>
      </c>
      <c r="E120" s="1150">
        <v>273342545.11000001</v>
      </c>
      <c r="F120" s="1150">
        <v>137318827.03</v>
      </c>
      <c r="G120" s="1183">
        <f t="shared" si="3"/>
        <v>-136023718.08000001</v>
      </c>
      <c r="H120" s="1184">
        <f t="shared" si="2"/>
        <v>-0.49763097810207552</v>
      </c>
    </row>
    <row r="121" spans="3:8">
      <c r="C121" s="1156" t="s">
        <v>1323</v>
      </c>
      <c r="D121" s="1150">
        <v>0</v>
      </c>
      <c r="E121" s="1150">
        <v>0</v>
      </c>
      <c r="F121" s="1150">
        <v>0</v>
      </c>
      <c r="G121" s="1183">
        <f t="shared" si="3"/>
        <v>0</v>
      </c>
      <c r="H121" s="1184" t="str">
        <f t="shared" si="2"/>
        <v>0.0%</v>
      </c>
    </row>
    <row r="122" spans="3:8">
      <c r="C122" s="1156" t="s">
        <v>1322</v>
      </c>
      <c r="D122" s="1150">
        <v>128910278</v>
      </c>
      <c r="E122" s="1150">
        <v>26771492.130000003</v>
      </c>
      <c r="F122" s="1150">
        <v>0</v>
      </c>
      <c r="G122" s="1183">
        <f t="shared" si="3"/>
        <v>-26771492.130000003</v>
      </c>
      <c r="H122" s="1184">
        <f t="shared" si="2"/>
        <v>-1</v>
      </c>
    </row>
    <row r="123" spans="3:8">
      <c r="C123" s="1179" t="s">
        <v>2329</v>
      </c>
      <c r="D123" s="1180">
        <v>224237198</v>
      </c>
      <c r="E123" s="1180">
        <v>34068158.989999995</v>
      </c>
      <c r="F123" s="1180">
        <v>56921523.460000001</v>
      </c>
      <c r="G123" s="1180">
        <f t="shared" si="3"/>
        <v>22853364.470000006</v>
      </c>
      <c r="H123" s="1186">
        <f t="shared" si="2"/>
        <v>0.67081301565805596</v>
      </c>
    </row>
    <row r="124" spans="3:8">
      <c r="C124" s="1156" t="s">
        <v>928</v>
      </c>
      <c r="D124" s="1150">
        <v>92765802</v>
      </c>
      <c r="E124" s="1150">
        <v>26421299.719999999</v>
      </c>
      <c r="F124" s="1150">
        <v>52728295.590000004</v>
      </c>
      <c r="G124" s="1183">
        <f t="shared" si="3"/>
        <v>26306995.870000005</v>
      </c>
      <c r="H124" s="1184">
        <f t="shared" si="2"/>
        <v>0.99567379912376264</v>
      </c>
    </row>
    <row r="125" spans="3:8">
      <c r="C125" s="1156" t="s">
        <v>911</v>
      </c>
      <c r="D125" s="1150">
        <v>5000000</v>
      </c>
      <c r="E125" s="1150">
        <v>0</v>
      </c>
      <c r="F125" s="1150">
        <v>4193227.87</v>
      </c>
      <c r="G125" s="1183">
        <f t="shared" si="3"/>
        <v>4193227.87</v>
      </c>
      <c r="H125" s="1184" t="str">
        <f t="shared" si="2"/>
        <v>0.0%</v>
      </c>
    </row>
    <row r="126" spans="3:8">
      <c r="C126" s="1156" t="s">
        <v>1324</v>
      </c>
      <c r="D126" s="1150">
        <v>2000000</v>
      </c>
      <c r="E126" s="1150">
        <v>0</v>
      </c>
      <c r="F126" s="1150">
        <v>0</v>
      </c>
      <c r="G126" s="1183">
        <f t="shared" si="3"/>
        <v>0</v>
      </c>
      <c r="H126" s="1184" t="str">
        <f t="shared" si="2"/>
        <v>0.0%</v>
      </c>
    </row>
    <row r="127" spans="3:8">
      <c r="C127" s="1156" t="s">
        <v>1323</v>
      </c>
      <c r="D127" s="1150">
        <v>0</v>
      </c>
      <c r="E127" s="1150">
        <v>0</v>
      </c>
      <c r="F127" s="1150">
        <v>0</v>
      </c>
      <c r="G127" s="1183">
        <f t="shared" si="3"/>
        <v>0</v>
      </c>
      <c r="H127" s="1184" t="str">
        <f t="shared" si="2"/>
        <v>0.0%</v>
      </c>
    </row>
    <row r="128" spans="3:8">
      <c r="C128" s="1156" t="s">
        <v>1322</v>
      </c>
      <c r="D128" s="1150">
        <v>124471396</v>
      </c>
      <c r="E128" s="1150">
        <v>7646859.2699999996</v>
      </c>
      <c r="F128" s="1150">
        <v>0</v>
      </c>
      <c r="G128" s="1183">
        <f t="shared" si="3"/>
        <v>-7646859.2699999996</v>
      </c>
      <c r="H128" s="1184">
        <f t="shared" si="2"/>
        <v>-1</v>
      </c>
    </row>
    <row r="129" spans="3:8">
      <c r="C129" s="1179" t="s">
        <v>2330</v>
      </c>
      <c r="D129" s="1180">
        <v>257316285</v>
      </c>
      <c r="E129" s="1180">
        <v>153742943.34</v>
      </c>
      <c r="F129" s="1180">
        <v>170930407.50999999</v>
      </c>
      <c r="G129" s="1181">
        <f t="shared" si="3"/>
        <v>17187464.169999987</v>
      </c>
      <c r="H129" s="1182">
        <f t="shared" si="2"/>
        <v>0.11179351582979774</v>
      </c>
    </row>
    <row r="130" spans="3:8">
      <c r="C130" s="1156" t="s">
        <v>928</v>
      </c>
      <c r="D130" s="1150">
        <v>119273002</v>
      </c>
      <c r="E130" s="1150">
        <v>57704077.630000003</v>
      </c>
      <c r="F130" s="1150">
        <v>82047744.289999992</v>
      </c>
      <c r="G130" s="1183">
        <f t="shared" si="3"/>
        <v>24343666.659999989</v>
      </c>
      <c r="H130" s="1184">
        <f t="shared" si="2"/>
        <v>0.42187082195633024</v>
      </c>
    </row>
    <row r="131" spans="3:8">
      <c r="C131" s="1156" t="s">
        <v>959</v>
      </c>
      <c r="D131" s="1150">
        <v>74223502</v>
      </c>
      <c r="E131" s="1150">
        <v>94351283.74000001</v>
      </c>
      <c r="F131" s="1150">
        <v>88882663.219999999</v>
      </c>
      <c r="G131" s="1183">
        <f t="shared" si="3"/>
        <v>-5468620.5200000107</v>
      </c>
      <c r="H131" s="1184">
        <f t="shared" si="2"/>
        <v>-5.7960213186602376E-2</v>
      </c>
    </row>
    <row r="132" spans="3:8">
      <c r="C132" s="1156" t="s">
        <v>1323</v>
      </c>
      <c r="D132" s="1150">
        <v>4103995</v>
      </c>
      <c r="E132" s="1150">
        <v>0</v>
      </c>
      <c r="F132" s="1150">
        <v>0</v>
      </c>
      <c r="G132" s="1183">
        <f t="shared" si="3"/>
        <v>0</v>
      </c>
      <c r="H132" s="1184" t="str">
        <f t="shared" si="2"/>
        <v>0.0%</v>
      </c>
    </row>
    <row r="133" spans="3:8">
      <c r="C133" s="1156" t="s">
        <v>1322</v>
      </c>
      <c r="D133" s="1150">
        <v>59715786</v>
      </c>
      <c r="E133" s="1150">
        <v>1687581.97</v>
      </c>
      <c r="F133" s="1150">
        <v>0</v>
      </c>
      <c r="G133" s="1183">
        <f t="shared" si="3"/>
        <v>-1687581.97</v>
      </c>
      <c r="H133" s="1184">
        <f t="shared" si="2"/>
        <v>-1</v>
      </c>
    </row>
    <row r="134" spans="3:8">
      <c r="C134" s="1179" t="s">
        <v>2316</v>
      </c>
      <c r="D134" s="1180">
        <v>9806189</v>
      </c>
      <c r="E134" s="1180">
        <v>5161271.8499999996</v>
      </c>
      <c r="F134" s="1180">
        <v>563597.70000000007</v>
      </c>
      <c r="G134" s="1181">
        <f t="shared" si="3"/>
        <v>-4597674.1499999994</v>
      </c>
      <c r="H134" s="1182">
        <f t="shared" si="2"/>
        <v>-0.89080255480051873</v>
      </c>
    </row>
    <row r="135" spans="3:8">
      <c r="C135" s="1156" t="s">
        <v>938</v>
      </c>
      <c r="D135" s="1150">
        <v>9806189</v>
      </c>
      <c r="E135" s="1150">
        <v>5161271.8499999996</v>
      </c>
      <c r="F135" s="1150">
        <v>563597.70000000007</v>
      </c>
      <c r="G135" s="1183">
        <f t="shared" si="3"/>
        <v>-4597674.1499999994</v>
      </c>
      <c r="H135" s="1184">
        <f t="shared" si="2"/>
        <v>-0.89080255480051873</v>
      </c>
    </row>
    <row r="136" spans="3:8">
      <c r="C136" s="1176" t="s">
        <v>2331</v>
      </c>
      <c r="D136" s="1177">
        <v>2931548425</v>
      </c>
      <c r="E136" s="1177">
        <v>1304920421.1600001</v>
      </c>
      <c r="F136" s="1177">
        <v>901325174.69000018</v>
      </c>
      <c r="G136" s="1177">
        <f t="shared" si="3"/>
        <v>-403595246.46999991</v>
      </c>
      <c r="H136" s="1178">
        <f t="shared" si="2"/>
        <v>-0.30928724842180544</v>
      </c>
    </row>
    <row r="137" spans="3:8">
      <c r="C137" s="1179" t="s">
        <v>2332</v>
      </c>
      <c r="D137" s="1180">
        <v>746919014</v>
      </c>
      <c r="E137" s="1180">
        <v>397757647.05000001</v>
      </c>
      <c r="F137" s="1180">
        <v>226859212.66</v>
      </c>
      <c r="G137" s="1181">
        <f t="shared" si="3"/>
        <v>-170898434.39000002</v>
      </c>
      <c r="H137" s="1182">
        <f t="shared" si="2"/>
        <v>-0.42965467957054082</v>
      </c>
    </row>
    <row r="138" spans="3:8">
      <c r="C138" s="1156" t="s">
        <v>962</v>
      </c>
      <c r="D138" s="1150">
        <v>26924929</v>
      </c>
      <c r="E138" s="1150">
        <v>0</v>
      </c>
      <c r="F138" s="1150">
        <v>0</v>
      </c>
      <c r="G138" s="1183">
        <f t="shared" si="3"/>
        <v>0</v>
      </c>
      <c r="H138" s="1184" t="str">
        <f t="shared" si="2"/>
        <v>0.0%</v>
      </c>
    </row>
    <row r="139" spans="3:8">
      <c r="C139" s="1156" t="s">
        <v>928</v>
      </c>
      <c r="D139" s="1150">
        <v>365618771</v>
      </c>
      <c r="E139" s="1150">
        <v>188751676.74000001</v>
      </c>
      <c r="F139" s="1150">
        <v>199955873.85999998</v>
      </c>
      <c r="G139" s="1183">
        <f t="shared" si="3"/>
        <v>11204197.119999975</v>
      </c>
      <c r="H139" s="1184">
        <f t="shared" si="2"/>
        <v>5.9359457428467953E-2</v>
      </c>
    </row>
    <row r="140" spans="3:8">
      <c r="C140" s="1156" t="s">
        <v>1325</v>
      </c>
      <c r="D140" s="1150">
        <v>58125000</v>
      </c>
      <c r="E140" s="1150">
        <v>0</v>
      </c>
      <c r="F140" s="1150">
        <v>0</v>
      </c>
      <c r="G140" s="1183">
        <f t="shared" si="3"/>
        <v>0</v>
      </c>
      <c r="H140" s="1184" t="str">
        <f t="shared" si="2"/>
        <v>0.0%</v>
      </c>
    </row>
    <row r="141" spans="3:8">
      <c r="C141" s="1156" t="s">
        <v>911</v>
      </c>
      <c r="D141" s="1150">
        <v>15596660</v>
      </c>
      <c r="E141" s="1150">
        <v>0</v>
      </c>
      <c r="F141" s="1150">
        <v>0</v>
      </c>
      <c r="G141" s="1183">
        <f t="shared" si="3"/>
        <v>0</v>
      </c>
      <c r="H141" s="1184" t="str">
        <f t="shared" ref="H141:H204" si="4">IFERROR(G141/E141,"0.0%")</f>
        <v>0.0%</v>
      </c>
    </row>
    <row r="142" spans="3:8">
      <c r="C142" s="1156" t="s">
        <v>1324</v>
      </c>
      <c r="D142" s="1150">
        <v>198730</v>
      </c>
      <c r="E142" s="1150">
        <v>0</v>
      </c>
      <c r="F142" s="1150">
        <v>0</v>
      </c>
      <c r="G142" s="1183">
        <f t="shared" ref="G142:G205" si="5">F142-E142</f>
        <v>0</v>
      </c>
      <c r="H142" s="1184" t="str">
        <f t="shared" si="4"/>
        <v>0.0%</v>
      </c>
    </row>
    <row r="143" spans="3:8">
      <c r="C143" s="1156" t="s">
        <v>1323</v>
      </c>
      <c r="D143" s="1150">
        <v>42879051</v>
      </c>
      <c r="E143" s="1150">
        <v>0</v>
      </c>
      <c r="F143" s="1150">
        <v>0</v>
      </c>
      <c r="G143" s="1183">
        <f t="shared" si="5"/>
        <v>0</v>
      </c>
      <c r="H143" s="1184" t="str">
        <f t="shared" si="4"/>
        <v>0.0%</v>
      </c>
    </row>
    <row r="144" spans="3:8">
      <c r="C144" s="1156" t="s">
        <v>1322</v>
      </c>
      <c r="D144" s="1150">
        <v>237575873</v>
      </c>
      <c r="E144" s="1150">
        <v>209005970.31</v>
      </c>
      <c r="F144" s="1150">
        <v>26903338.800000001</v>
      </c>
      <c r="G144" s="1183">
        <f t="shared" si="5"/>
        <v>-182102631.50999999</v>
      </c>
      <c r="H144" s="1184">
        <f t="shared" si="4"/>
        <v>-0.87127956794680705</v>
      </c>
    </row>
    <row r="145" spans="3:8">
      <c r="C145" s="1179" t="s">
        <v>2333</v>
      </c>
      <c r="D145" s="1180">
        <v>1300879786</v>
      </c>
      <c r="E145" s="1180">
        <v>543647742.48000002</v>
      </c>
      <c r="F145" s="1180">
        <v>500094121.25</v>
      </c>
      <c r="G145" s="1181">
        <f t="shared" si="5"/>
        <v>-43553621.230000019</v>
      </c>
      <c r="H145" s="1182">
        <f t="shared" si="4"/>
        <v>-8.0113679919497305E-2</v>
      </c>
    </row>
    <row r="146" spans="3:8">
      <c r="C146" s="1156" t="s">
        <v>928</v>
      </c>
      <c r="D146" s="1150">
        <v>607980238</v>
      </c>
      <c r="E146" s="1150">
        <v>455248909.51000005</v>
      </c>
      <c r="F146" s="1150">
        <v>311546291.06999999</v>
      </c>
      <c r="G146" s="1183">
        <f t="shared" si="5"/>
        <v>-143702618.44000006</v>
      </c>
      <c r="H146" s="1184">
        <f t="shared" si="4"/>
        <v>-0.31565724911822873</v>
      </c>
    </row>
    <row r="147" spans="3:8">
      <c r="C147" s="1156" t="s">
        <v>1325</v>
      </c>
      <c r="D147" s="1150">
        <v>0</v>
      </c>
      <c r="E147" s="1150">
        <v>0</v>
      </c>
      <c r="F147" s="1150">
        <v>0</v>
      </c>
      <c r="G147" s="1183">
        <f t="shared" si="5"/>
        <v>0</v>
      </c>
      <c r="H147" s="1184" t="str">
        <f t="shared" si="4"/>
        <v>0.0%</v>
      </c>
    </row>
    <row r="148" spans="3:8">
      <c r="C148" s="1156" t="s">
        <v>911</v>
      </c>
      <c r="D148" s="1150">
        <v>83968171</v>
      </c>
      <c r="E148" s="1150">
        <v>0</v>
      </c>
      <c r="F148" s="1150">
        <v>0</v>
      </c>
      <c r="G148" s="1183">
        <f t="shared" si="5"/>
        <v>0</v>
      </c>
      <c r="H148" s="1184" t="str">
        <f t="shared" si="4"/>
        <v>0.0%</v>
      </c>
    </row>
    <row r="149" spans="3:8">
      <c r="C149" s="1156" t="s">
        <v>1324</v>
      </c>
      <c r="D149" s="1150">
        <v>49326379</v>
      </c>
      <c r="E149" s="1150">
        <v>12898450.15</v>
      </c>
      <c r="F149" s="1150">
        <v>3686015.48</v>
      </c>
      <c r="G149" s="1183">
        <f t="shared" si="5"/>
        <v>-9212434.6699999999</v>
      </c>
      <c r="H149" s="1184">
        <f t="shared" si="4"/>
        <v>-0.71422803227254394</v>
      </c>
    </row>
    <row r="150" spans="3:8">
      <c r="C150" s="1156" t="s">
        <v>959</v>
      </c>
      <c r="D150" s="1150">
        <v>311388206</v>
      </c>
      <c r="E150" s="1150">
        <v>40012666.700000003</v>
      </c>
      <c r="F150" s="1150">
        <v>184861814.69999999</v>
      </c>
      <c r="G150" s="1183">
        <f t="shared" si="5"/>
        <v>144849148</v>
      </c>
      <c r="H150" s="1184">
        <f t="shared" si="4"/>
        <v>3.6200823375763651</v>
      </c>
    </row>
    <row r="151" spans="3:8">
      <c r="C151" s="1156" t="s">
        <v>1323</v>
      </c>
      <c r="D151" s="1150">
        <v>13954365</v>
      </c>
      <c r="E151" s="1150">
        <v>8906594.6999999993</v>
      </c>
      <c r="F151" s="1150">
        <v>0</v>
      </c>
      <c r="G151" s="1183">
        <f t="shared" si="5"/>
        <v>-8906594.6999999993</v>
      </c>
      <c r="H151" s="1184">
        <f t="shared" si="4"/>
        <v>-1</v>
      </c>
    </row>
    <row r="152" spans="3:8">
      <c r="C152" s="1156" t="s">
        <v>1322</v>
      </c>
      <c r="D152" s="1150">
        <v>234262427</v>
      </c>
      <c r="E152" s="1150">
        <v>26581121.419999998</v>
      </c>
      <c r="F152" s="1150">
        <v>0</v>
      </c>
      <c r="G152" s="1183">
        <f t="shared" si="5"/>
        <v>-26581121.419999998</v>
      </c>
      <c r="H152" s="1184">
        <f t="shared" si="4"/>
        <v>-1</v>
      </c>
    </row>
    <row r="153" spans="3:8">
      <c r="C153" s="1179" t="s">
        <v>2334</v>
      </c>
      <c r="D153" s="1180">
        <v>883749625</v>
      </c>
      <c r="E153" s="1180">
        <v>363515031.63</v>
      </c>
      <c r="F153" s="1180">
        <v>174371840.78</v>
      </c>
      <c r="G153" s="1181">
        <f t="shared" si="5"/>
        <v>-189143190.84999999</v>
      </c>
      <c r="H153" s="1182">
        <f t="shared" si="4"/>
        <v>-0.52031738550640572</v>
      </c>
    </row>
    <row r="154" spans="3:8">
      <c r="C154" s="1156" t="s">
        <v>928</v>
      </c>
      <c r="D154" s="1150">
        <v>271729879</v>
      </c>
      <c r="E154" s="1150">
        <v>353141451.63</v>
      </c>
      <c r="F154" s="1150">
        <v>63439132.980000004</v>
      </c>
      <c r="G154" s="1183">
        <f t="shared" si="5"/>
        <v>-289702318.64999998</v>
      </c>
      <c r="H154" s="1184">
        <f t="shared" si="4"/>
        <v>-0.82035772723031208</v>
      </c>
    </row>
    <row r="155" spans="3:8">
      <c r="C155" s="1156" t="s">
        <v>922</v>
      </c>
      <c r="D155" s="1150">
        <v>47785043</v>
      </c>
      <c r="E155" s="1150">
        <v>10373580</v>
      </c>
      <c r="F155" s="1150">
        <v>6044224.5899999999</v>
      </c>
      <c r="G155" s="1183">
        <f t="shared" si="5"/>
        <v>-4329355.41</v>
      </c>
      <c r="H155" s="1184">
        <f t="shared" si="4"/>
        <v>-0.41734438930436746</v>
      </c>
    </row>
    <row r="156" spans="3:8">
      <c r="C156" s="1156" t="s">
        <v>911</v>
      </c>
      <c r="D156" s="1150">
        <v>548658869</v>
      </c>
      <c r="E156" s="1150">
        <v>0</v>
      </c>
      <c r="F156" s="1150">
        <v>104888483.20999999</v>
      </c>
      <c r="G156" s="1183">
        <f t="shared" si="5"/>
        <v>104888483.20999999</v>
      </c>
      <c r="H156" s="1184" t="str">
        <f t="shared" si="4"/>
        <v>0.0%</v>
      </c>
    </row>
    <row r="157" spans="3:8">
      <c r="C157" s="1156" t="s">
        <v>1323</v>
      </c>
      <c r="D157" s="1150">
        <v>24700</v>
      </c>
      <c r="E157" s="1150">
        <v>0</v>
      </c>
      <c r="F157" s="1150">
        <v>0</v>
      </c>
      <c r="G157" s="1183">
        <f t="shared" si="5"/>
        <v>0</v>
      </c>
      <c r="H157" s="1184" t="str">
        <f t="shared" si="4"/>
        <v>0.0%</v>
      </c>
    </row>
    <row r="158" spans="3:8">
      <c r="C158" s="1156" t="s">
        <v>1322</v>
      </c>
      <c r="D158" s="1150">
        <v>15551134</v>
      </c>
      <c r="E158" s="1150">
        <v>0</v>
      </c>
      <c r="F158" s="1150">
        <v>0</v>
      </c>
      <c r="G158" s="1183">
        <f t="shared" si="5"/>
        <v>0</v>
      </c>
      <c r="H158" s="1184" t="str">
        <f t="shared" si="4"/>
        <v>0.0%</v>
      </c>
    </row>
    <row r="159" spans="3:8">
      <c r="C159" s="1176" t="s">
        <v>2335</v>
      </c>
      <c r="D159" s="1177">
        <v>3810193481</v>
      </c>
      <c r="E159" s="1177">
        <v>1095356703.6399999</v>
      </c>
      <c r="F159" s="1177">
        <v>267558223.22999993</v>
      </c>
      <c r="G159" s="1177">
        <f t="shared" si="5"/>
        <v>-827798480.40999997</v>
      </c>
      <c r="H159" s="1178">
        <f t="shared" si="4"/>
        <v>-0.75573416190281006</v>
      </c>
    </row>
    <row r="160" spans="3:8">
      <c r="C160" s="1179" t="s">
        <v>2336</v>
      </c>
      <c r="D160" s="1180">
        <v>642205428</v>
      </c>
      <c r="E160" s="1180">
        <v>105678183.63999999</v>
      </c>
      <c r="F160" s="1180">
        <v>14472566.359999999</v>
      </c>
      <c r="G160" s="1180">
        <f t="shared" si="5"/>
        <v>-91205617.279999986</v>
      </c>
      <c r="H160" s="1186">
        <f t="shared" si="4"/>
        <v>-0.86305057617850633</v>
      </c>
    </row>
    <row r="161" spans="3:8">
      <c r="C161" s="1156" t="s">
        <v>928</v>
      </c>
      <c r="D161" s="1150">
        <v>298699472</v>
      </c>
      <c r="E161" s="1150">
        <v>42190783.770000003</v>
      </c>
      <c r="F161" s="1150">
        <v>14472566.359999999</v>
      </c>
      <c r="G161" s="1183">
        <f t="shared" si="5"/>
        <v>-27718217.410000004</v>
      </c>
      <c r="H161" s="1184">
        <f t="shared" si="4"/>
        <v>-0.65697327551684881</v>
      </c>
    </row>
    <row r="162" spans="3:8">
      <c r="C162" s="1156" t="s">
        <v>922</v>
      </c>
      <c r="D162" s="1150">
        <v>0</v>
      </c>
      <c r="E162" s="1150">
        <v>48588005.390000001</v>
      </c>
      <c r="F162" s="1150">
        <v>0</v>
      </c>
      <c r="G162" s="1183">
        <f t="shared" si="5"/>
        <v>-48588005.390000001</v>
      </c>
      <c r="H162" s="1184">
        <f t="shared" si="4"/>
        <v>-1</v>
      </c>
    </row>
    <row r="163" spans="3:8">
      <c r="C163" s="1156" t="s">
        <v>911</v>
      </c>
      <c r="D163" s="1150">
        <v>119786893</v>
      </c>
      <c r="E163" s="1150">
        <v>0</v>
      </c>
      <c r="F163" s="1150">
        <v>0</v>
      </c>
      <c r="G163" s="1183">
        <f t="shared" si="5"/>
        <v>0</v>
      </c>
      <c r="H163" s="1184" t="str">
        <f t="shared" si="4"/>
        <v>0.0%</v>
      </c>
    </row>
    <row r="164" spans="3:8">
      <c r="C164" s="1156" t="s">
        <v>1324</v>
      </c>
      <c r="D164" s="1150">
        <v>2291849</v>
      </c>
      <c r="E164" s="1150">
        <v>5369986.1399999997</v>
      </c>
      <c r="F164" s="1150">
        <v>0</v>
      </c>
      <c r="G164" s="1183">
        <f t="shared" si="5"/>
        <v>-5369986.1399999997</v>
      </c>
      <c r="H164" s="1184">
        <f t="shared" si="4"/>
        <v>-1</v>
      </c>
    </row>
    <row r="165" spans="3:8">
      <c r="C165" s="1156" t="s">
        <v>1323</v>
      </c>
      <c r="D165" s="1150">
        <v>0</v>
      </c>
      <c r="E165" s="1150">
        <v>980291.3</v>
      </c>
      <c r="F165" s="1150">
        <v>0</v>
      </c>
      <c r="G165" s="1183">
        <f t="shared" si="5"/>
        <v>-980291.3</v>
      </c>
      <c r="H165" s="1184">
        <f t="shared" si="4"/>
        <v>-1</v>
      </c>
    </row>
    <row r="166" spans="3:8">
      <c r="C166" s="1156" t="s">
        <v>1322</v>
      </c>
      <c r="D166" s="1150">
        <v>221427214</v>
      </c>
      <c r="E166" s="1150">
        <v>8549117.0399999991</v>
      </c>
      <c r="F166" s="1150">
        <v>0</v>
      </c>
      <c r="G166" s="1183">
        <f t="shared" si="5"/>
        <v>-8549117.0399999991</v>
      </c>
      <c r="H166" s="1184">
        <f t="shared" si="4"/>
        <v>-1</v>
      </c>
    </row>
    <row r="167" spans="3:8">
      <c r="C167" s="1179" t="s">
        <v>2337</v>
      </c>
      <c r="D167" s="1180">
        <v>1994538093</v>
      </c>
      <c r="E167" s="1180">
        <v>90135416.640000001</v>
      </c>
      <c r="F167" s="1180">
        <v>175951279.10999998</v>
      </c>
      <c r="G167" s="1181">
        <f t="shared" si="5"/>
        <v>85815862.469999984</v>
      </c>
      <c r="H167" s="1182">
        <f t="shared" si="4"/>
        <v>0.95207705992803837</v>
      </c>
    </row>
    <row r="168" spans="3:8">
      <c r="C168" s="1156" t="s">
        <v>1329</v>
      </c>
      <c r="D168" s="1150">
        <v>82480910</v>
      </c>
      <c r="E168" s="1150">
        <v>0</v>
      </c>
      <c r="F168" s="1150">
        <v>0</v>
      </c>
      <c r="G168" s="1183">
        <f t="shared" si="5"/>
        <v>0</v>
      </c>
      <c r="H168" s="1184" t="str">
        <f t="shared" si="4"/>
        <v>0.0%</v>
      </c>
    </row>
    <row r="169" spans="3:8">
      <c r="C169" s="1156" t="s">
        <v>941</v>
      </c>
      <c r="D169" s="1150">
        <v>30507427</v>
      </c>
      <c r="E169" s="1150">
        <v>0</v>
      </c>
      <c r="F169" s="1150">
        <v>26965866.090000004</v>
      </c>
      <c r="G169" s="1183">
        <f t="shared" si="5"/>
        <v>26965866.090000004</v>
      </c>
      <c r="H169" s="1184" t="str">
        <f t="shared" si="4"/>
        <v>0.0%</v>
      </c>
    </row>
    <row r="170" spans="3:8">
      <c r="C170" s="1156" t="s">
        <v>938</v>
      </c>
      <c r="D170" s="1150">
        <v>31500000</v>
      </c>
      <c r="E170" s="1150">
        <v>0</v>
      </c>
      <c r="F170" s="1150">
        <v>0</v>
      </c>
      <c r="G170" s="1183">
        <f t="shared" si="5"/>
        <v>0</v>
      </c>
      <c r="H170" s="1184" t="str">
        <f t="shared" si="4"/>
        <v>0.0%</v>
      </c>
    </row>
    <row r="171" spans="3:8">
      <c r="C171" s="1156" t="s">
        <v>928</v>
      </c>
      <c r="D171" s="1150">
        <v>632056888</v>
      </c>
      <c r="E171" s="1150">
        <v>0</v>
      </c>
      <c r="F171" s="1150">
        <v>147660318.94999999</v>
      </c>
      <c r="G171" s="1183">
        <f t="shared" si="5"/>
        <v>147660318.94999999</v>
      </c>
      <c r="H171" s="1184" t="str">
        <f t="shared" si="4"/>
        <v>0.0%</v>
      </c>
    </row>
    <row r="172" spans="3:8">
      <c r="C172" s="1156" t="s">
        <v>1325</v>
      </c>
      <c r="D172" s="1150">
        <v>518386281</v>
      </c>
      <c r="E172" s="1150">
        <v>39697565.289999999</v>
      </c>
      <c r="F172" s="1150">
        <v>0</v>
      </c>
      <c r="G172" s="1183">
        <f t="shared" si="5"/>
        <v>-39697565.289999999</v>
      </c>
      <c r="H172" s="1184">
        <f t="shared" si="4"/>
        <v>-1</v>
      </c>
    </row>
    <row r="173" spans="3:8">
      <c r="C173" s="1156" t="s">
        <v>922</v>
      </c>
      <c r="D173" s="1150">
        <v>0</v>
      </c>
      <c r="E173" s="1150">
        <v>31442960.609999999</v>
      </c>
      <c r="F173" s="1150">
        <v>0</v>
      </c>
      <c r="G173" s="1183">
        <f t="shared" si="5"/>
        <v>-31442960.609999999</v>
      </c>
      <c r="H173" s="1184">
        <f t="shared" si="4"/>
        <v>-1</v>
      </c>
    </row>
    <row r="174" spans="3:8">
      <c r="C174" s="1156" t="s">
        <v>911</v>
      </c>
      <c r="D174" s="1150">
        <v>35000000</v>
      </c>
      <c r="E174" s="1150">
        <v>4542455.38</v>
      </c>
      <c r="F174" s="1150">
        <v>0</v>
      </c>
      <c r="G174" s="1183">
        <f t="shared" si="5"/>
        <v>-4542455.38</v>
      </c>
      <c r="H174" s="1184">
        <f t="shared" si="4"/>
        <v>-1</v>
      </c>
    </row>
    <row r="175" spans="3:8">
      <c r="C175" s="1156" t="s">
        <v>1324</v>
      </c>
      <c r="D175" s="1150">
        <v>66184702</v>
      </c>
      <c r="E175" s="1150">
        <v>270000</v>
      </c>
      <c r="F175" s="1150">
        <v>0</v>
      </c>
      <c r="G175" s="1183">
        <f t="shared" si="5"/>
        <v>-270000</v>
      </c>
      <c r="H175" s="1184">
        <f t="shared" si="4"/>
        <v>-1</v>
      </c>
    </row>
    <row r="176" spans="3:8">
      <c r="C176" s="1156" t="s">
        <v>1323</v>
      </c>
      <c r="D176" s="1150">
        <v>33829985</v>
      </c>
      <c r="E176" s="1150">
        <v>14182435.359999999</v>
      </c>
      <c r="F176" s="1150">
        <v>1325094.07</v>
      </c>
      <c r="G176" s="1183">
        <f t="shared" si="5"/>
        <v>-12857341.289999999</v>
      </c>
      <c r="H176" s="1184">
        <f t="shared" si="4"/>
        <v>-0.90656794574666055</v>
      </c>
    </row>
    <row r="177" spans="3:9">
      <c r="C177" s="1156" t="s">
        <v>1322</v>
      </c>
      <c r="D177" s="1150">
        <v>464591900</v>
      </c>
      <c r="E177" s="1150">
        <v>0</v>
      </c>
      <c r="F177" s="1150">
        <v>0</v>
      </c>
      <c r="G177" s="1183">
        <f t="shared" si="5"/>
        <v>0</v>
      </c>
      <c r="H177" s="1184" t="str">
        <f t="shared" si="4"/>
        <v>0.0%</v>
      </c>
    </row>
    <row r="178" spans="3:9">
      <c r="C178" s="1156" t="s">
        <v>957</v>
      </c>
      <c r="D178" s="1150">
        <v>100000000</v>
      </c>
      <c r="E178" s="1150">
        <v>0</v>
      </c>
      <c r="F178" s="1150">
        <v>0</v>
      </c>
      <c r="G178" s="1183">
        <f t="shared" si="5"/>
        <v>0</v>
      </c>
      <c r="H178" s="1184" t="str">
        <f t="shared" si="4"/>
        <v>0.0%</v>
      </c>
    </row>
    <row r="179" spans="3:9">
      <c r="C179" s="1179" t="s">
        <v>2338</v>
      </c>
      <c r="D179" s="1180">
        <v>464694984</v>
      </c>
      <c r="E179" s="1180">
        <v>48350300.25</v>
      </c>
      <c r="F179" s="1180">
        <v>24273366.899999999</v>
      </c>
      <c r="G179" s="1180">
        <f t="shared" si="5"/>
        <v>-24076933.350000001</v>
      </c>
      <c r="H179" s="1186">
        <f t="shared" si="4"/>
        <v>-0.49796864188035733</v>
      </c>
    </row>
    <row r="180" spans="3:9">
      <c r="C180" s="1156" t="s">
        <v>941</v>
      </c>
      <c r="D180" s="1150">
        <v>15000000</v>
      </c>
      <c r="E180" s="1150">
        <v>3514524.89</v>
      </c>
      <c r="F180" s="1150">
        <v>7032201.9199999999</v>
      </c>
      <c r="G180" s="1183">
        <f t="shared" si="5"/>
        <v>3517677.03</v>
      </c>
      <c r="H180" s="1184">
        <f t="shared" si="4"/>
        <v>1.0008968893658909</v>
      </c>
    </row>
    <row r="181" spans="3:9">
      <c r="C181" s="1156" t="s">
        <v>928</v>
      </c>
      <c r="D181" s="1150">
        <v>240322552</v>
      </c>
      <c r="E181" s="1150">
        <v>22648651.879999999</v>
      </c>
      <c r="F181" s="1150">
        <v>17241164.98</v>
      </c>
      <c r="G181" s="1183">
        <f t="shared" si="5"/>
        <v>-5407486.8999999985</v>
      </c>
      <c r="H181" s="1184">
        <f t="shared" si="4"/>
        <v>-0.23875535412220741</v>
      </c>
      <c r="I181" s="1150"/>
    </row>
    <row r="182" spans="3:9">
      <c r="C182" s="1156" t="s">
        <v>1325</v>
      </c>
      <c r="D182" s="1150">
        <v>0</v>
      </c>
      <c r="E182" s="1150">
        <v>0</v>
      </c>
      <c r="F182" s="1150">
        <v>0</v>
      </c>
      <c r="G182" s="1183">
        <f t="shared" si="5"/>
        <v>0</v>
      </c>
      <c r="H182" s="1184" t="str">
        <f t="shared" si="4"/>
        <v>0.0%</v>
      </c>
    </row>
    <row r="183" spans="3:9">
      <c r="C183" s="1156" t="s">
        <v>922</v>
      </c>
      <c r="D183" s="1150">
        <v>0</v>
      </c>
      <c r="E183" s="1150">
        <v>22187123.48</v>
      </c>
      <c r="F183" s="1150">
        <v>0</v>
      </c>
      <c r="G183" s="1183">
        <f t="shared" si="5"/>
        <v>-22187123.48</v>
      </c>
      <c r="H183" s="1184">
        <f t="shared" si="4"/>
        <v>-1</v>
      </c>
    </row>
    <row r="184" spans="3:9">
      <c r="C184" s="1156" t="s">
        <v>911</v>
      </c>
      <c r="D184" s="1150">
        <v>13421241</v>
      </c>
      <c r="E184" s="1150">
        <v>0</v>
      </c>
      <c r="F184" s="1150">
        <v>0</v>
      </c>
      <c r="G184" s="1183">
        <f t="shared" si="5"/>
        <v>0</v>
      </c>
      <c r="H184" s="1184" t="str">
        <f t="shared" si="4"/>
        <v>0.0%</v>
      </c>
    </row>
    <row r="185" spans="3:9">
      <c r="C185" s="1156" t="s">
        <v>1324</v>
      </c>
      <c r="D185" s="1150">
        <v>65464844</v>
      </c>
      <c r="E185" s="1150">
        <v>0</v>
      </c>
      <c r="F185" s="1150">
        <v>0</v>
      </c>
      <c r="G185" s="1183">
        <f t="shared" si="5"/>
        <v>0</v>
      </c>
      <c r="H185" s="1184" t="str">
        <f t="shared" si="4"/>
        <v>0.0%</v>
      </c>
    </row>
    <row r="186" spans="3:9">
      <c r="C186" s="1156" t="s">
        <v>1323</v>
      </c>
      <c r="D186" s="1150">
        <v>425768</v>
      </c>
      <c r="E186" s="1150">
        <v>0</v>
      </c>
      <c r="F186" s="1150">
        <v>0</v>
      </c>
      <c r="G186" s="1183">
        <f t="shared" si="5"/>
        <v>0</v>
      </c>
      <c r="H186" s="1184" t="str">
        <f t="shared" si="4"/>
        <v>0.0%</v>
      </c>
    </row>
    <row r="187" spans="3:9">
      <c r="C187" s="1156" t="s">
        <v>1322</v>
      </c>
      <c r="D187" s="1150">
        <v>130060579</v>
      </c>
      <c r="E187" s="1150">
        <v>0</v>
      </c>
      <c r="F187" s="1150">
        <v>0</v>
      </c>
      <c r="G187" s="1183">
        <f t="shared" si="5"/>
        <v>0</v>
      </c>
      <c r="H187" s="1184" t="str">
        <f t="shared" si="4"/>
        <v>0.0%</v>
      </c>
    </row>
    <row r="188" spans="3:9">
      <c r="C188" s="1179" t="s">
        <v>2339</v>
      </c>
      <c r="D188" s="1180">
        <v>708754976</v>
      </c>
      <c r="E188" s="1180">
        <v>851192803.11000001</v>
      </c>
      <c r="F188" s="1180">
        <v>52861010.859999999</v>
      </c>
      <c r="G188" s="1181">
        <f t="shared" si="5"/>
        <v>-798331792.25</v>
      </c>
      <c r="H188" s="1182">
        <f t="shared" si="4"/>
        <v>-0.93789772344542632</v>
      </c>
    </row>
    <row r="189" spans="3:9">
      <c r="C189" s="1156" t="s">
        <v>965</v>
      </c>
      <c r="D189" s="1150">
        <v>11311894</v>
      </c>
      <c r="E189" s="1150">
        <v>0</v>
      </c>
      <c r="F189" s="1150">
        <v>0</v>
      </c>
      <c r="G189" s="1183">
        <f t="shared" si="5"/>
        <v>0</v>
      </c>
      <c r="H189" s="1184" t="str">
        <f t="shared" si="4"/>
        <v>0.0%</v>
      </c>
    </row>
    <row r="190" spans="3:9">
      <c r="C190" s="1156" t="s">
        <v>1329</v>
      </c>
      <c r="D190" s="1150">
        <v>0</v>
      </c>
      <c r="E190" s="1150">
        <v>0</v>
      </c>
      <c r="F190" s="1150">
        <v>0</v>
      </c>
      <c r="G190" s="1183">
        <f t="shared" si="5"/>
        <v>0</v>
      </c>
      <c r="H190" s="1184" t="str">
        <f t="shared" si="4"/>
        <v>0.0%</v>
      </c>
    </row>
    <row r="191" spans="3:9">
      <c r="C191" s="1156" t="s">
        <v>941</v>
      </c>
      <c r="D191" s="1150">
        <v>0</v>
      </c>
      <c r="E191" s="1150">
        <v>1501395.78</v>
      </c>
      <c r="F191" s="1150">
        <v>0</v>
      </c>
      <c r="G191" s="1183">
        <f t="shared" si="5"/>
        <v>-1501395.78</v>
      </c>
      <c r="H191" s="1184">
        <f t="shared" si="4"/>
        <v>-1</v>
      </c>
    </row>
    <row r="192" spans="3:9">
      <c r="C192" s="1156" t="s">
        <v>938</v>
      </c>
      <c r="D192" s="1150">
        <v>0</v>
      </c>
      <c r="E192" s="1150">
        <v>0</v>
      </c>
      <c r="F192" s="1150">
        <v>0</v>
      </c>
      <c r="G192" s="1183">
        <f t="shared" si="5"/>
        <v>0</v>
      </c>
      <c r="H192" s="1184" t="str">
        <f t="shared" si="4"/>
        <v>0.0%</v>
      </c>
    </row>
    <row r="193" spans="3:8">
      <c r="C193" s="1156" t="s">
        <v>930</v>
      </c>
      <c r="D193" s="1150">
        <v>53100000</v>
      </c>
      <c r="E193" s="1150">
        <v>0</v>
      </c>
      <c r="F193" s="1150">
        <v>8061020.8499999996</v>
      </c>
      <c r="G193" s="1183">
        <f t="shared" si="5"/>
        <v>8061020.8499999996</v>
      </c>
      <c r="H193" s="1184" t="str">
        <f t="shared" si="4"/>
        <v>0.0%</v>
      </c>
    </row>
    <row r="194" spans="3:8">
      <c r="C194" s="1156" t="s">
        <v>928</v>
      </c>
      <c r="D194" s="1150">
        <v>289069762</v>
      </c>
      <c r="E194" s="1150">
        <v>844110482.71000004</v>
      </c>
      <c r="F194" s="1150">
        <v>44799990.009999998</v>
      </c>
      <c r="G194" s="1183">
        <f t="shared" si="5"/>
        <v>-799310492.70000005</v>
      </c>
      <c r="H194" s="1184">
        <f t="shared" si="4"/>
        <v>-0.94692639064714546</v>
      </c>
    </row>
    <row r="195" spans="3:8">
      <c r="C195" s="1156" t="s">
        <v>1324</v>
      </c>
      <c r="D195" s="1150">
        <v>498000</v>
      </c>
      <c r="E195" s="1150">
        <v>0</v>
      </c>
      <c r="F195" s="1150">
        <v>0</v>
      </c>
      <c r="G195" s="1183">
        <f t="shared" si="5"/>
        <v>0</v>
      </c>
      <c r="H195" s="1184" t="str">
        <f t="shared" si="4"/>
        <v>0.0%</v>
      </c>
    </row>
    <row r="196" spans="3:8">
      <c r="C196" s="1156" t="s">
        <v>1323</v>
      </c>
      <c r="D196" s="1150">
        <v>309424658</v>
      </c>
      <c r="E196" s="1150">
        <v>1200000</v>
      </c>
      <c r="F196" s="1150">
        <v>0</v>
      </c>
      <c r="G196" s="1183">
        <f t="shared" si="5"/>
        <v>-1200000</v>
      </c>
      <c r="H196" s="1184">
        <f t="shared" si="4"/>
        <v>-1</v>
      </c>
    </row>
    <row r="197" spans="3:8">
      <c r="C197" s="1156" t="s">
        <v>1322</v>
      </c>
      <c r="D197" s="1150">
        <v>45350662</v>
      </c>
      <c r="E197" s="1150">
        <v>4380924.62</v>
      </c>
      <c r="F197" s="1150">
        <v>0</v>
      </c>
      <c r="G197" s="1183">
        <f t="shared" si="5"/>
        <v>-4380924.62</v>
      </c>
      <c r="H197" s="1184">
        <f t="shared" si="4"/>
        <v>-1</v>
      </c>
    </row>
    <row r="198" spans="3:8">
      <c r="C198" s="1176" t="s">
        <v>2340</v>
      </c>
      <c r="D198" s="1177">
        <v>3684608203</v>
      </c>
      <c r="E198" s="1177">
        <v>946794820.82000005</v>
      </c>
      <c r="F198" s="1177">
        <v>347023766.99999994</v>
      </c>
      <c r="G198" s="1177">
        <f t="shared" si="5"/>
        <v>-599771053.82000017</v>
      </c>
      <c r="H198" s="1178">
        <f t="shared" si="4"/>
        <v>-0.63347521620423575</v>
      </c>
    </row>
    <row r="199" spans="3:8">
      <c r="C199" s="1179" t="s">
        <v>2341</v>
      </c>
      <c r="D199" s="1180">
        <v>2176625371</v>
      </c>
      <c r="E199" s="1180">
        <v>487999263.71999997</v>
      </c>
      <c r="F199" s="1180">
        <v>181890703.75</v>
      </c>
      <c r="G199" s="1181">
        <f t="shared" si="5"/>
        <v>-306108559.96999997</v>
      </c>
      <c r="H199" s="1182">
        <f t="shared" si="4"/>
        <v>-0.62727258569315447</v>
      </c>
    </row>
    <row r="200" spans="3:8">
      <c r="C200" s="1156" t="s">
        <v>941</v>
      </c>
      <c r="D200" s="1150">
        <v>2772824</v>
      </c>
      <c r="E200" s="1150">
        <v>0</v>
      </c>
      <c r="F200" s="1150">
        <v>0</v>
      </c>
      <c r="G200" s="1183">
        <f t="shared" si="5"/>
        <v>0</v>
      </c>
      <c r="H200" s="1184" t="str">
        <f t="shared" si="4"/>
        <v>0.0%</v>
      </c>
    </row>
    <row r="201" spans="3:8">
      <c r="C201" s="1156" t="s">
        <v>928</v>
      </c>
      <c r="D201" s="1150">
        <v>511607065</v>
      </c>
      <c r="E201" s="1150">
        <v>38509436.079999998</v>
      </c>
      <c r="F201" s="1150">
        <v>62671857.219999999</v>
      </c>
      <c r="G201" s="1183">
        <f t="shared" si="5"/>
        <v>24162421.140000001</v>
      </c>
      <c r="H201" s="1184">
        <f t="shared" si="4"/>
        <v>0.62744157275647128</v>
      </c>
    </row>
    <row r="202" spans="3:8">
      <c r="C202" s="1156" t="s">
        <v>922</v>
      </c>
      <c r="D202" s="1150">
        <v>1050000000</v>
      </c>
      <c r="E202" s="1150">
        <v>195482724.53999999</v>
      </c>
      <c r="F202" s="1150">
        <v>86810679.50999999</v>
      </c>
      <c r="G202" s="1183">
        <f t="shared" si="5"/>
        <v>-108672045.03</v>
      </c>
      <c r="H202" s="1184">
        <f t="shared" si="4"/>
        <v>-0.55591636184589477</v>
      </c>
    </row>
    <row r="203" spans="3:8">
      <c r="C203" s="1156" t="s">
        <v>911</v>
      </c>
      <c r="D203" s="1150">
        <v>244900196</v>
      </c>
      <c r="E203" s="1150">
        <v>0</v>
      </c>
      <c r="F203" s="1150">
        <v>30000000</v>
      </c>
      <c r="G203" s="1183">
        <f t="shared" si="5"/>
        <v>30000000</v>
      </c>
      <c r="H203" s="1184" t="str">
        <f t="shared" si="4"/>
        <v>0.0%</v>
      </c>
    </row>
    <row r="204" spans="3:8">
      <c r="C204" s="1156" t="s">
        <v>1324</v>
      </c>
      <c r="D204" s="1150">
        <v>26420997</v>
      </c>
      <c r="E204" s="1150">
        <v>0</v>
      </c>
      <c r="F204" s="1150">
        <v>0</v>
      </c>
      <c r="G204" s="1183">
        <f t="shared" si="5"/>
        <v>0</v>
      </c>
      <c r="H204" s="1184" t="str">
        <f t="shared" si="4"/>
        <v>0.0%</v>
      </c>
    </row>
    <row r="205" spans="3:8">
      <c r="C205" s="1156" t="s">
        <v>1323</v>
      </c>
      <c r="D205" s="1150">
        <v>16405415</v>
      </c>
      <c r="E205" s="1150">
        <v>0</v>
      </c>
      <c r="F205" s="1150">
        <v>2408167.02</v>
      </c>
      <c r="G205" s="1183">
        <f t="shared" si="5"/>
        <v>2408167.02</v>
      </c>
      <c r="H205" s="1184" t="str">
        <f t="shared" ref="H205:H268" si="6">IFERROR(G205/E205,"0.0%")</f>
        <v>0.0%</v>
      </c>
    </row>
    <row r="206" spans="3:8">
      <c r="C206" s="1156" t="s">
        <v>1322</v>
      </c>
      <c r="D206" s="1150">
        <v>324518874</v>
      </c>
      <c r="E206" s="1150">
        <v>254007103.09999996</v>
      </c>
      <c r="F206" s="1150">
        <v>0</v>
      </c>
      <c r="G206" s="1183">
        <f t="shared" ref="G206:G269" si="7">F206-E206</f>
        <v>-254007103.09999996</v>
      </c>
      <c r="H206" s="1184">
        <f t="shared" si="6"/>
        <v>-1</v>
      </c>
    </row>
    <row r="207" spans="3:8">
      <c r="C207" s="1179" t="s">
        <v>2342</v>
      </c>
      <c r="D207" s="1180">
        <v>542758310</v>
      </c>
      <c r="E207" s="1180">
        <v>385603950.39999998</v>
      </c>
      <c r="F207" s="1180">
        <v>82193343.390000001</v>
      </c>
      <c r="G207" s="1181">
        <f t="shared" si="7"/>
        <v>-303410607.00999999</v>
      </c>
      <c r="H207" s="1182">
        <f t="shared" si="6"/>
        <v>-0.78684517286522071</v>
      </c>
    </row>
    <row r="208" spans="3:8">
      <c r="C208" s="1156" t="s">
        <v>1329</v>
      </c>
      <c r="D208" s="1150">
        <v>11217391</v>
      </c>
      <c r="E208" s="1150">
        <v>0</v>
      </c>
      <c r="F208" s="1150">
        <v>0</v>
      </c>
      <c r="G208" s="1183">
        <f t="shared" si="7"/>
        <v>0</v>
      </c>
      <c r="H208" s="1184" t="str">
        <f t="shared" si="6"/>
        <v>0.0%</v>
      </c>
    </row>
    <row r="209" spans="3:8">
      <c r="C209" s="1156" t="s">
        <v>928</v>
      </c>
      <c r="D209" s="1150">
        <v>362627184</v>
      </c>
      <c r="E209" s="1150">
        <v>336477870.49000001</v>
      </c>
      <c r="F209" s="1150">
        <v>82193343.390000001</v>
      </c>
      <c r="G209" s="1183">
        <f t="shared" si="7"/>
        <v>-254284527.10000002</v>
      </c>
      <c r="H209" s="1184">
        <f t="shared" si="6"/>
        <v>-0.75572437120365477</v>
      </c>
    </row>
    <row r="210" spans="3:8">
      <c r="C210" s="1156" t="s">
        <v>1325</v>
      </c>
      <c r="D210" s="1150">
        <v>67462</v>
      </c>
      <c r="E210" s="1150">
        <v>0</v>
      </c>
      <c r="F210" s="1150">
        <v>0</v>
      </c>
      <c r="G210" s="1183">
        <f t="shared" si="7"/>
        <v>0</v>
      </c>
      <c r="H210" s="1184" t="str">
        <f t="shared" si="6"/>
        <v>0.0%</v>
      </c>
    </row>
    <row r="211" spans="3:8">
      <c r="C211" s="1156" t="s">
        <v>922</v>
      </c>
      <c r="D211" s="1150">
        <v>0</v>
      </c>
      <c r="E211" s="1150">
        <v>34703209.020000003</v>
      </c>
      <c r="F211" s="1150">
        <v>0</v>
      </c>
      <c r="G211" s="1183">
        <f t="shared" si="7"/>
        <v>-34703209.020000003</v>
      </c>
      <c r="H211" s="1184">
        <f t="shared" si="6"/>
        <v>-1</v>
      </c>
    </row>
    <row r="212" spans="3:8">
      <c r="C212" s="1156" t="s">
        <v>1324</v>
      </c>
      <c r="D212" s="1150">
        <v>24367708</v>
      </c>
      <c r="E212" s="1150">
        <v>0</v>
      </c>
      <c r="F212" s="1150">
        <v>0</v>
      </c>
      <c r="G212" s="1183">
        <f t="shared" si="7"/>
        <v>0</v>
      </c>
      <c r="H212" s="1184" t="str">
        <f t="shared" si="6"/>
        <v>0.0%</v>
      </c>
    </row>
    <row r="213" spans="3:8">
      <c r="C213" s="1156" t="s">
        <v>1323</v>
      </c>
      <c r="D213" s="1150">
        <v>0</v>
      </c>
      <c r="E213" s="1150">
        <v>0</v>
      </c>
      <c r="F213" s="1150">
        <v>0</v>
      </c>
      <c r="G213" s="1183">
        <f t="shared" si="7"/>
        <v>0</v>
      </c>
      <c r="H213" s="1184" t="str">
        <f t="shared" si="6"/>
        <v>0.0%</v>
      </c>
    </row>
    <row r="214" spans="3:8">
      <c r="C214" s="1156" t="s">
        <v>1322</v>
      </c>
      <c r="D214" s="1150">
        <v>144478565</v>
      </c>
      <c r="E214" s="1150">
        <v>14422870.890000001</v>
      </c>
      <c r="F214" s="1150">
        <v>0</v>
      </c>
      <c r="G214" s="1183">
        <f t="shared" si="7"/>
        <v>-14422870.890000001</v>
      </c>
      <c r="H214" s="1184">
        <f t="shared" si="6"/>
        <v>-1</v>
      </c>
    </row>
    <row r="215" spans="3:8">
      <c r="C215" s="1179" t="s">
        <v>2343</v>
      </c>
      <c r="D215" s="1180">
        <v>835122585</v>
      </c>
      <c r="E215" s="1180">
        <v>73191606.700000003</v>
      </c>
      <c r="F215" s="1180">
        <v>82939719.859999999</v>
      </c>
      <c r="G215" s="1181">
        <f t="shared" si="7"/>
        <v>9748113.1599999964</v>
      </c>
      <c r="H215" s="1182">
        <f t="shared" si="6"/>
        <v>0.13318621628236502</v>
      </c>
    </row>
    <row r="216" spans="3:8">
      <c r="C216" s="1156" t="s">
        <v>941</v>
      </c>
      <c r="D216" s="1150">
        <v>20000000</v>
      </c>
      <c r="E216" s="1150">
        <v>0</v>
      </c>
      <c r="F216" s="1150">
        <v>0</v>
      </c>
      <c r="G216" s="1183">
        <f t="shared" si="7"/>
        <v>0</v>
      </c>
      <c r="H216" s="1184" t="str">
        <f t="shared" si="6"/>
        <v>0.0%</v>
      </c>
    </row>
    <row r="217" spans="3:8">
      <c r="C217" s="1156" t="s">
        <v>928</v>
      </c>
      <c r="D217" s="1150">
        <v>440861938</v>
      </c>
      <c r="E217" s="1150">
        <v>9759368.120000001</v>
      </c>
      <c r="F217" s="1150">
        <v>62689716.399999999</v>
      </c>
      <c r="G217" s="1183">
        <f t="shared" si="7"/>
        <v>52930348.280000001</v>
      </c>
      <c r="H217" s="1184">
        <f t="shared" si="6"/>
        <v>5.4235425520561256</v>
      </c>
    </row>
    <row r="218" spans="3:8">
      <c r="C218" s="1156" t="s">
        <v>922</v>
      </c>
      <c r="D218" s="1150">
        <v>0</v>
      </c>
      <c r="E218" s="1150">
        <v>20109872.5</v>
      </c>
      <c r="F218" s="1150">
        <v>0</v>
      </c>
      <c r="G218" s="1183">
        <f t="shared" si="7"/>
        <v>-20109872.5</v>
      </c>
      <c r="H218" s="1184">
        <f t="shared" si="6"/>
        <v>-1</v>
      </c>
    </row>
    <row r="219" spans="3:8">
      <c r="C219" s="1156" t="s">
        <v>1324</v>
      </c>
      <c r="D219" s="1150">
        <v>170613010</v>
      </c>
      <c r="E219" s="1150">
        <v>17086805.859999999</v>
      </c>
      <c r="F219" s="1150">
        <v>20250003.460000001</v>
      </c>
      <c r="G219" s="1183">
        <f t="shared" si="7"/>
        <v>3163197.6000000015</v>
      </c>
      <c r="H219" s="1184">
        <f t="shared" si="6"/>
        <v>0.18512515597809934</v>
      </c>
    </row>
    <row r="220" spans="3:8">
      <c r="C220" s="1156" t="s">
        <v>959</v>
      </c>
      <c r="D220" s="1150">
        <v>777731</v>
      </c>
      <c r="E220" s="1150">
        <v>0</v>
      </c>
      <c r="F220" s="1150">
        <v>0</v>
      </c>
      <c r="G220" s="1183">
        <f t="shared" si="7"/>
        <v>0</v>
      </c>
      <c r="H220" s="1184" t="str">
        <f t="shared" si="6"/>
        <v>0.0%</v>
      </c>
    </row>
    <row r="221" spans="3:8">
      <c r="C221" s="1156" t="s">
        <v>1323</v>
      </c>
      <c r="D221" s="1150">
        <v>5185528</v>
      </c>
      <c r="E221" s="1150">
        <v>6766786.8899999997</v>
      </c>
      <c r="F221" s="1150">
        <v>0</v>
      </c>
      <c r="G221" s="1183">
        <f t="shared" si="7"/>
        <v>-6766786.8899999997</v>
      </c>
      <c r="H221" s="1184">
        <f t="shared" si="6"/>
        <v>-1</v>
      </c>
    </row>
    <row r="222" spans="3:8">
      <c r="C222" s="1156" t="s">
        <v>1322</v>
      </c>
      <c r="D222" s="1150">
        <v>197684378</v>
      </c>
      <c r="E222" s="1150">
        <v>19468773.329999998</v>
      </c>
      <c r="F222" s="1150">
        <v>0</v>
      </c>
      <c r="G222" s="1183">
        <f t="shared" si="7"/>
        <v>-19468773.329999998</v>
      </c>
      <c r="H222" s="1184">
        <f t="shared" si="6"/>
        <v>-1</v>
      </c>
    </row>
    <row r="223" spans="3:8">
      <c r="C223" s="1179" t="s">
        <v>2316</v>
      </c>
      <c r="D223" s="1180">
        <v>130101937</v>
      </c>
      <c r="E223" s="1180">
        <v>0</v>
      </c>
      <c r="F223" s="1180">
        <v>0</v>
      </c>
      <c r="G223" s="1181">
        <f t="shared" si="7"/>
        <v>0</v>
      </c>
      <c r="H223" s="1182" t="str">
        <f t="shared" si="6"/>
        <v>0.0%</v>
      </c>
    </row>
    <row r="224" spans="3:8">
      <c r="C224" s="1156" t="s">
        <v>1324</v>
      </c>
      <c r="D224" s="1150">
        <v>38119937</v>
      </c>
      <c r="E224" s="1150">
        <v>0</v>
      </c>
      <c r="F224" s="1150">
        <v>0</v>
      </c>
      <c r="G224" s="1183">
        <f t="shared" si="7"/>
        <v>0</v>
      </c>
      <c r="H224" s="1184" t="str">
        <f t="shared" si="6"/>
        <v>0.0%</v>
      </c>
    </row>
    <row r="225" spans="3:8">
      <c r="C225" s="1156" t="s">
        <v>959</v>
      </c>
      <c r="D225" s="1150">
        <v>91982000</v>
      </c>
      <c r="E225" s="1150">
        <v>0</v>
      </c>
      <c r="F225" s="1150">
        <v>0</v>
      </c>
      <c r="G225" s="1183">
        <f t="shared" si="7"/>
        <v>0</v>
      </c>
      <c r="H225" s="1184" t="str">
        <f t="shared" si="6"/>
        <v>0.0%</v>
      </c>
    </row>
    <row r="226" spans="3:8">
      <c r="C226" s="1176" t="s">
        <v>2344</v>
      </c>
      <c r="D226" s="1177">
        <v>4264790686</v>
      </c>
      <c r="E226" s="1177">
        <v>390425325.62</v>
      </c>
      <c r="F226" s="1177">
        <v>746377682.3599999</v>
      </c>
      <c r="G226" s="1177">
        <f t="shared" si="7"/>
        <v>355952356.73999989</v>
      </c>
      <c r="H226" s="1178">
        <f t="shared" si="6"/>
        <v>0.91170406575122498</v>
      </c>
    </row>
    <row r="227" spans="3:8">
      <c r="C227" s="1179" t="s">
        <v>2345</v>
      </c>
      <c r="D227" s="1180">
        <v>1835873973</v>
      </c>
      <c r="E227" s="1180">
        <v>112065976.69999999</v>
      </c>
      <c r="F227" s="1180">
        <v>137446083.55000001</v>
      </c>
      <c r="G227" s="1181">
        <f t="shared" si="7"/>
        <v>25380106.850000024</v>
      </c>
      <c r="H227" s="1182">
        <f t="shared" si="6"/>
        <v>0.22647468569289708</v>
      </c>
    </row>
    <row r="228" spans="3:8">
      <c r="C228" s="1156" t="s">
        <v>928</v>
      </c>
      <c r="D228" s="1150">
        <v>1066484228</v>
      </c>
      <c r="E228" s="1150">
        <v>104564694.08</v>
      </c>
      <c r="F228" s="1150">
        <v>107518540.76000001</v>
      </c>
      <c r="G228" s="1183">
        <f t="shared" si="7"/>
        <v>2953846.6800000072</v>
      </c>
      <c r="H228" s="1184">
        <f t="shared" si="6"/>
        <v>2.8248986964377176E-2</v>
      </c>
    </row>
    <row r="229" spans="3:8">
      <c r="C229" s="1156" t="s">
        <v>1325</v>
      </c>
      <c r="D229" s="1150">
        <v>60999999</v>
      </c>
      <c r="E229" s="1150">
        <v>0</v>
      </c>
      <c r="F229" s="1150">
        <v>23014970.120000001</v>
      </c>
      <c r="G229" s="1183">
        <f t="shared" si="7"/>
        <v>23014970.120000001</v>
      </c>
      <c r="H229" s="1184" t="str">
        <f t="shared" si="6"/>
        <v>0.0%</v>
      </c>
    </row>
    <row r="230" spans="3:8">
      <c r="C230" s="1156" t="s">
        <v>911</v>
      </c>
      <c r="D230" s="1150">
        <v>454913935</v>
      </c>
      <c r="E230" s="1150">
        <v>0</v>
      </c>
      <c r="F230" s="1150">
        <v>0</v>
      </c>
      <c r="G230" s="1183">
        <f t="shared" si="7"/>
        <v>0</v>
      </c>
      <c r="H230" s="1184" t="str">
        <f t="shared" si="6"/>
        <v>0.0%</v>
      </c>
    </row>
    <row r="231" spans="3:8">
      <c r="C231" s="1156" t="s">
        <v>1324</v>
      </c>
      <c r="D231" s="1150">
        <v>73520872</v>
      </c>
      <c r="E231" s="1150">
        <v>0</v>
      </c>
      <c r="F231" s="1150">
        <v>0</v>
      </c>
      <c r="G231" s="1183">
        <f t="shared" si="7"/>
        <v>0</v>
      </c>
      <c r="H231" s="1184" t="str">
        <f t="shared" si="6"/>
        <v>0.0%</v>
      </c>
    </row>
    <row r="232" spans="3:8">
      <c r="C232" s="1156" t="s">
        <v>959</v>
      </c>
      <c r="D232" s="1150">
        <v>50031562</v>
      </c>
      <c r="E232" s="1150">
        <v>310802.40999999997</v>
      </c>
      <c r="F232" s="1150">
        <v>0</v>
      </c>
      <c r="G232" s="1183">
        <f t="shared" si="7"/>
        <v>-310802.40999999997</v>
      </c>
      <c r="H232" s="1184">
        <f t="shared" si="6"/>
        <v>-1</v>
      </c>
    </row>
    <row r="233" spans="3:8">
      <c r="C233" s="1187" t="s">
        <v>1323</v>
      </c>
      <c r="D233" s="1183">
        <v>26588621</v>
      </c>
      <c r="E233" s="1183">
        <v>0</v>
      </c>
      <c r="F233" s="1183">
        <v>6912572.6699999999</v>
      </c>
      <c r="G233" s="1183">
        <f t="shared" si="7"/>
        <v>6912572.6699999999</v>
      </c>
      <c r="H233" s="1184" t="str">
        <f t="shared" si="6"/>
        <v>0.0%</v>
      </c>
    </row>
    <row r="234" spans="3:8">
      <c r="C234" s="1156" t="s">
        <v>1322</v>
      </c>
      <c r="D234" s="1150">
        <v>103334756</v>
      </c>
      <c r="E234" s="1150">
        <v>7190480.21</v>
      </c>
      <c r="F234" s="1150">
        <v>0</v>
      </c>
      <c r="G234" s="1183">
        <f t="shared" si="7"/>
        <v>-7190480.21</v>
      </c>
      <c r="H234" s="1184">
        <f t="shared" si="6"/>
        <v>-1</v>
      </c>
    </row>
    <row r="235" spans="3:8">
      <c r="C235" s="1179" t="s">
        <v>2346</v>
      </c>
      <c r="D235" s="1180">
        <v>1838115789</v>
      </c>
      <c r="E235" s="1180">
        <v>210949426.57000002</v>
      </c>
      <c r="F235" s="1180">
        <v>377177523.97000003</v>
      </c>
      <c r="G235" s="1181">
        <f t="shared" si="7"/>
        <v>166228097.40000001</v>
      </c>
      <c r="H235" s="1182">
        <f t="shared" si="6"/>
        <v>0.7879997594818775</v>
      </c>
    </row>
    <row r="236" spans="3:8">
      <c r="C236" s="1156" t="s">
        <v>965</v>
      </c>
      <c r="D236" s="1150">
        <v>23503889</v>
      </c>
      <c r="E236" s="1150">
        <v>4626268.3</v>
      </c>
      <c r="F236" s="1150">
        <v>4462456.12</v>
      </c>
      <c r="G236" s="1183">
        <f t="shared" si="7"/>
        <v>-163812.1799999997</v>
      </c>
      <c r="H236" s="1184">
        <f t="shared" si="6"/>
        <v>-3.5409139586651234E-2</v>
      </c>
    </row>
    <row r="237" spans="3:8">
      <c r="C237" s="1156" t="s">
        <v>1329</v>
      </c>
      <c r="D237" s="1150">
        <v>44422301</v>
      </c>
      <c r="E237" s="1150">
        <v>0</v>
      </c>
      <c r="F237" s="1150">
        <v>0</v>
      </c>
      <c r="G237" s="1183">
        <f t="shared" si="7"/>
        <v>0</v>
      </c>
      <c r="H237" s="1184" t="str">
        <f t="shared" si="6"/>
        <v>0.0%</v>
      </c>
    </row>
    <row r="238" spans="3:8">
      <c r="C238" s="1156" t="s">
        <v>941</v>
      </c>
      <c r="D238" s="1150">
        <v>73589468</v>
      </c>
      <c r="E238" s="1150">
        <v>0</v>
      </c>
      <c r="F238" s="1150">
        <v>0</v>
      </c>
      <c r="G238" s="1183">
        <f t="shared" si="7"/>
        <v>0</v>
      </c>
      <c r="H238" s="1184" t="str">
        <f t="shared" si="6"/>
        <v>0.0%</v>
      </c>
    </row>
    <row r="239" spans="3:8">
      <c r="C239" s="1156" t="s">
        <v>928</v>
      </c>
      <c r="D239" s="1150">
        <v>394838999</v>
      </c>
      <c r="E239" s="1150">
        <v>77352636.840000004</v>
      </c>
      <c r="F239" s="1150">
        <v>161790116.87</v>
      </c>
      <c r="G239" s="1183">
        <f t="shared" si="7"/>
        <v>84437480.030000001</v>
      </c>
      <c r="H239" s="1184">
        <f t="shared" si="6"/>
        <v>1.0915914890484553</v>
      </c>
    </row>
    <row r="240" spans="3:8">
      <c r="C240" s="1156" t="s">
        <v>1325</v>
      </c>
      <c r="D240" s="1150">
        <v>61050750</v>
      </c>
      <c r="E240" s="1150">
        <v>78649232.790000007</v>
      </c>
      <c r="F240" s="1150">
        <v>0</v>
      </c>
      <c r="G240" s="1183">
        <f t="shared" si="7"/>
        <v>-78649232.790000007</v>
      </c>
      <c r="H240" s="1184">
        <f t="shared" si="6"/>
        <v>-1</v>
      </c>
    </row>
    <row r="241" spans="3:8">
      <c r="C241" s="1156" t="s">
        <v>922</v>
      </c>
      <c r="D241" s="1150">
        <v>0</v>
      </c>
      <c r="E241" s="1150">
        <v>0</v>
      </c>
      <c r="F241" s="1150">
        <v>40353876.270000003</v>
      </c>
      <c r="G241" s="1183">
        <f t="shared" si="7"/>
        <v>40353876.270000003</v>
      </c>
      <c r="H241" s="1184" t="str">
        <f t="shared" si="6"/>
        <v>0.0%</v>
      </c>
    </row>
    <row r="242" spans="3:8">
      <c r="C242" s="1156" t="s">
        <v>911</v>
      </c>
      <c r="D242" s="1150">
        <v>506317025</v>
      </c>
      <c r="E242" s="1150">
        <v>0</v>
      </c>
      <c r="F242" s="1150">
        <v>61858550.32</v>
      </c>
      <c r="G242" s="1183">
        <f t="shared" si="7"/>
        <v>61858550.32</v>
      </c>
      <c r="H242" s="1184" t="str">
        <f t="shared" si="6"/>
        <v>0.0%</v>
      </c>
    </row>
    <row r="243" spans="3:8">
      <c r="C243" s="1156" t="s">
        <v>959</v>
      </c>
      <c r="D243" s="1150">
        <v>474930452</v>
      </c>
      <c r="E243" s="1150">
        <v>44908974.870000005</v>
      </c>
      <c r="F243" s="1150">
        <v>108712524.39</v>
      </c>
      <c r="G243" s="1183">
        <f t="shared" si="7"/>
        <v>63803549.519999996</v>
      </c>
      <c r="H243" s="1184">
        <f t="shared" si="6"/>
        <v>1.4207304821518405</v>
      </c>
    </row>
    <row r="244" spans="3:8">
      <c r="C244" s="1156" t="s">
        <v>1323</v>
      </c>
      <c r="D244" s="1150">
        <v>9467926</v>
      </c>
      <c r="E244" s="1150">
        <v>0</v>
      </c>
      <c r="F244" s="1150">
        <v>0</v>
      </c>
      <c r="G244" s="1183">
        <f t="shared" si="7"/>
        <v>0</v>
      </c>
      <c r="H244" s="1184" t="str">
        <f t="shared" si="6"/>
        <v>0.0%</v>
      </c>
    </row>
    <row r="245" spans="3:8">
      <c r="C245" s="1156" t="s">
        <v>1322</v>
      </c>
      <c r="D245" s="1150">
        <v>172549730</v>
      </c>
      <c r="E245" s="1150">
        <v>5412313.7699999996</v>
      </c>
      <c r="F245" s="1150">
        <v>0</v>
      </c>
      <c r="G245" s="1183">
        <f t="shared" si="7"/>
        <v>-5412313.7699999996</v>
      </c>
      <c r="H245" s="1184">
        <f t="shared" si="6"/>
        <v>-1</v>
      </c>
    </row>
    <row r="246" spans="3:8">
      <c r="C246" s="1156" t="s">
        <v>957</v>
      </c>
      <c r="D246" s="1150">
        <v>77445249</v>
      </c>
      <c r="E246" s="1150">
        <v>0</v>
      </c>
      <c r="F246" s="1150">
        <v>0</v>
      </c>
      <c r="G246" s="1183">
        <f t="shared" si="7"/>
        <v>0</v>
      </c>
      <c r="H246" s="1184" t="str">
        <f t="shared" si="6"/>
        <v>0.0%</v>
      </c>
    </row>
    <row r="247" spans="3:8">
      <c r="C247" s="1179" t="s">
        <v>2347</v>
      </c>
      <c r="D247" s="1180">
        <v>590800924</v>
      </c>
      <c r="E247" s="1180">
        <v>67409922.349999994</v>
      </c>
      <c r="F247" s="1180">
        <v>231754074.84</v>
      </c>
      <c r="G247" s="1181">
        <f t="shared" si="7"/>
        <v>164344152.49000001</v>
      </c>
      <c r="H247" s="1182">
        <f t="shared" si="6"/>
        <v>2.4379816317945964</v>
      </c>
    </row>
    <row r="248" spans="3:8">
      <c r="C248" s="1156" t="s">
        <v>928</v>
      </c>
      <c r="D248" s="1150">
        <v>501549284</v>
      </c>
      <c r="E248" s="1150">
        <v>5702062.4199999999</v>
      </c>
      <c r="F248" s="1150">
        <v>210775884.91</v>
      </c>
      <c r="G248" s="1183">
        <f t="shared" si="7"/>
        <v>205073822.49000001</v>
      </c>
      <c r="H248" s="1184">
        <f t="shared" si="6"/>
        <v>35.964850502285451</v>
      </c>
    </row>
    <row r="249" spans="3:8">
      <c r="C249" s="1156" t="s">
        <v>1325</v>
      </c>
      <c r="D249" s="1150">
        <v>0</v>
      </c>
      <c r="E249" s="1150">
        <v>0</v>
      </c>
      <c r="F249" s="1150">
        <v>0</v>
      </c>
      <c r="G249" s="1183">
        <f t="shared" si="7"/>
        <v>0</v>
      </c>
      <c r="H249" s="1184" t="str">
        <f t="shared" si="6"/>
        <v>0.0%</v>
      </c>
    </row>
    <row r="250" spans="3:8">
      <c r="C250" s="1156" t="s">
        <v>911</v>
      </c>
      <c r="D250" s="1150">
        <v>31727144</v>
      </c>
      <c r="E250" s="1150">
        <v>0</v>
      </c>
      <c r="F250" s="1150">
        <v>20978189.93</v>
      </c>
      <c r="G250" s="1183">
        <f t="shared" si="7"/>
        <v>20978189.93</v>
      </c>
      <c r="H250" s="1184" t="str">
        <f t="shared" si="6"/>
        <v>0.0%</v>
      </c>
    </row>
    <row r="251" spans="3:8">
      <c r="C251" s="1156" t="s">
        <v>1324</v>
      </c>
      <c r="D251" s="1150">
        <v>0</v>
      </c>
      <c r="E251" s="1150">
        <v>0</v>
      </c>
      <c r="F251" s="1150">
        <v>0</v>
      </c>
      <c r="G251" s="1183">
        <f t="shared" si="7"/>
        <v>0</v>
      </c>
      <c r="H251" s="1184" t="str">
        <f t="shared" si="6"/>
        <v>0.0%</v>
      </c>
    </row>
    <row r="252" spans="3:8">
      <c r="C252" s="1156" t="s">
        <v>959</v>
      </c>
      <c r="D252" s="1150">
        <v>0</v>
      </c>
      <c r="E252" s="1150">
        <v>25482924.370000001</v>
      </c>
      <c r="F252" s="1150">
        <v>0</v>
      </c>
      <c r="G252" s="1183">
        <f t="shared" si="7"/>
        <v>-25482924.370000001</v>
      </c>
      <c r="H252" s="1184">
        <f t="shared" si="6"/>
        <v>-1</v>
      </c>
    </row>
    <row r="253" spans="3:8">
      <c r="C253" s="1156" t="s">
        <v>1323</v>
      </c>
      <c r="D253" s="1150">
        <v>13747368</v>
      </c>
      <c r="E253" s="1150">
        <v>12479839.98</v>
      </c>
      <c r="F253" s="1150">
        <v>0</v>
      </c>
      <c r="G253" s="1183">
        <f t="shared" si="7"/>
        <v>-12479839.98</v>
      </c>
      <c r="H253" s="1184">
        <f t="shared" si="6"/>
        <v>-1</v>
      </c>
    </row>
    <row r="254" spans="3:8">
      <c r="C254" s="1156" t="s">
        <v>1322</v>
      </c>
      <c r="D254" s="1150">
        <v>43777128</v>
      </c>
      <c r="E254" s="1150">
        <v>23745095.580000006</v>
      </c>
      <c r="F254" s="1150">
        <v>0</v>
      </c>
      <c r="G254" s="1183">
        <f t="shared" si="7"/>
        <v>-23745095.580000006</v>
      </c>
      <c r="H254" s="1184">
        <f t="shared" si="6"/>
        <v>-1</v>
      </c>
    </row>
    <row r="255" spans="3:8">
      <c r="C255" s="1176" t="s">
        <v>2348</v>
      </c>
      <c r="D255" s="1177">
        <v>4407199784</v>
      </c>
      <c r="E255" s="1177">
        <v>1024193004.4100001</v>
      </c>
      <c r="F255" s="1177">
        <v>657623842.91999996</v>
      </c>
      <c r="G255" s="1177">
        <f t="shared" si="7"/>
        <v>-366569161.49000013</v>
      </c>
      <c r="H255" s="1178">
        <f t="shared" si="6"/>
        <v>-0.35791023753493328</v>
      </c>
    </row>
    <row r="256" spans="3:8">
      <c r="C256" s="1179" t="s">
        <v>2349</v>
      </c>
      <c r="D256" s="1180">
        <v>1670250027</v>
      </c>
      <c r="E256" s="1180">
        <v>329842012.89000005</v>
      </c>
      <c r="F256" s="1180">
        <v>176399347.26999998</v>
      </c>
      <c r="G256" s="1181">
        <f t="shared" si="7"/>
        <v>-153442665.62000006</v>
      </c>
      <c r="H256" s="1182">
        <f t="shared" si="6"/>
        <v>-0.46520048879028669</v>
      </c>
    </row>
    <row r="257" spans="3:8">
      <c r="C257" s="1156" t="s">
        <v>965</v>
      </c>
      <c r="D257" s="1150">
        <v>0</v>
      </c>
      <c r="E257" s="1150">
        <v>0</v>
      </c>
      <c r="F257" s="1150">
        <v>0</v>
      </c>
      <c r="G257" s="1183">
        <f t="shared" si="7"/>
        <v>0</v>
      </c>
      <c r="H257" s="1184" t="str">
        <f t="shared" si="6"/>
        <v>0.0%</v>
      </c>
    </row>
    <row r="258" spans="3:8">
      <c r="C258" s="1156" t="s">
        <v>928</v>
      </c>
      <c r="D258" s="1150">
        <v>786646450</v>
      </c>
      <c r="E258" s="1150">
        <v>176511111.27000001</v>
      </c>
      <c r="F258" s="1150">
        <v>133892984.31999999</v>
      </c>
      <c r="G258" s="1183">
        <f t="shared" si="7"/>
        <v>-42618126.950000018</v>
      </c>
      <c r="H258" s="1184">
        <f t="shared" si="6"/>
        <v>-0.24144727571744337</v>
      </c>
    </row>
    <row r="259" spans="3:8">
      <c r="C259" s="1156" t="s">
        <v>1325</v>
      </c>
      <c r="D259" s="1150">
        <v>0</v>
      </c>
      <c r="E259" s="1150">
        <v>0</v>
      </c>
      <c r="F259" s="1150">
        <v>7309751.8499999996</v>
      </c>
      <c r="G259" s="1183">
        <f t="shared" si="7"/>
        <v>7309751.8499999996</v>
      </c>
      <c r="H259" s="1184" t="str">
        <f t="shared" si="6"/>
        <v>0.0%</v>
      </c>
    </row>
    <row r="260" spans="3:8">
      <c r="C260" s="1156" t="s">
        <v>925</v>
      </c>
      <c r="D260" s="1150">
        <v>6985767</v>
      </c>
      <c r="E260" s="1150">
        <v>0</v>
      </c>
      <c r="F260" s="1150">
        <v>0</v>
      </c>
      <c r="G260" s="1183">
        <f t="shared" si="7"/>
        <v>0</v>
      </c>
      <c r="H260" s="1184" t="str">
        <f t="shared" si="6"/>
        <v>0.0%</v>
      </c>
    </row>
    <row r="261" spans="3:8">
      <c r="C261" s="1156" t="s">
        <v>911</v>
      </c>
      <c r="D261" s="1150">
        <v>48830264</v>
      </c>
      <c r="E261" s="1150">
        <v>0</v>
      </c>
      <c r="F261" s="1150">
        <v>5000000</v>
      </c>
      <c r="G261" s="1183">
        <f t="shared" si="7"/>
        <v>5000000</v>
      </c>
      <c r="H261" s="1184" t="str">
        <f t="shared" si="6"/>
        <v>0.0%</v>
      </c>
    </row>
    <row r="262" spans="3:8">
      <c r="C262" s="1156" t="s">
        <v>1324</v>
      </c>
      <c r="D262" s="1150">
        <v>65411478</v>
      </c>
      <c r="E262" s="1150">
        <v>0</v>
      </c>
      <c r="F262" s="1150">
        <v>0</v>
      </c>
      <c r="G262" s="1183">
        <f t="shared" si="7"/>
        <v>0</v>
      </c>
      <c r="H262" s="1184" t="str">
        <f t="shared" si="6"/>
        <v>0.0%</v>
      </c>
    </row>
    <row r="263" spans="3:8">
      <c r="C263" s="1156" t="s">
        <v>959</v>
      </c>
      <c r="D263" s="1150">
        <v>365794055</v>
      </c>
      <c r="E263" s="1150">
        <v>84515695</v>
      </c>
      <c r="F263" s="1150">
        <v>10342266.869999999</v>
      </c>
      <c r="G263" s="1183">
        <f t="shared" si="7"/>
        <v>-74173428.129999995</v>
      </c>
      <c r="H263" s="1184">
        <f t="shared" si="6"/>
        <v>-0.87762903836973705</v>
      </c>
    </row>
    <row r="264" spans="3:8">
      <c r="C264" s="1156" t="s">
        <v>1323</v>
      </c>
      <c r="D264" s="1150">
        <v>62733992</v>
      </c>
      <c r="E264" s="1150">
        <v>15147018.449999999</v>
      </c>
      <c r="F264" s="1150">
        <v>19854344.23</v>
      </c>
      <c r="G264" s="1183">
        <f t="shared" si="7"/>
        <v>4707325.7800000012</v>
      </c>
      <c r="H264" s="1184">
        <f t="shared" si="6"/>
        <v>0.31077573421718524</v>
      </c>
    </row>
    <row r="265" spans="3:8">
      <c r="C265" s="1156" t="s">
        <v>1322</v>
      </c>
      <c r="D265" s="1150">
        <v>333848021</v>
      </c>
      <c r="E265" s="1150">
        <v>53668188.170000002</v>
      </c>
      <c r="F265" s="1150">
        <v>0</v>
      </c>
      <c r="G265" s="1183">
        <f t="shared" si="7"/>
        <v>-53668188.170000002</v>
      </c>
      <c r="H265" s="1184">
        <f t="shared" si="6"/>
        <v>-1</v>
      </c>
    </row>
    <row r="266" spans="3:8">
      <c r="C266" s="1179" t="s">
        <v>2350</v>
      </c>
      <c r="D266" s="1180">
        <v>1595945099</v>
      </c>
      <c r="E266" s="1180">
        <v>201624007.28999999</v>
      </c>
      <c r="F266" s="1180">
        <v>127055017.58</v>
      </c>
      <c r="G266" s="1181">
        <f t="shared" si="7"/>
        <v>-74568989.709999993</v>
      </c>
      <c r="H266" s="1182">
        <f t="shared" si="6"/>
        <v>-0.36984181949496653</v>
      </c>
    </row>
    <row r="267" spans="3:8">
      <c r="C267" s="1156" t="s">
        <v>928</v>
      </c>
      <c r="D267" s="1150">
        <v>763003501</v>
      </c>
      <c r="E267" s="1150">
        <v>184415281.51999998</v>
      </c>
      <c r="F267" s="1150">
        <v>91333515.280000001</v>
      </c>
      <c r="G267" s="1183">
        <f t="shared" si="7"/>
        <v>-93081766.23999998</v>
      </c>
      <c r="H267" s="1184">
        <f t="shared" si="6"/>
        <v>-0.50473998397960962</v>
      </c>
    </row>
    <row r="268" spans="3:8">
      <c r="C268" s="1156" t="s">
        <v>911</v>
      </c>
      <c r="D268" s="1150">
        <v>509146641</v>
      </c>
      <c r="E268" s="1150">
        <v>0</v>
      </c>
      <c r="F268" s="1150">
        <v>19938360</v>
      </c>
      <c r="G268" s="1183">
        <f t="shared" si="7"/>
        <v>19938360</v>
      </c>
      <c r="H268" s="1184" t="str">
        <f t="shared" si="6"/>
        <v>0.0%</v>
      </c>
    </row>
    <row r="269" spans="3:8">
      <c r="C269" s="1156" t="s">
        <v>1324</v>
      </c>
      <c r="D269" s="1150">
        <v>108115924</v>
      </c>
      <c r="E269" s="1150">
        <v>0</v>
      </c>
      <c r="F269" s="1150">
        <v>0</v>
      </c>
      <c r="G269" s="1183">
        <f t="shared" si="7"/>
        <v>0</v>
      </c>
      <c r="H269" s="1184" t="str">
        <f t="shared" ref="H269:H323" si="8">IFERROR(G269/E269,"0.0%")</f>
        <v>0.0%</v>
      </c>
    </row>
    <row r="270" spans="3:8">
      <c r="C270" s="1156" t="s">
        <v>1323</v>
      </c>
      <c r="D270" s="1150">
        <v>37081316</v>
      </c>
      <c r="E270" s="1150">
        <v>0</v>
      </c>
      <c r="F270" s="1150">
        <v>15783142.300000001</v>
      </c>
      <c r="G270" s="1183">
        <f t="shared" ref="G270:G323" si="9">F270-E270</f>
        <v>15783142.300000001</v>
      </c>
      <c r="H270" s="1184" t="str">
        <f t="shared" si="8"/>
        <v>0.0%</v>
      </c>
    </row>
    <row r="271" spans="3:8">
      <c r="C271" s="1156" t="s">
        <v>1322</v>
      </c>
      <c r="D271" s="1150">
        <v>178597717</v>
      </c>
      <c r="E271" s="1150">
        <v>17208725.77</v>
      </c>
      <c r="F271" s="1150">
        <v>0</v>
      </c>
      <c r="G271" s="1183">
        <f t="shared" si="9"/>
        <v>-17208725.77</v>
      </c>
      <c r="H271" s="1184">
        <f t="shared" si="8"/>
        <v>-1</v>
      </c>
    </row>
    <row r="272" spans="3:8">
      <c r="C272" s="1179" t="s">
        <v>2351</v>
      </c>
      <c r="D272" s="1180">
        <v>1141004658</v>
      </c>
      <c r="E272" s="1180">
        <v>492726984.23000002</v>
      </c>
      <c r="F272" s="1180">
        <v>354169478.06999999</v>
      </c>
      <c r="G272" s="1181">
        <f t="shared" si="9"/>
        <v>-138557506.16000003</v>
      </c>
      <c r="H272" s="1182">
        <f t="shared" si="8"/>
        <v>-0.28120543545332349</v>
      </c>
    </row>
    <row r="273" spans="3:8">
      <c r="C273" s="1156" t="s">
        <v>965</v>
      </c>
      <c r="D273" s="1150">
        <v>26976614</v>
      </c>
      <c r="E273" s="1150">
        <v>0</v>
      </c>
      <c r="F273" s="1150">
        <v>0</v>
      </c>
      <c r="G273" s="1183">
        <f t="shared" si="9"/>
        <v>0</v>
      </c>
      <c r="H273" s="1184" t="str">
        <f t="shared" si="8"/>
        <v>0.0%</v>
      </c>
    </row>
    <row r="274" spans="3:8">
      <c r="C274" s="1156" t="s">
        <v>938</v>
      </c>
      <c r="D274" s="1150">
        <v>3355957</v>
      </c>
      <c r="E274" s="1150">
        <v>0</v>
      </c>
      <c r="F274" s="1150">
        <v>0</v>
      </c>
      <c r="G274" s="1183">
        <f t="shared" si="9"/>
        <v>0</v>
      </c>
      <c r="H274" s="1184" t="str">
        <f t="shared" si="8"/>
        <v>0.0%</v>
      </c>
    </row>
    <row r="275" spans="3:8">
      <c r="C275" s="1156" t="s">
        <v>928</v>
      </c>
      <c r="D275" s="1150">
        <v>1059200201</v>
      </c>
      <c r="E275" s="1150">
        <v>381265916.71000004</v>
      </c>
      <c r="F275" s="1150">
        <v>303136410.99000001</v>
      </c>
      <c r="G275" s="1183">
        <f t="shared" si="9"/>
        <v>-78129505.720000029</v>
      </c>
      <c r="H275" s="1184">
        <f t="shared" si="8"/>
        <v>-0.20492129586140581</v>
      </c>
    </row>
    <row r="276" spans="3:8">
      <c r="C276" s="1156" t="s">
        <v>911</v>
      </c>
      <c r="D276" s="1150">
        <v>16195995</v>
      </c>
      <c r="E276" s="1150">
        <v>0</v>
      </c>
      <c r="F276" s="1150">
        <v>0</v>
      </c>
      <c r="G276" s="1183">
        <f t="shared" si="9"/>
        <v>0</v>
      </c>
      <c r="H276" s="1184" t="str">
        <f t="shared" si="8"/>
        <v>0.0%</v>
      </c>
    </row>
    <row r="277" spans="3:8">
      <c r="C277" s="1156" t="s">
        <v>1323</v>
      </c>
      <c r="D277" s="1150">
        <v>0</v>
      </c>
      <c r="E277" s="1150">
        <v>0</v>
      </c>
      <c r="F277" s="1150">
        <v>0</v>
      </c>
      <c r="G277" s="1183">
        <f t="shared" si="9"/>
        <v>0</v>
      </c>
      <c r="H277" s="1184" t="str">
        <f t="shared" si="8"/>
        <v>0.0%</v>
      </c>
    </row>
    <row r="278" spans="3:8">
      <c r="C278" s="1156" t="s">
        <v>1322</v>
      </c>
      <c r="D278" s="1150">
        <v>35275891</v>
      </c>
      <c r="E278" s="1150">
        <v>111461067.52000001</v>
      </c>
      <c r="F278" s="1150">
        <v>51033067.079999998</v>
      </c>
      <c r="G278" s="1183">
        <f t="shared" si="9"/>
        <v>-60428000.440000013</v>
      </c>
      <c r="H278" s="1184">
        <f t="shared" si="8"/>
        <v>-0.54214446160007501</v>
      </c>
    </row>
    <row r="279" spans="3:8">
      <c r="C279" s="1176" t="s">
        <v>2352</v>
      </c>
      <c r="D279" s="1177">
        <v>31137714595</v>
      </c>
      <c r="E279" s="1177">
        <v>6121285112.2000008</v>
      </c>
      <c r="F279" s="1177">
        <v>4779108352.829999</v>
      </c>
      <c r="G279" s="1177">
        <f t="shared" si="9"/>
        <v>-1342176759.3700018</v>
      </c>
      <c r="H279" s="1178">
        <f t="shared" si="8"/>
        <v>-0.21926388573127925</v>
      </c>
    </row>
    <row r="280" spans="3:8">
      <c r="C280" s="1179" t="s">
        <v>2353</v>
      </c>
      <c r="D280" s="1180">
        <v>6834958632</v>
      </c>
      <c r="E280" s="1180">
        <v>662871526.75999987</v>
      </c>
      <c r="F280" s="1180">
        <v>1094527064.5799999</v>
      </c>
      <c r="G280" s="1181">
        <f t="shared" si="9"/>
        <v>431655537.82000005</v>
      </c>
      <c r="H280" s="1182">
        <f t="shared" si="8"/>
        <v>0.65119034442444201</v>
      </c>
    </row>
    <row r="281" spans="3:8">
      <c r="C281" s="1156" t="s">
        <v>965</v>
      </c>
      <c r="D281" s="1150">
        <v>918279819</v>
      </c>
      <c r="E281" s="1150">
        <v>68305863.530000001</v>
      </c>
      <c r="F281" s="1150">
        <v>250286832.88000003</v>
      </c>
      <c r="G281" s="1183">
        <f t="shared" si="9"/>
        <v>181980969.35000002</v>
      </c>
      <c r="H281" s="1184">
        <f t="shared" si="8"/>
        <v>2.664207140432004</v>
      </c>
    </row>
    <row r="282" spans="3:8">
      <c r="C282" s="1156" t="s">
        <v>941</v>
      </c>
      <c r="D282" s="1150">
        <v>897036591</v>
      </c>
      <c r="E282" s="1150">
        <v>32777147.949999999</v>
      </c>
      <c r="F282" s="1150">
        <v>129281141.7</v>
      </c>
      <c r="G282" s="1183">
        <f t="shared" si="9"/>
        <v>96503993.75</v>
      </c>
      <c r="H282" s="1184">
        <f t="shared" si="8"/>
        <v>2.9442462137710184</v>
      </c>
    </row>
    <row r="283" spans="3:8">
      <c r="C283" s="1156" t="s">
        <v>928</v>
      </c>
      <c r="D283" s="1150">
        <v>1201399948</v>
      </c>
      <c r="E283" s="1150">
        <v>437846186.24000001</v>
      </c>
      <c r="F283" s="1150">
        <v>242153278.84999999</v>
      </c>
      <c r="G283" s="1183">
        <f t="shared" si="9"/>
        <v>-195692907.39000002</v>
      </c>
      <c r="H283" s="1184">
        <f t="shared" si="8"/>
        <v>-0.44694441459113987</v>
      </c>
    </row>
    <row r="284" spans="3:8">
      <c r="C284" s="1156" t="s">
        <v>1325</v>
      </c>
      <c r="D284" s="1150">
        <v>1135979999</v>
      </c>
      <c r="E284" s="1150">
        <v>41399625.309999995</v>
      </c>
      <c r="F284" s="1150">
        <v>0</v>
      </c>
      <c r="G284" s="1183">
        <f t="shared" si="9"/>
        <v>-41399625.309999995</v>
      </c>
      <c r="H284" s="1184">
        <f t="shared" si="8"/>
        <v>-1</v>
      </c>
    </row>
    <row r="285" spans="3:8">
      <c r="C285" s="1156" t="s">
        <v>911</v>
      </c>
      <c r="D285" s="1150">
        <v>88736439</v>
      </c>
      <c r="E285" s="1150">
        <v>0</v>
      </c>
      <c r="F285" s="1150">
        <v>0</v>
      </c>
      <c r="G285" s="1183">
        <f t="shared" si="9"/>
        <v>0</v>
      </c>
      <c r="H285" s="1184" t="str">
        <f t="shared" si="8"/>
        <v>0.0%</v>
      </c>
    </row>
    <row r="286" spans="3:8">
      <c r="C286" s="1156" t="s">
        <v>1324</v>
      </c>
      <c r="D286" s="1150">
        <v>41902153</v>
      </c>
      <c r="E286" s="1150">
        <v>0</v>
      </c>
      <c r="F286" s="1150">
        <v>0</v>
      </c>
      <c r="G286" s="1183">
        <f t="shared" si="9"/>
        <v>0</v>
      </c>
      <c r="H286" s="1184" t="str">
        <f t="shared" si="8"/>
        <v>0.0%</v>
      </c>
    </row>
    <row r="287" spans="3:8">
      <c r="C287" s="1156" t="s">
        <v>959</v>
      </c>
      <c r="D287" s="1150">
        <v>594966419</v>
      </c>
      <c r="E287" s="1150">
        <v>46377812.789999999</v>
      </c>
      <c r="F287" s="1150">
        <v>70416216.629999995</v>
      </c>
      <c r="G287" s="1183">
        <f t="shared" si="9"/>
        <v>24038403.839999996</v>
      </c>
      <c r="H287" s="1184">
        <f t="shared" si="8"/>
        <v>0.51831689322751251</v>
      </c>
    </row>
    <row r="288" spans="3:8">
      <c r="C288" s="1156" t="s">
        <v>1323</v>
      </c>
      <c r="D288" s="1150">
        <v>1052943365</v>
      </c>
      <c r="E288" s="1150">
        <v>14284596.68</v>
      </c>
      <c r="F288" s="1150">
        <v>305349778.69999999</v>
      </c>
      <c r="G288" s="1183">
        <f t="shared" si="9"/>
        <v>291065182.01999998</v>
      </c>
      <c r="H288" s="1184">
        <f t="shared" si="8"/>
        <v>20.376156817050575</v>
      </c>
    </row>
    <row r="289" spans="3:8">
      <c r="C289" s="1156" t="s">
        <v>1322</v>
      </c>
      <c r="D289" s="1150">
        <v>192150122</v>
      </c>
      <c r="E289" s="1150">
        <v>21880294.260000002</v>
      </c>
      <c r="F289" s="1150">
        <v>0</v>
      </c>
      <c r="G289" s="1183">
        <f t="shared" si="9"/>
        <v>-21880294.260000002</v>
      </c>
      <c r="H289" s="1184">
        <f t="shared" si="8"/>
        <v>-1</v>
      </c>
    </row>
    <row r="290" spans="3:8">
      <c r="C290" s="1156" t="s">
        <v>957</v>
      </c>
      <c r="D290" s="1150">
        <v>711563777</v>
      </c>
      <c r="E290" s="1150">
        <v>0</v>
      </c>
      <c r="F290" s="1150">
        <v>97039815.820000008</v>
      </c>
      <c r="G290" s="1183">
        <f t="shared" si="9"/>
        <v>97039815.820000008</v>
      </c>
      <c r="H290" s="1184" t="str">
        <f t="shared" si="8"/>
        <v>0.0%</v>
      </c>
    </row>
    <row r="291" spans="3:8">
      <c r="C291" s="1179" t="s">
        <v>2354</v>
      </c>
      <c r="D291" s="1180">
        <v>23638967274</v>
      </c>
      <c r="E291" s="1180">
        <v>5416587540.5900002</v>
      </c>
      <c r="F291" s="1180">
        <v>3530671823.1699996</v>
      </c>
      <c r="G291" s="1181">
        <f t="shared" si="9"/>
        <v>-1885915717.4200006</v>
      </c>
      <c r="H291" s="1182">
        <f t="shared" si="8"/>
        <v>-0.34817414161362892</v>
      </c>
    </row>
    <row r="292" spans="3:8">
      <c r="C292" s="1156" t="s">
        <v>965</v>
      </c>
      <c r="D292" s="1150">
        <v>77067013</v>
      </c>
      <c r="E292" s="1150">
        <v>0</v>
      </c>
      <c r="F292" s="1150">
        <v>19022339.789999999</v>
      </c>
      <c r="G292" s="1183">
        <f t="shared" si="9"/>
        <v>19022339.789999999</v>
      </c>
      <c r="H292" s="1184" t="str">
        <f t="shared" si="8"/>
        <v>0.0%</v>
      </c>
    </row>
    <row r="293" spans="3:8">
      <c r="C293" s="1156" t="s">
        <v>1329</v>
      </c>
      <c r="D293" s="1150">
        <v>259696494</v>
      </c>
      <c r="E293" s="1150">
        <v>0</v>
      </c>
      <c r="F293" s="1150">
        <v>31808636.489999998</v>
      </c>
      <c r="G293" s="1183">
        <f t="shared" si="9"/>
        <v>31808636.489999998</v>
      </c>
      <c r="H293" s="1184" t="str">
        <f t="shared" si="8"/>
        <v>0.0%</v>
      </c>
    </row>
    <row r="294" spans="3:8">
      <c r="C294" s="1156" t="s">
        <v>941</v>
      </c>
      <c r="D294" s="1150">
        <v>1587445897</v>
      </c>
      <c r="E294" s="1150">
        <v>286040329.23000002</v>
      </c>
      <c r="F294" s="1150">
        <v>38472663.770000003</v>
      </c>
      <c r="G294" s="1183">
        <f t="shared" si="9"/>
        <v>-247567665.46000001</v>
      </c>
      <c r="H294" s="1184">
        <f t="shared" si="8"/>
        <v>-0.86549916274545746</v>
      </c>
    </row>
    <row r="295" spans="3:8">
      <c r="C295" s="1156" t="s">
        <v>930</v>
      </c>
      <c r="D295" s="1150">
        <v>10554785</v>
      </c>
      <c r="E295" s="1150">
        <v>0</v>
      </c>
      <c r="F295" s="1150">
        <v>0</v>
      </c>
      <c r="G295" s="1183">
        <f t="shared" si="9"/>
        <v>0</v>
      </c>
      <c r="H295" s="1184" t="str">
        <f t="shared" si="8"/>
        <v>0.0%</v>
      </c>
    </row>
    <row r="296" spans="3:8">
      <c r="C296" s="1156" t="s">
        <v>928</v>
      </c>
      <c r="D296" s="1150">
        <v>15378209183</v>
      </c>
      <c r="E296" s="1150">
        <v>3964750129.4100008</v>
      </c>
      <c r="F296" s="1150">
        <v>3012904603.3999996</v>
      </c>
      <c r="G296" s="1183">
        <f t="shared" si="9"/>
        <v>-951845526.01000118</v>
      </c>
      <c r="H296" s="1184">
        <f t="shared" si="8"/>
        <v>-0.24007705276288027</v>
      </c>
    </row>
    <row r="297" spans="3:8">
      <c r="C297" s="1156" t="s">
        <v>1327</v>
      </c>
      <c r="D297" s="1150">
        <v>1000000000</v>
      </c>
      <c r="E297" s="1150">
        <v>0</v>
      </c>
      <c r="F297" s="1150">
        <v>0</v>
      </c>
      <c r="G297" s="1183">
        <f t="shared" si="9"/>
        <v>0</v>
      </c>
      <c r="H297" s="1184" t="str">
        <f t="shared" si="8"/>
        <v>0.0%</v>
      </c>
    </row>
    <row r="298" spans="3:8">
      <c r="C298" s="1156" t="s">
        <v>1325</v>
      </c>
      <c r="D298" s="1150">
        <v>176265454</v>
      </c>
      <c r="E298" s="1150">
        <v>48001692.020000003</v>
      </c>
      <c r="F298" s="1150">
        <v>14304009.449999999</v>
      </c>
      <c r="G298" s="1183">
        <f t="shared" si="9"/>
        <v>-33697682.570000008</v>
      </c>
      <c r="H298" s="1184">
        <f t="shared" si="8"/>
        <v>-0.70201030738582715</v>
      </c>
    </row>
    <row r="299" spans="3:8">
      <c r="C299" s="1156" t="s">
        <v>922</v>
      </c>
      <c r="D299" s="1150">
        <v>631100000</v>
      </c>
      <c r="E299" s="1150">
        <v>0</v>
      </c>
      <c r="F299" s="1150">
        <v>0</v>
      </c>
      <c r="G299" s="1183">
        <f t="shared" si="9"/>
        <v>0</v>
      </c>
      <c r="H299" s="1184" t="str">
        <f t="shared" si="8"/>
        <v>0.0%</v>
      </c>
    </row>
    <row r="300" spans="3:8">
      <c r="C300" s="1156" t="s">
        <v>911</v>
      </c>
      <c r="D300" s="1150">
        <v>292507981</v>
      </c>
      <c r="E300" s="1150">
        <v>0</v>
      </c>
      <c r="F300" s="1150">
        <v>38591576.390000001</v>
      </c>
      <c r="G300" s="1183">
        <f t="shared" si="9"/>
        <v>38591576.390000001</v>
      </c>
      <c r="H300" s="1184" t="str">
        <f t="shared" si="8"/>
        <v>0.0%</v>
      </c>
    </row>
    <row r="301" spans="3:8">
      <c r="C301" s="1156" t="s">
        <v>1324</v>
      </c>
      <c r="D301" s="1150">
        <v>3132687087</v>
      </c>
      <c r="E301" s="1150">
        <v>775741964.20000017</v>
      </c>
      <c r="F301" s="1150">
        <v>308118652.38</v>
      </c>
      <c r="G301" s="1183">
        <f t="shared" si="9"/>
        <v>-467623311.82000017</v>
      </c>
      <c r="H301" s="1184">
        <f t="shared" si="8"/>
        <v>-0.60280780646209631</v>
      </c>
    </row>
    <row r="302" spans="3:8">
      <c r="C302" s="1156" t="s">
        <v>959</v>
      </c>
      <c r="D302" s="1150">
        <v>92614224</v>
      </c>
      <c r="E302" s="1150">
        <v>26755506.609999999</v>
      </c>
      <c r="F302" s="1150">
        <v>0</v>
      </c>
      <c r="G302" s="1183">
        <f t="shared" si="9"/>
        <v>-26755506.609999999</v>
      </c>
      <c r="H302" s="1184">
        <f t="shared" si="8"/>
        <v>-1</v>
      </c>
    </row>
    <row r="303" spans="3:8">
      <c r="C303" s="1156" t="s">
        <v>1323</v>
      </c>
      <c r="D303" s="1150">
        <v>510839444</v>
      </c>
      <c r="E303" s="1150">
        <v>16164021.16</v>
      </c>
      <c r="F303" s="1150">
        <v>67449341.5</v>
      </c>
      <c r="G303" s="1183">
        <f t="shared" si="9"/>
        <v>51285320.340000004</v>
      </c>
      <c r="H303" s="1184">
        <f t="shared" si="8"/>
        <v>3.1728070529202403</v>
      </c>
    </row>
    <row r="304" spans="3:8">
      <c r="C304" s="1156" t="s">
        <v>1322</v>
      </c>
      <c r="D304" s="1150">
        <v>477357712</v>
      </c>
      <c r="E304" s="1150">
        <v>290489693.66000009</v>
      </c>
      <c r="F304" s="1150">
        <v>0</v>
      </c>
      <c r="G304" s="1183">
        <f t="shared" si="9"/>
        <v>-290489693.66000009</v>
      </c>
      <c r="H304" s="1184">
        <f t="shared" si="8"/>
        <v>-1</v>
      </c>
    </row>
    <row r="305" spans="3:8">
      <c r="C305" s="1156" t="s">
        <v>957</v>
      </c>
      <c r="D305" s="1150">
        <v>12622000</v>
      </c>
      <c r="E305" s="1150">
        <v>8644204.2999999989</v>
      </c>
      <c r="F305" s="1150">
        <v>0</v>
      </c>
      <c r="G305" s="1183">
        <f t="shared" si="9"/>
        <v>-8644204.2999999989</v>
      </c>
      <c r="H305" s="1184">
        <f t="shared" si="8"/>
        <v>-1</v>
      </c>
    </row>
    <row r="306" spans="3:8">
      <c r="C306" s="1179" t="s">
        <v>2316</v>
      </c>
      <c r="D306" s="1180">
        <v>663788689</v>
      </c>
      <c r="E306" s="1180">
        <v>41826044.849999994</v>
      </c>
      <c r="F306" s="1180">
        <v>153909465.07999998</v>
      </c>
      <c r="G306" s="1181">
        <f t="shared" si="9"/>
        <v>112083420.22999999</v>
      </c>
      <c r="H306" s="1182">
        <f t="shared" si="8"/>
        <v>2.6797518300370684</v>
      </c>
    </row>
    <row r="307" spans="3:8">
      <c r="C307" s="1156" t="s">
        <v>941</v>
      </c>
      <c r="D307" s="1150">
        <v>663788689</v>
      </c>
      <c r="E307" s="1150">
        <v>41826044.849999994</v>
      </c>
      <c r="F307" s="1150">
        <v>153909465.07999998</v>
      </c>
      <c r="G307" s="1183">
        <f t="shared" si="9"/>
        <v>112083420.22999999</v>
      </c>
      <c r="H307" s="1184">
        <f t="shared" si="8"/>
        <v>2.6797518300370684</v>
      </c>
    </row>
    <row r="308" spans="3:8">
      <c r="C308" s="1176" t="s">
        <v>2355</v>
      </c>
      <c r="D308" s="1177">
        <v>0</v>
      </c>
      <c r="E308" s="1177">
        <v>4000000</v>
      </c>
      <c r="F308" s="1177">
        <v>0</v>
      </c>
      <c r="G308" s="1177">
        <f t="shared" si="9"/>
        <v>-4000000</v>
      </c>
      <c r="H308" s="1178">
        <f t="shared" si="8"/>
        <v>-1</v>
      </c>
    </row>
    <row r="309" spans="3:8">
      <c r="C309" s="1179" t="s">
        <v>2316</v>
      </c>
      <c r="D309" s="1180">
        <v>0</v>
      </c>
      <c r="E309" s="1180">
        <v>4000000</v>
      </c>
      <c r="F309" s="1180">
        <v>0</v>
      </c>
      <c r="G309" s="1181">
        <f t="shared" si="9"/>
        <v>-4000000</v>
      </c>
      <c r="H309" s="1182">
        <f t="shared" si="8"/>
        <v>-1</v>
      </c>
    </row>
    <row r="310" spans="3:8">
      <c r="C310" s="1176" t="s">
        <v>2356</v>
      </c>
      <c r="D310" s="1177">
        <v>4914082280</v>
      </c>
      <c r="E310" s="1177">
        <v>136634728.86000001</v>
      </c>
      <c r="F310" s="1177">
        <v>147063958.68000001</v>
      </c>
      <c r="G310" s="1177">
        <f t="shared" si="9"/>
        <v>10429229.819999993</v>
      </c>
      <c r="H310" s="1178">
        <f t="shared" si="8"/>
        <v>7.632927519244459E-2</v>
      </c>
    </row>
    <row r="311" spans="3:8">
      <c r="C311" s="1179" t="s">
        <v>2316</v>
      </c>
      <c r="D311" s="1180">
        <v>4914082280</v>
      </c>
      <c r="E311" s="1180">
        <v>136634728.86000001</v>
      </c>
      <c r="F311" s="1180">
        <v>147063958.68000001</v>
      </c>
      <c r="G311" s="1181">
        <f t="shared" si="9"/>
        <v>10429229.819999993</v>
      </c>
      <c r="H311" s="1182">
        <f t="shared" si="8"/>
        <v>7.632927519244459E-2</v>
      </c>
    </row>
    <row r="312" spans="3:8">
      <c r="C312" s="1156" t="s">
        <v>965</v>
      </c>
      <c r="D312" s="1150">
        <v>870613572</v>
      </c>
      <c r="E312" s="1150">
        <v>17388384.859999999</v>
      </c>
      <c r="F312" s="1150">
        <v>66933717.250000007</v>
      </c>
      <c r="G312" s="1183">
        <f t="shared" si="9"/>
        <v>49545332.390000008</v>
      </c>
      <c r="H312" s="1184">
        <f t="shared" si="8"/>
        <v>2.8493349318471441</v>
      </c>
    </row>
    <row r="313" spans="3:8">
      <c r="C313" s="1156" t="s">
        <v>941</v>
      </c>
      <c r="D313" s="1150">
        <v>0</v>
      </c>
      <c r="E313" s="1150">
        <v>4148092.66</v>
      </c>
      <c r="F313" s="1150">
        <v>0</v>
      </c>
      <c r="G313" s="1183">
        <f t="shared" si="9"/>
        <v>-4148092.66</v>
      </c>
      <c r="H313" s="1184">
        <f t="shared" si="8"/>
        <v>-1</v>
      </c>
    </row>
    <row r="314" spans="3:8">
      <c r="C314" s="1156" t="s">
        <v>938</v>
      </c>
      <c r="D314" s="1150">
        <v>836680000</v>
      </c>
      <c r="E314" s="1150">
        <v>10205186.76</v>
      </c>
      <c r="F314" s="1150">
        <v>9513206.2299999986</v>
      </c>
      <c r="G314" s="1183">
        <f t="shared" si="9"/>
        <v>-691980.53000000119</v>
      </c>
      <c r="H314" s="1184">
        <f t="shared" si="8"/>
        <v>-6.7806748300998379E-2</v>
      </c>
    </row>
    <row r="315" spans="3:8">
      <c r="C315" s="1156" t="s">
        <v>935</v>
      </c>
      <c r="D315" s="1150">
        <v>50000001</v>
      </c>
      <c r="E315" s="1150">
        <v>0</v>
      </c>
      <c r="F315" s="1150">
        <v>0</v>
      </c>
      <c r="G315" s="1183">
        <f t="shared" si="9"/>
        <v>0</v>
      </c>
      <c r="H315" s="1184" t="str">
        <f t="shared" si="8"/>
        <v>0.0%</v>
      </c>
    </row>
    <row r="316" spans="3:8">
      <c r="C316" s="1156" t="s">
        <v>928</v>
      </c>
      <c r="D316" s="1150">
        <v>502458283</v>
      </c>
      <c r="E316" s="1150">
        <v>58306833.490000002</v>
      </c>
      <c r="F316" s="1150">
        <v>9418649</v>
      </c>
      <c r="G316" s="1183">
        <f t="shared" si="9"/>
        <v>-48888184.490000002</v>
      </c>
      <c r="H316" s="1184">
        <f t="shared" si="8"/>
        <v>-0.83846406267945661</v>
      </c>
    </row>
    <row r="317" spans="3:8">
      <c r="C317" s="1156" t="s">
        <v>925</v>
      </c>
      <c r="D317" s="1150">
        <v>297930833</v>
      </c>
      <c r="E317" s="1150">
        <v>0</v>
      </c>
      <c r="F317" s="1150">
        <v>0</v>
      </c>
      <c r="G317" s="1183">
        <f t="shared" si="9"/>
        <v>0</v>
      </c>
      <c r="H317" s="1184" t="str">
        <f t="shared" si="8"/>
        <v>0.0%</v>
      </c>
    </row>
    <row r="318" spans="3:8">
      <c r="C318" s="1156" t="s">
        <v>911</v>
      </c>
      <c r="D318" s="1150">
        <v>36324599</v>
      </c>
      <c r="E318" s="1150">
        <v>0</v>
      </c>
      <c r="F318" s="1150">
        <v>0</v>
      </c>
      <c r="G318" s="1183">
        <f t="shared" si="9"/>
        <v>0</v>
      </c>
      <c r="H318" s="1184" t="str">
        <f t="shared" si="8"/>
        <v>0.0%</v>
      </c>
    </row>
    <row r="319" spans="3:8">
      <c r="C319" s="1156" t="s">
        <v>1324</v>
      </c>
      <c r="D319" s="1150">
        <v>448560056</v>
      </c>
      <c r="E319" s="1150">
        <v>7657537.8300000001</v>
      </c>
      <c r="F319" s="1150">
        <v>11362571.859999999</v>
      </c>
      <c r="G319" s="1183">
        <f t="shared" si="9"/>
        <v>3705034.0299999993</v>
      </c>
      <c r="H319" s="1184">
        <f t="shared" si="8"/>
        <v>0.48384142687284631</v>
      </c>
    </row>
    <row r="320" spans="3:8">
      <c r="C320" s="1156" t="s">
        <v>959</v>
      </c>
      <c r="D320" s="1150">
        <v>1131302631</v>
      </c>
      <c r="E320" s="1150">
        <v>38928693.259999998</v>
      </c>
      <c r="F320" s="1150">
        <v>49835814.340000004</v>
      </c>
      <c r="G320" s="1183">
        <f t="shared" si="9"/>
        <v>10907121.080000006</v>
      </c>
      <c r="H320" s="1184">
        <f t="shared" si="8"/>
        <v>0.28018204996383189</v>
      </c>
    </row>
    <row r="321" spans="3:8">
      <c r="C321" s="1156" t="s">
        <v>1323</v>
      </c>
      <c r="D321" s="1150">
        <v>6002305</v>
      </c>
      <c r="E321" s="1150">
        <v>0</v>
      </c>
      <c r="F321" s="1150">
        <v>0</v>
      </c>
      <c r="G321" s="1183">
        <f t="shared" si="9"/>
        <v>0</v>
      </c>
      <c r="H321" s="1184" t="str">
        <f t="shared" si="8"/>
        <v>0.0%</v>
      </c>
    </row>
    <row r="322" spans="3:8">
      <c r="C322" s="1156" t="s">
        <v>957</v>
      </c>
      <c r="D322" s="1150">
        <v>734210000</v>
      </c>
      <c r="E322" s="1150">
        <v>0</v>
      </c>
      <c r="F322" s="1150">
        <v>0</v>
      </c>
      <c r="G322" s="1183">
        <f t="shared" si="9"/>
        <v>0</v>
      </c>
      <c r="H322" s="1184" t="str">
        <f t="shared" si="8"/>
        <v>0.0%</v>
      </c>
    </row>
    <row r="323" spans="3:8" ht="15.75" thickBot="1">
      <c r="C323" s="1188" t="s">
        <v>2357</v>
      </c>
      <c r="D323" s="1188">
        <v>79003383385</v>
      </c>
      <c r="E323" s="1188">
        <v>15381189442.680006</v>
      </c>
      <c r="F323" s="1188">
        <v>12250336188.119999</v>
      </c>
      <c r="G323" s="1188">
        <f t="shared" si="9"/>
        <v>-3130853254.5600071</v>
      </c>
      <c r="H323" s="1189">
        <f t="shared" si="8"/>
        <v>-0.20355078950347352</v>
      </c>
    </row>
    <row r="324" spans="3:8">
      <c r="C324" s="1153" t="s">
        <v>1561</v>
      </c>
    </row>
    <row r="325" spans="3:8">
      <c r="C325" s="1154" t="s">
        <v>1562</v>
      </c>
    </row>
    <row r="326" spans="3:8">
      <c r="C326" s="633" t="s">
        <v>1563</v>
      </c>
    </row>
    <row r="327" spans="3:8">
      <c r="C327" s="1153" t="s">
        <v>335</v>
      </c>
    </row>
  </sheetData>
  <mergeCells count="9">
    <mergeCell ref="C10:C11"/>
    <mergeCell ref="D10:D11"/>
    <mergeCell ref="E10:F11"/>
    <mergeCell ref="G10:H11"/>
    <mergeCell ref="C2:I2"/>
    <mergeCell ref="C3:I3"/>
    <mergeCell ref="C4:I4"/>
    <mergeCell ref="C6:I6"/>
    <mergeCell ref="C7:I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B49E-3179-42DA-8FCE-DE03F2A14F9B}">
  <dimension ref="A2:J74"/>
  <sheetViews>
    <sheetView showGridLines="0" zoomScaleNormal="100" workbookViewId="0">
      <selection activeCell="G21" sqref="G21"/>
    </sheetView>
  </sheetViews>
  <sheetFormatPr baseColWidth="10" defaultColWidth="11.42578125" defaultRowHeight="15"/>
  <cols>
    <col min="1" max="1" width="8.7109375" customWidth="1"/>
    <col min="2" max="2" width="25.7109375" customWidth="1"/>
    <col min="3" max="3" width="31.7109375" customWidth="1"/>
    <col min="4" max="4" width="13" customWidth="1"/>
    <col min="5" max="5" width="27.28515625" customWidth="1"/>
    <col min="7" max="7" width="26" customWidth="1"/>
    <col min="8" max="8" width="10.7109375" bestFit="1" customWidth="1"/>
    <col min="10" max="10" width="34.5703125" customWidth="1"/>
    <col min="11" max="11" width="16.28515625" customWidth="1"/>
  </cols>
  <sheetData>
    <row r="2" spans="1:9">
      <c r="B2" s="1545" t="s">
        <v>87</v>
      </c>
      <c r="C2" s="1535"/>
      <c r="D2" s="1535"/>
      <c r="E2" s="1535"/>
      <c r="F2" s="4"/>
      <c r="G2" s="4"/>
      <c r="H2" s="4"/>
      <c r="I2" s="4"/>
    </row>
    <row r="3" spans="1:9">
      <c r="A3" s="11"/>
      <c r="B3" s="1536" t="s">
        <v>18</v>
      </c>
      <c r="C3" s="1542"/>
      <c r="D3" s="1542"/>
      <c r="E3" s="1542"/>
      <c r="F3" s="11"/>
      <c r="G3" s="11"/>
      <c r="H3" s="11"/>
    </row>
    <row r="23" spans="2:2">
      <c r="B23" s="42" t="s">
        <v>74</v>
      </c>
    </row>
    <row r="26" spans="2:2">
      <c r="B26" s="14"/>
    </row>
    <row r="34" spans="1:10">
      <c r="A34" s="18"/>
      <c r="F34" s="7"/>
      <c r="G34" s="7"/>
      <c r="H34" s="7"/>
      <c r="I34" s="7"/>
      <c r="J34" s="7"/>
    </row>
    <row r="35" spans="1:10">
      <c r="A35" s="18"/>
      <c r="F35" s="7"/>
      <c r="G35" s="7"/>
      <c r="H35" s="7"/>
      <c r="I35" s="7"/>
      <c r="J35" s="7"/>
    </row>
    <row r="36" spans="1:10">
      <c r="F36" s="7"/>
      <c r="G36" s="7"/>
      <c r="H36" s="7"/>
      <c r="I36" s="7"/>
      <c r="J36" s="7"/>
    </row>
    <row r="37" spans="1:10">
      <c r="A37" s="18"/>
      <c r="F37" s="7"/>
      <c r="G37" s="7"/>
      <c r="H37" s="7"/>
      <c r="I37" s="7"/>
      <c r="J37" s="7"/>
    </row>
    <row r="38" spans="1:10">
      <c r="A38" s="18"/>
      <c r="F38" s="7"/>
      <c r="G38" s="51" t="s">
        <v>19</v>
      </c>
      <c r="H38" s="52" t="s">
        <v>24</v>
      </c>
      <c r="I38" s="7"/>
      <c r="J38" s="7"/>
    </row>
    <row r="39" spans="1:10">
      <c r="A39" s="18"/>
      <c r="F39" s="7"/>
      <c r="G39" s="7" t="s">
        <v>25</v>
      </c>
      <c r="H39" s="53">
        <v>17.8</v>
      </c>
      <c r="I39" s="7"/>
      <c r="J39" s="7"/>
    </row>
    <row r="40" spans="1:10">
      <c r="A40" s="18"/>
      <c r="F40" s="7"/>
      <c r="G40" s="7" t="s">
        <v>26</v>
      </c>
      <c r="H40" s="53">
        <v>4.8</v>
      </c>
      <c r="I40" s="7"/>
      <c r="J40" s="7"/>
    </row>
    <row r="41" spans="1:10" ht="30">
      <c r="A41" s="18"/>
      <c r="F41" s="7"/>
      <c r="G41" s="54" t="s">
        <v>27</v>
      </c>
      <c r="H41" s="47">
        <v>4.5999999999999996</v>
      </c>
      <c r="I41" s="7"/>
      <c r="J41" s="7"/>
    </row>
    <row r="42" spans="1:10">
      <c r="A42" s="18"/>
      <c r="F42" s="7"/>
      <c r="G42" s="55" t="s">
        <v>30</v>
      </c>
      <c r="H42" s="53">
        <v>4.5</v>
      </c>
      <c r="I42" s="7"/>
      <c r="J42" s="7"/>
    </row>
    <row r="43" spans="1:10">
      <c r="A43" s="19"/>
      <c r="F43" s="7"/>
      <c r="G43" s="55" t="s">
        <v>38</v>
      </c>
      <c r="H43" s="53">
        <v>4.3</v>
      </c>
      <c r="I43" s="7"/>
      <c r="J43" s="7"/>
    </row>
    <row r="44" spans="1:10">
      <c r="F44" s="7"/>
      <c r="G44" s="55" t="s">
        <v>57</v>
      </c>
      <c r="H44" s="53">
        <v>4</v>
      </c>
      <c r="I44" s="7"/>
      <c r="J44" s="7"/>
    </row>
    <row r="45" spans="1:10">
      <c r="F45" s="7"/>
      <c r="G45" s="55" t="s">
        <v>32</v>
      </c>
      <c r="H45" s="53">
        <v>3.8</v>
      </c>
      <c r="I45" s="7"/>
      <c r="J45" s="7"/>
    </row>
    <row r="46" spans="1:10">
      <c r="F46" s="7"/>
      <c r="G46" s="55" t="s">
        <v>35</v>
      </c>
      <c r="H46" s="53">
        <v>3.7</v>
      </c>
      <c r="I46" s="7"/>
      <c r="J46" s="7"/>
    </row>
    <row r="47" spans="1:10">
      <c r="F47" s="7"/>
      <c r="G47" s="55" t="s">
        <v>33</v>
      </c>
      <c r="H47" s="53">
        <v>3.6</v>
      </c>
      <c r="I47" s="7"/>
      <c r="J47" s="7"/>
    </row>
    <row r="48" spans="1:10">
      <c r="F48" s="7"/>
      <c r="G48" s="55" t="s">
        <v>37</v>
      </c>
      <c r="H48" s="53">
        <v>3.6</v>
      </c>
      <c r="I48" s="7"/>
      <c r="J48" s="7"/>
    </row>
    <row r="49" spans="6:10">
      <c r="F49" s="7"/>
      <c r="G49" s="55" t="s">
        <v>29</v>
      </c>
      <c r="H49" s="53">
        <v>3.3</v>
      </c>
      <c r="I49" s="7"/>
      <c r="J49" s="7"/>
    </row>
    <row r="50" spans="6:10">
      <c r="F50" s="7"/>
      <c r="G50" s="55" t="s">
        <v>34</v>
      </c>
      <c r="H50" s="53">
        <v>3.3</v>
      </c>
      <c r="I50" s="7"/>
      <c r="J50" s="7"/>
    </row>
    <row r="51" spans="6:10">
      <c r="F51" s="7"/>
      <c r="G51" s="55" t="s">
        <v>39</v>
      </c>
      <c r="H51" s="53">
        <v>3.2</v>
      </c>
      <c r="I51" s="7"/>
      <c r="J51" s="7"/>
    </row>
    <row r="52" spans="6:10">
      <c r="F52" s="7"/>
      <c r="G52" s="55" t="s">
        <v>43</v>
      </c>
      <c r="H52" s="53">
        <v>3.2</v>
      </c>
      <c r="I52" s="7"/>
      <c r="J52" s="7"/>
    </row>
    <row r="53" spans="6:10">
      <c r="F53" s="7"/>
      <c r="G53" s="55" t="s">
        <v>50</v>
      </c>
      <c r="H53" s="53">
        <v>3.1</v>
      </c>
      <c r="I53" s="7"/>
      <c r="J53" s="7"/>
    </row>
    <row r="54" spans="6:10">
      <c r="F54" s="7"/>
      <c r="G54" s="55" t="s">
        <v>31</v>
      </c>
      <c r="H54" s="47">
        <v>3</v>
      </c>
      <c r="I54" s="7"/>
      <c r="J54" s="7"/>
    </row>
    <row r="55" spans="6:10">
      <c r="F55" s="7"/>
      <c r="G55" s="55" t="s">
        <v>40</v>
      </c>
      <c r="H55" s="53">
        <v>2.8</v>
      </c>
      <c r="I55" s="7"/>
      <c r="J55" s="7"/>
    </row>
    <row r="56" spans="6:10">
      <c r="F56" s="7"/>
      <c r="G56" s="7" t="s">
        <v>36</v>
      </c>
      <c r="H56" s="53">
        <v>2.7</v>
      </c>
      <c r="I56" s="7"/>
      <c r="J56" s="7"/>
    </row>
    <row r="57" spans="6:10">
      <c r="F57" s="7"/>
      <c r="G57" s="55" t="s">
        <v>42</v>
      </c>
      <c r="H57" s="47">
        <v>2.7</v>
      </c>
      <c r="I57" s="7"/>
      <c r="J57" s="7"/>
    </row>
    <row r="58" spans="6:10">
      <c r="F58" s="7"/>
      <c r="G58" s="55" t="s">
        <v>41</v>
      </c>
      <c r="H58" s="47">
        <v>2.6</v>
      </c>
      <c r="I58" s="7"/>
      <c r="J58" s="7"/>
    </row>
    <row r="59" spans="6:10">
      <c r="F59" s="7"/>
      <c r="G59" s="55" t="s">
        <v>53</v>
      </c>
      <c r="H59" s="53">
        <v>2.6</v>
      </c>
      <c r="I59" s="7"/>
      <c r="J59" s="7"/>
    </row>
    <row r="60" spans="6:10">
      <c r="F60" s="7"/>
      <c r="G60" s="55" t="s">
        <v>45</v>
      </c>
      <c r="H60" s="53">
        <v>2.5</v>
      </c>
      <c r="I60" s="7"/>
      <c r="J60" s="7"/>
    </row>
    <row r="61" spans="6:10">
      <c r="F61" s="7"/>
      <c r="G61" s="7" t="s">
        <v>20</v>
      </c>
      <c r="H61" s="53">
        <v>2.2999999999999998</v>
      </c>
      <c r="I61" s="7"/>
      <c r="J61" s="7"/>
    </row>
    <row r="62" spans="6:10">
      <c r="F62" s="7"/>
      <c r="G62" s="55" t="s">
        <v>51</v>
      </c>
      <c r="H62" s="53">
        <v>2.2999999999999998</v>
      </c>
      <c r="I62" s="7"/>
      <c r="J62" s="7"/>
    </row>
    <row r="63" spans="6:10">
      <c r="F63" s="7"/>
      <c r="G63" s="7" t="s">
        <v>46</v>
      </c>
      <c r="H63" s="47">
        <v>2.2000000000000002</v>
      </c>
      <c r="I63" s="7"/>
      <c r="J63" s="7"/>
    </row>
    <row r="64" spans="6:10">
      <c r="F64" s="7"/>
      <c r="G64" s="55" t="s">
        <v>48</v>
      </c>
      <c r="H64" s="53">
        <v>2.2000000000000002</v>
      </c>
      <c r="I64" s="7"/>
      <c r="J64" s="7"/>
    </row>
    <row r="65" spans="6:10">
      <c r="F65" s="7"/>
      <c r="G65" s="55" t="s">
        <v>54</v>
      </c>
      <c r="H65" s="53">
        <v>2.1</v>
      </c>
      <c r="I65" s="7"/>
      <c r="J65" s="7"/>
    </row>
    <row r="66" spans="6:10">
      <c r="F66" s="7"/>
      <c r="G66" s="55" t="s">
        <v>28</v>
      </c>
      <c r="H66" s="47">
        <v>2</v>
      </c>
      <c r="I66" s="7"/>
      <c r="J66" s="7"/>
    </row>
    <row r="67" spans="6:10">
      <c r="F67" s="7"/>
      <c r="G67" s="55" t="s">
        <v>47</v>
      </c>
      <c r="H67" s="53">
        <v>1.8</v>
      </c>
      <c r="I67" s="7"/>
      <c r="J67" s="7"/>
    </row>
    <row r="68" spans="6:10">
      <c r="F68" s="7"/>
      <c r="G68" s="55" t="s">
        <v>52</v>
      </c>
      <c r="H68" s="53">
        <v>1.7</v>
      </c>
      <c r="I68" s="7"/>
      <c r="J68" s="7"/>
    </row>
    <row r="69" spans="6:10">
      <c r="F69" s="7"/>
      <c r="G69" s="55" t="s">
        <v>49</v>
      </c>
      <c r="H69" s="53">
        <v>1.6</v>
      </c>
      <c r="I69" s="7"/>
      <c r="J69" s="7"/>
    </row>
    <row r="70" spans="6:10">
      <c r="F70" s="7"/>
      <c r="G70" s="55" t="s">
        <v>44</v>
      </c>
      <c r="H70" s="53">
        <v>1.4</v>
      </c>
      <c r="I70" s="7"/>
      <c r="J70" s="7"/>
    </row>
    <row r="71" spans="6:10">
      <c r="F71" s="7"/>
      <c r="G71" s="7" t="s">
        <v>55</v>
      </c>
      <c r="H71" s="53">
        <v>1</v>
      </c>
      <c r="I71" s="7"/>
      <c r="J71" s="7"/>
    </row>
    <row r="72" spans="6:10">
      <c r="F72" s="7"/>
      <c r="G72" s="55" t="s">
        <v>56</v>
      </c>
      <c r="H72" s="53">
        <v>-0.5</v>
      </c>
      <c r="I72" s="7"/>
      <c r="J72" s="7"/>
    </row>
    <row r="73" spans="6:10">
      <c r="F73" s="7"/>
      <c r="G73" s="50" t="s">
        <v>79</v>
      </c>
      <c r="H73" s="7"/>
      <c r="I73" s="7"/>
      <c r="J73" s="7"/>
    </row>
    <row r="74" spans="6:10">
      <c r="F74" s="7"/>
      <c r="G74" s="7"/>
      <c r="H74" s="7"/>
      <c r="I74" s="7"/>
      <c r="J74" s="7"/>
    </row>
  </sheetData>
  <sortState xmlns:xlrd2="http://schemas.microsoft.com/office/spreadsheetml/2017/richdata2" ref="G39:H72">
    <sortCondition descending="1" ref="H39:H72"/>
  </sortState>
  <mergeCells count="2">
    <mergeCell ref="B2:E2"/>
    <mergeCell ref="B3:E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AC7F-745C-4C5B-9A9B-BDA6F7DDCC24}">
  <dimension ref="A2:Z63"/>
  <sheetViews>
    <sheetView showGridLines="0" zoomScaleNormal="100" workbookViewId="0">
      <selection activeCell="O9" sqref="O9"/>
    </sheetView>
  </sheetViews>
  <sheetFormatPr baseColWidth="10" defaultColWidth="11.42578125" defaultRowHeight="15"/>
  <cols>
    <col min="1" max="1" width="7.7109375" customWidth="1"/>
    <col min="11" max="11" width="11.42578125" customWidth="1"/>
    <col min="12" max="12" width="7.28515625" bestFit="1" customWidth="1"/>
    <col min="13" max="16" width="12.5703125" bestFit="1" customWidth="1"/>
  </cols>
  <sheetData>
    <row r="2" spans="1:26">
      <c r="B2" s="1544" t="s">
        <v>88</v>
      </c>
      <c r="C2" s="1546"/>
      <c r="D2" s="1546"/>
      <c r="E2" s="1546"/>
      <c r="F2" s="1546"/>
      <c r="G2" s="1546"/>
      <c r="H2" s="1546"/>
      <c r="I2" s="1546"/>
      <c r="J2" s="1546"/>
      <c r="K2" s="1546"/>
      <c r="L2" s="1546"/>
    </row>
    <row r="3" spans="1:26">
      <c r="B3" s="1544" t="s">
        <v>77</v>
      </c>
      <c r="C3" s="1546"/>
      <c r="D3" s="1546"/>
      <c r="E3" s="1546"/>
      <c r="F3" s="1546"/>
      <c r="G3" s="1546"/>
      <c r="H3" s="1546"/>
      <c r="I3" s="1546"/>
      <c r="J3" s="1546"/>
      <c r="K3" s="1546"/>
      <c r="L3" s="1546"/>
    </row>
    <row r="4" spans="1:26">
      <c r="A4" s="20"/>
      <c r="B4" s="1536" t="s">
        <v>58</v>
      </c>
      <c r="C4" s="1542"/>
      <c r="D4" s="1542"/>
      <c r="E4" s="1542"/>
      <c r="F4" s="1542"/>
      <c r="G4" s="1542"/>
      <c r="H4" s="1542"/>
      <c r="I4" s="1542"/>
      <c r="J4" s="1542"/>
      <c r="K4" s="1542"/>
      <c r="L4" s="1542"/>
      <c r="M4" s="11"/>
    </row>
    <row r="10" spans="1:26" ht="15.75">
      <c r="Y10" s="21" t="s">
        <v>59</v>
      </c>
      <c r="Z10" s="21" t="s">
        <v>60</v>
      </c>
    </row>
    <row r="11" spans="1:26" ht="15.75">
      <c r="Y11" s="22">
        <v>-0.13607980293923039</v>
      </c>
      <c r="Z11" s="22">
        <v>1.8085859561048023E-2</v>
      </c>
    </row>
    <row r="12" spans="1:26" ht="15.75">
      <c r="Y12" s="22">
        <v>-8.4506123595787686E-2</v>
      </c>
      <c r="Z12" s="22">
        <v>-0.11080901856763947</v>
      </c>
    </row>
    <row r="22" spans="2:20">
      <c r="B22" s="17" t="s">
        <v>61</v>
      </c>
    </row>
    <row r="29" spans="2:20">
      <c r="L29" s="7"/>
      <c r="M29" s="7"/>
      <c r="N29" s="7"/>
      <c r="O29" s="7"/>
      <c r="P29" s="7"/>
      <c r="Q29" s="7"/>
      <c r="R29" s="7"/>
      <c r="S29" s="7"/>
      <c r="T29" s="7"/>
    </row>
    <row r="30" spans="2:20">
      <c r="L30" s="7"/>
      <c r="M30" s="7"/>
      <c r="N30" s="7"/>
      <c r="O30" s="7"/>
      <c r="P30" s="7"/>
      <c r="Q30" s="7"/>
      <c r="R30" s="7"/>
      <c r="S30" s="7"/>
      <c r="T30" s="7"/>
    </row>
    <row r="31" spans="2:20">
      <c r="L31" s="7"/>
      <c r="M31" s="7"/>
      <c r="N31" s="7"/>
      <c r="O31" s="7"/>
      <c r="P31" s="7"/>
      <c r="Q31" s="7"/>
      <c r="R31" s="7"/>
      <c r="S31" s="7"/>
      <c r="T31" s="7"/>
    </row>
    <row r="32" spans="2:20">
      <c r="L32" s="7"/>
      <c r="M32" s="7" t="s">
        <v>62</v>
      </c>
      <c r="N32" s="63">
        <v>45566</v>
      </c>
      <c r="O32" s="63">
        <v>45597</v>
      </c>
      <c r="P32" s="63">
        <v>45627</v>
      </c>
      <c r="Q32" s="63">
        <v>45658</v>
      </c>
      <c r="R32" s="63">
        <v>45689</v>
      </c>
      <c r="S32" s="63">
        <v>45717</v>
      </c>
      <c r="T32" s="7"/>
    </row>
    <row r="33" spans="2:20">
      <c r="L33" s="7"/>
      <c r="M33" s="7" t="s">
        <v>63</v>
      </c>
      <c r="N33" s="64">
        <v>71.989999999999995</v>
      </c>
      <c r="O33" s="65">
        <v>69.95</v>
      </c>
      <c r="P33" s="65">
        <v>70.12</v>
      </c>
      <c r="Q33" s="66">
        <v>75.739999999999995</v>
      </c>
      <c r="R33" s="66">
        <v>71.53</v>
      </c>
      <c r="S33" s="66">
        <v>68.239999999999995</v>
      </c>
      <c r="T33" s="7"/>
    </row>
    <row r="34" spans="2:20">
      <c r="L34" s="7"/>
      <c r="M34" s="7" t="s">
        <v>64</v>
      </c>
      <c r="N34" s="67">
        <v>75.63</v>
      </c>
      <c r="O34" s="56">
        <v>74.349999999999994</v>
      </c>
      <c r="P34" s="56">
        <v>73.86</v>
      </c>
      <c r="Q34" s="7">
        <v>79.27</v>
      </c>
      <c r="R34" s="7">
        <v>75.44</v>
      </c>
      <c r="S34" s="7">
        <v>72.73</v>
      </c>
      <c r="T34" s="7"/>
    </row>
    <row r="35" spans="2:20">
      <c r="L35" s="7"/>
      <c r="M35" s="7"/>
      <c r="N35" s="7"/>
      <c r="O35" s="7"/>
      <c r="P35" s="7"/>
      <c r="Q35" s="7"/>
      <c r="R35" s="7"/>
      <c r="S35" s="7"/>
      <c r="T35" s="7"/>
    </row>
    <row r="36" spans="2:20">
      <c r="L36" s="7"/>
      <c r="M36" s="7"/>
      <c r="N36" s="7"/>
      <c r="O36" s="7"/>
      <c r="P36" s="7"/>
      <c r="Q36" s="7"/>
      <c r="R36" s="7"/>
      <c r="S36" s="7"/>
      <c r="T36" s="7"/>
    </row>
    <row r="39" spans="2:20">
      <c r="B39" s="25">
        <v>44896</v>
      </c>
      <c r="C39" s="26">
        <v>76.437142857142888</v>
      </c>
      <c r="E39" s="26">
        <v>80.92</v>
      </c>
    </row>
    <row r="40" spans="2:20">
      <c r="B40" s="27"/>
      <c r="C40" s="27" t="s">
        <v>63</v>
      </c>
      <c r="D40" s="27" t="s">
        <v>65</v>
      </c>
      <c r="E40" s="27" t="s">
        <v>64</v>
      </c>
      <c r="F40" s="27" t="s">
        <v>65</v>
      </c>
    </row>
    <row r="41" spans="2:20">
      <c r="B41" s="28">
        <v>44927</v>
      </c>
      <c r="C41" s="24">
        <v>78.12</v>
      </c>
      <c r="D41" s="29">
        <f>C41/C39-1</f>
        <v>2.201622247972157E-2</v>
      </c>
      <c r="E41" s="24">
        <v>82.5</v>
      </c>
      <c r="F41" s="29">
        <f>E41/E39-1</f>
        <v>1.9525457241720279E-2</v>
      </c>
    </row>
    <row r="42" spans="2:20">
      <c r="B42" s="28">
        <v>44958</v>
      </c>
      <c r="C42" s="24">
        <v>76.83</v>
      </c>
      <c r="D42" s="29">
        <f>C42/C41-1</f>
        <v>-1.651305683563753E-2</v>
      </c>
      <c r="E42" s="24">
        <v>82.59</v>
      </c>
      <c r="F42" s="29">
        <f>E42/E41-1</f>
        <v>1.0909090909090313E-3</v>
      </c>
    </row>
    <row r="43" spans="2:20">
      <c r="B43" s="28">
        <v>44986</v>
      </c>
      <c r="C43" s="24">
        <v>73.28</v>
      </c>
      <c r="D43" s="29">
        <f t="shared" ref="D43:D55" si="0">C43/C42-1</f>
        <v>-4.62059091500715E-2</v>
      </c>
      <c r="E43" s="24">
        <v>78.430000000000007</v>
      </c>
      <c r="F43" s="29">
        <f t="shared" ref="F43:F55" si="1">E43/E42-1</f>
        <v>-5.0369294103402296E-2</v>
      </c>
    </row>
    <row r="44" spans="2:20">
      <c r="B44" s="28">
        <v>45017</v>
      </c>
      <c r="C44" s="24">
        <v>79.45</v>
      </c>
      <c r="D44" s="29">
        <f t="shared" si="0"/>
        <v>8.4197598253275219E-2</v>
      </c>
      <c r="E44" s="24">
        <v>84.64</v>
      </c>
      <c r="F44" s="29">
        <f t="shared" si="1"/>
        <v>7.9178885630498463E-2</v>
      </c>
    </row>
    <row r="45" spans="2:20">
      <c r="B45" s="28">
        <v>45047</v>
      </c>
      <c r="C45" s="24">
        <v>71.58</v>
      </c>
      <c r="D45" s="29">
        <f t="shared" si="0"/>
        <v>-9.905601006922593E-2</v>
      </c>
      <c r="E45" s="24">
        <v>75.47</v>
      </c>
      <c r="F45" s="29">
        <f t="shared" si="1"/>
        <v>-0.10834120982986772</v>
      </c>
    </row>
    <row r="46" spans="2:20">
      <c r="B46" s="28">
        <v>45078</v>
      </c>
      <c r="C46" s="24">
        <v>70.25</v>
      </c>
      <c r="D46" s="29">
        <f t="shared" si="0"/>
        <v>-1.8580609108689528E-2</v>
      </c>
      <c r="E46" s="24">
        <v>74.84</v>
      </c>
      <c r="F46" s="29">
        <f t="shared" si="1"/>
        <v>-8.3476878229759022E-3</v>
      </c>
    </row>
    <row r="47" spans="2:20">
      <c r="B47" s="28">
        <v>45108</v>
      </c>
      <c r="C47" s="24">
        <v>76.069999999999993</v>
      </c>
      <c r="D47" s="29">
        <f t="shared" si="0"/>
        <v>8.2846975088967767E-2</v>
      </c>
      <c r="E47" s="24">
        <v>80.11</v>
      </c>
      <c r="F47" s="29">
        <f t="shared" si="1"/>
        <v>7.0416889363976498E-2</v>
      </c>
    </row>
    <row r="48" spans="2:20">
      <c r="B48" s="28">
        <v>45139</v>
      </c>
      <c r="C48" s="24">
        <v>81.39</v>
      </c>
      <c r="D48" s="29">
        <f t="shared" si="0"/>
        <v>6.9935585644800957E-2</v>
      </c>
      <c r="E48" s="24">
        <v>86.15</v>
      </c>
      <c r="F48" s="29">
        <f t="shared" si="1"/>
        <v>7.5396330046186621E-2</v>
      </c>
    </row>
    <row r="49" spans="1:13">
      <c r="B49" s="28">
        <v>45170</v>
      </c>
      <c r="C49" s="24">
        <v>89.43</v>
      </c>
      <c r="D49" s="29">
        <f t="shared" si="0"/>
        <v>9.8783634353114769E-2</v>
      </c>
      <c r="E49" s="24">
        <v>93.72</v>
      </c>
      <c r="F49" s="29">
        <f t="shared" si="1"/>
        <v>8.7869994196169365E-2</v>
      </c>
    </row>
    <row r="50" spans="1:13">
      <c r="B50" s="28">
        <v>45200</v>
      </c>
      <c r="C50" s="24">
        <v>85.64</v>
      </c>
      <c r="D50" s="29">
        <f t="shared" si="0"/>
        <v>-4.2379514704238064E-2</v>
      </c>
      <c r="E50" s="24">
        <v>90.6</v>
      </c>
      <c r="F50" s="29">
        <f t="shared" si="1"/>
        <v>-3.3290653008962945E-2</v>
      </c>
    </row>
    <row r="51" spans="1:13">
      <c r="B51" s="28">
        <v>45231</v>
      </c>
      <c r="C51" s="24">
        <v>77.69</v>
      </c>
      <c r="D51" s="29">
        <f t="shared" si="0"/>
        <v>-9.2830453059318141E-2</v>
      </c>
      <c r="E51" s="24">
        <v>82.94</v>
      </c>
      <c r="F51" s="29">
        <f t="shared" si="1"/>
        <v>-8.4547461368653432E-2</v>
      </c>
    </row>
    <row r="52" spans="1:13">
      <c r="B52" s="28">
        <v>45261</v>
      </c>
      <c r="C52" s="24">
        <v>71.900000000000006</v>
      </c>
      <c r="D52" s="29">
        <f t="shared" si="0"/>
        <v>-7.4526966147509199E-2</v>
      </c>
      <c r="E52" s="24">
        <v>77.63</v>
      </c>
      <c r="F52" s="29">
        <f t="shared" si="1"/>
        <v>-6.4022184711839958E-2</v>
      </c>
    </row>
    <row r="53" spans="1:13">
      <c r="B53" s="28">
        <v>45292</v>
      </c>
      <c r="C53" s="16">
        <v>74.150000000000006</v>
      </c>
      <c r="D53" s="29">
        <f t="shared" si="0"/>
        <v>3.129346314325443E-2</v>
      </c>
      <c r="E53" s="16">
        <v>80.12</v>
      </c>
      <c r="F53" s="29">
        <f t="shared" si="1"/>
        <v>3.2075228648718479E-2</v>
      </c>
    </row>
    <row r="54" spans="1:13">
      <c r="B54" s="28">
        <v>45323</v>
      </c>
      <c r="C54" s="16">
        <v>77.25</v>
      </c>
      <c r="D54" s="29">
        <f t="shared" si="0"/>
        <v>4.1807147673634359E-2</v>
      </c>
      <c r="E54" s="16">
        <v>83.48</v>
      </c>
      <c r="F54" s="29">
        <f t="shared" si="1"/>
        <v>4.1937094358462268E-2</v>
      </c>
    </row>
    <row r="55" spans="1:13">
      <c r="B55" s="28">
        <v>45352</v>
      </c>
      <c r="C55" s="30">
        <v>81.28</v>
      </c>
      <c r="D55" s="29">
        <f t="shared" si="0"/>
        <v>5.2168284789644082E-2</v>
      </c>
      <c r="E55" s="31">
        <v>85.41</v>
      </c>
      <c r="F55" s="29">
        <f t="shared" si="1"/>
        <v>2.3119310014374506E-2</v>
      </c>
    </row>
    <row r="56" spans="1:13">
      <c r="B56" s="32" t="s">
        <v>66</v>
      </c>
    </row>
    <row r="57" spans="1:13">
      <c r="B57" s="32" t="s">
        <v>67</v>
      </c>
    </row>
    <row r="62" spans="1:13" ht="15.75">
      <c r="B62" s="23">
        <v>44562</v>
      </c>
      <c r="C62" s="23">
        <v>44593</v>
      </c>
      <c r="D62" s="23">
        <v>44621</v>
      </c>
      <c r="E62" s="23">
        <v>44652</v>
      </c>
      <c r="F62" s="23">
        <v>44682</v>
      </c>
      <c r="G62" s="23">
        <v>44713</v>
      </c>
      <c r="H62" s="23">
        <v>44743</v>
      </c>
      <c r="I62" s="23">
        <v>44774</v>
      </c>
      <c r="J62" s="23">
        <v>44805</v>
      </c>
      <c r="K62" s="23">
        <v>44835</v>
      </c>
      <c r="L62" s="23">
        <v>44866</v>
      </c>
      <c r="M62" s="23">
        <v>44896</v>
      </c>
    </row>
    <row r="63" spans="1:13">
      <c r="A63" s="16" t="s">
        <v>64</v>
      </c>
      <c r="B63" s="32">
        <v>86.51</v>
      </c>
      <c r="C63" s="32">
        <v>97.13</v>
      </c>
      <c r="D63">
        <v>117.25</v>
      </c>
      <c r="E63">
        <v>104.58</v>
      </c>
      <c r="F63">
        <v>113.34</v>
      </c>
      <c r="G63">
        <v>122.71</v>
      </c>
      <c r="H63">
        <v>111.93</v>
      </c>
      <c r="I63" s="32">
        <v>100.45</v>
      </c>
      <c r="J63" s="32">
        <v>89.76</v>
      </c>
      <c r="K63" s="32">
        <v>93.33</v>
      </c>
      <c r="L63" s="32">
        <v>91.42</v>
      </c>
      <c r="M63" s="32">
        <v>80.92</v>
      </c>
    </row>
  </sheetData>
  <mergeCells count="3">
    <mergeCell ref="B2:L2"/>
    <mergeCell ref="B3:L3"/>
    <mergeCell ref="B4:L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F154D-36B8-44C1-A348-E265BE0E56A7}">
  <dimension ref="A2:AL71"/>
  <sheetViews>
    <sheetView showGridLines="0" zoomScaleNormal="100" workbookViewId="0">
      <selection activeCell="R10" sqref="R10"/>
    </sheetView>
  </sheetViews>
  <sheetFormatPr baseColWidth="10" defaultColWidth="11.42578125" defaultRowHeight="15"/>
  <cols>
    <col min="1" max="1" width="7.42578125" customWidth="1"/>
    <col min="4" max="4" width="6.28515625" bestFit="1" customWidth="1"/>
    <col min="5" max="5" width="7.140625" bestFit="1" customWidth="1"/>
    <col min="6" max="6" width="6.28515625" bestFit="1" customWidth="1"/>
    <col min="7" max="7" width="5.7109375" bestFit="1" customWidth="1"/>
    <col min="8" max="8" width="6.28515625" bestFit="1" customWidth="1"/>
    <col min="9" max="9" width="6.42578125" bestFit="1" customWidth="1"/>
    <col min="10" max="13" width="8" bestFit="1" customWidth="1"/>
    <col min="14" max="14" width="4.7109375" customWidth="1"/>
    <col min="15" max="17" width="8" bestFit="1" customWidth="1"/>
    <col min="18" max="20" width="8" customWidth="1"/>
    <col min="21" max="28" width="8" bestFit="1" customWidth="1"/>
    <col min="30" max="31" width="8" bestFit="1" customWidth="1"/>
  </cols>
  <sheetData>
    <row r="2" spans="1:15">
      <c r="A2" s="33"/>
      <c r="B2" s="1547" t="s">
        <v>89</v>
      </c>
      <c r="C2" s="1548"/>
      <c r="D2" s="1548"/>
      <c r="E2" s="1548"/>
      <c r="F2" s="1548"/>
      <c r="G2" s="1548"/>
      <c r="H2" s="1548"/>
      <c r="I2" s="1548"/>
      <c r="J2" s="1548"/>
      <c r="K2" s="1548"/>
      <c r="L2" s="1548"/>
      <c r="M2" s="1548"/>
      <c r="N2" s="1548"/>
      <c r="O2" s="4"/>
    </row>
    <row r="3" spans="1:15">
      <c r="B3" s="1544" t="s">
        <v>78</v>
      </c>
      <c r="C3" s="1546"/>
      <c r="D3" s="1546"/>
      <c r="E3" s="1546"/>
      <c r="F3" s="1546"/>
      <c r="G3" s="1546"/>
      <c r="H3" s="1546"/>
      <c r="I3" s="1546"/>
      <c r="J3" s="1546"/>
      <c r="K3" s="1546"/>
      <c r="L3" s="1546"/>
      <c r="M3" s="1546"/>
      <c r="N3" s="1546"/>
      <c r="O3" s="4"/>
    </row>
    <row r="4" spans="1:15">
      <c r="B4" s="1549" t="s">
        <v>81</v>
      </c>
      <c r="C4" s="1550"/>
      <c r="D4" s="1550"/>
      <c r="E4" s="1550"/>
      <c r="F4" s="1550"/>
      <c r="G4" s="1550"/>
      <c r="H4" s="1550"/>
      <c r="I4" s="1550"/>
      <c r="J4" s="1550"/>
      <c r="K4" s="1550"/>
      <c r="L4" s="1550"/>
      <c r="M4" s="1550"/>
      <c r="N4" s="1550"/>
      <c r="O4" s="34"/>
    </row>
    <row r="7" spans="1:15" ht="15.75">
      <c r="B7" s="21"/>
      <c r="C7" s="21"/>
      <c r="D7" s="21"/>
      <c r="E7" s="21"/>
      <c r="F7" s="21"/>
      <c r="G7" s="21"/>
      <c r="H7" s="21"/>
      <c r="I7" s="21"/>
      <c r="J7" s="21"/>
      <c r="K7" s="21"/>
      <c r="L7" s="21"/>
      <c r="M7" s="21"/>
      <c r="N7" s="21"/>
      <c r="O7" s="21"/>
    </row>
    <row r="8" spans="1:15" ht="15.75">
      <c r="B8" s="22"/>
      <c r="C8" s="22"/>
      <c r="D8" s="22"/>
      <c r="E8" s="22"/>
      <c r="F8" s="22"/>
      <c r="G8" s="21"/>
      <c r="H8" s="22"/>
      <c r="I8" s="22"/>
      <c r="J8" s="22"/>
      <c r="K8" s="22"/>
      <c r="L8" s="22"/>
      <c r="M8" s="22"/>
      <c r="N8" s="22"/>
      <c r="O8" s="22"/>
    </row>
    <row r="9" spans="1:15" ht="15.75">
      <c r="B9" s="22"/>
      <c r="C9" s="22"/>
      <c r="D9" s="22"/>
      <c r="E9" s="22"/>
      <c r="F9" s="22"/>
      <c r="G9" s="22"/>
      <c r="H9" s="22"/>
      <c r="I9" s="22"/>
      <c r="J9" s="22"/>
      <c r="K9" s="22"/>
      <c r="L9" s="22"/>
      <c r="M9" s="22"/>
      <c r="N9" s="22"/>
      <c r="O9" s="22"/>
    </row>
    <row r="22" spans="1:31">
      <c r="A22" s="17" t="s">
        <v>68</v>
      </c>
    </row>
    <row r="24" spans="1:31">
      <c r="R24" s="57"/>
      <c r="S24" s="57"/>
      <c r="T24" s="57"/>
      <c r="U24" s="57"/>
      <c r="V24" s="57"/>
      <c r="W24" s="57"/>
      <c r="X24" s="57"/>
      <c r="Y24" s="57"/>
    </row>
    <row r="25" spans="1:31">
      <c r="O25" s="39"/>
      <c r="P25" s="39"/>
      <c r="Q25" s="39"/>
      <c r="R25" s="57"/>
      <c r="S25" s="57"/>
      <c r="T25" s="57"/>
      <c r="U25" s="57"/>
      <c r="V25" s="57"/>
      <c r="W25" s="57"/>
      <c r="X25" s="57"/>
      <c r="Y25" s="57"/>
      <c r="Z25" s="39"/>
      <c r="AA25" s="39"/>
    </row>
    <row r="26" spans="1:31" ht="15" customHeight="1">
      <c r="O26" s="39"/>
      <c r="P26" s="39"/>
      <c r="Q26" s="39"/>
      <c r="R26" s="57"/>
      <c r="S26" s="57"/>
      <c r="T26" s="57"/>
      <c r="U26" s="57"/>
      <c r="V26" s="57"/>
      <c r="W26" s="57"/>
      <c r="X26" s="57"/>
      <c r="Y26" s="57"/>
      <c r="Z26" s="39"/>
      <c r="AA26" s="39"/>
    </row>
    <row r="27" spans="1:31">
      <c r="O27" s="39"/>
      <c r="P27" s="39"/>
      <c r="Q27" s="39"/>
      <c r="R27" s="57"/>
      <c r="S27" s="57"/>
      <c r="T27" s="57"/>
      <c r="U27" s="57"/>
      <c r="V27" s="57"/>
      <c r="W27" s="57"/>
      <c r="X27" s="57"/>
      <c r="Y27" s="57"/>
      <c r="Z27" s="39"/>
      <c r="AA27" s="39"/>
    </row>
    <row r="28" spans="1:31">
      <c r="O28" s="39"/>
      <c r="P28" s="39"/>
      <c r="Q28" s="39"/>
      <c r="R28" s="57"/>
      <c r="S28" s="57"/>
      <c r="T28" s="57"/>
      <c r="U28" s="57"/>
      <c r="V28" s="57"/>
      <c r="W28" s="57"/>
      <c r="X28" s="57"/>
      <c r="Y28" s="57"/>
      <c r="Z28" s="39"/>
      <c r="AA28" s="39"/>
      <c r="AB28" s="39"/>
      <c r="AC28" s="39"/>
      <c r="AD28" s="39"/>
      <c r="AE28" s="39"/>
    </row>
    <row r="29" spans="1:31">
      <c r="O29" s="39"/>
      <c r="P29" s="43"/>
      <c r="Q29" s="43"/>
      <c r="R29" s="70"/>
      <c r="S29" s="70">
        <v>45566</v>
      </c>
      <c r="T29" s="70">
        <v>45597</v>
      </c>
      <c r="U29" s="70">
        <v>45627</v>
      </c>
      <c r="V29" s="70">
        <v>45658</v>
      </c>
      <c r="W29" s="70">
        <v>45689</v>
      </c>
      <c r="X29" s="70">
        <v>45717</v>
      </c>
      <c r="Y29" s="70"/>
      <c r="Z29" s="39"/>
      <c r="AA29" s="39"/>
    </row>
    <row r="30" spans="1:31">
      <c r="O30" s="39"/>
      <c r="P30" s="44"/>
      <c r="Q30" s="44"/>
      <c r="R30" s="71"/>
      <c r="S30" s="71">
        <v>2690.05</v>
      </c>
      <c r="T30" s="71">
        <v>2656.09</v>
      </c>
      <c r="U30" s="71">
        <v>2643.83</v>
      </c>
      <c r="V30" s="71">
        <v>2707.58</v>
      </c>
      <c r="W30" s="71">
        <v>2896.68</v>
      </c>
      <c r="X30" s="71">
        <v>2981.74</v>
      </c>
      <c r="Y30" s="71"/>
      <c r="Z30" s="39"/>
      <c r="AA30" s="39"/>
    </row>
    <row r="31" spans="1:31">
      <c r="N31" s="35"/>
      <c r="O31" s="45"/>
      <c r="P31" s="45"/>
      <c r="Q31" s="45"/>
      <c r="R31" s="52"/>
      <c r="S31" s="52"/>
      <c r="T31" s="57"/>
      <c r="U31" s="57"/>
      <c r="V31" s="57"/>
      <c r="W31" s="57"/>
      <c r="X31" s="57"/>
      <c r="Y31" s="57"/>
      <c r="Z31" s="39"/>
      <c r="AA31" s="39"/>
      <c r="AB31" s="39"/>
      <c r="AC31" s="39"/>
      <c r="AD31" s="39"/>
      <c r="AE31" s="39"/>
    </row>
    <row r="32" spans="1:31">
      <c r="O32" s="62"/>
      <c r="P32" s="68"/>
      <c r="Q32" s="62"/>
      <c r="R32" s="72"/>
      <c r="S32" s="73"/>
      <c r="T32" s="57"/>
      <c r="U32" s="57"/>
      <c r="V32" s="57"/>
      <c r="W32" s="57"/>
      <c r="X32" s="57"/>
      <c r="Y32" s="57"/>
      <c r="Z32" s="39"/>
      <c r="AA32" s="39"/>
    </row>
    <row r="33" spans="15:38">
      <c r="O33" s="39"/>
      <c r="P33" s="39"/>
      <c r="Q33" s="39"/>
      <c r="R33" s="57"/>
      <c r="S33" s="57"/>
      <c r="T33" s="57"/>
      <c r="U33" s="57"/>
      <c r="V33" s="57"/>
      <c r="W33" s="57"/>
      <c r="X33" s="57"/>
      <c r="Y33" s="57"/>
      <c r="Z33" s="39"/>
      <c r="AA33" s="39"/>
    </row>
    <row r="34" spans="15:38">
      <c r="O34" s="39"/>
      <c r="P34" s="39"/>
      <c r="Q34" s="39"/>
      <c r="R34" s="57"/>
      <c r="S34" s="57"/>
      <c r="T34" s="57"/>
      <c r="U34" s="57"/>
      <c r="V34" s="57"/>
      <c r="W34" s="57"/>
      <c r="X34" s="57"/>
      <c r="Y34" s="57"/>
      <c r="Z34" s="39"/>
      <c r="AA34" s="39"/>
    </row>
    <row r="35" spans="15:38">
      <c r="O35" s="26"/>
      <c r="P35" s="36"/>
      <c r="Q35" s="26"/>
      <c r="R35" s="26"/>
      <c r="S35" s="36"/>
    </row>
    <row r="36" spans="15:38">
      <c r="O36" s="26"/>
      <c r="P36" s="36"/>
      <c r="Q36" s="26"/>
      <c r="R36" s="26"/>
      <c r="S36" s="36"/>
      <c r="V36" s="69"/>
    </row>
    <row r="37" spans="15:38">
      <c r="O37" s="26"/>
      <c r="P37" s="36"/>
      <c r="Q37" s="26"/>
      <c r="R37" s="26"/>
      <c r="S37" s="36"/>
    </row>
    <row r="38" spans="15:38">
      <c r="O38" s="26"/>
      <c r="P38" s="36"/>
      <c r="Q38" s="26"/>
      <c r="R38" s="26"/>
      <c r="S38" s="36"/>
    </row>
    <row r="39" spans="15:38">
      <c r="Y39" s="37"/>
      <c r="Z39" s="38"/>
      <c r="AA39" s="38"/>
      <c r="AB39" s="38"/>
      <c r="AC39" s="38"/>
      <c r="AD39" s="38"/>
      <c r="AE39" s="38"/>
      <c r="AF39" s="38"/>
      <c r="AG39" s="38"/>
      <c r="AH39" s="38"/>
      <c r="AI39" s="38"/>
      <c r="AJ39" s="38"/>
      <c r="AK39" s="38"/>
      <c r="AL39" s="38"/>
    </row>
    <row r="40" spans="15:38">
      <c r="Y40" s="38"/>
      <c r="Z40" s="38"/>
      <c r="AA40" s="38"/>
      <c r="AB40" s="38"/>
      <c r="AC40" s="38"/>
      <c r="AD40" s="38"/>
      <c r="AE40" s="38"/>
      <c r="AF40" s="38"/>
    </row>
    <row r="41" spans="15:38">
      <c r="Y41" s="38"/>
      <c r="Z41" s="38"/>
      <c r="AA41" s="38"/>
      <c r="AB41" s="38"/>
      <c r="AC41" s="38"/>
      <c r="AD41" s="38"/>
      <c r="AE41" s="38"/>
      <c r="AF41" s="38"/>
    </row>
    <row r="42" spans="15:38">
      <c r="Y42" s="37"/>
      <c r="Z42" s="38"/>
      <c r="AA42" s="38"/>
      <c r="AB42" s="38"/>
      <c r="AC42" s="38"/>
      <c r="AD42" s="38"/>
      <c r="AE42" s="38"/>
      <c r="AF42" s="38"/>
    </row>
    <row r="43" spans="15:38">
      <c r="Y43" s="38"/>
      <c r="Z43" s="38"/>
      <c r="AA43" s="38"/>
      <c r="AB43" s="38"/>
      <c r="AC43" s="38"/>
      <c r="AD43" s="38"/>
      <c r="AE43" s="38"/>
      <c r="AF43" s="38"/>
    </row>
    <row r="44" spans="15:38">
      <c r="Y44" s="38"/>
      <c r="Z44" s="38"/>
      <c r="AA44" s="38"/>
      <c r="AB44" s="38"/>
      <c r="AC44" s="38"/>
      <c r="AD44" s="38"/>
      <c r="AE44" s="38"/>
      <c r="AF44" s="38"/>
    </row>
    <row r="45" spans="15:38">
      <c r="Y45" s="37"/>
      <c r="Z45" s="38"/>
      <c r="AA45" s="38"/>
      <c r="AB45" s="38"/>
      <c r="AC45" s="38"/>
      <c r="AD45" s="38"/>
      <c r="AE45" s="38"/>
      <c r="AF45" s="38"/>
    </row>
    <row r="46" spans="15:38">
      <c r="Y46" s="38"/>
      <c r="Z46" s="38"/>
      <c r="AA46" s="38"/>
      <c r="AB46" s="38"/>
      <c r="AC46" s="38"/>
      <c r="AD46" s="38"/>
      <c r="AE46" s="38"/>
      <c r="AF46" s="38"/>
    </row>
    <row r="47" spans="15:38">
      <c r="Y47" s="38"/>
      <c r="Z47" s="38"/>
      <c r="AA47" s="38"/>
      <c r="AB47" s="38"/>
      <c r="AC47" s="38"/>
      <c r="AD47" s="38"/>
      <c r="AE47" s="38"/>
      <c r="AF47" s="38"/>
    </row>
    <row r="48" spans="15:38">
      <c r="Y48" s="37"/>
      <c r="Z48" s="38"/>
      <c r="AA48" s="38"/>
      <c r="AB48" s="38"/>
      <c r="AC48" s="38"/>
      <c r="AD48" s="38"/>
      <c r="AE48" s="38"/>
      <c r="AF48" s="38"/>
    </row>
    <row r="49" spans="25:32">
      <c r="Y49" s="38"/>
      <c r="Z49" s="38"/>
      <c r="AA49" s="38"/>
      <c r="AB49" s="38"/>
      <c r="AC49" s="38"/>
      <c r="AD49" s="38"/>
      <c r="AE49" s="38"/>
      <c r="AF49" s="38"/>
    </row>
    <row r="50" spans="25:32">
      <c r="Y50" s="38"/>
      <c r="Z50" s="38"/>
      <c r="AA50" s="38"/>
      <c r="AB50" s="38"/>
      <c r="AC50" s="38"/>
      <c r="AD50" s="38"/>
      <c r="AE50" s="38"/>
      <c r="AF50" s="38"/>
    </row>
    <row r="51" spans="25:32">
      <c r="Y51" s="37"/>
      <c r="Z51" s="38"/>
      <c r="AA51" s="38"/>
      <c r="AB51" s="38"/>
      <c r="AC51" s="38"/>
      <c r="AD51" s="38"/>
      <c r="AE51" s="38"/>
      <c r="AF51" s="38"/>
    </row>
    <row r="52" spans="25:32">
      <c r="Y52" s="38"/>
      <c r="Z52" s="38"/>
      <c r="AA52" s="38"/>
      <c r="AB52" s="38"/>
      <c r="AC52" s="38"/>
      <c r="AD52" s="38"/>
      <c r="AE52" s="38"/>
      <c r="AF52" s="38"/>
    </row>
    <row r="53" spans="25:32">
      <c r="Y53" s="38"/>
      <c r="Z53" s="38"/>
      <c r="AA53" s="38"/>
      <c r="AB53" s="38"/>
      <c r="AC53" s="38"/>
      <c r="AD53" s="38"/>
      <c r="AE53" s="38"/>
      <c r="AF53" s="38"/>
    </row>
    <row r="54" spans="25:32">
      <c r="Y54" s="37"/>
      <c r="Z54" s="38"/>
      <c r="AA54" s="38"/>
      <c r="AB54" s="38"/>
      <c r="AC54" s="38"/>
      <c r="AD54" s="38"/>
      <c r="AE54" s="38"/>
      <c r="AF54" s="38"/>
    </row>
    <row r="55" spans="25:32">
      <c r="Y55" s="38"/>
      <c r="Z55" s="38"/>
      <c r="AA55" s="38"/>
      <c r="AB55" s="38"/>
      <c r="AC55" s="38"/>
      <c r="AD55" s="38"/>
      <c r="AE55" s="38"/>
      <c r="AF55" s="38"/>
    </row>
    <row r="56" spans="25:32">
      <c r="Y56" s="38"/>
      <c r="Z56" s="38"/>
      <c r="AA56" s="38"/>
      <c r="AB56" s="38"/>
      <c r="AC56" s="38"/>
      <c r="AD56" s="38"/>
      <c r="AE56" s="38"/>
      <c r="AF56" s="38"/>
    </row>
    <row r="57" spans="25:32">
      <c r="Y57" s="37"/>
      <c r="Z57" s="38"/>
      <c r="AA57" s="38"/>
      <c r="AB57" s="38"/>
      <c r="AC57" s="38"/>
      <c r="AD57" s="38"/>
      <c r="AE57" s="38"/>
      <c r="AF57" s="38"/>
    </row>
    <row r="58" spans="25:32">
      <c r="Y58" s="38"/>
      <c r="Z58" s="38"/>
      <c r="AA58" s="38"/>
      <c r="AB58" s="38"/>
      <c r="AC58" s="38"/>
      <c r="AD58" s="38"/>
      <c r="AE58" s="38"/>
      <c r="AF58" s="38"/>
    </row>
    <row r="59" spans="25:32">
      <c r="Y59" s="38"/>
      <c r="Z59" s="38"/>
      <c r="AA59" s="38"/>
      <c r="AB59" s="38"/>
      <c r="AC59" s="38"/>
      <c r="AD59" s="38"/>
      <c r="AE59" s="38"/>
      <c r="AF59" s="38"/>
    </row>
    <row r="60" spans="25:32">
      <c r="Y60" s="37"/>
      <c r="Z60" s="38"/>
      <c r="AA60" s="38"/>
      <c r="AB60" s="38"/>
      <c r="AC60" s="38"/>
      <c r="AD60" s="38"/>
      <c r="AE60" s="38"/>
      <c r="AF60" s="38"/>
    </row>
    <row r="61" spans="25:32">
      <c r="Y61" s="38"/>
      <c r="Z61" s="38"/>
      <c r="AA61" s="38"/>
      <c r="AB61" s="38"/>
      <c r="AC61" s="38"/>
      <c r="AD61" s="38"/>
      <c r="AE61" s="38"/>
      <c r="AF61" s="38"/>
    </row>
    <row r="62" spans="25:32">
      <c r="Y62" s="38"/>
      <c r="Z62" s="38"/>
      <c r="AA62" s="38"/>
      <c r="AB62" s="38"/>
      <c r="AC62" s="38"/>
      <c r="AD62" s="38"/>
      <c r="AE62" s="38"/>
      <c r="AF62" s="38"/>
    </row>
    <row r="63" spans="25:32">
      <c r="Y63" s="37"/>
      <c r="Z63" s="38"/>
      <c r="AA63" s="38"/>
      <c r="AB63" s="38"/>
      <c r="AC63" s="38"/>
      <c r="AD63" s="38"/>
      <c r="AE63" s="38"/>
      <c r="AF63" s="38"/>
    </row>
    <row r="64" spans="25:32">
      <c r="Y64" s="38"/>
      <c r="Z64" s="38"/>
      <c r="AA64" s="38"/>
      <c r="AB64" s="38"/>
      <c r="AC64" s="38"/>
      <c r="AD64" s="38"/>
      <c r="AE64" s="38"/>
      <c r="AF64" s="38"/>
    </row>
    <row r="65" spans="25:32">
      <c r="Y65" s="38"/>
      <c r="Z65" s="38"/>
      <c r="AA65" s="38"/>
      <c r="AB65" s="38"/>
      <c r="AC65" s="38"/>
      <c r="AD65" s="38"/>
      <c r="AE65" s="38"/>
      <c r="AF65" s="38"/>
    </row>
    <row r="66" spans="25:32">
      <c r="Y66" s="37"/>
      <c r="Z66" s="38"/>
      <c r="AA66" s="38"/>
      <c r="AB66" s="38"/>
      <c r="AC66" s="38"/>
      <c r="AD66" s="38"/>
      <c r="AE66" s="38"/>
      <c r="AF66" s="38"/>
    </row>
    <row r="67" spans="25:32">
      <c r="Y67" s="38"/>
      <c r="Z67" s="38"/>
      <c r="AA67" s="38"/>
      <c r="AB67" s="38"/>
      <c r="AC67" s="38"/>
      <c r="AD67" s="38"/>
      <c r="AE67" s="38"/>
      <c r="AF67" s="38"/>
    </row>
    <row r="68" spans="25:32">
      <c r="Y68" s="38"/>
      <c r="Z68" s="38"/>
      <c r="AA68" s="38"/>
      <c r="AB68" s="38"/>
      <c r="AC68" s="38"/>
      <c r="AD68" s="38"/>
      <c r="AE68" s="38"/>
      <c r="AF68" s="38"/>
    </row>
    <row r="69" spans="25:32">
      <c r="Y69" s="37"/>
      <c r="Z69" s="38"/>
      <c r="AA69" s="38"/>
      <c r="AB69" s="38"/>
      <c r="AC69" s="38"/>
      <c r="AD69" s="38"/>
      <c r="AE69" s="38"/>
      <c r="AF69" s="38"/>
    </row>
    <row r="70" spans="25:32">
      <c r="Y70" s="38"/>
      <c r="Z70" s="38"/>
      <c r="AA70" s="38"/>
      <c r="AB70" s="38"/>
      <c r="AC70" s="38"/>
      <c r="AD70" s="38"/>
      <c r="AE70" s="38"/>
      <c r="AF70" s="38"/>
    </row>
    <row r="71" spans="25:32">
      <c r="Y71" s="38"/>
      <c r="Z71" s="38"/>
      <c r="AA71" s="38"/>
      <c r="AB71" s="38"/>
      <c r="AC71" s="38"/>
      <c r="AD71" s="38"/>
    </row>
  </sheetData>
  <mergeCells count="3">
    <mergeCell ref="B2:N2"/>
    <mergeCell ref="B3:N3"/>
    <mergeCell ref="B4:N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L 0 D A A B Q S w M E F A A C A A g A G 7 u a W n l t T H u k A A A A 9 g A A A B I A H A B D b 2 5 m a W c v U G F j a 2 F n Z S 5 4 b W w g o h g A K K A U A A A A A A A A A A A A A A A A A A A A A A A A A A A A h Y 9 B D o I w F E S v Q r q n H 6 o m h n z K Q p c S T U y M 2 6 Z W a I R i a L H c z Y V H 8 g p i F H X n c t 6 8 x c z 9 e s O s r 6 v g o l q r G 5 O S m E Y k U E Y 2 B 2 2 K l H T u G M 5 J x n E j 5 E k U K h h k Y 5 P e H l J S O n d O A L z 3 1 E 9 o 0 x b A o i i G f b 7 a y l L V g n x k / V 8 O t b F O G K k I x 9 1 r D G c 0 n j L K Z s M m h B F i r s 1 X Y E P 3 b H 8 g L r r K d a 3 i y o b L N c I Y E d 4 f + A N Q S w M E F A A C A A g A G 7 u a 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u 7 m l o V M 8 G o t w A A A A s C A A A T A B w A R m 9 y b X V s Y X M v U 2 V j d G l v b j E u b S C i G A A o o B Q A A A A A A A A A A A A A A A A A A A A A A A A A A A A r T k 0 u y c z P U w i G 0 I b W v F y 8 X M U Z i U W p K Q q u X q 7 O o c 6 e / n 6 e f u 5 B r s H + w U Y G R q Y K t g o 5 q S W 8 X A p A 4 F + U m Z 6 a B x Q J L s z R c 0 k s S U x K L E 4 t 1 l B K S S z J L 1 b S 1 I G o c n E M c Y w P c H T z B C q E 6 K i O 9 k v M T b V V g s s o x d Z G g / T H Q r W k J O X H 4 7 I d r q k 6 O j g 5 I z U 3 0 V Y J q F x J x 7 M k N d d W C a s u u P G 8 X J l 5 B G z A G g D u j s E h A + V 9 F L u J 9 D x C D y G v I 1 R a A w B Q S w E C L Q A U A A I A C A A b u 5 p a e W 1 M e 6 Q A A A D 2 A A A A E g A A A A A A A A A A A A A A A A A A A A A A Q 2 9 u Z m l n L 1 B h Y 2 t h Z 2 U u e G 1 s U E s B A i 0 A F A A C A A g A G 7 u a W g / K 6 a u k A A A A 6 Q A A A B M A A A A A A A A A A A A A A A A A 8 A A A A F t D b 2 5 0 Z W 5 0 X 1 R 5 c G V z X S 5 4 b W x Q S w E C L Q A U A A I A C A A b u 5 p a F T P B q L c A A A A L A g A A E w A A A A A A A A A A A A A A A A D h A Q A A R m 9 y b X V s Y X M v U 2 V j d G l v b j E u b V B L B Q Y A A A A A A w A D A M I A A A D l 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p V g A A A A A A A E d W 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R U p F Q 1 V D S U 9 O S U 5 H U k V T T 1 M y M D I 1 P C 9 J d G V t U G F 0 a D 4 8 L 0 l 0 Z W 1 M b 2 N h d G l v b j 4 8 U 3 R h Y m x l R W 5 0 c m l l c z 4 8 R W 5 0 c n k g V H l w Z T 0 i S X N Q c m l 2 Y X R l I i B W Y W x 1 Z T 0 i b D A i I C 8 + P E V u d H J 5 I F R 5 c G U 9 I l F 1 Z X J 5 S U Q i I F Z h b H V l P S J z M m V l Z W M x Y W U t M j U z Y i 0 0 N G E 1 L T h i N j g t N j g z Y T B m N z F j O D Q z I i A v P j x F b n R y e S B U e X B l P S J G a W x s R W 5 h Y m x l Z C I g V m F s d W U 9 I m w w I i A v P j x F b n R y e S B U e X B l P S J G a W x s T 2 J q Z W N 0 V H l w Z S I g V m F s d W U 9 I n N D b 2 5 u Z W N 0 a W 9 u T 2 5 s e S I g L z 4 8 R W 5 0 c n k g V H l w Z T 0 i R m l s b F R v R G F 0 Y U 1 v Z G V s R W 5 h Y m x l Z C I g V m F s d W U 9 I m w w I i A v P j x F b n R y e S B U e X B l P S J O Y X Z p Z 2 F 0 a W 9 u U 3 R l c E 5 h b W U i I F Z h b H V l P S J z T m F 2 Z W d h Y 2 n D s 2 4 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l J l Y 2 9 2 Z X J 5 V G F y Z 2 V 0 U m 9 3 I i B W Y W x 1 Z T 0 i b D g i I C 8 + P E V u d H J 5 I F R 5 c G U 9 I l J l Y 2 9 2 Z X J 5 V G F y Z 2 V 0 Q 2 9 s d W 1 u I i B W Y W x 1 Z T 0 i b D E 3 I i A v P j x F b n R y e S B U e X B l P S J S Z W N v d m V y e V R h c m d l d F N o Z W V 0 I i B W Y W x 1 Z T 0 i c 0 R p b s O h b W l j b y B F Y 2 9 u w 7 N t a W N h I i A v P j x F b n R y e S B U e X B l P S J G a W x s T G F z d F V w Z G F 0 Z W Q i I F Z h b H V l P S J k M j A y N S 0 w N C 0 x N l Q x M j o 0 N T o 1 M C 4 w N j M w O T U z W i I g L z 4 8 R W 5 0 c n k g V H l w Z T 0 i R m l s b E V y c m 9 y Q 2 9 1 b n Q i I F Z h b H V l P S J s M C I g L z 4 8 R W 5 0 c n k g V H l w Z T 0 i R m l s b E N v b H V t b l R 5 c G V z I i B W Y W x 1 Z T 0 i c 0 J n W U d C d 2 N H Q m d Z R 0 J n W U d C Z 1 l H Q m d Z R 0 J n W U Z C U V V G Q l F Z R 0 J n W U d C Z 1 l H Q m d Z P S I g L z 4 8 R W 5 0 c n k g V H l w Z T 0 i R m l s b E V y c m 9 y Q 2 9 k Z S I g V m F s d W U 9 I n N V b m t u b 3 d u I i A v P j x F b n R y e S B U e X B l P S J G a W x s Q 2 9 s d W 1 u T m F t Z X M i I F Z h b H V l P S J z W y Z x d W 9 0 O 0 N P R F 9 Q R V J J T 0 R P J n F 1 b 3 Q 7 L C Z x d W 9 0 O 0 1 F U 1 9 S R U d J U 1 R S T y Z x d W 9 0 O y w m c X V v d D t N R V N f U k V D Q V V E Q U N J T 0 4 m c X V v d D s s J n F 1 b 3 Q 7 R k V D S E F f U k V D Q V V E Q U N J T 0 4 m c X V v d D s s J n F 1 b 3 Q 7 R k V D S E F f U k V H S V N U U k 8 m c X V v d D s s J n F 1 b 3 Q 7 S U 5 T V E l U V U N J T 0 5 B T C Z x d W 9 0 O y w m c X V v d D t F T l R J R E F E J n F 1 b 3 Q 7 L C Z x d W 9 0 O 1 B P R E V S X 1 l f T 1 J H Q U 5 J U 0 1 P J n F 1 b 3 Q 7 L C Z x d W 9 0 O 0 N B U E l U V U x P J n F 1 b 3 Q 7 L C Z x d W 9 0 O 1 N V Q l 9 D Q V B J V F V M T y Z x d W 9 0 O y w m c X V v d D t V T k l E Q U R f R U p F Q 1 V U T 1 J B J n F 1 b 3 Q 7 L C Z x d W 9 0 O 0 l O U 1 R J V F V D S U 9 O X 0 9 U T 1 J H Q U 5 U R S Z x d W 9 0 O y w m c X V v d D t G V U V O V E V f R k l O Q U 5 D S U F N S U V O V E 8 m c X V v d D s s J n F 1 b 3 Q 7 R l V F T l R F X 0 V T U E V D S U Z J Q 0 E m c X V v d D s s J n F 1 b 3 Q 7 T 1 J H Q U 5 J U 0 1 P X 0 Z J T k F O Q 0 l B R E 9 S J n F 1 b 3 Q 7 L C Z x d W 9 0 O 1 R J U E 8 m c X V v d D s s J n F 1 b 3 Q 7 R 1 J V U E 8 m c X V v d D s s J n F 1 b 3 Q 7 U 1 V C X 0 d S V V B P J n F 1 b 3 Q 7 L C Z x d W 9 0 O 0 N V R U 5 U Q S Z x d W 9 0 O y w m c X V v d D t B V V h J T E l B U i Z x d W 9 0 O y w m c X V v d D t J T k l D S U F M J n F 1 b 3 Q 7 L C Z x d W 9 0 O 0 1 P R E l G S U N B Q 0 l P T k V T J n F 1 b 3 Q 7 L C Z x d W 9 0 O 1 Z J R 0 V O V E U m c X V v d D s s J n F 1 b 3 Q 7 V k x S X 0 5 B Q 1 9 E R V Z f U F J F U 1 9 B U F J P Q i Z x d W 9 0 O y w m c X V v d D t W T F J f T k F D X 1 B F U l 9 Q U k V T X 0 F Q U k 9 C J n F 1 b 3 Q 7 L C Z x d W 9 0 O 0 V D T 1 9 U S V R V T E 8 m c X V v d D s s J n F 1 b 3 Q 7 R U N P X 1 N V Q l R J V F V M T y Z x d W 9 0 O y w m c X V v d D t F Q 0 9 f R 1 J V U E 8 m c X V v d D s s J n F 1 b 3 Q 7 R U N P X 1 N V Q k d S V V B P J n F 1 b 3 Q 7 L C Z x d W 9 0 O 0 V D T 1 9 D V U V O V E E m c X V v d D s s J n F 1 b 3 Q 7 Q 0 9 E X 0 N V R U 5 U Q V 9 F Q 0 9 O T 0 1 J Q 0 E m c X V v d D s s J n F 1 b 3 Q 7 T k 9 N X 0 1 F U 1 9 S R U c m c X V v d D s s J n F 1 b 3 Q 7 T k 9 N X 0 1 F U 1 9 S R U M m c X V v d D s s J n F 1 b 3 Q 7 T k 9 N X 1 R S S U 1 f U k V H J n F 1 b 3 Q 7 L C Z x d W 9 0 O 0 5 P T V 9 U U k l N X 1 J F Q y Z x d W 9 0 O 1 0 i I C 8 + P E V u d H J 5 I F R 5 c G U 9 I k Z p b G x D b 3 V u d C I g V m F s d W U 9 I m w z M T Q 1 N S I g L z 4 8 R W 5 0 c n k g V H l w Z T 0 i R m l s b F N 0 Y X R 1 c y I g V m F s d W U 9 I n N D b 2 1 w b G V 0 Z S I g L z 4 8 R W 5 0 c n k g V H l w Z T 0 i Q W R k Z W R U b 0 R h d G F N b 2 R l b C I g V m F s d W U 9 I m w w I i A v P j x F b n R y e S B U e X B l P S J S Z W x h d G l v b n N o a X B J b m Z v Q 2 9 u d G F p b m V y I i B W Y W x 1 Z T 0 i c 3 s m c X V v d D t j b 2 x 1 b W 5 D b 3 V u d C Z x d W 9 0 O z o z N S w m c X V v d D t r Z X l D b 2 x 1 b W 5 O Y W 1 l c y Z x d W 9 0 O z p b X S w m c X V v d D t x d W V y e V J l b G F 0 a W 9 u c 2 h p c H M m c X V v d D s 6 W 1 0 s J n F 1 b 3 Q 7 Y 2 9 s d W 1 u S W R l b n R p d G l l c y Z x d W 9 0 O z p b J n F 1 b 3 Q 7 U 2 V j d G l v b j E v R U p F Q 1 V D S U 9 O S U 5 H U k V T T 1 M y M D I 1 L 0 F 1 d G 9 S Z W 1 v d m V k Q 2 9 s d W 1 u c z E u e 0 N P R F 9 Q R V J J T 0 R P L D B 9 J n F 1 b 3 Q 7 L C Z x d W 9 0 O 1 N l Y 3 R p b 2 4 x L 0 V K R U N V Q 0 l P T k l O R 1 J F U 0 9 T M j A y N S 9 B d X R v U m V t b 3 Z l Z E N v b H V t b n M x L n t N R V N f U k V H S V N U U k 8 s M X 0 m c X V v d D s s J n F 1 b 3 Q 7 U 2 V j d G l v b j E v R U p F Q 1 V D S U 9 O S U 5 H U k V T T 1 M y M D I 1 L 0 F 1 d G 9 S Z W 1 v d m V k Q 2 9 s d W 1 u c z E u e 0 1 F U 1 9 S R U N B V U R B Q 0 l P T i w y f S Z x d W 9 0 O y w m c X V v d D t T Z W N 0 a W 9 u M S 9 F S k V D V U N J T 0 5 J T k d S R V N P U z I w M j U v Q X V 0 b 1 J l b W 9 2 Z W R D b 2 x 1 b W 5 z M S 5 7 R k V D S E F f U k V D Q V V E Q U N J T 0 4 s M 3 0 m c X V v d D s s J n F 1 b 3 Q 7 U 2 V j d G l v b j E v R U p F Q 1 V D S U 9 O S U 5 H U k V T T 1 M y M D I 1 L 0 F 1 d G 9 S Z W 1 v d m V k Q 2 9 s d W 1 u c z E u e 0 Z F Q 0 h B X 1 J F R 0 l T V F J P L D R 9 J n F 1 b 3 Q 7 L C Z x d W 9 0 O 1 N l Y 3 R p b 2 4 x L 0 V K R U N V Q 0 l P T k l O R 1 J F U 0 9 T M j A y N S 9 B d X R v U m V t b 3 Z l Z E N v b H V t b n M x L n t J T l N U S V R V Q 0 l P T k F M L D V 9 J n F 1 b 3 Q 7 L C Z x d W 9 0 O 1 N l Y 3 R p b 2 4 x L 0 V K R U N V Q 0 l P T k l O R 1 J F U 0 9 T M j A y N S 9 B d X R v U m V t b 3 Z l Z E N v b H V t b n M x L n t F T l R J R E F E L D Z 9 J n F 1 b 3 Q 7 L C Z x d W 9 0 O 1 N l Y 3 R p b 2 4 x L 0 V K R U N V Q 0 l P T k l O R 1 J F U 0 9 T M j A y N S 9 B d X R v U m V t b 3 Z l Z E N v b H V t b n M x L n t Q T 0 R F U l 9 Z X 0 9 S R 0 F O S V N N T y w 3 f S Z x d W 9 0 O y w m c X V v d D t T Z W N 0 a W 9 u M S 9 F S k V D V U N J T 0 5 J T k d S R V N P U z I w M j U v Q X V 0 b 1 J l b W 9 2 Z W R D b 2 x 1 b W 5 z M S 5 7 Q 0 F Q S V R V T E 8 s O H 0 m c X V v d D s s J n F 1 b 3 Q 7 U 2 V j d G l v b j E v R U p F Q 1 V D S U 9 O S U 5 H U k V T T 1 M y M D I 1 L 0 F 1 d G 9 S Z W 1 v d m V k Q 2 9 s d W 1 u c z E u e 1 N V Q l 9 D Q V B J V F V M T y w 5 f S Z x d W 9 0 O y w m c X V v d D t T Z W N 0 a W 9 u M S 9 F S k V D V U N J T 0 5 J T k d S R V N P U z I w M j U v Q X V 0 b 1 J l b W 9 2 Z W R D b 2 x 1 b W 5 z M S 5 7 V U 5 J R E F E X 0 V K R U N V V E 9 S Q S w x M H 0 m c X V v d D s s J n F 1 b 3 Q 7 U 2 V j d G l v b j E v R U p F Q 1 V D S U 9 O S U 5 H U k V T T 1 M y M D I 1 L 0 F 1 d G 9 S Z W 1 v d m V k Q 2 9 s d W 1 u c z E u e 0 l O U 1 R J V F V D S U 9 O X 0 9 U T 1 J H Q U 5 U R S w x M X 0 m c X V v d D s s J n F 1 b 3 Q 7 U 2 V j d G l v b j E v R U p F Q 1 V D S U 9 O S U 5 H U k V T T 1 M y M D I 1 L 0 F 1 d G 9 S Z W 1 v d m V k Q 2 9 s d W 1 u c z E u e 0 Z V R U 5 U R V 9 G S U 5 B T k N J Q U 1 J R U 5 U T y w x M n 0 m c X V v d D s s J n F 1 b 3 Q 7 U 2 V j d G l v b j E v R U p F Q 1 V D S U 9 O S U 5 H U k V T T 1 M y M D I 1 L 0 F 1 d G 9 S Z W 1 v d m V k Q 2 9 s d W 1 u c z E u e 0 Z V R U 5 U R V 9 F U 1 B F Q 0 l G S U N B L D E z f S Z x d W 9 0 O y w m c X V v d D t T Z W N 0 a W 9 u M S 9 F S k V D V U N J T 0 5 J T k d S R V N P U z I w M j U v Q X V 0 b 1 J l b W 9 2 Z W R D b 2 x 1 b W 5 z M S 5 7 T 1 J H Q U 5 J U 0 1 P X 0 Z J T k F O Q 0 l B R E 9 S L D E 0 f S Z x d W 9 0 O y w m c X V v d D t T Z W N 0 a W 9 u M S 9 F S k V D V U N J T 0 5 J T k d S R V N P U z I w M j U v Q X V 0 b 1 J l b W 9 2 Z W R D b 2 x 1 b W 5 z M S 5 7 V E l Q T y w x N X 0 m c X V v d D s s J n F 1 b 3 Q 7 U 2 V j d G l v b j E v R U p F Q 1 V D S U 9 O S U 5 H U k V T T 1 M y M D I 1 L 0 F 1 d G 9 S Z W 1 v d m V k Q 2 9 s d W 1 u c z E u e 0 d S V V B P L D E 2 f S Z x d W 9 0 O y w m c X V v d D t T Z W N 0 a W 9 u M S 9 F S k V D V U N J T 0 5 J T k d S R V N P U z I w M j U v Q X V 0 b 1 J l b W 9 2 Z W R D b 2 x 1 b W 5 z M S 5 7 U 1 V C X 0 d S V V B P L D E 3 f S Z x d W 9 0 O y w m c X V v d D t T Z W N 0 a W 9 u M S 9 F S k V D V U N J T 0 5 J T k d S R V N P U z I w M j U v Q X V 0 b 1 J l b W 9 2 Z W R D b 2 x 1 b W 5 z M S 5 7 Q 1 V F T l R B L D E 4 f S Z x d W 9 0 O y w m c X V v d D t T Z W N 0 a W 9 u M S 9 F S k V D V U N J T 0 5 J T k d S R V N P U z I w M j U v Q X V 0 b 1 J l b W 9 2 Z W R D b 2 x 1 b W 5 z M S 5 7 Q V V Y S U x J Q V I s M T l 9 J n F 1 b 3 Q 7 L C Z x d W 9 0 O 1 N l Y 3 R p b 2 4 x L 0 V K R U N V Q 0 l P T k l O R 1 J F U 0 9 T M j A y N S 9 B d X R v U m V t b 3 Z l Z E N v b H V t b n M x L n t J T k l D S U F M L D I w f S Z x d W 9 0 O y w m c X V v d D t T Z W N 0 a W 9 u M S 9 F S k V D V U N J T 0 5 J T k d S R V N P U z I w M j U v Q X V 0 b 1 J l b W 9 2 Z W R D b 2 x 1 b W 5 z M S 5 7 T U 9 E S U Z J Q 0 F D S U 9 O R V M s M j F 9 J n F 1 b 3 Q 7 L C Z x d W 9 0 O 1 N l Y 3 R p b 2 4 x L 0 V K R U N V Q 0 l P T k l O R 1 J F U 0 9 T M j A y N S 9 B d X R v U m V t b 3 Z l Z E N v b H V t b n M x L n t W S U d F T l R F L D I y f S Z x d W 9 0 O y w m c X V v d D t T Z W N 0 a W 9 u M S 9 F S k V D V U N J T 0 5 J T k d S R V N P U z I w M j U v Q X V 0 b 1 J l b W 9 2 Z W R D b 2 x 1 b W 5 z M S 5 7 V k x S X 0 5 B Q 1 9 E R V Z f U F J F U 1 9 B U F J P Q i w y M 3 0 m c X V v d D s s J n F 1 b 3 Q 7 U 2 V j d G l v b j E v R U p F Q 1 V D S U 9 O S U 5 H U k V T T 1 M y M D I 1 L 0 F 1 d G 9 S Z W 1 v d m V k Q 2 9 s d W 1 u c z E u e 1 Z M U l 9 O Q U N f U E V S X 1 B S R V N f Q V B S T 0 I s M j R 9 J n F 1 b 3 Q 7 L C Z x d W 9 0 O 1 N l Y 3 R p b 2 4 x L 0 V K R U N V Q 0 l P T k l O R 1 J F U 0 9 T M j A y N S 9 B d X R v U m V t b 3 Z l Z E N v b H V t b n M x L n t F Q 0 9 f V E l U V U x P L D I 1 f S Z x d W 9 0 O y w m c X V v d D t T Z W N 0 a W 9 u M S 9 F S k V D V U N J T 0 5 J T k d S R V N P U z I w M j U v Q X V 0 b 1 J l b W 9 2 Z W R D b 2 x 1 b W 5 z M S 5 7 R U N P X 1 N V Q l R J V F V M T y w y N n 0 m c X V v d D s s J n F 1 b 3 Q 7 U 2 V j d G l v b j E v R U p F Q 1 V D S U 9 O S U 5 H U k V T T 1 M y M D I 1 L 0 F 1 d G 9 S Z W 1 v d m V k Q 2 9 s d W 1 u c z E u e 0 V D T 1 9 H U l V Q T y w y N 3 0 m c X V v d D s s J n F 1 b 3 Q 7 U 2 V j d G l v b j E v R U p F Q 1 V D S U 9 O S U 5 H U k V T T 1 M y M D I 1 L 0 F 1 d G 9 S Z W 1 v d m V k Q 2 9 s d W 1 u c z E u e 0 V D T 1 9 T V U J H U l V Q T y w y O H 0 m c X V v d D s s J n F 1 b 3 Q 7 U 2 V j d G l v b j E v R U p F Q 1 V D S U 9 O S U 5 H U k V T T 1 M y M D I 1 L 0 F 1 d G 9 S Z W 1 v d m V k Q 2 9 s d W 1 u c z E u e 0 V D T 1 9 D V U V O V E E s M j l 9 J n F 1 b 3 Q 7 L C Z x d W 9 0 O 1 N l Y 3 R p b 2 4 x L 0 V K R U N V Q 0 l P T k l O R 1 J F U 0 9 T M j A y N S 9 B d X R v U m V t b 3 Z l Z E N v b H V t b n M x L n t D T 0 R f Q 1 V F T l R B X 0 V D T 0 5 P T U l D Q S w z M H 0 m c X V v d D s s J n F 1 b 3 Q 7 U 2 V j d G l v b j E v R U p F Q 1 V D S U 9 O S U 5 H U k V T T 1 M y M D I 1 L 0 F 1 d G 9 S Z W 1 v d m V k Q 2 9 s d W 1 u c z E u e 0 5 P T V 9 N R V N f U k V H L D M x f S Z x d W 9 0 O y w m c X V v d D t T Z W N 0 a W 9 u M S 9 F S k V D V U N J T 0 5 J T k d S R V N P U z I w M j U v Q X V 0 b 1 J l b W 9 2 Z W R D b 2 x 1 b W 5 z M S 5 7 T k 9 N X 0 1 F U 1 9 S R U M s M z J 9 J n F 1 b 3 Q 7 L C Z x d W 9 0 O 1 N l Y 3 R p b 2 4 x L 0 V K R U N V Q 0 l P T k l O R 1 J F U 0 9 T M j A y N S 9 B d X R v U m V t b 3 Z l Z E N v b H V t b n M x L n t O T 0 1 f V F J J T V 9 S R U c s M z N 9 J n F 1 b 3 Q 7 L C Z x d W 9 0 O 1 N l Y 3 R p b 2 4 x L 0 V K R U N V Q 0 l P T k l O R 1 J F U 0 9 T M j A y N S 9 B d X R v U m V t b 3 Z l Z E N v b H V t b n M x L n t O T 0 1 f V F J J T V 9 S R U M s M z R 9 J n F 1 b 3 Q 7 X S w m c X V v d D t D b 2 x 1 b W 5 D b 3 V u d C Z x d W 9 0 O z o z N S w m c X V v d D t L Z X l D b 2 x 1 b W 5 O Y W 1 l c y Z x d W 9 0 O z p b X S w m c X V v d D t D b 2 x 1 b W 5 J Z G V u d G l 0 a W V z J n F 1 b 3 Q 7 O l s m c X V v d D t T Z W N 0 a W 9 u M S 9 F S k V D V U N J T 0 5 J T k d S R V N P U z I w M j U v Q X V 0 b 1 J l b W 9 2 Z W R D b 2 x 1 b W 5 z M S 5 7 Q 0 9 E X 1 B F U k l P R E 8 s M H 0 m c X V v d D s s J n F 1 b 3 Q 7 U 2 V j d G l v b j E v R U p F Q 1 V D S U 9 O S U 5 H U k V T T 1 M y M D I 1 L 0 F 1 d G 9 S Z W 1 v d m V k Q 2 9 s d W 1 u c z E u e 0 1 F U 1 9 S R U d J U 1 R S T y w x f S Z x d W 9 0 O y w m c X V v d D t T Z W N 0 a W 9 u M S 9 F S k V D V U N J T 0 5 J T k d S R V N P U z I w M j U v Q X V 0 b 1 J l b W 9 2 Z W R D b 2 x 1 b W 5 z M S 5 7 T U V T X 1 J F Q 0 F V R E F D S U 9 O L D J 9 J n F 1 b 3 Q 7 L C Z x d W 9 0 O 1 N l Y 3 R p b 2 4 x L 0 V K R U N V Q 0 l P T k l O R 1 J F U 0 9 T M j A y N S 9 B d X R v U m V t b 3 Z l Z E N v b H V t b n M x L n t G R U N I Q V 9 S R U N B V U R B Q 0 l P T i w z f S Z x d W 9 0 O y w m c X V v d D t T Z W N 0 a W 9 u M S 9 F S k V D V U N J T 0 5 J T k d S R V N P U z I w M j U v Q X V 0 b 1 J l b W 9 2 Z W R D b 2 x 1 b W 5 z M S 5 7 R k V D S E F f U k V H S V N U U k 8 s N H 0 m c X V v d D s s J n F 1 b 3 Q 7 U 2 V j d G l v b j E v R U p F Q 1 V D S U 9 O S U 5 H U k V T T 1 M y M D I 1 L 0 F 1 d G 9 S Z W 1 v d m V k Q 2 9 s d W 1 u c z E u e 0 l O U 1 R J V F V D S U 9 O Q U w s N X 0 m c X V v d D s s J n F 1 b 3 Q 7 U 2 V j d G l v b j E v R U p F Q 1 V D S U 9 O S U 5 H U k V T T 1 M y M D I 1 L 0 F 1 d G 9 S Z W 1 v d m V k Q 2 9 s d W 1 u c z E u e 0 V O V E l E Q U Q s N n 0 m c X V v d D s s J n F 1 b 3 Q 7 U 2 V j d G l v b j E v R U p F Q 1 V D S U 9 O S U 5 H U k V T T 1 M y M D I 1 L 0 F 1 d G 9 S Z W 1 v d m V k Q 2 9 s d W 1 u c z E u e 1 B P R E V S X 1 l f T 1 J H Q U 5 J U 0 1 P L D d 9 J n F 1 b 3 Q 7 L C Z x d W 9 0 O 1 N l Y 3 R p b 2 4 x L 0 V K R U N V Q 0 l P T k l O R 1 J F U 0 9 T M j A y N S 9 B d X R v U m V t b 3 Z l Z E N v b H V t b n M x L n t D Q V B J V F V M T y w 4 f S Z x d W 9 0 O y w m c X V v d D t T Z W N 0 a W 9 u M S 9 F S k V D V U N J T 0 5 J T k d S R V N P U z I w M j U v Q X V 0 b 1 J l b W 9 2 Z W R D b 2 x 1 b W 5 z M S 5 7 U 1 V C X 0 N B U E l U V U x P L D l 9 J n F 1 b 3 Q 7 L C Z x d W 9 0 O 1 N l Y 3 R p b 2 4 x L 0 V K R U N V Q 0 l P T k l O R 1 J F U 0 9 T M j A y N S 9 B d X R v U m V t b 3 Z l Z E N v b H V t b n M x L n t V T k l E Q U R f R U p F Q 1 V U T 1 J B L D E w f S Z x d W 9 0 O y w m c X V v d D t T Z W N 0 a W 9 u M S 9 F S k V D V U N J T 0 5 J T k d S R V N P U z I w M j U v Q X V 0 b 1 J l b W 9 2 Z W R D b 2 x 1 b W 5 z M S 5 7 S U 5 T V E l U V U N J T 0 5 f T 1 R P U k d B T l R F L D E x f S Z x d W 9 0 O y w m c X V v d D t T Z W N 0 a W 9 u M S 9 F S k V D V U N J T 0 5 J T k d S R V N P U z I w M j U v Q X V 0 b 1 J l b W 9 2 Z W R D b 2 x 1 b W 5 z M S 5 7 R l V F T l R F X 0 Z J T k F O Q 0 l B T U l F T l R P L D E y f S Z x d W 9 0 O y w m c X V v d D t T Z W N 0 a W 9 u M S 9 F S k V D V U N J T 0 5 J T k d S R V N P U z I w M j U v Q X V 0 b 1 J l b W 9 2 Z W R D b 2 x 1 b W 5 z M S 5 7 R l V F T l R F X 0 V T U E V D S U Z J Q 0 E s M T N 9 J n F 1 b 3 Q 7 L C Z x d W 9 0 O 1 N l Y 3 R p b 2 4 x L 0 V K R U N V Q 0 l P T k l O R 1 J F U 0 9 T M j A y N S 9 B d X R v U m V t b 3 Z l Z E N v b H V t b n M x L n t P U k d B T k l T T U 9 f R k l O Q U 5 D S U F E T 1 I s M T R 9 J n F 1 b 3 Q 7 L C Z x d W 9 0 O 1 N l Y 3 R p b 2 4 x L 0 V K R U N V Q 0 l P T k l O R 1 J F U 0 9 T M j A y N S 9 B d X R v U m V t b 3 Z l Z E N v b H V t b n M x L n t U S V B P L D E 1 f S Z x d W 9 0 O y w m c X V v d D t T Z W N 0 a W 9 u M S 9 F S k V D V U N J T 0 5 J T k d S R V N P U z I w M j U v Q X V 0 b 1 J l b W 9 2 Z W R D b 2 x 1 b W 5 z M S 5 7 R 1 J V U E 8 s M T Z 9 J n F 1 b 3 Q 7 L C Z x d W 9 0 O 1 N l Y 3 R p b 2 4 x L 0 V K R U N V Q 0 l P T k l O R 1 J F U 0 9 T M j A y N S 9 B d X R v U m V t b 3 Z l Z E N v b H V t b n M x L n t T V U J f R 1 J V U E 8 s M T d 9 J n F 1 b 3 Q 7 L C Z x d W 9 0 O 1 N l Y 3 R p b 2 4 x L 0 V K R U N V Q 0 l P T k l O R 1 J F U 0 9 T M j A y N S 9 B d X R v U m V t b 3 Z l Z E N v b H V t b n M x L n t D V U V O V E E s M T h 9 J n F 1 b 3 Q 7 L C Z x d W 9 0 O 1 N l Y 3 R p b 2 4 x L 0 V K R U N V Q 0 l P T k l O R 1 J F U 0 9 T M j A y N S 9 B d X R v U m V t b 3 Z l Z E N v b H V t b n M x L n t B V V h J T E l B U i w x O X 0 m c X V v d D s s J n F 1 b 3 Q 7 U 2 V j d G l v b j E v R U p F Q 1 V D S U 9 O S U 5 H U k V T T 1 M y M D I 1 L 0 F 1 d G 9 S Z W 1 v d m V k Q 2 9 s d W 1 u c z E u e 0 l O S U N J Q U w s M j B 9 J n F 1 b 3 Q 7 L C Z x d W 9 0 O 1 N l Y 3 R p b 2 4 x L 0 V K R U N V Q 0 l P T k l O R 1 J F U 0 9 T M j A y N S 9 B d X R v U m V t b 3 Z l Z E N v b H V t b n M x L n t N T 0 R J R k l D Q U N J T 0 5 F U y w y M X 0 m c X V v d D s s J n F 1 b 3 Q 7 U 2 V j d G l v b j E v R U p F Q 1 V D S U 9 O S U 5 H U k V T T 1 M y M D I 1 L 0 F 1 d G 9 S Z W 1 v d m V k Q 2 9 s d W 1 u c z E u e 1 Z J R 0 V O V E U s M j J 9 J n F 1 b 3 Q 7 L C Z x d W 9 0 O 1 N l Y 3 R p b 2 4 x L 0 V K R U N V Q 0 l P T k l O R 1 J F U 0 9 T M j A y N S 9 B d X R v U m V t b 3 Z l Z E N v b H V t b n M x L n t W T F J f T k F D X 0 R F V l 9 Q U k V T X 0 F Q U k 9 C L D I z f S Z x d W 9 0 O y w m c X V v d D t T Z W N 0 a W 9 u M S 9 F S k V D V U N J T 0 5 J T k d S R V N P U z I w M j U v Q X V 0 b 1 J l b W 9 2 Z W R D b 2 x 1 b W 5 z M S 5 7 V k x S X 0 5 B Q 1 9 Q R V J f U F J F U 1 9 B U F J P Q i w y N H 0 m c X V v d D s s J n F 1 b 3 Q 7 U 2 V j d G l v b j E v R U p F Q 1 V D S U 9 O S U 5 H U k V T T 1 M y M D I 1 L 0 F 1 d G 9 S Z W 1 v d m V k Q 2 9 s d W 1 u c z E u e 0 V D T 1 9 U S V R V T E 8 s M j V 9 J n F 1 b 3 Q 7 L C Z x d W 9 0 O 1 N l Y 3 R p b 2 4 x L 0 V K R U N V Q 0 l P T k l O R 1 J F U 0 9 T M j A y N S 9 B d X R v U m V t b 3 Z l Z E N v b H V t b n M x L n t F Q 0 9 f U 1 V C V E l U V U x P L D I 2 f S Z x d W 9 0 O y w m c X V v d D t T Z W N 0 a W 9 u M S 9 F S k V D V U N J T 0 5 J T k d S R V N P U z I w M j U v Q X V 0 b 1 J l b W 9 2 Z W R D b 2 x 1 b W 5 z M S 5 7 R U N P X 0 d S V V B P L D I 3 f S Z x d W 9 0 O y w m c X V v d D t T Z W N 0 a W 9 u M S 9 F S k V D V U N J T 0 5 J T k d S R V N P U z I w M j U v Q X V 0 b 1 J l b W 9 2 Z W R D b 2 x 1 b W 5 z M S 5 7 R U N P X 1 N V Q k d S V V B P L D I 4 f S Z x d W 9 0 O y w m c X V v d D t T Z W N 0 a W 9 u M S 9 F S k V D V U N J T 0 5 J T k d S R V N P U z I w M j U v Q X V 0 b 1 J l b W 9 2 Z W R D b 2 x 1 b W 5 z M S 5 7 R U N P X 0 N V R U 5 U Q S w y O X 0 m c X V v d D s s J n F 1 b 3 Q 7 U 2 V j d G l v b j E v R U p F Q 1 V D S U 9 O S U 5 H U k V T T 1 M y M D I 1 L 0 F 1 d G 9 S Z W 1 v d m V k Q 2 9 s d W 1 u c z E u e 0 N P R F 9 D V U V O V E F f R U N P T k 9 N S U N B L D M w f S Z x d W 9 0 O y w m c X V v d D t T Z W N 0 a W 9 u M S 9 F S k V D V U N J T 0 5 J T k d S R V N P U z I w M j U v Q X V 0 b 1 J l b W 9 2 Z W R D b 2 x 1 b W 5 z M S 5 7 T k 9 N X 0 1 F U 1 9 S R U c s M z F 9 J n F 1 b 3 Q 7 L C Z x d W 9 0 O 1 N l Y 3 R p b 2 4 x L 0 V K R U N V Q 0 l P T k l O R 1 J F U 0 9 T M j A y N S 9 B d X R v U m V t b 3 Z l Z E N v b H V t b n M x L n t O T 0 1 f T U V T X 1 J F Q y w z M n 0 m c X V v d D s s J n F 1 b 3 Q 7 U 2 V j d G l v b j E v R U p F Q 1 V D S U 9 O S U 5 H U k V T T 1 M y M D I 1 L 0 F 1 d G 9 S Z W 1 v d m V k Q 2 9 s d W 1 u c z E u e 0 5 P T V 9 U U k l N X 1 J F R y w z M 3 0 m c X V v d D s s J n F 1 b 3 Q 7 U 2 V j d G l v b j E v R U p F Q 1 V D S U 9 O S U 5 H U k V T T 1 M y M D I 1 L 0 F 1 d G 9 S Z W 1 v d m V k Q 2 9 s d W 1 u c z E u e 0 5 P T V 9 U U k l N X 1 J F Q y w z N H 0 m c X V v d D t d L C Z x d W 9 0 O 1 J l b G F 0 a W 9 u c 2 h p c E l u Z m 8 m c X V v d D s 6 W 1 1 9 I i A v P j w v U 3 R h Y m x l R W 5 0 c m l l c z 4 8 L 0 l 0 Z W 0 + P E l 0 Z W 0 + P E l 0 Z W 1 M b 2 N h d G l v b j 4 8 S X R l b V R 5 c G U + R m 9 y b X V s Y T w v S X R l b V R 5 c G U + P E l 0 Z W 1 Q Y X R o P l N l Y 3 R p b 2 4 x L 0 V K R U N V Q 0 l P T k l O R 1 J F U 0 9 T M j A y N S 9 P c m l n Z W 4 8 L 0 l 0 Z W 1 Q Y X R o P j w v S X R l b U x v Y 2 F 0 a W 9 u P j x T d G F i b G V F b n R y a W V z I C 8 + P C 9 J d G V t P j x J d G V t P j x J d G V t T G 9 j Y X R p b 2 4 + P E l 0 Z W 1 U e X B l P k Z v c m 1 1 b G E 8 L 0 l 0 Z W 1 U e X B l P j x J d G V t U G F 0 a D 5 T Z W N 0 a W 9 u M S 9 F S k V D V U N J T 0 5 J T k d S R V N P U z I w M j U v R E F U Q V 9 Q Q U Z J P C 9 J d G V t U G F 0 a D 4 8 L 0 l 0 Z W 1 M b 2 N h d G l v b j 4 8 U 3 R h Y m x l R W 5 0 c m l l c y A v P j w v S X R l b T 4 8 S X R l b T 4 8 S X R l b U x v Y 2 F 0 a W 9 u P j x J d G V t V H l w Z T 5 G b 3 J t d W x h P C 9 J d G V t V H l w Z T 4 8 S X R l b V B h d G g + U 2 V j d G l v b j E v R U p F Q 1 V D S U 9 O S U 5 H U k V T T 1 M y M D I 1 L 2 R i b 1 9 F S k V D V U N J T 0 5 J T k d S R V N P U z I w M j U 8 L 0 l 0 Z W 1 Q Y X R o P j w v S X R l b U x v Y 2 F 0 a W 9 u P j x T d G F i b G V F b n R y a W V z I C 8 + P C 9 J d G V t P j x J d G V t P j x J d G V t T G 9 j Y X R p b 2 4 + P E l 0 Z W 1 U e X B l P k Z v c m 1 1 b G E 8 L 0 l 0 Z W 1 U e X B l P j x J d G V t U G F 0 a D 5 T Z W N 0 a W 9 u M S 9 F S k V D V U N J T 0 5 H Q V N U T 1 M y M D I 1 P C 9 J d G V t U G F 0 a D 4 8 L 0 l 0 Z W 1 M b 2 N h d G l v b j 4 8 U 3 R h Y m x l R W 5 0 c m l l c z 4 8 R W 5 0 c n k g V H l w Z T 0 i S X N Q c m l 2 Y X R l I i B W Y W x 1 Z T 0 i b D A i I C 8 + P E V u d H J 5 I F R 5 c G U 9 I l F 1 Z X J 5 S U Q i I F Z h b H V l P S J z Y 2 U 4 Y z Q z Z m U t N z k y Y y 0 0 M G U 5 L T g 0 Y j A t M 2 Y x N z I y N D U 1 O T g 4 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R m l s b G V k Q 2 9 t c G x l d G V S Z X N 1 b H R U b 1 d v c m t z a G V l d C I g V m F s d W U 9 I m w w I i A v P j x F b n R y e S B U e X B l P S J S Z W N v d m V y e V R h c m d l d F J v d y I g V m F s d W U 9 I m w 1 I i A v P j x F b n R y e S B U e X B l P S J S Z W N v d m V y e V R h c m d l d E N v b H V t b i I g V m F s d W U 9 I m w 1 I i A v P j x F b n R y e S B U e X B l P S J S Z W N v d m V y e V R h c m d l d F N o Z W V 0 I i B W Y W x 1 Z T 0 i c 0 h v a m E x I i A v P j x F b n R y e S B U e X B l P S J G a W x s T G F z d F V w Z G F 0 Z W Q i I F Z h b H V l P S J k M j A y N S 0 w N C 0 x N l Q x M j o 0 N j o w O S 4 z M z c 1 O T U 0 W i I g L z 4 8 R W 5 0 c n k g V H l w Z T 0 i R m l s b E V y c m 9 y Q 2 9 1 b n Q i I F Z h b H V l P S J s M C I g L z 4 8 R W 5 0 c n k g V H l w Z T 0 i R m l s b E N v b H V t b l R 5 c G V z I i B W Y W x 1 Z T 0 i c 0 J n W U d C d 2 N H Q m d Z R 0 J n W U d C Z 1 l H Q m d Z R 0 J n W U d C Z 1 l H Q m d Z R 0 J n W U d C Z 1 l H Q W d J R 0 J n W U d C U V V G Q l F V R k J R V U Z C Z 1 l H Q m d Z R 0 J n W U d C Z 1 l H Q m d Z P S I g L z 4 8 R W 5 0 c n k g V H l w Z T 0 i R m l s b E V y c m 9 y Q 2 9 k Z S I g V m F s d W U 9 I n N V b m t u b 3 d u I i A v P j x F b n R y e S B U e X B l P S J G a W x s Q 2 9 s d W 1 u T m F t Z X M i I F Z h b H V l P S J z W y Z x d W 9 0 O 0 N P R F 9 Q R V J J T 0 R P J n F 1 b 3 Q 7 L C Z x d W 9 0 O 0 1 F U 1 9 S R U d J U 1 R S T y Z x d W 9 0 O y w m c X V v d D t N R V N f S U 1 Q V V R B Q 0 l P T i Z x d W 9 0 O y w m c X V v d D t G R U N I Q V 9 J T V B V V E F D S U 9 O J n F 1 b 3 Q 7 L C Z x d W 9 0 O 0 Z F Q 0 h B X 1 J F R 0 l T V F J P J n F 1 b 3 Q 7 L C Z x d W 9 0 O 0 l O U 1 R J V F V D S U 9 O Q U w m c X V v d D s s J n F 1 b 3 Q 7 R U 5 U S U R B R C Z x d W 9 0 O y w m c X V v d D t Q T 0 R F U l 9 Z X 0 9 S R 0 F O S V N N T y Z x d W 9 0 O y w m c X V v d D t D Q V B J V F V M T y Z x d W 9 0 O y w m c X V v d D t T V U J f Q 0 F Q S V R V T E 8 m c X V v d D s s J n F 1 b 3 Q 7 V U 5 J R E F E X 0 V K R U N V V E 9 S Q S Z x d W 9 0 O y w m c X V v d D t F T l R J R E F E X 1 J F Q 0 V Q V E 9 S Q S Z x d W 9 0 O y w m c X V v d D t Q U k 9 H U k F N Q S Z x d W 9 0 O y w m c X V v d D t T V U J f U F J P R 1 J B T U E m c X V v d D s s J n F 1 b 3 Q 7 U F J P W U V D V E 8 m c X V v d D s s J n F 1 b 3 Q 7 Q U N U S V Z J R E F E X 0 9 C U k E m c X V v d D s s J n F 1 b 3 Q 7 R l V F T l R F X 0 Z J T k F O Q 0 l B T U l F T l R P J n F 1 b 3 Q 7 L C Z x d W 9 0 O 0 Z V R U 5 U R V 9 F U 1 B F Q 0 l G S U N B J n F 1 b 3 Q 7 L C Z x d W 9 0 O 0 9 S R 0 F O S V N N T 1 9 G S U 5 B T k N J Q U R P U i Z x d W 9 0 O y w m c X V v d D t S R U d J T 0 4 m c X V v d D s s J n F 1 b 3 Q 7 U F J P V k l O Q 0 l B J n F 1 b 3 Q 7 L C Z x d W 9 0 O 0 1 V T k l D S V B J T y Z x d W 9 0 O y w m c X V v d D t U S V B P J n F 1 b 3 Q 7 L C Z x d W 9 0 O 0 N P T k N F U F R P J n F 1 b 3 Q 7 L C Z x d W 9 0 O 0 N V R U 5 U Q S Z x d W 9 0 O y w m c X V v d D t T V U J f Q 1 V F T l R B J n F 1 b 3 Q 7 L C Z x d W 9 0 O 0 F V W E l M S U F S J n F 1 b 3 Q 7 L C Z x d W 9 0 O 0 Z J T k F M S U R B R C Z x d W 9 0 O y w m c X V v d D t G V U 5 D S U 9 O J n F 1 b 3 Q 7 L C Z x d W 9 0 O 1 N V Q l 9 G V U 5 D S U 9 O J n F 1 b 3 Q 7 L C Z x d W 9 0 O 1 R J U F 9 J T l Z F U l N J T 0 5 f U F V C T E l D Q S Z x d W 9 0 O y w m c X V v d D t U S V B f T 0 J S Q S Z x d W 9 0 O y w m c X V v d D t U S V B f R 0 F T V E 9 f U F J F U 1 V Q V U V T V E F S S U 8 m c X V v d D s s J n F 1 b 3 Q 7 Q U 9 f Q 0 9 E X 1 N O S V A m c X V v d D s s J n F 1 b 3 Q 7 U F J Z X 0 N P R F 9 T T k l Q J n F 1 b 3 Q 7 L C Z x d W 9 0 O 0 F P X 0 5 P T V 9 T T k l Q J n F 1 b 3 Q 7 L C Z x d W 9 0 O 0 F P X 0 R F U 1 9 T T k l Q J n F 1 b 3 Q 7 L C Z x d W 9 0 O 1 B S W V 9 O T 0 1 f U 0 5 J U C Z x d W 9 0 O y w m c X V v d D t Q U l l f R E V T X 1 N O S V A m c X V v d D s s J n F 1 b 3 Q 7 S U 5 J Q 0 l B T C Z x d W 9 0 O y w m c X V v d D t N T 0 R J R k l D Q U N J T 0 5 F U y Z x d W 9 0 O y w m c X V v d D t W S U d F T l R F J n F 1 b 3 Q 7 L C Z x d W 9 0 O 0 R J U 1 B P T k l C T E U m c X V v d D s s J n F 1 b 3 Q 7 U F J F V k V O V E l W T y Z x d W 9 0 O y w m c X V v d D t D T 0 1 Q U k 9 N S V N P J n F 1 b 3 Q 7 L C Z x d W 9 0 O 0 R F V k V O R 0 F E T y Z x d W 9 0 O y w m c X V v d D t M S U J S Q U 1 J R U 5 U T y Z x d W 9 0 O y w m c X V v d D t Q Q U d P J n F 1 b 3 Q 7 L C Z x d W 9 0 O 0 V D T 1 9 U S V R V T E 8 m c X V v d D s s J n F 1 b 3 Q 7 R U N P X 1 N V Q l R J V F V M T y Z x d W 9 0 O y w m c X V v d D t F Q 0 9 f R 1 J V U E 8 m c X V v d D s s J n F 1 b 3 Q 7 R U N P X 1 N V Q k d S V V B P J n F 1 b 3 Q 7 L C Z x d W 9 0 O 0 V D T 1 9 D V U V O V E E m c X V v d D s s J n F 1 b 3 Q 7 Q 0 9 E X 0 N V R U 5 U Q V 9 F Q 0 9 O T 0 1 J Q 0 E m c X V v d D s s J n F 1 b 3 Q 7 Q 0 9 E X 0 N B U E l U V U x P J n F 1 b 3 Q 7 L C Z x d W 9 0 O 0 N P R F 9 E R V B F T k R F T k N J Q S Z x d W 9 0 O y w m c X V v d D t D T 0 R f U F J P R 1 J B T U E m c X V v d D s s J n F 1 b 3 Q 7 Q 0 9 E X 1 V F J n F 1 b 3 Q 7 L C Z x d W 9 0 O 0 5 P T V 9 N R V N f U k V H J n F 1 b 3 Q 7 L C Z x d W 9 0 O 0 5 P T V 9 N R V N f S U 1 Q J n F 1 b 3 Q 7 L C Z x d W 9 0 O 0 5 P T V 9 U U k l N X 1 J F R y Z x d W 9 0 O y w m c X V v d D t O T 0 1 f V F J J T V 9 J T V A m c X V v d D t d I i A v P j x F b n R y e S B U e X B l P S J G a W x s Q 2 9 1 b n Q i I F Z h b H V l P S J s N D Q 2 M j U 5 I i A v P j x F b n R y e S B U e X B l P S J G a W x s U 3 R h d H V z I i B W Y W x 1 Z T 0 i c 0 N v b X B s Z X R l I i A v P j x F b n R y e S B U e X B l P S J B Z G R l Z F R v R G F 0 Y U 1 v Z G V s I i B W Y W x 1 Z T 0 i b D A i I C 8 + P E V u d H J 5 I F R 5 c G U 9 I l J l b G F 0 a W 9 u c 2 h p c E l u Z m 9 D b 2 5 0 Y W l u Z X I i I F Z h b H V l P S J z e y Z x d W 9 0 O 2 N v b H V t b k N v d W 5 0 J n F 1 b 3 Q 7 O j Y y L C Z x d W 9 0 O 2 t l e U N v b H V t b k 5 h b W V z J n F 1 b 3 Q 7 O l t d L C Z x d W 9 0 O 3 F 1 Z X J 5 U m V s Y X R p b 2 5 z a G l w c y Z x d W 9 0 O z p b X S w m c X V v d D t j b 2 x 1 b W 5 J Z G V u d G l 0 a W V z J n F 1 b 3 Q 7 O l s m c X V v d D t T Z W N 0 a W 9 u M S 9 F S k V D V U N J T 0 5 H Q V N U T 1 M y M D I 1 L 0 F 1 d G 9 S Z W 1 v d m V k Q 2 9 s d W 1 u c z E u e 0 N P R F 9 Q R V J J T 0 R P L D B 9 J n F 1 b 3 Q 7 L C Z x d W 9 0 O 1 N l Y 3 R p b 2 4 x L 0 V K R U N V Q 0 l P T k d B U 1 R P U z I w M j U v Q X V 0 b 1 J l b W 9 2 Z W R D b 2 x 1 b W 5 z M S 5 7 T U V T X 1 J F R 0 l T V F J P L D F 9 J n F 1 b 3 Q 7 L C Z x d W 9 0 O 1 N l Y 3 R p b 2 4 x L 0 V K R U N V Q 0 l P T k d B U 1 R P U z I w M j U v Q X V 0 b 1 J l b W 9 2 Z W R D b 2 x 1 b W 5 z M S 5 7 T U V T X 0 l N U F V U Q U N J T 0 4 s M n 0 m c X V v d D s s J n F 1 b 3 Q 7 U 2 V j d G l v b j E v R U p F Q 1 V D S U 9 O R 0 F T V E 9 T M j A y N S 9 B d X R v U m V t b 3 Z l Z E N v b H V t b n M x L n t G R U N I Q V 9 J T V B V V E F D S U 9 O L D N 9 J n F 1 b 3 Q 7 L C Z x d W 9 0 O 1 N l Y 3 R p b 2 4 x L 0 V K R U N V Q 0 l P T k d B U 1 R P U z I w M j U v Q X V 0 b 1 J l b W 9 2 Z W R D b 2 x 1 b W 5 z M S 5 7 R k V D S E F f U k V H S V N U U k 8 s N H 0 m c X V v d D s s J n F 1 b 3 Q 7 U 2 V j d G l v b j E v R U p F Q 1 V D S U 9 O R 0 F T V E 9 T M j A y N S 9 B d X R v U m V t b 3 Z l Z E N v b H V t b n M x L n t J T l N U S V R V Q 0 l P T k F M L D V 9 J n F 1 b 3 Q 7 L C Z x d W 9 0 O 1 N l Y 3 R p b 2 4 x L 0 V K R U N V Q 0 l P T k d B U 1 R P U z I w M j U v Q X V 0 b 1 J l b W 9 2 Z W R D b 2 x 1 b W 5 z M S 5 7 R U 5 U S U R B R C w 2 f S Z x d W 9 0 O y w m c X V v d D t T Z W N 0 a W 9 u M S 9 F S k V D V U N J T 0 5 H Q V N U T 1 M y M D I 1 L 0 F 1 d G 9 S Z W 1 v d m V k Q 2 9 s d W 1 u c z E u e 1 B P R E V S X 1 l f T 1 J H Q U 5 J U 0 1 P L D d 9 J n F 1 b 3 Q 7 L C Z x d W 9 0 O 1 N l Y 3 R p b 2 4 x L 0 V K R U N V Q 0 l P T k d B U 1 R P U z I w M j U v Q X V 0 b 1 J l b W 9 2 Z W R D b 2 x 1 b W 5 z M S 5 7 Q 0 F Q S V R V T E 8 s O H 0 m c X V v d D s s J n F 1 b 3 Q 7 U 2 V j d G l v b j E v R U p F Q 1 V D S U 9 O R 0 F T V E 9 T M j A y N S 9 B d X R v U m V t b 3 Z l Z E N v b H V t b n M x L n t T V U J f Q 0 F Q S V R V T E 8 s O X 0 m c X V v d D s s J n F 1 b 3 Q 7 U 2 V j d G l v b j E v R U p F Q 1 V D S U 9 O R 0 F T V E 9 T M j A y N S 9 B d X R v U m V t b 3 Z l Z E N v b H V t b n M x L n t V T k l E Q U R f R U p F Q 1 V U T 1 J B L D E w f S Z x d W 9 0 O y w m c X V v d D t T Z W N 0 a W 9 u M S 9 F S k V D V U N J T 0 5 H Q V N U T 1 M y M D I 1 L 0 F 1 d G 9 S Z W 1 v d m V k Q 2 9 s d W 1 u c z E u e 0 V O V E l E Q U R f U k V D R V B U T 1 J B L D E x f S Z x d W 9 0 O y w m c X V v d D t T Z W N 0 a W 9 u M S 9 F S k V D V U N J T 0 5 H Q V N U T 1 M y M D I 1 L 0 F 1 d G 9 S Z W 1 v d m V k Q 2 9 s d W 1 u c z E u e 1 B S T 0 d S Q U 1 B L D E y f S Z x d W 9 0 O y w m c X V v d D t T Z W N 0 a W 9 u M S 9 F S k V D V U N J T 0 5 H Q V N U T 1 M y M D I 1 L 0 F 1 d G 9 S Z W 1 v d m V k Q 2 9 s d W 1 u c z E u e 1 N V Q l 9 Q U k 9 H U k F N Q S w x M 3 0 m c X V v d D s s J n F 1 b 3 Q 7 U 2 V j d G l v b j E v R U p F Q 1 V D S U 9 O R 0 F T V E 9 T M j A y N S 9 B d X R v U m V t b 3 Z l Z E N v b H V t b n M x L n t Q U k 9 Z R U N U T y w x N H 0 m c X V v d D s s J n F 1 b 3 Q 7 U 2 V j d G l v b j E v R U p F Q 1 V D S U 9 O R 0 F T V E 9 T M j A y N S 9 B d X R v U m V t b 3 Z l Z E N v b H V t b n M x L n t B Q 1 R J V k l E Q U R f T 0 J S Q S w x N X 0 m c X V v d D s s J n F 1 b 3 Q 7 U 2 V j d G l v b j E v R U p F Q 1 V D S U 9 O R 0 F T V E 9 T M j A y N S 9 B d X R v U m V t b 3 Z l Z E N v b H V t b n M x L n t G V U V O V E V f R k l O Q U 5 D S U F N S U V O V E 8 s M T Z 9 J n F 1 b 3 Q 7 L C Z x d W 9 0 O 1 N l Y 3 R p b 2 4 x L 0 V K R U N V Q 0 l P T k d B U 1 R P U z I w M j U v Q X V 0 b 1 J l b W 9 2 Z W R D b 2 x 1 b W 5 z M S 5 7 R l V F T l R F X 0 V T U E V D S U Z J Q 0 E s M T d 9 J n F 1 b 3 Q 7 L C Z x d W 9 0 O 1 N l Y 3 R p b 2 4 x L 0 V K R U N V Q 0 l P T k d B U 1 R P U z I w M j U v Q X V 0 b 1 J l b W 9 2 Z W R D b 2 x 1 b W 5 z M S 5 7 T 1 J H Q U 5 J U 0 1 P X 0 Z J T k F O Q 0 l B R E 9 S L D E 4 f S Z x d W 9 0 O y w m c X V v d D t T Z W N 0 a W 9 u M S 9 F S k V D V U N J T 0 5 H Q V N U T 1 M y M D I 1 L 0 F 1 d G 9 S Z W 1 v d m V k Q 2 9 s d W 1 u c z E u e 1 J F R 0 l P T i w x O X 0 m c X V v d D s s J n F 1 b 3 Q 7 U 2 V j d G l v b j E v R U p F Q 1 V D S U 9 O R 0 F T V E 9 T M j A y N S 9 B d X R v U m V t b 3 Z l Z E N v b H V t b n M x L n t Q U k 9 W S U 5 D S U E s M j B 9 J n F 1 b 3 Q 7 L C Z x d W 9 0 O 1 N l Y 3 R p b 2 4 x L 0 V K R U N V Q 0 l P T k d B U 1 R P U z I w M j U v Q X V 0 b 1 J l b W 9 2 Z W R D b 2 x 1 b W 5 z M S 5 7 T V V O S U N J U E l P L D I x f S Z x d W 9 0 O y w m c X V v d D t T Z W N 0 a W 9 u M S 9 F S k V D V U N J T 0 5 H Q V N U T 1 M y M D I 1 L 0 F 1 d G 9 S Z W 1 v d m V k Q 2 9 s d W 1 u c z E u e 1 R J U E 8 s M j J 9 J n F 1 b 3 Q 7 L C Z x d W 9 0 O 1 N l Y 3 R p b 2 4 x L 0 V K R U N V Q 0 l P T k d B U 1 R P U z I w M j U v Q X V 0 b 1 J l b W 9 2 Z W R D b 2 x 1 b W 5 z M S 5 7 Q 0 9 O Q 0 V Q V E 8 s M j N 9 J n F 1 b 3 Q 7 L C Z x d W 9 0 O 1 N l Y 3 R p b 2 4 x L 0 V K R U N V Q 0 l P T k d B U 1 R P U z I w M j U v Q X V 0 b 1 J l b W 9 2 Z W R D b 2 x 1 b W 5 z M S 5 7 Q 1 V F T l R B L D I 0 f S Z x d W 9 0 O y w m c X V v d D t T Z W N 0 a W 9 u M S 9 F S k V D V U N J T 0 5 H Q V N U T 1 M y M D I 1 L 0 F 1 d G 9 S Z W 1 v d m V k Q 2 9 s d W 1 u c z E u e 1 N V Q l 9 D V U V O V E E s M j V 9 J n F 1 b 3 Q 7 L C Z x d W 9 0 O 1 N l Y 3 R p b 2 4 x L 0 V K R U N V Q 0 l P T k d B U 1 R P U z I w M j U v Q X V 0 b 1 J l b W 9 2 Z W R D b 2 x 1 b W 5 z M S 5 7 Q V V Y S U x J Q V I s M j Z 9 J n F 1 b 3 Q 7 L C Z x d W 9 0 O 1 N l Y 3 R p b 2 4 x L 0 V K R U N V Q 0 l P T k d B U 1 R P U z I w M j U v Q X V 0 b 1 J l b W 9 2 Z W R D b 2 x 1 b W 5 z M S 5 7 R k l O Q U x J R E F E L D I 3 f S Z x d W 9 0 O y w m c X V v d D t T Z W N 0 a W 9 u M S 9 F S k V D V U N J T 0 5 H Q V N U T 1 M y M D I 1 L 0 F 1 d G 9 S Z W 1 v d m V k Q 2 9 s d W 1 u c z E u e 0 Z V T k N J T 0 4 s M j h 9 J n F 1 b 3 Q 7 L C Z x d W 9 0 O 1 N l Y 3 R p b 2 4 x L 0 V K R U N V Q 0 l P T k d B U 1 R P U z I w M j U v Q X V 0 b 1 J l b W 9 2 Z W R D b 2 x 1 b W 5 z M S 5 7 U 1 V C X 0 Z V T k N J T 0 4 s M j l 9 J n F 1 b 3 Q 7 L C Z x d W 9 0 O 1 N l Y 3 R p b 2 4 x L 0 V K R U N V Q 0 l P T k d B U 1 R P U z I w M j U v Q X V 0 b 1 J l b W 9 2 Z W R D b 2 x 1 b W 5 z M S 5 7 V E l Q X 0 l O V k V S U 0 l P T l 9 Q V U J M S U N B L D M w f S Z x d W 9 0 O y w m c X V v d D t T Z W N 0 a W 9 u M S 9 F S k V D V U N J T 0 5 H Q V N U T 1 M y M D I 1 L 0 F 1 d G 9 S Z W 1 v d m V k Q 2 9 s d W 1 u c z E u e 1 R J U F 9 P Q l J B L D M x f S Z x d W 9 0 O y w m c X V v d D t T Z W N 0 a W 9 u M S 9 F S k V D V U N J T 0 5 H Q V N U T 1 M y M D I 1 L 0 F 1 d G 9 S Z W 1 v d m V k Q 2 9 s d W 1 u c z E u e 1 R J U F 9 H Q V N U T 1 9 Q U k V T V V B V R V N U Q V J J T y w z M n 0 m c X V v d D s s J n F 1 b 3 Q 7 U 2 V j d G l v b j E v R U p F Q 1 V D S U 9 O R 0 F T V E 9 T M j A y N S 9 B d X R v U m V t b 3 Z l Z E N v b H V t b n M x L n t B T 1 9 D T 0 R f U 0 5 J U C w z M 3 0 m c X V v d D s s J n F 1 b 3 Q 7 U 2 V j d G l v b j E v R U p F Q 1 V D S U 9 O R 0 F T V E 9 T M j A y N S 9 B d X R v U m V t b 3 Z l Z E N v b H V t b n M x L n t Q U l l f Q 0 9 E X 1 N O S V A s M z R 9 J n F 1 b 3 Q 7 L C Z x d W 9 0 O 1 N l Y 3 R p b 2 4 x L 0 V K R U N V Q 0 l P T k d B U 1 R P U z I w M j U v Q X V 0 b 1 J l b W 9 2 Z W R D b 2 x 1 b W 5 z M S 5 7 Q U 9 f T k 9 N X 1 N O S V A s M z V 9 J n F 1 b 3 Q 7 L C Z x d W 9 0 O 1 N l Y 3 R p b 2 4 x L 0 V K R U N V Q 0 l P T k d B U 1 R P U z I w M j U v Q X V 0 b 1 J l b W 9 2 Z W R D b 2 x 1 b W 5 z M S 5 7 Q U 9 f R E V T X 1 N O S V A s M z Z 9 J n F 1 b 3 Q 7 L C Z x d W 9 0 O 1 N l Y 3 R p b 2 4 x L 0 V K R U N V Q 0 l P T k d B U 1 R P U z I w M j U v Q X V 0 b 1 J l b W 9 2 Z W R D b 2 x 1 b W 5 z M S 5 7 U F J Z X 0 5 P T V 9 T T k l Q L D M 3 f S Z x d W 9 0 O y w m c X V v d D t T Z W N 0 a W 9 u M S 9 F S k V D V U N J T 0 5 H Q V N U T 1 M y M D I 1 L 0 F 1 d G 9 S Z W 1 v d m V k Q 2 9 s d W 1 u c z E u e 1 B S W V 9 E R V N f U 0 5 J U C w z O H 0 m c X V v d D s s J n F 1 b 3 Q 7 U 2 V j d G l v b j E v R U p F Q 1 V D S U 9 O R 0 F T V E 9 T M j A y N S 9 B d X R v U m V t b 3 Z l Z E N v b H V t b n M x L n t J T k l D S U F M L D M 5 f S Z x d W 9 0 O y w m c X V v d D t T Z W N 0 a W 9 u M S 9 F S k V D V U N J T 0 5 H Q V N U T 1 M y M D I 1 L 0 F 1 d G 9 S Z W 1 v d m V k Q 2 9 s d W 1 u c z E u e 0 1 P R E l G S U N B Q 0 l P T k V T L D Q w f S Z x d W 9 0 O y w m c X V v d D t T Z W N 0 a W 9 u M S 9 F S k V D V U N J T 0 5 H Q V N U T 1 M y M D I 1 L 0 F 1 d G 9 S Z W 1 v d m V k Q 2 9 s d W 1 u c z E u e 1 Z J R 0 V O V E U s N D F 9 J n F 1 b 3 Q 7 L C Z x d W 9 0 O 1 N l Y 3 R p b 2 4 x L 0 V K R U N V Q 0 l P T k d B U 1 R P U z I w M j U v Q X V 0 b 1 J l b W 9 2 Z W R D b 2 x 1 b W 5 z M S 5 7 R E l T U E 9 O S U J M R S w 0 M n 0 m c X V v d D s s J n F 1 b 3 Q 7 U 2 V j d G l v b j E v R U p F Q 1 V D S U 9 O R 0 F T V E 9 T M j A y N S 9 B d X R v U m V t b 3 Z l Z E N v b H V t b n M x L n t Q U k V W R U 5 U S V Z P L D Q z f S Z x d W 9 0 O y w m c X V v d D t T Z W N 0 a W 9 u M S 9 F S k V D V U N J T 0 5 H Q V N U T 1 M y M D I 1 L 0 F 1 d G 9 S Z W 1 v d m V k Q 2 9 s d W 1 u c z E u e 0 N P T V B S T 0 1 J U 0 8 s N D R 9 J n F 1 b 3 Q 7 L C Z x d W 9 0 O 1 N l Y 3 R p b 2 4 x L 0 V K R U N V Q 0 l P T k d B U 1 R P U z I w M j U v Q X V 0 b 1 J l b W 9 2 Z W R D b 2 x 1 b W 5 z M S 5 7 R E V W R U 5 H Q U R P L D Q 1 f S Z x d W 9 0 O y w m c X V v d D t T Z W N 0 a W 9 u M S 9 F S k V D V U N J T 0 5 H Q V N U T 1 M y M D I 1 L 0 F 1 d G 9 S Z W 1 v d m V k Q 2 9 s d W 1 u c z E u e 0 x J Q l J B T U l F T l R P L D Q 2 f S Z x d W 9 0 O y w m c X V v d D t T Z W N 0 a W 9 u M S 9 F S k V D V U N J T 0 5 H Q V N U T 1 M y M D I 1 L 0 F 1 d G 9 S Z W 1 v d m V k Q 2 9 s d W 1 u c z E u e 1 B B R 0 8 s N D d 9 J n F 1 b 3 Q 7 L C Z x d W 9 0 O 1 N l Y 3 R p b 2 4 x L 0 V K R U N V Q 0 l P T k d B U 1 R P U z I w M j U v Q X V 0 b 1 J l b W 9 2 Z W R D b 2 x 1 b W 5 z M S 5 7 R U N P X 1 R J V F V M T y w 0 O H 0 m c X V v d D s s J n F 1 b 3 Q 7 U 2 V j d G l v b j E v R U p F Q 1 V D S U 9 O R 0 F T V E 9 T M j A y N S 9 B d X R v U m V t b 3 Z l Z E N v b H V t b n M x L n t F Q 0 9 f U 1 V C V E l U V U x P L D Q 5 f S Z x d W 9 0 O y w m c X V v d D t T Z W N 0 a W 9 u M S 9 F S k V D V U N J T 0 5 H Q V N U T 1 M y M D I 1 L 0 F 1 d G 9 S Z W 1 v d m V k Q 2 9 s d W 1 u c z E u e 0 V D T 1 9 H U l V Q T y w 1 M H 0 m c X V v d D s s J n F 1 b 3 Q 7 U 2 V j d G l v b j E v R U p F Q 1 V D S U 9 O R 0 F T V E 9 T M j A y N S 9 B d X R v U m V t b 3 Z l Z E N v b H V t b n M x L n t F Q 0 9 f U 1 V C R 1 J V U E 8 s N T F 9 J n F 1 b 3 Q 7 L C Z x d W 9 0 O 1 N l Y 3 R p b 2 4 x L 0 V K R U N V Q 0 l P T k d B U 1 R P U z I w M j U v Q X V 0 b 1 J l b W 9 2 Z W R D b 2 x 1 b W 5 z M S 5 7 R U N P X 0 N V R U 5 U Q S w 1 M n 0 m c X V v d D s s J n F 1 b 3 Q 7 U 2 V j d G l v b j E v R U p F Q 1 V D S U 9 O R 0 F T V E 9 T M j A y N S 9 B d X R v U m V t b 3 Z l Z E N v b H V t b n M x L n t D T 0 R f Q 1 V F T l R B X 0 V D T 0 5 P T U l D Q S w 1 M 3 0 m c X V v d D s s J n F 1 b 3 Q 7 U 2 V j d G l v b j E v R U p F Q 1 V D S U 9 O R 0 F T V E 9 T M j A y N S 9 B d X R v U m V t b 3 Z l Z E N v b H V t b n M x L n t D T 0 R f Q 0 F Q S V R V T E 8 s N T R 9 J n F 1 b 3 Q 7 L C Z x d W 9 0 O 1 N l Y 3 R p b 2 4 x L 0 V K R U N V Q 0 l P T k d B U 1 R P U z I w M j U v Q X V 0 b 1 J l b W 9 2 Z W R D b 2 x 1 b W 5 z M S 5 7 Q 0 9 E X 0 R F U E V O R E V O Q 0 l B L D U 1 f S Z x d W 9 0 O y w m c X V v d D t T Z W N 0 a W 9 u M S 9 F S k V D V U N J T 0 5 H Q V N U T 1 M y M D I 1 L 0 F 1 d G 9 S Z W 1 v d m V k Q 2 9 s d W 1 u c z E u e 0 N P R F 9 Q U k 9 H U k F N Q S w 1 N n 0 m c X V v d D s s J n F 1 b 3 Q 7 U 2 V j d G l v b j E v R U p F Q 1 V D S U 9 O R 0 F T V E 9 T M j A y N S 9 B d X R v U m V t b 3 Z l Z E N v b H V t b n M x L n t D T 0 R f V U U s N T d 9 J n F 1 b 3 Q 7 L C Z x d W 9 0 O 1 N l Y 3 R p b 2 4 x L 0 V K R U N V Q 0 l P T k d B U 1 R P U z I w M j U v Q X V 0 b 1 J l b W 9 2 Z W R D b 2 x 1 b W 5 z M S 5 7 T k 9 N X 0 1 F U 1 9 S R U c s N T h 9 J n F 1 b 3 Q 7 L C Z x d W 9 0 O 1 N l Y 3 R p b 2 4 x L 0 V K R U N V Q 0 l P T k d B U 1 R P U z I w M j U v Q X V 0 b 1 J l b W 9 2 Z W R D b 2 x 1 b W 5 z M S 5 7 T k 9 N X 0 1 F U 1 9 J T V A s N T l 9 J n F 1 b 3 Q 7 L C Z x d W 9 0 O 1 N l Y 3 R p b 2 4 x L 0 V K R U N V Q 0 l P T k d B U 1 R P U z I w M j U v Q X V 0 b 1 J l b W 9 2 Z W R D b 2 x 1 b W 5 z M S 5 7 T k 9 N X 1 R S S U 1 f U k V H L D Y w f S Z x d W 9 0 O y w m c X V v d D t T Z W N 0 a W 9 u M S 9 F S k V D V U N J T 0 5 H Q V N U T 1 M y M D I 1 L 0 F 1 d G 9 S Z W 1 v d m V k Q 2 9 s d W 1 u c z E u e 0 5 P T V 9 U U k l N X 0 l N U C w 2 M X 0 m c X V v d D t d L C Z x d W 9 0 O 0 N v b H V t b k N v d W 5 0 J n F 1 b 3 Q 7 O j Y y L C Z x d W 9 0 O 0 t l e U N v b H V t b k 5 h b W V z J n F 1 b 3 Q 7 O l t d L C Z x d W 9 0 O 0 N v b H V t b k l k Z W 5 0 a X R p Z X M m c X V v d D s 6 W y Z x d W 9 0 O 1 N l Y 3 R p b 2 4 x L 0 V K R U N V Q 0 l P T k d B U 1 R P U z I w M j U v Q X V 0 b 1 J l b W 9 2 Z W R D b 2 x 1 b W 5 z M S 5 7 Q 0 9 E X 1 B F U k l P R E 8 s M H 0 m c X V v d D s s J n F 1 b 3 Q 7 U 2 V j d G l v b j E v R U p F Q 1 V D S U 9 O R 0 F T V E 9 T M j A y N S 9 B d X R v U m V t b 3 Z l Z E N v b H V t b n M x L n t N R V N f U k V H S V N U U k 8 s M X 0 m c X V v d D s s J n F 1 b 3 Q 7 U 2 V j d G l v b j E v R U p F Q 1 V D S U 9 O R 0 F T V E 9 T M j A y N S 9 B d X R v U m V t b 3 Z l Z E N v b H V t b n M x L n t N R V N f S U 1 Q V V R B Q 0 l P T i w y f S Z x d W 9 0 O y w m c X V v d D t T Z W N 0 a W 9 u M S 9 F S k V D V U N J T 0 5 H Q V N U T 1 M y M D I 1 L 0 F 1 d G 9 S Z W 1 v d m V k Q 2 9 s d W 1 u c z E u e 0 Z F Q 0 h B X 0 l N U F V U Q U N J T 0 4 s M 3 0 m c X V v d D s s J n F 1 b 3 Q 7 U 2 V j d G l v b j E v R U p F Q 1 V D S U 9 O R 0 F T V E 9 T M j A y N S 9 B d X R v U m V t b 3 Z l Z E N v b H V t b n M x L n t G R U N I Q V 9 S R U d J U 1 R S T y w 0 f S Z x d W 9 0 O y w m c X V v d D t T Z W N 0 a W 9 u M S 9 F S k V D V U N J T 0 5 H Q V N U T 1 M y M D I 1 L 0 F 1 d G 9 S Z W 1 v d m V k Q 2 9 s d W 1 u c z E u e 0 l O U 1 R J V F V D S U 9 O Q U w s N X 0 m c X V v d D s s J n F 1 b 3 Q 7 U 2 V j d G l v b j E v R U p F Q 1 V D S U 9 O R 0 F T V E 9 T M j A y N S 9 B d X R v U m V t b 3 Z l Z E N v b H V t b n M x L n t F T l R J R E F E L D Z 9 J n F 1 b 3 Q 7 L C Z x d W 9 0 O 1 N l Y 3 R p b 2 4 x L 0 V K R U N V Q 0 l P T k d B U 1 R P U z I w M j U v Q X V 0 b 1 J l b W 9 2 Z W R D b 2 x 1 b W 5 z M S 5 7 U E 9 E R V J f W V 9 P U k d B T k l T T U 8 s N 3 0 m c X V v d D s s J n F 1 b 3 Q 7 U 2 V j d G l v b j E v R U p F Q 1 V D S U 9 O R 0 F T V E 9 T M j A y N S 9 B d X R v U m V t b 3 Z l Z E N v b H V t b n M x L n t D Q V B J V F V M T y w 4 f S Z x d W 9 0 O y w m c X V v d D t T Z W N 0 a W 9 u M S 9 F S k V D V U N J T 0 5 H Q V N U T 1 M y M D I 1 L 0 F 1 d G 9 S Z W 1 v d m V k Q 2 9 s d W 1 u c z E u e 1 N V Q l 9 D Q V B J V F V M T y w 5 f S Z x d W 9 0 O y w m c X V v d D t T Z W N 0 a W 9 u M S 9 F S k V D V U N J T 0 5 H Q V N U T 1 M y M D I 1 L 0 F 1 d G 9 S Z W 1 v d m V k Q 2 9 s d W 1 u c z E u e 1 V O S U R B R F 9 F S k V D V V R P U k E s M T B 9 J n F 1 b 3 Q 7 L C Z x d W 9 0 O 1 N l Y 3 R p b 2 4 x L 0 V K R U N V Q 0 l P T k d B U 1 R P U z I w M j U v Q X V 0 b 1 J l b W 9 2 Z W R D b 2 x 1 b W 5 z M S 5 7 R U 5 U S U R B R F 9 S R U N F U F R P U k E s M T F 9 J n F 1 b 3 Q 7 L C Z x d W 9 0 O 1 N l Y 3 R p b 2 4 x L 0 V K R U N V Q 0 l P T k d B U 1 R P U z I w M j U v Q X V 0 b 1 J l b W 9 2 Z W R D b 2 x 1 b W 5 z M S 5 7 U F J P R 1 J B T U E s M T J 9 J n F 1 b 3 Q 7 L C Z x d W 9 0 O 1 N l Y 3 R p b 2 4 x L 0 V K R U N V Q 0 l P T k d B U 1 R P U z I w M j U v Q X V 0 b 1 J l b W 9 2 Z W R D b 2 x 1 b W 5 z M S 5 7 U 1 V C X 1 B S T 0 d S Q U 1 B L D E z f S Z x d W 9 0 O y w m c X V v d D t T Z W N 0 a W 9 u M S 9 F S k V D V U N J T 0 5 H Q V N U T 1 M y M D I 1 L 0 F 1 d G 9 S Z W 1 v d m V k Q 2 9 s d W 1 u c z E u e 1 B S T 1 l F Q 1 R P L D E 0 f S Z x d W 9 0 O y w m c X V v d D t T Z W N 0 a W 9 u M S 9 F S k V D V U N J T 0 5 H Q V N U T 1 M y M D I 1 L 0 F 1 d G 9 S Z W 1 v d m V k Q 2 9 s d W 1 u c z E u e 0 F D V E l W S U R B R F 9 P Q l J B L D E 1 f S Z x d W 9 0 O y w m c X V v d D t T Z W N 0 a W 9 u M S 9 F S k V D V U N J T 0 5 H Q V N U T 1 M y M D I 1 L 0 F 1 d G 9 S Z W 1 v d m V k Q 2 9 s d W 1 u c z E u e 0 Z V R U 5 U R V 9 G S U 5 B T k N J Q U 1 J R U 5 U T y w x N n 0 m c X V v d D s s J n F 1 b 3 Q 7 U 2 V j d G l v b j E v R U p F Q 1 V D S U 9 O R 0 F T V E 9 T M j A y N S 9 B d X R v U m V t b 3 Z l Z E N v b H V t b n M x L n t G V U V O V E V f R V N Q R U N J R k l D Q S w x N 3 0 m c X V v d D s s J n F 1 b 3 Q 7 U 2 V j d G l v b j E v R U p F Q 1 V D S U 9 O R 0 F T V E 9 T M j A y N S 9 B d X R v U m V t b 3 Z l Z E N v b H V t b n M x L n t P U k d B T k l T T U 9 f R k l O Q U 5 D S U F E T 1 I s M T h 9 J n F 1 b 3 Q 7 L C Z x d W 9 0 O 1 N l Y 3 R p b 2 4 x L 0 V K R U N V Q 0 l P T k d B U 1 R P U z I w M j U v Q X V 0 b 1 J l b W 9 2 Z W R D b 2 x 1 b W 5 z M S 5 7 U k V H S U 9 O L D E 5 f S Z x d W 9 0 O y w m c X V v d D t T Z W N 0 a W 9 u M S 9 F S k V D V U N J T 0 5 H Q V N U T 1 M y M D I 1 L 0 F 1 d G 9 S Z W 1 v d m V k Q 2 9 s d W 1 u c z E u e 1 B S T 1 Z J T k N J Q S w y M H 0 m c X V v d D s s J n F 1 b 3 Q 7 U 2 V j d G l v b j E v R U p F Q 1 V D S U 9 O R 0 F T V E 9 T M j A y N S 9 B d X R v U m V t b 3 Z l Z E N v b H V t b n M x L n t N V U 5 J Q 0 l Q S U 8 s M j F 9 J n F 1 b 3 Q 7 L C Z x d W 9 0 O 1 N l Y 3 R p b 2 4 x L 0 V K R U N V Q 0 l P T k d B U 1 R P U z I w M j U v Q X V 0 b 1 J l b W 9 2 Z W R D b 2 x 1 b W 5 z M S 5 7 V E l Q T y w y M n 0 m c X V v d D s s J n F 1 b 3 Q 7 U 2 V j d G l v b j E v R U p F Q 1 V D S U 9 O R 0 F T V E 9 T M j A y N S 9 B d X R v U m V t b 3 Z l Z E N v b H V t b n M x L n t D T 0 5 D R V B U T y w y M 3 0 m c X V v d D s s J n F 1 b 3 Q 7 U 2 V j d G l v b j E v R U p F Q 1 V D S U 9 O R 0 F T V E 9 T M j A y N S 9 B d X R v U m V t b 3 Z l Z E N v b H V t b n M x L n t D V U V O V E E s M j R 9 J n F 1 b 3 Q 7 L C Z x d W 9 0 O 1 N l Y 3 R p b 2 4 x L 0 V K R U N V Q 0 l P T k d B U 1 R P U z I w M j U v Q X V 0 b 1 J l b W 9 2 Z W R D b 2 x 1 b W 5 z M S 5 7 U 1 V C X 0 N V R U 5 U Q S w y N X 0 m c X V v d D s s J n F 1 b 3 Q 7 U 2 V j d G l v b j E v R U p F Q 1 V D S U 9 O R 0 F T V E 9 T M j A y N S 9 B d X R v U m V t b 3 Z l Z E N v b H V t b n M x L n t B V V h J T E l B U i w y N n 0 m c X V v d D s s J n F 1 b 3 Q 7 U 2 V j d G l v b j E v R U p F Q 1 V D S U 9 O R 0 F T V E 9 T M j A y N S 9 B d X R v U m V t b 3 Z l Z E N v b H V t b n M x L n t G S U 5 B T E l E Q U Q s M j d 9 J n F 1 b 3 Q 7 L C Z x d W 9 0 O 1 N l Y 3 R p b 2 4 x L 0 V K R U N V Q 0 l P T k d B U 1 R P U z I w M j U v Q X V 0 b 1 J l b W 9 2 Z W R D b 2 x 1 b W 5 z M S 5 7 R l V O Q 0 l P T i w y O H 0 m c X V v d D s s J n F 1 b 3 Q 7 U 2 V j d G l v b j E v R U p F Q 1 V D S U 9 O R 0 F T V E 9 T M j A y N S 9 B d X R v U m V t b 3 Z l Z E N v b H V t b n M x L n t T V U J f R l V O Q 0 l P T i w y O X 0 m c X V v d D s s J n F 1 b 3 Q 7 U 2 V j d G l v b j E v R U p F Q 1 V D S U 9 O R 0 F T V E 9 T M j A y N S 9 B d X R v U m V t b 3 Z l Z E N v b H V t b n M x L n t U S V B f S U 5 W R V J T S U 9 O X 1 B V Q k x J Q 0 E s M z B 9 J n F 1 b 3 Q 7 L C Z x d W 9 0 O 1 N l Y 3 R p b 2 4 x L 0 V K R U N V Q 0 l P T k d B U 1 R P U z I w M j U v Q X V 0 b 1 J l b W 9 2 Z W R D b 2 x 1 b W 5 z M S 5 7 V E l Q X 0 9 C U k E s M z F 9 J n F 1 b 3 Q 7 L C Z x d W 9 0 O 1 N l Y 3 R p b 2 4 x L 0 V K R U N V Q 0 l P T k d B U 1 R P U z I w M j U v Q X V 0 b 1 J l b W 9 2 Z W R D b 2 x 1 b W 5 z M S 5 7 V E l Q X 0 d B U 1 R P X 1 B S R V N V U F V F U 1 R B U k l P L D M y f S Z x d W 9 0 O y w m c X V v d D t T Z W N 0 a W 9 u M S 9 F S k V D V U N J T 0 5 H Q V N U T 1 M y M D I 1 L 0 F 1 d G 9 S Z W 1 v d m V k Q 2 9 s d W 1 u c z E u e 0 F P X 0 N P R F 9 T T k l Q L D M z f S Z x d W 9 0 O y w m c X V v d D t T Z W N 0 a W 9 u M S 9 F S k V D V U N J T 0 5 H Q V N U T 1 M y M D I 1 L 0 F 1 d G 9 S Z W 1 v d m V k Q 2 9 s d W 1 u c z E u e 1 B S W V 9 D T 0 R f U 0 5 J U C w z N H 0 m c X V v d D s s J n F 1 b 3 Q 7 U 2 V j d G l v b j E v R U p F Q 1 V D S U 9 O R 0 F T V E 9 T M j A y N S 9 B d X R v U m V t b 3 Z l Z E N v b H V t b n M x L n t B T 1 9 O T 0 1 f U 0 5 J U C w z N X 0 m c X V v d D s s J n F 1 b 3 Q 7 U 2 V j d G l v b j E v R U p F Q 1 V D S U 9 O R 0 F T V E 9 T M j A y N S 9 B d X R v U m V t b 3 Z l Z E N v b H V t b n M x L n t B T 1 9 E R V N f U 0 5 J U C w z N n 0 m c X V v d D s s J n F 1 b 3 Q 7 U 2 V j d G l v b j E v R U p F Q 1 V D S U 9 O R 0 F T V E 9 T M j A y N S 9 B d X R v U m V t b 3 Z l Z E N v b H V t b n M x L n t Q U l l f T k 9 N X 1 N O S V A s M z d 9 J n F 1 b 3 Q 7 L C Z x d W 9 0 O 1 N l Y 3 R p b 2 4 x L 0 V K R U N V Q 0 l P T k d B U 1 R P U z I w M j U v Q X V 0 b 1 J l b W 9 2 Z W R D b 2 x 1 b W 5 z M S 5 7 U F J Z X 0 R F U 1 9 T T k l Q L D M 4 f S Z x d W 9 0 O y w m c X V v d D t T Z W N 0 a W 9 u M S 9 F S k V D V U N J T 0 5 H Q V N U T 1 M y M D I 1 L 0 F 1 d G 9 S Z W 1 v d m V k Q 2 9 s d W 1 u c z E u e 0 l O S U N J Q U w s M z l 9 J n F 1 b 3 Q 7 L C Z x d W 9 0 O 1 N l Y 3 R p b 2 4 x L 0 V K R U N V Q 0 l P T k d B U 1 R P U z I w M j U v Q X V 0 b 1 J l b W 9 2 Z W R D b 2 x 1 b W 5 z M S 5 7 T U 9 E S U Z J Q 0 F D S U 9 O R V M s N D B 9 J n F 1 b 3 Q 7 L C Z x d W 9 0 O 1 N l Y 3 R p b 2 4 x L 0 V K R U N V Q 0 l P T k d B U 1 R P U z I w M j U v Q X V 0 b 1 J l b W 9 2 Z W R D b 2 x 1 b W 5 z M S 5 7 V k l H R U 5 U R S w 0 M X 0 m c X V v d D s s J n F 1 b 3 Q 7 U 2 V j d G l v b j E v R U p F Q 1 V D S U 9 O R 0 F T V E 9 T M j A y N S 9 B d X R v U m V t b 3 Z l Z E N v b H V t b n M x L n t E S V N Q T 0 5 J Q k x F L D Q y f S Z x d W 9 0 O y w m c X V v d D t T Z W N 0 a W 9 u M S 9 F S k V D V U N J T 0 5 H Q V N U T 1 M y M D I 1 L 0 F 1 d G 9 S Z W 1 v d m V k Q 2 9 s d W 1 u c z E u e 1 B S R V Z F T l R J V k 8 s N D N 9 J n F 1 b 3 Q 7 L C Z x d W 9 0 O 1 N l Y 3 R p b 2 4 x L 0 V K R U N V Q 0 l P T k d B U 1 R P U z I w M j U v Q X V 0 b 1 J l b W 9 2 Z W R D b 2 x 1 b W 5 z M S 5 7 Q 0 9 N U F J P T U l T T y w 0 N H 0 m c X V v d D s s J n F 1 b 3 Q 7 U 2 V j d G l v b j E v R U p F Q 1 V D S U 9 O R 0 F T V E 9 T M j A y N S 9 B d X R v U m V t b 3 Z l Z E N v b H V t b n M x L n t E R V Z F T k d B R E 8 s N D V 9 J n F 1 b 3 Q 7 L C Z x d W 9 0 O 1 N l Y 3 R p b 2 4 x L 0 V K R U N V Q 0 l P T k d B U 1 R P U z I w M j U v Q X V 0 b 1 J l b W 9 2 Z W R D b 2 x 1 b W 5 z M S 5 7 T E l C U k F N S U V O V E 8 s N D Z 9 J n F 1 b 3 Q 7 L C Z x d W 9 0 O 1 N l Y 3 R p b 2 4 x L 0 V K R U N V Q 0 l P T k d B U 1 R P U z I w M j U v Q X V 0 b 1 J l b W 9 2 Z W R D b 2 x 1 b W 5 z M S 5 7 U E F H T y w 0 N 3 0 m c X V v d D s s J n F 1 b 3 Q 7 U 2 V j d G l v b j E v R U p F Q 1 V D S U 9 O R 0 F T V E 9 T M j A y N S 9 B d X R v U m V t b 3 Z l Z E N v b H V t b n M x L n t F Q 0 9 f V E l U V U x P L D Q 4 f S Z x d W 9 0 O y w m c X V v d D t T Z W N 0 a W 9 u M S 9 F S k V D V U N J T 0 5 H Q V N U T 1 M y M D I 1 L 0 F 1 d G 9 S Z W 1 v d m V k Q 2 9 s d W 1 u c z E u e 0 V D T 1 9 T V U J U S V R V T E 8 s N D l 9 J n F 1 b 3 Q 7 L C Z x d W 9 0 O 1 N l Y 3 R p b 2 4 x L 0 V K R U N V Q 0 l P T k d B U 1 R P U z I w M j U v Q X V 0 b 1 J l b W 9 2 Z W R D b 2 x 1 b W 5 z M S 5 7 R U N P X 0 d S V V B P L D U w f S Z x d W 9 0 O y w m c X V v d D t T Z W N 0 a W 9 u M S 9 F S k V D V U N J T 0 5 H Q V N U T 1 M y M D I 1 L 0 F 1 d G 9 S Z W 1 v d m V k Q 2 9 s d W 1 u c z E u e 0 V D T 1 9 T V U J H U l V Q T y w 1 M X 0 m c X V v d D s s J n F 1 b 3 Q 7 U 2 V j d G l v b j E v R U p F Q 1 V D S U 9 O R 0 F T V E 9 T M j A y N S 9 B d X R v U m V t b 3 Z l Z E N v b H V t b n M x L n t F Q 0 9 f Q 1 V F T l R B L D U y f S Z x d W 9 0 O y w m c X V v d D t T Z W N 0 a W 9 u M S 9 F S k V D V U N J T 0 5 H Q V N U T 1 M y M D I 1 L 0 F 1 d G 9 S Z W 1 v d m V k Q 2 9 s d W 1 u c z E u e 0 N P R F 9 D V U V O V E F f R U N P T k 9 N S U N B L D U z f S Z x d W 9 0 O y w m c X V v d D t T Z W N 0 a W 9 u M S 9 F S k V D V U N J T 0 5 H Q V N U T 1 M y M D I 1 L 0 F 1 d G 9 S Z W 1 v d m V k Q 2 9 s d W 1 u c z E u e 0 N P R F 9 D Q V B J V F V M T y w 1 N H 0 m c X V v d D s s J n F 1 b 3 Q 7 U 2 V j d G l v b j E v R U p F Q 1 V D S U 9 O R 0 F T V E 9 T M j A y N S 9 B d X R v U m V t b 3 Z l Z E N v b H V t b n M x L n t D T 0 R f R E V Q R U 5 E R U 5 D S U E s N T V 9 J n F 1 b 3 Q 7 L C Z x d W 9 0 O 1 N l Y 3 R p b 2 4 x L 0 V K R U N V Q 0 l P T k d B U 1 R P U z I w M j U v Q X V 0 b 1 J l b W 9 2 Z W R D b 2 x 1 b W 5 z M S 5 7 Q 0 9 E X 1 B S T 0 d S Q U 1 B L D U 2 f S Z x d W 9 0 O y w m c X V v d D t T Z W N 0 a W 9 u M S 9 F S k V D V U N J T 0 5 H Q V N U T 1 M y M D I 1 L 0 F 1 d G 9 S Z W 1 v d m V k Q 2 9 s d W 1 u c z E u e 0 N P R F 9 V R S w 1 N 3 0 m c X V v d D s s J n F 1 b 3 Q 7 U 2 V j d G l v b j E v R U p F Q 1 V D S U 9 O R 0 F T V E 9 T M j A y N S 9 B d X R v U m V t b 3 Z l Z E N v b H V t b n M x L n t O T 0 1 f T U V T X 1 J F R y w 1 O H 0 m c X V v d D s s J n F 1 b 3 Q 7 U 2 V j d G l v b j E v R U p F Q 1 V D S U 9 O R 0 F T V E 9 T M j A y N S 9 B d X R v U m V t b 3 Z l Z E N v b H V t b n M x L n t O T 0 1 f T U V T X 0 l N U C w 1 O X 0 m c X V v d D s s J n F 1 b 3 Q 7 U 2 V j d G l v b j E v R U p F Q 1 V D S U 9 O R 0 F T V E 9 T M j A y N S 9 B d X R v U m V t b 3 Z l Z E N v b H V t b n M x L n t O T 0 1 f V F J J T V 9 S R U c s N j B 9 J n F 1 b 3 Q 7 L C Z x d W 9 0 O 1 N l Y 3 R p b 2 4 x L 0 V K R U N V Q 0 l P T k d B U 1 R P U z I w M j U v Q X V 0 b 1 J l b W 9 2 Z W R D b 2 x 1 b W 5 z M S 5 7 T k 9 N X 1 R S S U 1 f S U 1 Q L D Y x f S Z x d W 9 0 O 1 0 s J n F 1 b 3 Q 7 U m V s Y X R p b 2 5 z a G l w S W 5 m b y Z x d W 9 0 O z p b X X 0 i I C 8 + P C 9 T d G F i b G V F b n R y a W V z P j w v S X R l b T 4 8 S X R l b T 4 8 S X R l b U x v Y 2 F 0 a W 9 u P j x J d G V t V H l w Z T 5 G b 3 J t d W x h P C 9 J d G V t V H l w Z T 4 8 S X R l b V B h d G g + U 2 V j d G l v b j E v R U p F Q 1 V D S U 9 O R 0 F T V E 9 T M j A y N S 9 P c m l n Z W 4 8 L 0 l 0 Z W 1 Q Y X R o P j w v S X R l b U x v Y 2 F 0 a W 9 u P j x T d G F i b G V F b n R y a W V z I C 8 + P C 9 J d G V t P j x J d G V t P j x J d G V t T G 9 j Y X R p b 2 4 + P E l 0 Z W 1 U e X B l P k Z v c m 1 1 b G E 8 L 0 l 0 Z W 1 U e X B l P j x J d G V t U G F 0 a D 5 T Z W N 0 a W 9 u M S 9 F S k V D V U N J T 0 5 H Q V N U T 1 M y M D I 1 L 0 R B V E F f U E F G S T w v S X R l b V B h d G g + P C 9 J d G V t T G 9 j Y X R p b 2 4 + P F N 0 Y W J s Z U V u d H J p Z X M g L z 4 8 L 0 l 0 Z W 0 + P E l 0 Z W 0 + P E l 0 Z W 1 M b 2 N h d G l v b j 4 8 S X R l b V R 5 c G U + R m 9 y b X V s Y T w v S X R l b V R 5 c G U + P E l 0 Z W 1 Q Y X R o P l N l Y 3 R p b 2 4 x L 0 V K R U N V Q 0 l P T k d B U 1 R P U z I w M j U v Z G J v X 0 V K R U N V Q 0 l P T k d B U 1 R P U z I w M j U 8 L 0 l 0 Z W 1 Q Y X R o P j w v S X R l b U x v Y 2 F 0 a W 9 u P j x T d G F i b G V F b n R y a W V z I C 8 + P C 9 J d G V t P j w v S X R l b X M + P C 9 M b 2 N h b F B h Y 2 t h Z 2 V N Z X R h Z G F 0 Y U Z p b G U + F g A A A F B L B Q Y A A A A A A A A A A A A A A A A A A A A A A A A m A Q A A A Q A A A N C M n d 8 B F d E R j H o A w E / C l + s B A A A A o K 3 6 l X 5 u W k u r l 6 z o + 3 u M O A A A A A A C A A A A A A A Q Z g A A A A E A A C A A A A B s K f w 1 D k v F N 2 9 w A Q O t 6 C y 6 h c u o g a N a U 1 R E z b T + k 5 v W l g A A A A A O g A A A A A I A A C A A A A C N 9 I U A g I j n U y s F W 5 3 D W m g B R 0 D + a A Q S G Q K 6 i Y h 1 0 N R m 8 F A A A A C K F I 8 O 8 / i f j l + d 0 y n o N n q e K o s T z p j y P v w r X 8 6 f M b T X a D Z v w R c E w 8 X h A u 1 N 0 c r u w b Q b O N z l a m 8 i r b i k L A 6 b R / D N / i 3 2 h I S 0 b V m U x a U T 5 b 3 Y f U A A A A D X O p W 7 p i J U R s / n 2 K T 8 1 u M K t D a 6 w T m w z h D d u + e u k o j l N N K J o 6 R E 9 O R R L k x S 4 n 1 G 9 y h v C U P j O w H f Q 9 2 m m 0 s g U i y n < / D a t a M a s h u p > 
</file>

<file path=customXml/item2.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547DD30-434F-4859-B6FB-EF4E245C545C}">
  <ds:schemaRefs>
    <ds:schemaRef ds:uri="http://schemas.microsoft.com/DataMashup"/>
  </ds:schemaRefs>
</ds:datastoreItem>
</file>

<file path=customXml/itemProps2.xml><?xml version="1.0" encoding="utf-8"?>
<ds:datastoreItem xmlns:ds="http://schemas.openxmlformats.org/officeDocument/2006/customXml" ds:itemID="{ED3154C7-C2B3-4645-9927-1B1CA62A29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F1185BE-D4DF-485E-A16A-E4E3E8479806}">
  <ds:schemaRefs>
    <ds:schemaRef ds:uri="http://schemas.microsoft.com/sharepoint/v3/contenttype/forms"/>
  </ds:schemaRefs>
</ds:datastoreItem>
</file>

<file path=customXml/itemProps4.xml><?xml version="1.0" encoding="utf-8"?>
<ds:datastoreItem xmlns:ds="http://schemas.openxmlformats.org/officeDocument/2006/customXml" ds:itemID="{3B1ABC3D-9746-4D47-B686-4512DAE1060A}">
  <ds:schemaRefs>
    <ds:schemaRef ds:uri="http://purl.org/dc/dcmitype/"/>
    <ds:schemaRef ds:uri="http://purl.org/dc/elements/1.1/"/>
    <ds:schemaRef ds:uri="http://schemas.microsoft.com/office/2006/documentManagement/types"/>
    <ds:schemaRef ds:uri="c32176ac-cccf-46d9-9564-a55966a26443"/>
    <ds:schemaRef ds:uri="http://www.w3.org/XML/1998/namespace"/>
    <ds:schemaRef ds:uri="http://purl.org/dc/terms/"/>
    <ds:schemaRef ds:uri="http://schemas.microsoft.com/office/2006/metadata/properties"/>
    <ds:schemaRef ds:uri="http://schemas.microsoft.com/office/infopath/2007/PartnerControls"/>
    <ds:schemaRef ds:uri="http://schemas.openxmlformats.org/package/2006/metadata/core-properties"/>
    <ds:schemaRef ds:uri="27b106c2-2eb6-4f76-8712-c370ecd06fd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67</vt:i4>
      </vt:variant>
      <vt:variant>
        <vt:lpstr>Rangos con nombre</vt:lpstr>
      </vt:variant>
      <vt:variant>
        <vt:i4>3</vt:i4>
      </vt:variant>
    </vt:vector>
  </HeadingPairs>
  <TitlesOfParts>
    <vt:vector size="70" baseType="lpstr">
      <vt:lpstr>Tabla 1</vt:lpstr>
      <vt:lpstr>Gráfico 1</vt:lpstr>
      <vt:lpstr>Gráfico 2</vt:lpstr>
      <vt:lpstr>Gráfico 3</vt:lpstr>
      <vt:lpstr>Gráfico 4</vt:lpstr>
      <vt:lpstr>Gráfico 5</vt:lpstr>
      <vt:lpstr>Gráfico 6</vt:lpstr>
      <vt:lpstr>Gráfico 7</vt:lpstr>
      <vt:lpstr>Gráfico 8</vt:lpstr>
      <vt:lpstr>Gráfico 9</vt:lpstr>
      <vt:lpstr>Tabla 2</vt:lpstr>
      <vt:lpstr>Gráfico 10</vt:lpstr>
      <vt:lpstr>Gráfico 11</vt:lpstr>
      <vt:lpstr>Gráfico 12</vt:lpstr>
      <vt:lpstr>Gráfico 13</vt:lpstr>
      <vt:lpstr>Tabla 3</vt:lpstr>
      <vt:lpstr>Tabla 4</vt:lpstr>
      <vt:lpstr>Tabla 5</vt:lpstr>
      <vt:lpstr>Tabla 6</vt:lpstr>
      <vt:lpstr>Gráfico 14</vt:lpstr>
      <vt:lpstr>Gráfico 15</vt:lpstr>
      <vt:lpstr>Gráfico 16</vt:lpstr>
      <vt:lpstr>Gráfico 17</vt:lpstr>
      <vt:lpstr>Tabla 7</vt:lpstr>
      <vt:lpstr>Tabla 8</vt:lpstr>
      <vt:lpstr>Tabla 9</vt:lpstr>
      <vt:lpstr>Tabla 10</vt:lpstr>
      <vt:lpstr>Tabla 11</vt:lpstr>
      <vt:lpstr>Tabla 12</vt:lpstr>
      <vt:lpstr>Tabla 13</vt:lpstr>
      <vt:lpstr>Tabla 14</vt:lpstr>
      <vt:lpstr>Mapa 1</vt:lpstr>
      <vt:lpstr>Tabla 15</vt:lpstr>
      <vt:lpstr>Tabla 16</vt:lpstr>
      <vt:lpstr>Tabla 17</vt:lpstr>
      <vt:lpstr>Tabla 18</vt:lpstr>
      <vt:lpstr>Tabla 19</vt:lpstr>
      <vt:lpstr>Gráfico 18</vt:lpstr>
      <vt:lpstr>Tabla 20</vt:lpstr>
      <vt:lpstr>Tabla 21</vt:lpstr>
      <vt:lpstr>Gráfico 19</vt:lpstr>
      <vt:lpstr>Tabla 22</vt:lpstr>
      <vt:lpstr>Tabla 23</vt:lpstr>
      <vt:lpstr>Tabla 24</vt:lpstr>
      <vt:lpstr>Tabla 25</vt:lpstr>
      <vt:lpstr>Tabla 26</vt:lpstr>
      <vt:lpstr>Tabla 27</vt:lpstr>
      <vt:lpstr>Tabla 28</vt:lpstr>
      <vt:lpstr>Tabla 29</vt:lpstr>
      <vt:lpstr>Tabla 30</vt:lpstr>
      <vt:lpstr>Tabla 31</vt:lpstr>
      <vt:lpstr>Tabla 32</vt:lpstr>
      <vt:lpstr>Tabla 33</vt:lpstr>
      <vt:lpstr>Tabla 34</vt:lpstr>
      <vt:lpstr>Tabla 35</vt:lpstr>
      <vt:lpstr>Tabla 36</vt:lpstr>
      <vt:lpstr>Tabla 37</vt:lpstr>
      <vt:lpstr>Tabla 38</vt:lpstr>
      <vt:lpstr>Tabla 39</vt:lpstr>
      <vt:lpstr>Tabla 40</vt:lpstr>
      <vt:lpstr>Tabla 41</vt:lpstr>
      <vt:lpstr>Anexo 1</vt:lpstr>
      <vt:lpstr>Anexo 2</vt:lpstr>
      <vt:lpstr>Anexo 3</vt:lpstr>
      <vt:lpstr>Anexo 4</vt:lpstr>
      <vt:lpstr>Anexo 5</vt:lpstr>
      <vt:lpstr>Anexo 6</vt:lpstr>
      <vt:lpstr>'Tabla 3'!_Toc108768991</vt:lpstr>
      <vt:lpstr>'Tabla 5'!_Toc108768992</vt:lpstr>
      <vt:lpstr>'Gráfico 15'!_Toc171940339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kpeguero@digepres.gob.do</dc:creator>
  <cp:lastModifiedBy>Katherine M. Peguero F.</cp:lastModifiedBy>
  <dcterms:created xsi:type="dcterms:W3CDTF">2025-04-22T15:06:44Z</dcterms:created>
  <dcterms:modified xsi:type="dcterms:W3CDTF">2025-04-30T19:37:21Z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