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Octubre/Consolidado/"/>
    </mc:Choice>
  </mc:AlternateContent>
  <xr:revisionPtr revIDLastSave="83" documentId="11_BD959F24D9625AF79478FA530284F7048D02BE3C" xr6:coauthVersionLast="47" xr6:coauthVersionMax="47" xr10:uidLastSave="{E95DA1E4-DAE1-4266-9DA4-7E71246E7837}"/>
  <bookViews>
    <workbookView xWindow="-120" yWindow="-120" windowWidth="29040" windowHeight="15720" xr2:uid="{00000000-000D-0000-FFFF-FFFF00000000}"/>
  </bookViews>
  <sheets>
    <sheet name="Gráfico 1" sheetId="2" r:id="rId1"/>
    <sheet name="Tabla 1 " sheetId="4" r:id="rId2"/>
    <sheet name="Ilustración 1" sheetId="5" r:id="rId3"/>
    <sheet name="Tabla 2 " sheetId="3" r:id="rId4"/>
    <sheet name="Mapa 1" sheetId="6" r:id="rId5"/>
    <sheet name="Ilustración 2" sheetId="9" r:id="rId6"/>
    <sheet name="Tabla 3" sheetId="7" r:id="rId7"/>
    <sheet name="Gráfico 2" sheetId="10" r:id="rId8"/>
    <sheet name="Anexo 1" sheetId="11" r:id="rId9"/>
    <sheet name="Anexo 2 " sheetId="12" r:id="rId10"/>
    <sheet name="Anexo 3" sheetId="13" r:id="rId11"/>
    <sheet name="Anexo 4 " sheetId="1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</externalReferences>
  <definedNames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0">#REF!</definedName>
    <definedName name="\0" localSheetId="7">#REF!</definedName>
    <definedName name="\0" localSheetId="2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 localSheetId="6">#REF!</definedName>
    <definedName name="\0">#REF!</definedName>
    <definedName name="\A" localSheetId="9">#REF!</definedName>
    <definedName name="\A" localSheetId="10">#REF!</definedName>
    <definedName name="\A" localSheetId="11">#REF!</definedName>
    <definedName name="\A" localSheetId="0">#REF!</definedName>
    <definedName name="\A" localSheetId="7">#REF!</definedName>
    <definedName name="\A" localSheetId="2">#REF!</definedName>
    <definedName name="\A" localSheetId="5">#REF!</definedName>
    <definedName name="\A" localSheetId="4">#REF!</definedName>
    <definedName name="\A" localSheetId="1">#REF!</definedName>
    <definedName name="\A" localSheetId="3">#REF!</definedName>
    <definedName name="\A" localSheetId="6">#REF!</definedName>
    <definedName name="\A">#REF!</definedName>
    <definedName name="\B" localSheetId="9">#REF!</definedName>
    <definedName name="\B" localSheetId="10">#REF!</definedName>
    <definedName name="\B" localSheetId="11">#REF!</definedName>
    <definedName name="\B" localSheetId="0">#REF!</definedName>
    <definedName name="\B" localSheetId="7">#REF!</definedName>
    <definedName name="\B" localSheetId="2">#REF!</definedName>
    <definedName name="\B" localSheetId="5">#REF!</definedName>
    <definedName name="\B" localSheetId="4">#REF!</definedName>
    <definedName name="\B" localSheetId="1">#REF!</definedName>
    <definedName name="\B" localSheetId="3">#REF!</definedName>
    <definedName name="\B" localSheetId="6">#REF!</definedName>
    <definedName name="\B">#REF!</definedName>
    <definedName name="\bmiii">[1]Q6!$E$32:$AH$32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0">#REF!</definedName>
    <definedName name="\C" localSheetId="7">#REF!</definedName>
    <definedName name="\C" localSheetId="2">#REF!</definedName>
    <definedName name="\C" localSheetId="5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cc" localSheetId="8">[2]Debt!#REF!</definedName>
    <definedName name="\cc" localSheetId="11">[2]Debt!#REF!</definedName>
    <definedName name="\cc" localSheetId="0">[2]Debt!#REF!</definedName>
    <definedName name="\cc" localSheetId="7">[2]Debt!#REF!</definedName>
    <definedName name="\cc" localSheetId="4">[2]Debt!#REF!</definedName>
    <definedName name="\cc" localSheetId="3">[2]Debt!#REF!</definedName>
    <definedName name="\cc">[2]Debt!#REF!</definedName>
    <definedName name="\D" localSheetId="8">#REF!</definedName>
    <definedName name="\D" localSheetId="9">#REF!</definedName>
    <definedName name="\D" localSheetId="10">#REF!</definedName>
    <definedName name="\D" localSheetId="11">#REF!</definedName>
    <definedName name="\D" localSheetId="0">#REF!</definedName>
    <definedName name="\D" localSheetId="7">#REF!</definedName>
    <definedName name="\D" localSheetId="2">#REF!</definedName>
    <definedName name="\D" localSheetId="5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11">#REF!</definedName>
    <definedName name="\E" localSheetId="0">#REF!</definedName>
    <definedName name="\E" localSheetId="7">#REF!</definedName>
    <definedName name="\E" localSheetId="2">#REF!</definedName>
    <definedName name="\E" localSheetId="5">#REF!</definedName>
    <definedName name="\E" localSheetId="4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11">#REF!</definedName>
    <definedName name="\F" localSheetId="0">#REF!</definedName>
    <definedName name="\F" localSheetId="7">#REF!</definedName>
    <definedName name="\F" localSheetId="2">#REF!</definedName>
    <definedName name="\F" localSheetId="5">#REF!</definedName>
    <definedName name="\F" localSheetId="4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11">#REF!</definedName>
    <definedName name="\G" localSheetId="2">#REF!</definedName>
    <definedName name="\G" localSheetId="5">#REF!</definedName>
    <definedName name="\G" localSheetId="4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gg">[2]Debt!#REF!</definedName>
    <definedName name="\H" localSheetId="8">#REF!</definedName>
    <definedName name="\H" localSheetId="9">#REF!</definedName>
    <definedName name="\H" localSheetId="10">#REF!</definedName>
    <definedName name="\H" localSheetId="11">#REF!</definedName>
    <definedName name="\H" localSheetId="0">#REF!</definedName>
    <definedName name="\H" localSheetId="7">#REF!</definedName>
    <definedName name="\H" localSheetId="2">#REF!</definedName>
    <definedName name="\H" localSheetId="5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11">#REF!</definedName>
    <definedName name="\I" localSheetId="0">#REF!</definedName>
    <definedName name="\I" localSheetId="7">#REF!</definedName>
    <definedName name="\I" localSheetId="2">#REF!</definedName>
    <definedName name="\I" localSheetId="5">#REF!</definedName>
    <definedName name="\I" localSheetId="4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11">#REF!</definedName>
    <definedName name="\J" localSheetId="0">#REF!</definedName>
    <definedName name="\J" localSheetId="7">#REF!</definedName>
    <definedName name="\J" localSheetId="2">#REF!</definedName>
    <definedName name="\J" localSheetId="5">#REF!</definedName>
    <definedName name="\J" localSheetId="4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11">#REF!</definedName>
    <definedName name="\K" localSheetId="2">#REF!</definedName>
    <definedName name="\K" localSheetId="5">#REF!</definedName>
    <definedName name="\K" localSheetId="4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kk">[2]Debt!#REF!</definedName>
    <definedName name="\L" localSheetId="8">#REF!</definedName>
    <definedName name="\L" localSheetId="9">#REF!</definedName>
    <definedName name="\L" localSheetId="10">#REF!</definedName>
    <definedName name="\L" localSheetId="11">#REF!</definedName>
    <definedName name="\L" localSheetId="0">#REF!</definedName>
    <definedName name="\L" localSheetId="7">#REF!</definedName>
    <definedName name="\L" localSheetId="2">#REF!</definedName>
    <definedName name="\L" localSheetId="5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11">#REF!</definedName>
    <definedName name="\M" localSheetId="0">#REF!</definedName>
    <definedName name="\M" localSheetId="7">#REF!</definedName>
    <definedName name="\M" localSheetId="2">#REF!</definedName>
    <definedName name="\M" localSheetId="5">#REF!</definedName>
    <definedName name="\M" localSheetId="4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11">#REF!</definedName>
    <definedName name="\N" localSheetId="0">#REF!</definedName>
    <definedName name="\N" localSheetId="7">#REF!</definedName>
    <definedName name="\N" localSheetId="2">#REF!</definedName>
    <definedName name="\N" localSheetId="5">#REF!</definedName>
    <definedName name="\N" localSheetId="4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11">#REF!</definedName>
    <definedName name="\Ñ" localSheetId="2">#REF!</definedName>
    <definedName name="\Ñ" localSheetId="5">#REF!</definedName>
    <definedName name="\Ñ" localSheetId="4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11">#REF!</definedName>
    <definedName name="\O" localSheetId="2">#REF!</definedName>
    <definedName name="\O" localSheetId="5">#REF!</definedName>
    <definedName name="\O" localSheetId="4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11">#REF!</definedName>
    <definedName name="\P" localSheetId="2">#REF!</definedName>
    <definedName name="\P" localSheetId="5">#REF!</definedName>
    <definedName name="\P" localSheetId="4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11">#REF!</definedName>
    <definedName name="\Q" localSheetId="2">#REF!</definedName>
    <definedName name="\Q" localSheetId="5">#REF!</definedName>
    <definedName name="\Q" localSheetId="4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11">#REF!</definedName>
    <definedName name="\R" localSheetId="2">#REF!</definedName>
    <definedName name="\R" localSheetId="5">#REF!</definedName>
    <definedName name="\R" localSheetId="4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11">#REF!</definedName>
    <definedName name="\S" localSheetId="2">#REF!</definedName>
    <definedName name="\S" localSheetId="5">#REF!</definedName>
    <definedName name="\S" localSheetId="4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11">#REF!</definedName>
    <definedName name="\T" localSheetId="2">#REF!</definedName>
    <definedName name="\T" localSheetId="5">#REF!</definedName>
    <definedName name="\T" localSheetId="4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11">#REF!</definedName>
    <definedName name="\T1" localSheetId="2">#REF!</definedName>
    <definedName name="\T1" localSheetId="5">#REF!</definedName>
    <definedName name="\T1" localSheetId="4">#REF!</definedName>
    <definedName name="\T1" localSheetId="3">#REF!</definedName>
    <definedName name="\T1" localSheetId="6">#REF!</definedName>
    <definedName name="\T1">#REF!</definedName>
    <definedName name="\T2" localSheetId="8">[3]BOP!#REF!</definedName>
    <definedName name="\T2" localSheetId="10">[3]BOP!#REF!</definedName>
    <definedName name="\T2" localSheetId="11">[3]BOP!#REF!</definedName>
    <definedName name="\T2" localSheetId="3">[3]BOP!#REF!</definedName>
    <definedName name="\T2" localSheetId="6">[3]BOP!#REF!</definedName>
    <definedName name="\T2">[3]BOP!#REF!</definedName>
    <definedName name="\tt" localSheetId="8">[2]Debt!#REF!</definedName>
    <definedName name="\tt">[2]Debt!#REF!</definedName>
    <definedName name="\U" localSheetId="8">#REF!</definedName>
    <definedName name="\U" localSheetId="9">#REF!</definedName>
    <definedName name="\U" localSheetId="10">#REF!</definedName>
    <definedName name="\U" localSheetId="11">#REF!</definedName>
    <definedName name="\U" localSheetId="0">#REF!</definedName>
    <definedName name="\U" localSheetId="7">#REF!</definedName>
    <definedName name="\U" localSheetId="2">#REF!</definedName>
    <definedName name="\U" localSheetId="5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11">#REF!</definedName>
    <definedName name="\V" localSheetId="0">#REF!</definedName>
    <definedName name="\V" localSheetId="7">#REF!</definedName>
    <definedName name="\V" localSheetId="2">#REF!</definedName>
    <definedName name="\V" localSheetId="5">#REF!</definedName>
    <definedName name="\V" localSheetId="4">#REF!</definedName>
    <definedName name="\V" localSheetId="1">#REF!</definedName>
    <definedName name="\V" localSheetId="3">#REF!</definedName>
    <definedName name="\V" localSheetId="6">#REF!</definedName>
    <definedName name="\V">#REF!</definedName>
    <definedName name="\W" localSheetId="9">#REF!</definedName>
    <definedName name="\W" localSheetId="10">#REF!</definedName>
    <definedName name="\W" localSheetId="11">#REF!</definedName>
    <definedName name="\W" localSheetId="0">#REF!</definedName>
    <definedName name="\W" localSheetId="7">#REF!</definedName>
    <definedName name="\W" localSheetId="2">#REF!</definedName>
    <definedName name="\W" localSheetId="5">#REF!</definedName>
    <definedName name="\W" localSheetId="4">#REF!</definedName>
    <definedName name="\W" localSheetId="1">#REF!</definedName>
    <definedName name="\W" localSheetId="3">#REF!</definedName>
    <definedName name="\W" localSheetId="6">#REF!</definedName>
    <definedName name="\W">#REF!</definedName>
    <definedName name="\X" localSheetId="9">#REF!</definedName>
    <definedName name="\X" localSheetId="10">#REF!</definedName>
    <definedName name="\X" localSheetId="11">#REF!</definedName>
    <definedName name="\X" localSheetId="2">#REF!</definedName>
    <definedName name="\X" localSheetId="5">#REF!</definedName>
    <definedName name="\X" localSheetId="4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11">#REF!</definedName>
    <definedName name="\Y" localSheetId="2">#REF!</definedName>
    <definedName name="\Y" localSheetId="5">#REF!</definedName>
    <definedName name="\Y" localSheetId="4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11">#REF!</definedName>
    <definedName name="\Z" localSheetId="2">#REF!</definedName>
    <definedName name="\Z" localSheetId="5">#REF!</definedName>
    <definedName name="\Z" localSheetId="4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8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8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8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8">[5]!__________tnt1</definedName>
    <definedName name="__________tnt1">[5]!__________tnt1</definedName>
    <definedName name="_________asd1" localSheetId="8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8">[5]!_________tnt1</definedName>
    <definedName name="_________tnt1">[5]!_________tnt1</definedName>
    <definedName name="________asd1" localSheetId="8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8">[5]!________tnt1</definedName>
    <definedName name="________tnt1">[5]!________tnt1</definedName>
    <definedName name="_______asd1" localSheetId="8">[5]!_______asd1</definedName>
    <definedName name="_______asd1">[5]!_______asd1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11">#REF!</definedName>
    <definedName name="_______FAL4" localSheetId="0">#REF!</definedName>
    <definedName name="_______FAL4" localSheetId="7">#REF!</definedName>
    <definedName name="_______FAL4" localSheetId="2">#REF!</definedName>
    <definedName name="_______FAL4" localSheetId="5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11">#REF!</definedName>
    <definedName name="_______FAL6" localSheetId="0">#REF!</definedName>
    <definedName name="_______FAL6" localSheetId="7">#REF!</definedName>
    <definedName name="_______FAL6" localSheetId="2">#REF!</definedName>
    <definedName name="_______FAL6" localSheetId="5">#REF!</definedName>
    <definedName name="_______FAL6" localSheetId="4">#REF!</definedName>
    <definedName name="_______FAL6" localSheetId="1">#REF!</definedName>
    <definedName name="_______FAL6" localSheetId="3">#REF!</definedName>
    <definedName name="_______FAL6" localSheetId="6">#REF!</definedName>
    <definedName name="_______FAL6">#REF!</definedName>
    <definedName name="_______FAL7" localSheetId="9">#REF!</definedName>
    <definedName name="_______FAL7" localSheetId="10">#REF!</definedName>
    <definedName name="_______FAL7" localSheetId="11">#REF!</definedName>
    <definedName name="_______FAL7" localSheetId="0">#REF!</definedName>
    <definedName name="_______FAL7" localSheetId="7">#REF!</definedName>
    <definedName name="_______FAL7" localSheetId="2">#REF!</definedName>
    <definedName name="_______FAL7" localSheetId="5">#REF!</definedName>
    <definedName name="_______FAL7" localSheetId="4">#REF!</definedName>
    <definedName name="_______FAL7" localSheetId="1">#REF!</definedName>
    <definedName name="_______FAL7" localSheetId="3">#REF!</definedName>
    <definedName name="_______FAL7" localSheetId="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8">[5]!_______tnt1</definedName>
    <definedName name="_______tnt1">[5]!_______tnt1</definedName>
    <definedName name="______asd1" localSheetId="8">[5]!______asd1</definedName>
    <definedName name="______asd1">[5]!______asd1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11">#REF!</definedName>
    <definedName name="______AUS1" localSheetId="0">#REF!</definedName>
    <definedName name="______AUS1" localSheetId="7">#REF!</definedName>
    <definedName name="______AUS1" localSheetId="2">#REF!</definedName>
    <definedName name="______AUS1" localSheetId="5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11">#REF!</definedName>
    <definedName name="______DEG1" localSheetId="0">#REF!</definedName>
    <definedName name="______DEG1" localSheetId="7">#REF!</definedName>
    <definedName name="______DEG1" localSheetId="2">#REF!</definedName>
    <definedName name="______DEG1" localSheetId="5">#REF!</definedName>
    <definedName name="______DEG1" localSheetId="4">#REF!</definedName>
    <definedName name="______DEG1" localSheetId="1">#REF!</definedName>
    <definedName name="______DEG1" localSheetId="3">#REF!</definedName>
    <definedName name="______DEG1" localSheetId="6">#REF!</definedName>
    <definedName name="______DEG1">#REF!</definedName>
    <definedName name="______DKR1" localSheetId="9">#REF!</definedName>
    <definedName name="______DKR1" localSheetId="10">#REF!</definedName>
    <definedName name="______DKR1" localSheetId="11">#REF!</definedName>
    <definedName name="______DKR1" localSheetId="0">#REF!</definedName>
    <definedName name="______DKR1" localSheetId="7">#REF!</definedName>
    <definedName name="______DKR1" localSheetId="2">#REF!</definedName>
    <definedName name="______DKR1" localSheetId="5">#REF!</definedName>
    <definedName name="______DKR1" localSheetId="4">#REF!</definedName>
    <definedName name="______DKR1" localSheetId="1">#REF!</definedName>
    <definedName name="______DKR1" localSheetId="3">#REF!</definedName>
    <definedName name="______DKR1" localSheetId="6">#REF!</definedName>
    <definedName name="______DKR1">#REF!</definedName>
    <definedName name="______ECU1" localSheetId="9">#REF!</definedName>
    <definedName name="______ECU1" localSheetId="10">#REF!</definedName>
    <definedName name="______ECU1" localSheetId="11">#REF!</definedName>
    <definedName name="______ECU1" localSheetId="2">#REF!</definedName>
    <definedName name="______ECU1" localSheetId="5">#REF!</definedName>
    <definedName name="______ECU1" localSheetId="4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11">#REF!</definedName>
    <definedName name="______ESC1" localSheetId="2">#REF!</definedName>
    <definedName name="______ESC1" localSheetId="5">#REF!</definedName>
    <definedName name="______ESC1" localSheetId="4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11">#REF!</definedName>
    <definedName name="______FAL2" localSheetId="2">#REF!</definedName>
    <definedName name="______FAL2" localSheetId="5">#REF!</definedName>
    <definedName name="______FAL2" localSheetId="4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11">#REF!</definedName>
    <definedName name="______FAL3" localSheetId="2">#REF!</definedName>
    <definedName name="______FAL3" localSheetId="5">#REF!</definedName>
    <definedName name="______FAL3" localSheetId="4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11">#REF!</definedName>
    <definedName name="______FAL4" localSheetId="2">#REF!</definedName>
    <definedName name="______FAL4" localSheetId="5">#REF!</definedName>
    <definedName name="______FAL4" localSheetId="4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11">#REF!</definedName>
    <definedName name="______FAL5" localSheetId="2">#REF!</definedName>
    <definedName name="______FAL5" localSheetId="5">#REF!</definedName>
    <definedName name="______FAL5" localSheetId="4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11">#REF!</definedName>
    <definedName name="______FAL6" localSheetId="2">#REF!</definedName>
    <definedName name="______FAL6" localSheetId="5">#REF!</definedName>
    <definedName name="______FAL6" localSheetId="4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11">#REF!</definedName>
    <definedName name="______FAL7" localSheetId="2">#REF!</definedName>
    <definedName name="______FAL7" localSheetId="5">#REF!</definedName>
    <definedName name="______FAL7" localSheetId="4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11">#REF!</definedName>
    <definedName name="______FMK1" localSheetId="2">#REF!</definedName>
    <definedName name="______FMK1" localSheetId="5">#REF!</definedName>
    <definedName name="______FMK1" localSheetId="4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11">#REF!</definedName>
    <definedName name="______IKR1" localSheetId="2">#REF!</definedName>
    <definedName name="______IKR1" localSheetId="5">#REF!</definedName>
    <definedName name="______IKR1" localSheetId="4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11">#REF!</definedName>
    <definedName name="______IRP1" localSheetId="2">#REF!</definedName>
    <definedName name="______IRP1" localSheetId="5">#REF!</definedName>
    <definedName name="______IRP1" localSheetId="4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11">#REF!</definedName>
    <definedName name="______LIT1" localSheetId="2">#REF!</definedName>
    <definedName name="______LIT1" localSheetId="5">#REF!</definedName>
    <definedName name="______LIT1" localSheetId="4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11">#REF!</definedName>
    <definedName name="______MEX1" localSheetId="0">#REF!</definedName>
    <definedName name="______MEX1" localSheetId="7">#REF!</definedName>
    <definedName name="______MEX1" localSheetId="2">#REF!</definedName>
    <definedName name="______MEX1" localSheetId="5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11">#REF!</definedName>
    <definedName name="______PTA1" localSheetId="0">#REF!</definedName>
    <definedName name="______PTA1" localSheetId="7">#REF!</definedName>
    <definedName name="______PTA1" localSheetId="2">#REF!</definedName>
    <definedName name="______PTA1" localSheetId="5">#REF!</definedName>
    <definedName name="______PTA1" localSheetId="4">#REF!</definedName>
    <definedName name="______PTA1" localSheetId="1">#REF!</definedName>
    <definedName name="______PTA1" localSheetId="3">#REF!</definedName>
    <definedName name="______PTA1" localSheetId="6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11">#REF!</definedName>
    <definedName name="______SAR1" localSheetId="0">#REF!</definedName>
    <definedName name="______SAR1" localSheetId="7">#REF!</definedName>
    <definedName name="______SAR1" localSheetId="2">#REF!</definedName>
    <definedName name="______SAR1" localSheetId="5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localSheetId="0" hidden="1">{"Minpmon",#N/A,FALSE,"Monthinput"}</definedName>
    <definedName name="______SRT11" localSheetId="7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8">[5]!______tnt1</definedName>
    <definedName name="______tnt1">[5]!______tnt1</definedName>
    <definedName name="_____asd1">#N/A</definedName>
    <definedName name="_____AUS1" localSheetId="8">#REF!</definedName>
    <definedName name="_____AUS1" localSheetId="9">#REF!</definedName>
    <definedName name="_____AUS1" localSheetId="10">#REF!</definedName>
    <definedName name="_____AUS1" localSheetId="11">#REF!</definedName>
    <definedName name="_____AUS1" localSheetId="0">#REF!</definedName>
    <definedName name="_____AUS1" localSheetId="7">#REF!</definedName>
    <definedName name="_____AUS1" localSheetId="2">#REF!</definedName>
    <definedName name="_____AUS1" localSheetId="5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11">#REF!</definedName>
    <definedName name="_____DEG1" localSheetId="0">#REF!</definedName>
    <definedName name="_____DEG1" localSheetId="7">#REF!</definedName>
    <definedName name="_____DEG1" localSheetId="2">#REF!</definedName>
    <definedName name="_____DEG1" localSheetId="5">#REF!</definedName>
    <definedName name="_____DEG1" localSheetId="4">#REF!</definedName>
    <definedName name="_____DEG1" localSheetId="1">#REF!</definedName>
    <definedName name="_____DEG1" localSheetId="3">#REF!</definedName>
    <definedName name="_____DEG1" localSheetId="6">#REF!</definedName>
    <definedName name="_____DEG1">#REF!</definedName>
    <definedName name="_____DKR1" localSheetId="9">#REF!</definedName>
    <definedName name="_____DKR1" localSheetId="10">#REF!</definedName>
    <definedName name="_____DKR1" localSheetId="11">#REF!</definedName>
    <definedName name="_____DKR1" localSheetId="0">#REF!</definedName>
    <definedName name="_____DKR1" localSheetId="7">#REF!</definedName>
    <definedName name="_____DKR1" localSheetId="2">#REF!</definedName>
    <definedName name="_____DKR1" localSheetId="5">#REF!</definedName>
    <definedName name="_____DKR1" localSheetId="4">#REF!</definedName>
    <definedName name="_____DKR1" localSheetId="1">#REF!</definedName>
    <definedName name="_____DKR1" localSheetId="3">#REF!</definedName>
    <definedName name="_____DKR1" localSheetId="6">#REF!</definedName>
    <definedName name="_____DKR1">#REF!</definedName>
    <definedName name="_____ECU1" localSheetId="9">#REF!</definedName>
    <definedName name="_____ECU1" localSheetId="10">#REF!</definedName>
    <definedName name="_____ECU1" localSheetId="11">#REF!</definedName>
    <definedName name="_____ECU1" localSheetId="2">#REF!</definedName>
    <definedName name="_____ECU1" localSheetId="5">#REF!</definedName>
    <definedName name="_____ECU1" localSheetId="4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11">#REF!</definedName>
    <definedName name="_____ESC1" localSheetId="2">#REF!</definedName>
    <definedName name="_____ESC1" localSheetId="5">#REF!</definedName>
    <definedName name="_____ESC1" localSheetId="4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11">#REF!</definedName>
    <definedName name="_____FAL2" localSheetId="2">#REF!</definedName>
    <definedName name="_____FAL2" localSheetId="5">#REF!</definedName>
    <definedName name="_____FAL2" localSheetId="4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11">#REF!</definedName>
    <definedName name="_____FAL3" localSheetId="2">#REF!</definedName>
    <definedName name="_____FAL3" localSheetId="5">#REF!</definedName>
    <definedName name="_____FAL3" localSheetId="4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11">#REF!</definedName>
    <definedName name="_____FAL4" localSheetId="2">#REF!</definedName>
    <definedName name="_____FAL4" localSheetId="5">#REF!</definedName>
    <definedName name="_____FAL4" localSheetId="4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11">#REF!</definedName>
    <definedName name="_____FAL5" localSheetId="2">#REF!</definedName>
    <definedName name="_____FAL5" localSheetId="5">#REF!</definedName>
    <definedName name="_____FAL5" localSheetId="4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11">#REF!</definedName>
    <definedName name="_____FAL6" localSheetId="2">#REF!</definedName>
    <definedName name="_____FAL6" localSheetId="5">#REF!</definedName>
    <definedName name="_____FAL6" localSheetId="4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11">#REF!</definedName>
    <definedName name="_____FAL7" localSheetId="2">#REF!</definedName>
    <definedName name="_____FAL7" localSheetId="5">#REF!</definedName>
    <definedName name="_____FAL7" localSheetId="4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11">#REF!</definedName>
    <definedName name="_____FMK1" localSheetId="2">#REF!</definedName>
    <definedName name="_____FMK1" localSheetId="5">#REF!</definedName>
    <definedName name="_____FMK1" localSheetId="4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11">#REF!</definedName>
    <definedName name="_____IKR1" localSheetId="2">#REF!</definedName>
    <definedName name="_____IKR1" localSheetId="5">#REF!</definedName>
    <definedName name="_____IKR1" localSheetId="4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11">#REF!</definedName>
    <definedName name="_____IRP1" localSheetId="2">#REF!</definedName>
    <definedName name="_____IRP1" localSheetId="5">#REF!</definedName>
    <definedName name="_____IRP1" localSheetId="4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11">#REF!</definedName>
    <definedName name="_____LIT1" localSheetId="2">#REF!</definedName>
    <definedName name="_____LIT1" localSheetId="5">#REF!</definedName>
    <definedName name="_____LIT1" localSheetId="4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11">#REF!</definedName>
    <definedName name="_____MEX1" localSheetId="0">#REF!</definedName>
    <definedName name="_____MEX1" localSheetId="7">#REF!</definedName>
    <definedName name="_____MEX1" localSheetId="2">#REF!</definedName>
    <definedName name="_____MEX1" localSheetId="5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11">#REF!</definedName>
    <definedName name="_____PTA1" localSheetId="0">#REF!</definedName>
    <definedName name="_____PTA1" localSheetId="7">#REF!</definedName>
    <definedName name="_____PTA1" localSheetId="2">#REF!</definedName>
    <definedName name="_____PTA1" localSheetId="5">#REF!</definedName>
    <definedName name="_____PTA1" localSheetId="4">#REF!</definedName>
    <definedName name="_____PTA1" localSheetId="1">#REF!</definedName>
    <definedName name="_____PTA1" localSheetId="3">#REF!</definedName>
    <definedName name="_____PTA1" localSheetId="6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11">#REF!</definedName>
    <definedName name="_____SAR1" localSheetId="0">#REF!</definedName>
    <definedName name="_____SAR1" localSheetId="7">#REF!</definedName>
    <definedName name="_____SAR1" localSheetId="2">#REF!</definedName>
    <definedName name="_____SAR1" localSheetId="5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localSheetId="0" hidden="1">{"Minpmon",#N/A,FALSE,"Monthinput"}</definedName>
    <definedName name="_____SRT11" localSheetId="7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9">[7]GROWTH!#REF!</definedName>
    <definedName name="_____TOT58" localSheetId="11">[7]GROWTH!#REF!</definedName>
    <definedName name="_____TOT58" localSheetId="0">[7]GROWTH!#REF!</definedName>
    <definedName name="_____TOT58" localSheetId="7">[7]GROWTH!#REF!</definedName>
    <definedName name="_____TOT58" localSheetId="4">[7]GROWTH!#REF!</definedName>
    <definedName name="_____TOT58">[7]GROWTH!#REF!</definedName>
    <definedName name="____asd1">#N/A</definedName>
    <definedName name="____AUS1" localSheetId="8">#REF!</definedName>
    <definedName name="____AUS1" localSheetId="9">#REF!</definedName>
    <definedName name="____AUS1" localSheetId="10">#REF!</definedName>
    <definedName name="____AUS1" localSheetId="11">#REF!</definedName>
    <definedName name="____AUS1" localSheetId="0">#REF!</definedName>
    <definedName name="____AUS1" localSheetId="7">#REF!</definedName>
    <definedName name="____AUS1" localSheetId="2">#REF!</definedName>
    <definedName name="____AUS1" localSheetId="5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11">#REF!</definedName>
    <definedName name="____DEG1" localSheetId="0">#REF!</definedName>
    <definedName name="____DEG1" localSheetId="7">#REF!</definedName>
    <definedName name="____DEG1" localSheetId="2">#REF!</definedName>
    <definedName name="____DEG1" localSheetId="5">#REF!</definedName>
    <definedName name="____DEG1" localSheetId="4">#REF!</definedName>
    <definedName name="____DEG1" localSheetId="1">#REF!</definedName>
    <definedName name="____DEG1" localSheetId="3">#REF!</definedName>
    <definedName name="____DEG1" localSheetId="6">#REF!</definedName>
    <definedName name="____DEG1">#REF!</definedName>
    <definedName name="____DKR1" localSheetId="9">#REF!</definedName>
    <definedName name="____DKR1" localSheetId="10">#REF!</definedName>
    <definedName name="____DKR1" localSheetId="11">#REF!</definedName>
    <definedName name="____DKR1" localSheetId="0">#REF!</definedName>
    <definedName name="____DKR1" localSheetId="7">#REF!</definedName>
    <definedName name="____DKR1" localSheetId="2">#REF!</definedName>
    <definedName name="____DKR1" localSheetId="5">#REF!</definedName>
    <definedName name="____DKR1" localSheetId="4">#REF!</definedName>
    <definedName name="____DKR1" localSheetId="1">#REF!</definedName>
    <definedName name="____DKR1" localSheetId="3">#REF!</definedName>
    <definedName name="____DKR1" localSheetId="6">#REF!</definedName>
    <definedName name="____DKR1">#REF!</definedName>
    <definedName name="____ECU1" localSheetId="9">#REF!</definedName>
    <definedName name="____ECU1" localSheetId="10">#REF!</definedName>
    <definedName name="____ECU1" localSheetId="11">#REF!</definedName>
    <definedName name="____ECU1" localSheetId="2">#REF!</definedName>
    <definedName name="____ECU1" localSheetId="5">#REF!</definedName>
    <definedName name="____ECU1" localSheetId="4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11">#REF!</definedName>
    <definedName name="____ESC1" localSheetId="2">#REF!</definedName>
    <definedName name="____ESC1" localSheetId="5">#REF!</definedName>
    <definedName name="____ESC1" localSheetId="4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11">#REF!</definedName>
    <definedName name="____FAL2" localSheetId="2">#REF!</definedName>
    <definedName name="____FAL2" localSheetId="5">#REF!</definedName>
    <definedName name="____FAL2" localSheetId="4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11">#REF!</definedName>
    <definedName name="____FAL3" localSheetId="2">#REF!</definedName>
    <definedName name="____FAL3" localSheetId="5">#REF!</definedName>
    <definedName name="____FAL3" localSheetId="4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11">#REF!</definedName>
    <definedName name="____FAL4" localSheetId="2">#REF!</definedName>
    <definedName name="____FAL4" localSheetId="5">#REF!</definedName>
    <definedName name="____FAL4" localSheetId="4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11">#REF!</definedName>
    <definedName name="____FAL5" localSheetId="2">#REF!</definedName>
    <definedName name="____FAL5" localSheetId="5">#REF!</definedName>
    <definedName name="____FAL5" localSheetId="4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11">#REF!</definedName>
    <definedName name="____FAL6" localSheetId="2">#REF!</definedName>
    <definedName name="____FAL6" localSheetId="5">#REF!</definedName>
    <definedName name="____FAL6" localSheetId="4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11">#REF!</definedName>
    <definedName name="____FAL7" localSheetId="2">#REF!</definedName>
    <definedName name="____FAL7" localSheetId="5">#REF!</definedName>
    <definedName name="____FAL7" localSheetId="4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11">#REF!</definedName>
    <definedName name="____FMK1" localSheetId="2">#REF!</definedName>
    <definedName name="____FMK1" localSheetId="5">#REF!</definedName>
    <definedName name="____FMK1" localSheetId="4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11">#REF!</definedName>
    <definedName name="____IKR1" localSheetId="2">#REF!</definedName>
    <definedName name="____IKR1" localSheetId="5">#REF!</definedName>
    <definedName name="____IKR1" localSheetId="4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11">#REF!</definedName>
    <definedName name="____IRP1" localSheetId="2">#REF!</definedName>
    <definedName name="____IRP1" localSheetId="5">#REF!</definedName>
    <definedName name="____IRP1" localSheetId="4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11">#REF!</definedName>
    <definedName name="____LIT1" localSheetId="2">#REF!</definedName>
    <definedName name="____LIT1" localSheetId="5">#REF!</definedName>
    <definedName name="____LIT1" localSheetId="4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11">#REF!</definedName>
    <definedName name="____MEX1" localSheetId="0">#REF!</definedName>
    <definedName name="____MEX1" localSheetId="7">#REF!</definedName>
    <definedName name="____MEX1" localSheetId="2">#REF!</definedName>
    <definedName name="____MEX1" localSheetId="5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11">#REF!</definedName>
    <definedName name="____PTA1" localSheetId="0">#REF!</definedName>
    <definedName name="____PTA1" localSheetId="7">#REF!</definedName>
    <definedName name="____PTA1" localSheetId="2">#REF!</definedName>
    <definedName name="____PTA1" localSheetId="5">#REF!</definedName>
    <definedName name="____PTA1" localSheetId="4">#REF!</definedName>
    <definedName name="____PTA1" localSheetId="1">#REF!</definedName>
    <definedName name="____PTA1" localSheetId="3">#REF!</definedName>
    <definedName name="____PTA1" localSheetId="6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11">#REF!</definedName>
    <definedName name="____SAR1" localSheetId="0">#REF!</definedName>
    <definedName name="____SAR1" localSheetId="7">#REF!</definedName>
    <definedName name="____SAR1" localSheetId="2">#REF!</definedName>
    <definedName name="____SAR1" localSheetId="5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localSheetId="0" hidden="1">{"Minpmon",#N/A,FALSE,"Monthinput"}</definedName>
    <definedName name="____SRT11" localSheetId="7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9">[7]GROWTH!#REF!</definedName>
    <definedName name="____TOT58" localSheetId="11">[7]GROWTH!#REF!</definedName>
    <definedName name="____TOT58" localSheetId="0">[7]GROWTH!#REF!</definedName>
    <definedName name="____TOT58" localSheetId="7">[7]GROWTH!#REF!</definedName>
    <definedName name="____TOT58" localSheetId="4">[7]GROWTH!#REF!</definedName>
    <definedName name="____TOT58">[7]GROWTH!#REF!</definedName>
    <definedName name="___asd1">#N/A</definedName>
    <definedName name="___AUS1" localSheetId="8">#REF!</definedName>
    <definedName name="___AUS1" localSheetId="9">#REF!</definedName>
    <definedName name="___AUS1" localSheetId="10">#REF!</definedName>
    <definedName name="___AUS1" localSheetId="11">#REF!</definedName>
    <definedName name="___AUS1" localSheetId="0">#REF!</definedName>
    <definedName name="___AUS1" localSheetId="7">#REF!</definedName>
    <definedName name="___AUS1" localSheetId="2">#REF!</definedName>
    <definedName name="___AUS1" localSheetId="5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11">#REF!</definedName>
    <definedName name="___DEG1" localSheetId="0">#REF!</definedName>
    <definedName name="___DEG1" localSheetId="7">#REF!</definedName>
    <definedName name="___DEG1" localSheetId="2">#REF!</definedName>
    <definedName name="___DEG1" localSheetId="5">#REF!</definedName>
    <definedName name="___DEG1" localSheetId="4">#REF!</definedName>
    <definedName name="___DEG1" localSheetId="1">#REF!</definedName>
    <definedName name="___DEG1" localSheetId="3">#REF!</definedName>
    <definedName name="___DEG1" localSheetId="6">#REF!</definedName>
    <definedName name="___DEG1">#REF!</definedName>
    <definedName name="___DKR1" localSheetId="9">#REF!</definedName>
    <definedName name="___DKR1" localSheetId="10">#REF!</definedName>
    <definedName name="___DKR1" localSheetId="11">#REF!</definedName>
    <definedName name="___DKR1" localSheetId="0">#REF!</definedName>
    <definedName name="___DKR1" localSheetId="7">#REF!</definedName>
    <definedName name="___DKR1" localSheetId="2">#REF!</definedName>
    <definedName name="___DKR1" localSheetId="5">#REF!</definedName>
    <definedName name="___DKR1" localSheetId="4">#REF!</definedName>
    <definedName name="___DKR1" localSheetId="1">#REF!</definedName>
    <definedName name="___DKR1" localSheetId="3">#REF!</definedName>
    <definedName name="___DKR1" localSheetId="6">#REF!</definedName>
    <definedName name="___DKR1">#REF!</definedName>
    <definedName name="___ECU1" localSheetId="9">#REF!</definedName>
    <definedName name="___ECU1" localSheetId="10">#REF!</definedName>
    <definedName name="___ECU1" localSheetId="11">#REF!</definedName>
    <definedName name="___ECU1" localSheetId="2">#REF!</definedName>
    <definedName name="___ECU1" localSheetId="5">#REF!</definedName>
    <definedName name="___ECU1" localSheetId="4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11">#REF!</definedName>
    <definedName name="___ESC1" localSheetId="2">#REF!</definedName>
    <definedName name="___ESC1" localSheetId="5">#REF!</definedName>
    <definedName name="___ESC1" localSheetId="4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8" hidden="1">'[8]Fax a enviar'!#REF!</definedName>
    <definedName name="___F" localSheetId="10" hidden="1">'[8]Fax a enviar'!#REF!</definedName>
    <definedName name="___F" localSheetId="11" hidden="1">'[8]Fax a enviar'!#REF!</definedName>
    <definedName name="___F" localSheetId="6" hidden="1">'[8]Fax a enviar'!#REF!</definedName>
    <definedName name="___F" hidden="1">'[8]Fax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11">#REF!</definedName>
    <definedName name="___FAL2" localSheetId="0">#REF!</definedName>
    <definedName name="___FAL2" localSheetId="7">#REF!</definedName>
    <definedName name="___FAL2" localSheetId="2">#REF!</definedName>
    <definedName name="___FAL2" localSheetId="5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11">#REF!</definedName>
    <definedName name="___FAL3" localSheetId="0">#REF!</definedName>
    <definedName name="___FAL3" localSheetId="7">#REF!</definedName>
    <definedName name="___FAL3" localSheetId="2">#REF!</definedName>
    <definedName name="___FAL3" localSheetId="5">#REF!</definedName>
    <definedName name="___FAL3" localSheetId="4">#REF!</definedName>
    <definedName name="___FAL3" localSheetId="1">#REF!</definedName>
    <definedName name="___FAL3" localSheetId="3">#REF!</definedName>
    <definedName name="___FAL3" localSheetId="6">#REF!</definedName>
    <definedName name="___FAL3">#REF!</definedName>
    <definedName name="___FAL4" localSheetId="9">#REF!</definedName>
    <definedName name="___FAL4" localSheetId="10">#REF!</definedName>
    <definedName name="___FAL4" localSheetId="11">#REF!</definedName>
    <definedName name="___FAL4" localSheetId="0">#REF!</definedName>
    <definedName name="___FAL4" localSheetId="7">#REF!</definedName>
    <definedName name="___FAL4" localSheetId="2">#REF!</definedName>
    <definedName name="___FAL4" localSheetId="5">#REF!</definedName>
    <definedName name="___FAL4" localSheetId="4">#REF!</definedName>
    <definedName name="___FAL4" localSheetId="1">#REF!</definedName>
    <definedName name="___FAL4" localSheetId="3">#REF!</definedName>
    <definedName name="___FAL4" localSheetId="6">#REF!</definedName>
    <definedName name="___FAL4">#REF!</definedName>
    <definedName name="___FAL5" localSheetId="9">#REF!</definedName>
    <definedName name="___FAL5" localSheetId="10">#REF!</definedName>
    <definedName name="___FAL5" localSheetId="11">#REF!</definedName>
    <definedName name="___FAL5" localSheetId="2">#REF!</definedName>
    <definedName name="___FAL5" localSheetId="5">#REF!</definedName>
    <definedName name="___FAL5" localSheetId="4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11">#REF!</definedName>
    <definedName name="___FAL6" localSheetId="2">#REF!</definedName>
    <definedName name="___FAL6" localSheetId="5">#REF!</definedName>
    <definedName name="___FAL6" localSheetId="4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11">#REF!</definedName>
    <definedName name="___FAL7" localSheetId="2">#REF!</definedName>
    <definedName name="___FAL7" localSheetId="5">#REF!</definedName>
    <definedName name="___FAL7" localSheetId="4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11">#REF!</definedName>
    <definedName name="___FMK1" localSheetId="2">#REF!</definedName>
    <definedName name="___FMK1" localSheetId="5">#REF!</definedName>
    <definedName name="___FMK1" localSheetId="4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11">#REF!</definedName>
    <definedName name="___IKR1" localSheetId="2">#REF!</definedName>
    <definedName name="___IKR1" localSheetId="5">#REF!</definedName>
    <definedName name="___IKR1" localSheetId="4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11">#REF!</definedName>
    <definedName name="___IRP1" localSheetId="2">#REF!</definedName>
    <definedName name="___IRP1" localSheetId="5">#REF!</definedName>
    <definedName name="___IRP1" localSheetId="4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11">#REF!</definedName>
    <definedName name="___LIT1" localSheetId="2">#REF!</definedName>
    <definedName name="___LIT1" localSheetId="5">#REF!</definedName>
    <definedName name="___LIT1" localSheetId="4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11">#REF!</definedName>
    <definedName name="___MEX1" localSheetId="0">#REF!</definedName>
    <definedName name="___MEX1" localSheetId="7">#REF!</definedName>
    <definedName name="___MEX1" localSheetId="2">#REF!</definedName>
    <definedName name="___MEX1" localSheetId="5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11">#REF!</definedName>
    <definedName name="___PTA1" localSheetId="0">#REF!</definedName>
    <definedName name="___PTA1" localSheetId="7">#REF!</definedName>
    <definedName name="___PTA1" localSheetId="2">#REF!</definedName>
    <definedName name="___PTA1" localSheetId="5">#REF!</definedName>
    <definedName name="___PTA1" localSheetId="4">#REF!</definedName>
    <definedName name="___PTA1" localSheetId="1">#REF!</definedName>
    <definedName name="___PTA1" localSheetId="3">#REF!</definedName>
    <definedName name="___PTA1" localSheetId="6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11">#REF!</definedName>
    <definedName name="___SAR1" localSheetId="0">#REF!</definedName>
    <definedName name="___SAR1" localSheetId="7">#REF!</definedName>
    <definedName name="___SAR1" localSheetId="2">#REF!</definedName>
    <definedName name="___SAR1" localSheetId="5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localSheetId="0" hidden="1">{"Minpmon",#N/A,FALSE,"Monthinput"}</definedName>
    <definedName name="___SRT11" localSheetId="7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9">[7]GROWTH!#REF!</definedName>
    <definedName name="___TOT58" localSheetId="11">[7]GROWTH!#REF!</definedName>
    <definedName name="___TOT58" localSheetId="0">[7]GROWTH!#REF!</definedName>
    <definedName name="___TOT58" localSheetId="7">[7]GROWTH!#REF!</definedName>
    <definedName name="___TOT58" localSheetId="4">[7]GROWTH!#REF!</definedName>
    <definedName name="___TOT58">[7]GROWTH!#REF!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11">#REF!</definedName>
    <definedName name="__10FA_L" localSheetId="0">#REF!</definedName>
    <definedName name="__10FA_L" localSheetId="7">#REF!</definedName>
    <definedName name="__10FA_L" localSheetId="2">#REF!</definedName>
    <definedName name="__10FA_L" localSheetId="5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11">#REF!</definedName>
    <definedName name="__11GAZ_LIABS" localSheetId="0">#REF!</definedName>
    <definedName name="__11GAZ_LIABS" localSheetId="7">#REF!</definedName>
    <definedName name="__11GAZ_LIABS" localSheetId="2">#REF!</definedName>
    <definedName name="__11GAZ_LIABS" localSheetId="5">#REF!</definedName>
    <definedName name="__11GAZ_LIABS" localSheetId="4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>#REF!</definedName>
    <definedName name="__123Graph_A" localSheetId="10" hidden="1">[9]C!#REF!</definedName>
    <definedName name="__123Graph_A" localSheetId="11" hidden="1">[9]C!#REF!</definedName>
    <definedName name="__123Graph_A" localSheetId="0" hidden="1">[9]C!#REF!</definedName>
    <definedName name="__123Graph_A" localSheetId="7" hidden="1">[9]C!#REF!</definedName>
    <definedName name="__123Graph_A" localSheetId="1" hidden="1">[9]C!#REF!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10" hidden="1">[10]IN_Cable!#REF!</definedName>
    <definedName name="__123Graph_AChart1" localSheetId="11" hidden="1">[10]IN_Cable!#REF!</definedName>
    <definedName name="__123Graph_AChart1" localSheetId="0" hidden="1">[10]IN_Cable!#REF!</definedName>
    <definedName name="__123Graph_AChart1" localSheetId="7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11" hidden="1">#REF!</definedName>
    <definedName name="__123Graph_ADEBT" localSheetId="0" hidden="1">#REF!</definedName>
    <definedName name="__123Graph_ADEBT" localSheetId="7" hidden="1">#REF!</definedName>
    <definedName name="__123Graph_ADEBT" localSheetId="2" hidden="1">#REF!</definedName>
    <definedName name="__123Graph_ADEBT" localSheetId="5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[11]TAB25b!#REF!</definedName>
    <definedName name="__123Graph_ADIFFERENTIAL" localSheetId="9" hidden="1">[11]TAB25b!#REF!</definedName>
    <definedName name="__123Graph_ADIFFERENTIAL" localSheetId="10" hidden="1">[11]TAB25b!#REF!</definedName>
    <definedName name="__123Graph_ADIFFERENTIAL" localSheetId="11" hidden="1">[11]TAB25b!#REF!</definedName>
    <definedName name="__123Graph_ADIFFERENTIAL" localSheetId="2" hidden="1">[11]TAB25b!#REF!</definedName>
    <definedName name="__123Graph_ADIFFERENTIAL" localSheetId="5" hidden="1">[11]TAB25b!#REF!</definedName>
    <definedName name="__123Graph_ADIFFERENTIAL" localSheetId="4" hidden="1">[11]TAB25b!#REF!</definedName>
    <definedName name="__123Graph_ADIFFERENTIAL" localSheetId="1" hidden="1">[11]TAB25b!#REF!</definedName>
    <definedName name="__123Graph_ADIFFERENTIAL" localSheetId="3" hidden="1">[11]TAB25b!#REF!</definedName>
    <definedName name="__123Graph_ADIFFERENTIAL" localSheetId="6" hidden="1">[11]TAB25b!#REF!</definedName>
    <definedName name="__123Graph_ADIFFERENTIAL" hidden="1">[11]TAB25b!#REF!</definedName>
    <definedName name="__123Graph_AINTEREST" localSheetId="10" hidden="1">[11]TAB25b!#REF!</definedName>
    <definedName name="__123Graph_AINTEREST" localSheetId="11" hidden="1">[11]TAB25b!#REF!</definedName>
    <definedName name="__123Graph_AINTEREST" localSheetId="2" hidden="1">[11]TAB25b!#REF!</definedName>
    <definedName name="__123Graph_AINTEREST" localSheetId="5" hidden="1">[11]TAB25b!#REF!</definedName>
    <definedName name="__123Graph_AINTEREST" localSheetId="1" hidden="1">[11]TAB25b!#REF!</definedName>
    <definedName name="__123Graph_AINTEREST" localSheetId="3" hidden="1">[11]TAB25b!#REF!</definedName>
    <definedName name="__123Graph_AINTEREST" localSheetId="6" hidden="1">[11]TAB25b!#REF!</definedName>
    <definedName name="__123Graph_AINTEREST" hidden="1">[11]TAB25b!#REF!</definedName>
    <definedName name="__123Graph_AREER" localSheetId="6" hidden="1">[12]ER!#REF!</definedName>
    <definedName name="__123Graph_AREER" hidden="1">[12]ER!#REF!</definedName>
    <definedName name="__123Graph_ASPREAD" localSheetId="1" hidden="1">[11]TAB25b!#REF!</definedName>
    <definedName name="__123Graph_ASPREAD" hidden="1">[11]TAB25b!#REF!</definedName>
    <definedName name="__123Graph_B" localSheetId="1" hidden="1">[13]FLUJO!$B$7929:$C$7929</definedName>
    <definedName name="__123Graph_B" hidden="1">[13]FLUJO!$B$7929:$C$7929</definedName>
    <definedName name="__123Graph_BChart1" localSheetId="8" hidden="1">#REF!</definedName>
    <definedName name="__123Graph_BChart1" localSheetId="9" hidden="1">#REF!</definedName>
    <definedName name="__123Graph_BChart1" localSheetId="11" hidden="1">#REF!</definedName>
    <definedName name="__123Graph_BChart1" localSheetId="0" hidden="1">#REF!</definedName>
    <definedName name="__123Graph_BChart1" localSheetId="7" hidden="1">#REF!</definedName>
    <definedName name="__123Graph_BChart1" localSheetId="2" hidden="1">#REF!</definedName>
    <definedName name="__123Graph_BChart1" localSheetId="5" hidden="1">#REF!</definedName>
    <definedName name="__123Graph_BChart1" localSheetId="4" hidden="1">#REF!</definedName>
    <definedName name="__123Graph_BChart1" localSheetId="3" hidden="1">#REF!</definedName>
    <definedName name="__123Graph_BChart1" hidden="1">#REF!</definedName>
    <definedName name="__123Graph_BChart2" localSheetId="9" hidden="1">#REF!</definedName>
    <definedName name="__123Graph_BChart2" localSheetId="11" hidden="1">#REF!</definedName>
    <definedName name="__123Graph_BChart2" localSheetId="0" hidden="1">#REF!</definedName>
    <definedName name="__123Graph_BChart2" localSheetId="7" hidden="1">#REF!</definedName>
    <definedName name="__123Graph_BChart2" localSheetId="2" hidden="1">#REF!</definedName>
    <definedName name="__123Graph_BChart2" localSheetId="5" hidden="1">#REF!</definedName>
    <definedName name="__123Graph_BChart2" localSheetId="4" hidden="1">#REF!</definedName>
    <definedName name="__123Graph_BChart2" localSheetId="3" hidden="1">#REF!</definedName>
    <definedName name="__123Graph_BChart2" hidden="1">#REF!</definedName>
    <definedName name="__123Graph_BChart3" localSheetId="9" hidden="1">#REF!</definedName>
    <definedName name="__123Graph_BChart3" localSheetId="11" hidden="1">#REF!</definedName>
    <definedName name="__123Graph_BChart3" localSheetId="0" hidden="1">#REF!</definedName>
    <definedName name="__123Graph_BChart3" localSheetId="7" hidden="1">#REF!</definedName>
    <definedName name="__123Graph_BChart3" localSheetId="2" hidden="1">#REF!</definedName>
    <definedName name="__123Graph_BChart3" localSheetId="5" hidden="1">#REF!</definedName>
    <definedName name="__123Graph_BChart3" localSheetId="4" hidden="1">#REF!</definedName>
    <definedName name="__123Graph_BChart3" localSheetId="3" hidden="1">#REF!</definedName>
    <definedName name="__123Graph_BChart3" hidden="1">#REF!</definedName>
    <definedName name="__123Graph_BChart4" localSheetId="11" hidden="1">#REF!</definedName>
    <definedName name="__123Graph_BChart4" localSheetId="2" hidden="1">#REF!</definedName>
    <definedName name="__123Graph_BChart4" localSheetId="5" hidden="1">#REF!</definedName>
    <definedName name="__123Graph_BChart4" localSheetId="4" hidden="1">#REF!</definedName>
    <definedName name="__123Graph_BChart4" localSheetId="3" hidden="1">#REF!</definedName>
    <definedName name="__123Graph_BChart4" hidden="1">#REF!</definedName>
    <definedName name="__123Graph_BChart5" localSheetId="11" hidden="1">#REF!</definedName>
    <definedName name="__123Graph_BChart5" localSheetId="2" hidden="1">#REF!</definedName>
    <definedName name="__123Graph_BChart5" localSheetId="5" hidden="1">#REF!</definedName>
    <definedName name="__123Graph_BChart5" localSheetId="4" hidden="1">#REF!</definedName>
    <definedName name="__123Graph_BChart5" localSheetId="3" hidden="1">#REF!</definedName>
    <definedName name="__123Graph_BChart5" hidden="1">#REF!</definedName>
    <definedName name="__123Graph_BChart6" localSheetId="11" hidden="1">#REF!</definedName>
    <definedName name="__123Graph_BChart6" localSheetId="2" hidden="1">#REF!</definedName>
    <definedName name="__123Graph_BChart6" localSheetId="5" hidden="1">#REF!</definedName>
    <definedName name="__123Graph_BChart6" localSheetId="4" hidden="1">#REF!</definedName>
    <definedName name="__123Graph_BChart6" localSheetId="3" hidden="1">#REF!</definedName>
    <definedName name="__123Graph_BChart6" hidden="1">#REF!</definedName>
    <definedName name="__123Graph_BChart7" localSheetId="11" hidden="1">#REF!</definedName>
    <definedName name="__123Graph_BChart7" localSheetId="2" hidden="1">#REF!</definedName>
    <definedName name="__123Graph_BChart7" localSheetId="5" hidden="1">#REF!</definedName>
    <definedName name="__123Graph_BChart7" localSheetId="4" hidden="1">#REF!</definedName>
    <definedName name="__123Graph_BChart7" localSheetId="3" hidden="1">#REF!</definedName>
    <definedName name="__123Graph_BChart7" hidden="1">#REF!</definedName>
    <definedName name="__123Graph_BCurrent" localSheetId="8" hidden="1">[14]G!#REF!</definedName>
    <definedName name="__123Graph_BCurrent" localSheetId="9" hidden="1">[14]G!#REF!</definedName>
    <definedName name="__123Graph_BCurrent" localSheetId="10" hidden="1">[14]G!#REF!</definedName>
    <definedName name="__123Graph_BCurrent" localSheetId="11" hidden="1">[14]G!#REF!</definedName>
    <definedName name="__123Graph_BCurrent" localSheetId="2" hidden="1">[14]G!#REF!</definedName>
    <definedName name="__123Graph_BCurrent" localSheetId="5" hidden="1">[14]G!#REF!</definedName>
    <definedName name="__123Graph_BCurrent" localSheetId="1" hidden="1">[14]G!#REF!</definedName>
    <definedName name="__123Graph_BCurrent" localSheetId="3" hidden="1">[14]G!#REF!</definedName>
    <definedName name="__123Graph_BCurrent" localSheetId="6" hidden="1">[14]G!#REF!</definedName>
    <definedName name="__123Graph_BCurrent" hidden="1">[14]G!#REF!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11" hidden="1">#REF!</definedName>
    <definedName name="__123Graph_BDEBT" localSheetId="0" hidden="1">#REF!</definedName>
    <definedName name="__123Graph_BDEBT" localSheetId="7" hidden="1">#REF!</definedName>
    <definedName name="__123Graph_BDEBT" localSheetId="2" hidden="1">#REF!</definedName>
    <definedName name="__123Graph_BDEBT" localSheetId="5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[11]TAB25b!#REF!</definedName>
    <definedName name="__123Graph_BINTEREST" localSheetId="9" hidden="1">[11]TAB25b!#REF!</definedName>
    <definedName name="__123Graph_BINTEREST" localSheetId="10" hidden="1">[11]TAB25b!#REF!</definedName>
    <definedName name="__123Graph_BINTEREST" localSheetId="11" hidden="1">[11]TAB25b!#REF!</definedName>
    <definedName name="__123Graph_BINTEREST" localSheetId="2" hidden="1">[11]TAB25b!#REF!</definedName>
    <definedName name="__123Graph_BINTEREST" localSheetId="5" hidden="1">[11]TAB25b!#REF!</definedName>
    <definedName name="__123Graph_BINTEREST" localSheetId="4" hidden="1">[11]TAB25b!#REF!</definedName>
    <definedName name="__123Graph_BINTEREST" localSheetId="1" hidden="1">[11]TAB25b!#REF!</definedName>
    <definedName name="__123Graph_BINTEREST" localSheetId="3" hidden="1">[11]TAB25b!#REF!</definedName>
    <definedName name="__123Graph_BINTEREST" localSheetId="6" hidden="1">[11]TAB25b!#REF!</definedName>
    <definedName name="__123Graph_BINTEREST" hidden="1">[11]TAB25b!#REF!</definedName>
    <definedName name="__123Graph_BREER" localSheetId="8" hidden="1">[12]ER!#REF!</definedName>
    <definedName name="__123Graph_BREER" localSheetId="10" hidden="1">[12]ER!#REF!</definedName>
    <definedName name="__123Graph_BREER" localSheetId="11" hidden="1">[12]ER!#REF!</definedName>
    <definedName name="__123Graph_BREER" localSheetId="3" hidden="1">[12]ER!#REF!</definedName>
    <definedName name="__123Graph_BREER" localSheetId="6" hidden="1">[12]ER!#REF!</definedName>
    <definedName name="__123Graph_BREER" hidden="1">[12]ER!#REF!</definedName>
    <definedName name="__123Graph_C" localSheetId="1" hidden="1">[13]FLUJO!$B$7936:$C$7936</definedName>
    <definedName name="__123Graph_C" hidden="1">[13]FLUJO!$B$7936:$C$7936</definedName>
    <definedName name="__123Graph_CCurrent" localSheetId="8" hidden="1">'[15]Base Original'!#REF!</definedName>
    <definedName name="__123Graph_CCurrent" localSheetId="9" hidden="1">'[15]Base Original'!#REF!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localSheetId="0" hidden="1">'[15]Base Original'!#REF!</definedName>
    <definedName name="__123Graph_CCurrent" localSheetId="7" hidden="1">'[15]Base Original'!#REF!</definedName>
    <definedName name="__123Graph_CCurrent" localSheetId="2" hidden="1">'[15]Base Original'!#REF!</definedName>
    <definedName name="__123Graph_CCurrent" localSheetId="5" hidden="1">'[15]Base Original'!#REF!</definedName>
    <definedName name="__123Graph_CCurrent" localSheetId="4" hidden="1">'[15]Base Original'!#REF!</definedName>
    <definedName name="__123Graph_CCurrent" localSheetId="1" hidden="1">'[15]Base Original'!#REF!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9" hidden="1">[12]ER!#REF!</definedName>
    <definedName name="__123Graph_CREER" localSheetId="10" hidden="1">[12]ER!#REF!</definedName>
    <definedName name="__123Graph_CREER" localSheetId="11" hidden="1">[12]ER!#REF!</definedName>
    <definedName name="__123Graph_CREER" localSheetId="0" hidden="1">[12]ER!#REF!</definedName>
    <definedName name="__123Graph_CREER" localSheetId="7" hidden="1">[12]ER!#REF!</definedName>
    <definedName name="__123Graph_CREER" localSheetId="2" hidden="1">[12]ER!#REF!</definedName>
    <definedName name="__123Graph_CREER" localSheetId="5" hidden="1">[12]ER!#REF!</definedName>
    <definedName name="__123Graph_CREER" localSheetId="4" hidden="1">[12]ER!#REF!</definedName>
    <definedName name="__123Graph_CREER" localSheetId="1" hidden="1">[12]ER!#REF!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9" hidden="1">'[15]Base Original'!#REF!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localSheetId="0" hidden="1">'[15]Base Original'!#REF!</definedName>
    <definedName name="__123Graph_DCurrent" localSheetId="7" hidden="1">'[15]Base Original'!#REF!</definedName>
    <definedName name="__123Graph_DCurrent" localSheetId="2" hidden="1">'[15]Base Original'!#REF!</definedName>
    <definedName name="__123Graph_DCurrent" localSheetId="5" hidden="1">'[15]Base Original'!#REF!</definedName>
    <definedName name="__123Graph_DCurrent" localSheetId="4" hidden="1">'[15]Base Original'!#REF!</definedName>
    <definedName name="__123Graph_DCurrent" localSheetId="1" hidden="1">'[15]Base Original'!#REF!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9" hidden="1">[9]C!#REF!</definedName>
    <definedName name="__123Graph_E" localSheetId="10" hidden="1">[9]C!#REF!</definedName>
    <definedName name="__123Graph_E" localSheetId="11" hidden="1">[9]C!#REF!</definedName>
    <definedName name="__123Graph_E" localSheetId="0" hidden="1">[9]C!#REF!</definedName>
    <definedName name="__123Graph_E" localSheetId="7" hidden="1">[9]C!#REF!</definedName>
    <definedName name="__123Graph_E" localSheetId="2" hidden="1">[9]C!#REF!</definedName>
    <definedName name="__123Graph_E" localSheetId="5" hidden="1">[9]C!#REF!</definedName>
    <definedName name="__123Graph_E" localSheetId="4" hidden="1">[9]C!#REF!</definedName>
    <definedName name="__123Graph_E" localSheetId="1" hidden="1">[9]C!#REF!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9" hidden="1">'[15]Base Original'!#REF!</definedName>
    <definedName name="__123Graph_ECurrent" localSheetId="10" hidden="1">'[15]Base Original'!#REF!</definedName>
    <definedName name="__123Graph_ECurrent" localSheetId="11" hidden="1">'[15]Base Original'!#REF!</definedName>
    <definedName name="__123Graph_ECurrent" localSheetId="0" hidden="1">'[15]Base Original'!#REF!</definedName>
    <definedName name="__123Graph_ECurrent" localSheetId="7" hidden="1">'[15]Base Original'!#REF!</definedName>
    <definedName name="__123Graph_ECurrent" localSheetId="1" hidden="1">'[15]Base Original'!#REF!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10" hidden="1">[9]C!#REF!</definedName>
    <definedName name="__123Graph_F" localSheetId="11" hidden="1">[9]C!#REF!</definedName>
    <definedName name="__123Graph_F" localSheetId="0" hidden="1">[9]C!#REF!</definedName>
    <definedName name="__123Graph_F" localSheetId="7" hidden="1">[9]C!#REF!</definedName>
    <definedName name="__123Graph_F" localSheetId="1" hidden="1">[9]C!#REF!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8" hidden="1">[16]Base!#REF!</definedName>
    <definedName name="__123Graph_FCurrent" localSheetId="10" hidden="1">[16]Base!#REF!</definedName>
    <definedName name="__123Graph_FCurrent" localSheetId="11" hidden="1">[16]Base!#REF!</definedName>
    <definedName name="__123Graph_FCurrent" localSheetId="0" hidden="1">[16]Base!#REF!</definedName>
    <definedName name="__123Graph_FCurrent" localSheetId="7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9" hidden="1">[11]TAB25b!#REF!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localSheetId="0" hidden="1">[11]TAB25b!#REF!</definedName>
    <definedName name="__123Graph_XDIFFERENTIAL" localSheetId="7" hidden="1">[11]TAB25b!#REF!</definedName>
    <definedName name="__123Graph_XDIFFERENTIAL" localSheetId="2" hidden="1">[11]TAB25b!#REF!</definedName>
    <definedName name="__123Graph_XDIFFERENTIAL" localSheetId="5" hidden="1">[11]TAB25b!#REF!</definedName>
    <definedName name="__123Graph_XDIFFERENTIAL" localSheetId="4" hidden="1">[11]TAB25b!#REF!</definedName>
    <definedName name="__123Graph_XDIFFERENTIAL" localSheetId="1" hidden="1">[11]TAB25b!#REF!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9" hidden="1">[11]TAB25b!#REF!</definedName>
    <definedName name="__123Graph_XSPREAD" localSheetId="10" hidden="1">[11]TAB25b!#REF!</definedName>
    <definedName name="__123Graph_XSPREAD" localSheetId="11" hidden="1">[11]TAB25b!#REF!</definedName>
    <definedName name="__123Graph_XSPREAD" localSheetId="0" hidden="1">[11]TAB25b!#REF!</definedName>
    <definedName name="__123Graph_XSPREAD" localSheetId="7" hidden="1">[11]TAB25b!#REF!</definedName>
    <definedName name="__123Graph_XSPREAD" localSheetId="2" hidden="1">[11]TAB25b!#REF!</definedName>
    <definedName name="__123Graph_XSPREAD" localSheetId="5" hidden="1">[11]TAB25b!#REF!</definedName>
    <definedName name="__123Graph_XSPREAD" localSheetId="4" hidden="1">[11]TAB25b!#REF!</definedName>
    <definedName name="__123Graph_XSPREAD" localSheetId="1" hidden="1">[11]TAB25b!#REF!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11">#REF!</definedName>
    <definedName name="__12INT_RESERVES" localSheetId="0">#REF!</definedName>
    <definedName name="__12INT_RESERVES" localSheetId="7">#REF!</definedName>
    <definedName name="__12INT_RESERVES" localSheetId="2">#REF!</definedName>
    <definedName name="__12INT_RESERVES" localSheetId="5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11">#REF!</definedName>
    <definedName name="__1r" localSheetId="0">#REF!</definedName>
    <definedName name="__1r" localSheetId="7">#REF!</definedName>
    <definedName name="__1r" localSheetId="2">#REF!</definedName>
    <definedName name="__1r" localSheetId="5">#REF!</definedName>
    <definedName name="__1r" localSheetId="4">#REF!</definedName>
    <definedName name="__1r" localSheetId="1">#REF!</definedName>
    <definedName name="__1r" localSheetId="3">#REF!</definedName>
    <definedName name="__1r" localSheetId="6">#REF!</definedName>
    <definedName name="__1r">#REF!</definedName>
    <definedName name="__2Macros_Import_.qbop" localSheetId="8">[17]!'[Macros Import].qbop'</definedName>
    <definedName name="__2Macros_Import_.qbop" localSheetId="10">[17]!'[Macros Import].qbop'</definedName>
    <definedName name="__2Macros_Import_.qbop" localSheetId="11">[17]!'[Macros Import].qbop'</definedName>
    <definedName name="__2Macros_Import_.qbop" localSheetId="7">[17]!'[Macros Import].qbop'</definedName>
    <definedName name="__2Macros_Import_.qbop" localSheetId="5">[17]!'[Macros Import].qbop'</definedName>
    <definedName name="__2Macros_Import_.qbop" localSheetId="1">[17]!'[Macros Import].qbop'</definedName>
    <definedName name="__2Macros_Import_.qbop" localSheetId="6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9" hidden="1">[12]ER!#REF!</definedName>
    <definedName name="__3__123Graph_ACPI_ER_LOG" localSheetId="11" hidden="1">[12]ER!#REF!</definedName>
    <definedName name="__3__123Graph_ACPI_ER_LOG" localSheetId="0" hidden="1">[12]ER!#REF!</definedName>
    <definedName name="__3__123Graph_ACPI_ER_LOG" localSheetId="7" hidden="1">[12]ER!#REF!</definedName>
    <definedName name="__3__123Graph_ACPI_ER_LOG" localSheetId="2" hidden="1">[12]ER!#REF!</definedName>
    <definedName name="__3__123Graph_ACPI_ER_LOG" localSheetId="5" hidden="1">[12]ER!#REF!</definedName>
    <definedName name="__3__123Graph_ACPI_ER_LOG" localSheetId="4" hidden="1">[12]ER!#REF!</definedName>
    <definedName name="__3__123Graph_ACPI_ER_LOG" localSheetId="1" hidden="1">[12]ER!#REF!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9" hidden="1">[12]ER!#REF!</definedName>
    <definedName name="__4__123Graph_BCPI_ER_LOG" localSheetId="11" hidden="1">[12]ER!#REF!</definedName>
    <definedName name="__4__123Graph_BCPI_ER_LOG" localSheetId="0" hidden="1">[12]ER!#REF!</definedName>
    <definedName name="__4__123Graph_BCPI_ER_LOG" localSheetId="7" hidden="1">[12]ER!#REF!</definedName>
    <definedName name="__4__123Graph_BCPI_ER_LOG" localSheetId="2" hidden="1">[12]ER!#REF!</definedName>
    <definedName name="__4__123Graph_BCPI_ER_LOG" localSheetId="5" hidden="1">[12]ER!#REF!</definedName>
    <definedName name="__4__123Graph_BCPI_ER_LOG" localSheetId="4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9" hidden="1">[12]WB!#REF!</definedName>
    <definedName name="__5__123Graph_BIBA_IBRD" localSheetId="11" hidden="1">[12]WB!#REF!</definedName>
    <definedName name="__5__123Graph_BIBA_IBRD" localSheetId="0" hidden="1">[12]WB!#REF!</definedName>
    <definedName name="__5__123Graph_BIBA_IBRD" localSheetId="7" hidden="1">[12]WB!#REF!</definedName>
    <definedName name="__5__123Graph_BIBA_IBRD" localSheetId="2" hidden="1">[12]WB!#REF!</definedName>
    <definedName name="__5__123Graph_BIBA_IBRD" localSheetId="5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11">#REF!</definedName>
    <definedName name="__6B.2_B.3" localSheetId="0">#REF!</definedName>
    <definedName name="__6B.2_B.3" localSheetId="7">#REF!</definedName>
    <definedName name="__6B.2_B.3" localSheetId="2">#REF!</definedName>
    <definedName name="__6B.2_B.3" localSheetId="5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11">#REF!</definedName>
    <definedName name="__7B.4___5" localSheetId="0">#REF!</definedName>
    <definedName name="__7B.4___5" localSheetId="7">#REF!</definedName>
    <definedName name="__7B.4___5" localSheetId="2">#REF!</definedName>
    <definedName name="__7B.4___5" localSheetId="5">#REF!</definedName>
    <definedName name="__7B.4___5" localSheetId="4">#REF!</definedName>
    <definedName name="__7B.4___5" localSheetId="1">#REF!</definedName>
    <definedName name="__7B.4___5" localSheetId="3">#REF!</definedName>
    <definedName name="__7B.4___5" localSheetId="6">#REF!</definedName>
    <definedName name="__7B.4___5">#REF!</definedName>
    <definedName name="__8CONSOL_B2" localSheetId="9">#REF!</definedName>
    <definedName name="__8CONSOL_B2" localSheetId="10">#REF!</definedName>
    <definedName name="__8CONSOL_B2" localSheetId="11">#REF!</definedName>
    <definedName name="__8CONSOL_B2" localSheetId="0">#REF!</definedName>
    <definedName name="__8CONSOL_B2" localSheetId="7">#REF!</definedName>
    <definedName name="__8CONSOL_B2" localSheetId="2">#REF!</definedName>
    <definedName name="__8CONSOL_B2" localSheetId="5">#REF!</definedName>
    <definedName name="__8CONSOL_B2" localSheetId="4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>#REF!</definedName>
    <definedName name="__9CONSOL_DEPOSITS" localSheetId="10">'[18]A 11'!#REF!</definedName>
    <definedName name="__9CONSOL_DEPOSITS" localSheetId="11">'[18]A 11'!#REF!</definedName>
    <definedName name="__9CONSOL_DEPOSITS" localSheetId="0">'[18]A 11'!#REF!</definedName>
    <definedName name="__9CONSOL_DEPOSITS" localSheetId="7">'[18]A 11'!#REF!</definedName>
    <definedName name="__9CONSOL_DEPOSITS" localSheetId="1">'[18]A 11'!#REF!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 localSheetId="8">[5]!__asd1</definedName>
    <definedName name="__asd1">[5]!__asd1</definedName>
    <definedName name="__AUS1" localSheetId="8">#REF!</definedName>
    <definedName name="__AUS1" localSheetId="9">#REF!</definedName>
    <definedName name="__AUS1" localSheetId="10">#REF!</definedName>
    <definedName name="__AUS1" localSheetId="11">#REF!</definedName>
    <definedName name="__AUS1" localSheetId="0">#REF!</definedName>
    <definedName name="__AUS1" localSheetId="7">#REF!</definedName>
    <definedName name="__AUS1" localSheetId="2">#REF!</definedName>
    <definedName name="__AUS1" localSheetId="5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[19]BoP!#REF!</definedName>
    <definedName name="__BOP2" localSheetId="9">[19]BoP!#REF!</definedName>
    <definedName name="__BOP2" localSheetId="10">[19]BoP!#REF!</definedName>
    <definedName name="__BOP2" localSheetId="11">[19]BoP!#REF!</definedName>
    <definedName name="__BOP2" localSheetId="0">[19]BoP!#REF!</definedName>
    <definedName name="__BOP2" localSheetId="7">[19]BoP!#REF!</definedName>
    <definedName name="__BOP2" localSheetId="2">[19]BoP!#REF!</definedName>
    <definedName name="__BOP2" localSheetId="5">[19]BoP!#REF!</definedName>
    <definedName name="__BOP2" localSheetId="4">[19]BoP!#REF!</definedName>
    <definedName name="__BOP2" localSheetId="1">[19]BoP!#REF!</definedName>
    <definedName name="__BOP2" localSheetId="3">[19]BoP!#REF!</definedName>
    <definedName name="__BOP2" localSheetId="6">[19]BoP!#REF!</definedName>
    <definedName name="__BOP2">[19]BoP!#REF!</definedName>
    <definedName name="__DEG1" localSheetId="8">#REF!</definedName>
    <definedName name="__DEG1" localSheetId="9">#REF!</definedName>
    <definedName name="__DEG1" localSheetId="10">#REF!</definedName>
    <definedName name="__DEG1" localSheetId="11">#REF!</definedName>
    <definedName name="__DEG1" localSheetId="0">#REF!</definedName>
    <definedName name="__DEG1" localSheetId="7">#REF!</definedName>
    <definedName name="__DEG1" localSheetId="2">#REF!</definedName>
    <definedName name="__DEG1" localSheetId="5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11">#REF!</definedName>
    <definedName name="__DKR1" localSheetId="0">#REF!</definedName>
    <definedName name="__DKR1" localSheetId="7">#REF!</definedName>
    <definedName name="__DKR1" localSheetId="2">#REF!</definedName>
    <definedName name="__DKR1" localSheetId="5">#REF!</definedName>
    <definedName name="__DKR1" localSheetId="4">#REF!</definedName>
    <definedName name="__DKR1" localSheetId="1">#REF!</definedName>
    <definedName name="__DKR1" localSheetId="3">#REF!</definedName>
    <definedName name="__DKR1" localSheetId="6">#REF!</definedName>
    <definedName name="__DKR1">#REF!</definedName>
    <definedName name="__ECU1" localSheetId="9">#REF!</definedName>
    <definedName name="__ECU1" localSheetId="10">#REF!</definedName>
    <definedName name="__ECU1" localSheetId="11">#REF!</definedName>
    <definedName name="__ECU1" localSheetId="0">#REF!</definedName>
    <definedName name="__ECU1" localSheetId="7">#REF!</definedName>
    <definedName name="__ECU1" localSheetId="2">#REF!</definedName>
    <definedName name="__ECU1" localSheetId="5">#REF!</definedName>
    <definedName name="__ECU1" localSheetId="4">#REF!</definedName>
    <definedName name="__ECU1" localSheetId="1">#REF!</definedName>
    <definedName name="__ECU1" localSheetId="3">#REF!</definedName>
    <definedName name="__ECU1" localSheetId="6">#REF!</definedName>
    <definedName name="__ECU1">#REF!</definedName>
    <definedName name="__END94" localSheetId="9">#REF!</definedName>
    <definedName name="__END94" localSheetId="10">#REF!</definedName>
    <definedName name="__END94" localSheetId="11">#REF!</definedName>
    <definedName name="__END94" localSheetId="2">#REF!</definedName>
    <definedName name="__END94" localSheetId="5">#REF!</definedName>
    <definedName name="__END94" localSheetId="4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11">#REF!</definedName>
    <definedName name="__ESC1" localSheetId="2">#REF!</definedName>
    <definedName name="__ESC1" localSheetId="5">#REF!</definedName>
    <definedName name="__ESC1" localSheetId="4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8" hidden="1">'[8]Fax a enviar'!#REF!</definedName>
    <definedName name="__F" localSheetId="10" hidden="1">'[8]Fax a enviar'!#REF!</definedName>
    <definedName name="__F" localSheetId="11" hidden="1">'[8]Fax a enviar'!#REF!</definedName>
    <definedName name="__F" localSheetId="6" hidden="1">'[8]Fax a enviar'!#REF!</definedName>
    <definedName name="__F" hidden="1">'[8]Fax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11">#REF!</definedName>
    <definedName name="__FAL2" localSheetId="0">#REF!</definedName>
    <definedName name="__FAL2" localSheetId="7">#REF!</definedName>
    <definedName name="__FAL2" localSheetId="2">#REF!</definedName>
    <definedName name="__FAL2" localSheetId="5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11">#REF!</definedName>
    <definedName name="__FAL3" localSheetId="0">#REF!</definedName>
    <definedName name="__FAL3" localSheetId="7">#REF!</definedName>
    <definedName name="__FAL3" localSheetId="2">#REF!</definedName>
    <definedName name="__FAL3" localSheetId="5">#REF!</definedName>
    <definedName name="__FAL3" localSheetId="4">#REF!</definedName>
    <definedName name="__FAL3" localSheetId="1">#REF!</definedName>
    <definedName name="__FAL3" localSheetId="3">#REF!</definedName>
    <definedName name="__FAL3" localSheetId="6">#REF!</definedName>
    <definedName name="__FAL3">#REF!</definedName>
    <definedName name="__FAL4" localSheetId="9">#REF!</definedName>
    <definedName name="__FAL4" localSheetId="10">#REF!</definedName>
    <definedName name="__FAL4" localSheetId="11">#REF!</definedName>
    <definedName name="__FAL4" localSheetId="0">#REF!</definedName>
    <definedName name="__FAL4" localSheetId="7">#REF!</definedName>
    <definedName name="__FAL4" localSheetId="2">#REF!</definedName>
    <definedName name="__FAL4" localSheetId="5">#REF!</definedName>
    <definedName name="__FAL4" localSheetId="4">#REF!</definedName>
    <definedName name="__FAL4" localSheetId="1">#REF!</definedName>
    <definedName name="__FAL4" localSheetId="3">#REF!</definedName>
    <definedName name="__FAL4" localSheetId="6">#REF!</definedName>
    <definedName name="__FAL4">#REF!</definedName>
    <definedName name="__FAL5" localSheetId="9">#REF!</definedName>
    <definedName name="__FAL5" localSheetId="10">#REF!</definedName>
    <definedName name="__FAL5" localSheetId="11">#REF!</definedName>
    <definedName name="__FAL5" localSheetId="2">#REF!</definedName>
    <definedName name="__FAL5" localSheetId="5">#REF!</definedName>
    <definedName name="__FAL5" localSheetId="4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11">#REF!</definedName>
    <definedName name="__FAL6" localSheetId="2">#REF!</definedName>
    <definedName name="__FAL6" localSheetId="5">#REF!</definedName>
    <definedName name="__FAL6" localSheetId="4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11">#REF!</definedName>
    <definedName name="__FAL7" localSheetId="2">#REF!</definedName>
    <definedName name="__FAL7" localSheetId="5">#REF!</definedName>
    <definedName name="__FAL7" localSheetId="4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11">#REF!</definedName>
    <definedName name="__FMK1" localSheetId="2">#REF!</definedName>
    <definedName name="__FMK1" localSheetId="5">#REF!</definedName>
    <definedName name="__FMK1" localSheetId="4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11">#REF!</definedName>
    <definedName name="__IKR1" localSheetId="2">#REF!</definedName>
    <definedName name="__IKR1" localSheetId="5">#REF!</definedName>
    <definedName name="__IKR1" localSheetId="4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11">#REF!</definedName>
    <definedName name="__IRP1" localSheetId="2">#REF!</definedName>
    <definedName name="__IRP1" localSheetId="5">#REF!</definedName>
    <definedName name="__IRP1" localSheetId="4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11">#REF!</definedName>
    <definedName name="__LIT1" localSheetId="2">#REF!</definedName>
    <definedName name="__LIT1" localSheetId="5">#REF!</definedName>
    <definedName name="__LIT1" localSheetId="4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11">#REF!</definedName>
    <definedName name="__MEX1" localSheetId="2">#REF!</definedName>
    <definedName name="__MEX1" localSheetId="5">#REF!</definedName>
    <definedName name="__MEX1" localSheetId="4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11">#REF!</definedName>
    <definedName name="__PTA1" localSheetId="2">#REF!</definedName>
    <definedName name="__PTA1" localSheetId="5">#REF!</definedName>
    <definedName name="__PTA1" localSheetId="4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8">[19]RES!#REF!</definedName>
    <definedName name="__RES2" localSheetId="10">[19]RES!#REF!</definedName>
    <definedName name="__RES2" localSheetId="11">[19]RES!#REF!</definedName>
    <definedName name="__RES2" localSheetId="6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11">#REF!</definedName>
    <definedName name="__SAR1" localSheetId="0">#REF!</definedName>
    <definedName name="__SAR1" localSheetId="7">#REF!</definedName>
    <definedName name="__SAR1" localSheetId="2">#REF!</definedName>
    <definedName name="__SAR1" localSheetId="5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11">#REF!</definedName>
    <definedName name="__SUM2" localSheetId="0">#REF!</definedName>
    <definedName name="__SUM2" localSheetId="7">#REF!</definedName>
    <definedName name="__SUM2" localSheetId="2">#REF!</definedName>
    <definedName name="__SUM2" localSheetId="5">#REF!</definedName>
    <definedName name="__SUM2" localSheetId="4">#REF!</definedName>
    <definedName name="__SUM2" localSheetId="1">#REF!</definedName>
    <definedName name="__SUM2" localSheetId="3">#REF!</definedName>
    <definedName name="__SUM2" localSheetId="6">#REF!</definedName>
    <definedName name="__SUM2">#REF!</definedName>
    <definedName name="__TAB1" localSheetId="9">#REF!</definedName>
    <definedName name="__TAB1" localSheetId="10">#REF!</definedName>
    <definedName name="__TAB1" localSheetId="11">#REF!</definedName>
    <definedName name="__TAB1" localSheetId="0">#REF!</definedName>
    <definedName name="__TAB1" localSheetId="7">#REF!</definedName>
    <definedName name="__TAB1" localSheetId="2">#REF!</definedName>
    <definedName name="__TAB1" localSheetId="5">#REF!</definedName>
    <definedName name="__TAB1" localSheetId="4">#REF!</definedName>
    <definedName name="__TAB1" localSheetId="3">#REF!</definedName>
    <definedName name="__TAB1" localSheetId="6">#REF!</definedName>
    <definedName name="__TAB1">#REF!</definedName>
    <definedName name="__Tab19" localSheetId="9">#REF!</definedName>
    <definedName name="__Tab19" localSheetId="10">#REF!</definedName>
    <definedName name="__Tab19" localSheetId="11">#REF!</definedName>
    <definedName name="__Tab19" localSheetId="2">#REF!</definedName>
    <definedName name="__Tab19" localSheetId="5">#REF!</definedName>
    <definedName name="__Tab19" localSheetId="4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11">#REF!</definedName>
    <definedName name="__Tab20" localSheetId="2">#REF!</definedName>
    <definedName name="__Tab20" localSheetId="5">#REF!</definedName>
    <definedName name="__Tab20" localSheetId="4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11">#REF!</definedName>
    <definedName name="__Tab21" localSheetId="2">#REF!</definedName>
    <definedName name="__Tab21" localSheetId="5">#REF!</definedName>
    <definedName name="__Tab21" localSheetId="4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11">#REF!</definedName>
    <definedName name="__Tab22" localSheetId="2">#REF!</definedName>
    <definedName name="__Tab22" localSheetId="5">#REF!</definedName>
    <definedName name="__Tab22" localSheetId="4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11">#REF!</definedName>
    <definedName name="__Tab23" localSheetId="2">#REF!</definedName>
    <definedName name="__Tab23" localSheetId="5">#REF!</definedName>
    <definedName name="__Tab23" localSheetId="4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11">#REF!</definedName>
    <definedName name="__Tab24" localSheetId="2">#REF!</definedName>
    <definedName name="__Tab24" localSheetId="5">#REF!</definedName>
    <definedName name="__Tab24" localSheetId="4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11">#REF!</definedName>
    <definedName name="__Tab26" localSheetId="2">#REF!</definedName>
    <definedName name="__Tab26" localSheetId="5">#REF!</definedName>
    <definedName name="__Tab26" localSheetId="4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11">#REF!</definedName>
    <definedName name="__Tab27" localSheetId="2">#REF!</definedName>
    <definedName name="__Tab27" localSheetId="5">#REF!</definedName>
    <definedName name="__Tab27" localSheetId="4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11">#REF!</definedName>
    <definedName name="__Tab28" localSheetId="2">#REF!</definedName>
    <definedName name="__Tab28" localSheetId="5">#REF!</definedName>
    <definedName name="__Tab28" localSheetId="4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11">#REF!</definedName>
    <definedName name="__Tab29" localSheetId="2">#REF!</definedName>
    <definedName name="__Tab29" localSheetId="5">#REF!</definedName>
    <definedName name="__Tab29" localSheetId="4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11">#REF!</definedName>
    <definedName name="__Tab30" localSheetId="2">#REF!</definedName>
    <definedName name="__Tab30" localSheetId="5">#REF!</definedName>
    <definedName name="__Tab30" localSheetId="4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11">#REF!</definedName>
    <definedName name="__Tab31" localSheetId="2">#REF!</definedName>
    <definedName name="__Tab31" localSheetId="5">#REF!</definedName>
    <definedName name="__Tab31" localSheetId="4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11">#REF!</definedName>
    <definedName name="__Tab32" localSheetId="2">#REF!</definedName>
    <definedName name="__Tab32" localSheetId="5">#REF!</definedName>
    <definedName name="__Tab32" localSheetId="4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11">#REF!</definedName>
    <definedName name="__Tab33" localSheetId="2">#REF!</definedName>
    <definedName name="__Tab33" localSheetId="5">#REF!</definedName>
    <definedName name="__Tab33" localSheetId="4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11">#REF!</definedName>
    <definedName name="__Tab34" localSheetId="2">#REF!</definedName>
    <definedName name="__Tab34" localSheetId="5">#REF!</definedName>
    <definedName name="__Tab34" localSheetId="4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11">#REF!</definedName>
    <definedName name="__Tab35" localSheetId="2">#REF!</definedName>
    <definedName name="__Tab35" localSheetId="5">#REF!</definedName>
    <definedName name="__Tab35" localSheetId="4">#REF!</definedName>
    <definedName name="__Tab35" localSheetId="3">#REF!</definedName>
    <definedName name="__Tab35" localSheetId="6">#REF!</definedName>
    <definedName name="__Tab35">#REF!</definedName>
    <definedName name="__tAB4">'[6]shared data'!$A$1:$G$71</definedName>
    <definedName name="__tnt1" localSheetId="8">[5]!__tnt1</definedName>
    <definedName name="__tnt1">[5]!__tnt1</definedName>
    <definedName name="__TOT58" localSheetId="8">[7]GROWTH!#REF!</definedName>
    <definedName name="__TOT58" localSheetId="9">[7]GROWTH!#REF!</definedName>
    <definedName name="__TOT58" localSheetId="10">[7]GROWTH!#REF!</definedName>
    <definedName name="__TOT58" localSheetId="11">[7]GROWTH!#REF!</definedName>
    <definedName name="__TOT58" localSheetId="0">[7]GROWTH!#REF!</definedName>
    <definedName name="__TOT58" localSheetId="7">[7]GROWTH!#REF!</definedName>
    <definedName name="__TOT58" localSheetId="4">[7]GROWTH!#REF!</definedName>
    <definedName name="__TOT58" localSheetId="1">[7]GROWTH!#REF!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8">#REF!</definedName>
    <definedName name="__WB2" localSheetId="9">#REF!</definedName>
    <definedName name="__WB2" localSheetId="10">#REF!</definedName>
    <definedName name="__WB2" localSheetId="11">#REF!</definedName>
    <definedName name="__WB2" localSheetId="0">#REF!</definedName>
    <definedName name="__WB2" localSheetId="7">#REF!</definedName>
    <definedName name="__WB2" localSheetId="2">#REF!</definedName>
    <definedName name="__WB2" localSheetId="5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>[21]Afiliados!#REF!</definedName>
    <definedName name="_10FA_L" localSheetId="8">#REF!</definedName>
    <definedName name="_10FA_L" localSheetId="9">#REF!</definedName>
    <definedName name="_10FA_L" localSheetId="10">#REF!</definedName>
    <definedName name="_10FA_L" localSheetId="11">#REF!</definedName>
    <definedName name="_10FA_L" localSheetId="0">#REF!</definedName>
    <definedName name="_10FA_L" localSheetId="7">#REF!</definedName>
    <definedName name="_10FA_L" localSheetId="2">#REF!</definedName>
    <definedName name="_10FA_L" localSheetId="5">#REF!</definedName>
    <definedName name="_10FA_L" localSheetId="4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11" hidden="1">#REF!</definedName>
    <definedName name="_11__123Graph_AFIG_D" localSheetId="0" hidden="1">#REF!</definedName>
    <definedName name="_11__123Graph_AFIG_D" localSheetId="7" hidden="1">#REF!</definedName>
    <definedName name="_11__123Graph_AFIG_D" localSheetId="2" hidden="1">#REF!</definedName>
    <definedName name="_11__123Graph_AFIG_D" localSheetId="5" hidden="1">#REF!</definedName>
    <definedName name="_11__123Graph_AFIG_D" localSheetId="4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hidden="1">#REF!</definedName>
    <definedName name="_11__123Graph_BCPI_ER_LOG" localSheetId="11" hidden="1">[20]ER!#REF!</definedName>
    <definedName name="_11__123Graph_BCPI_ER_LOG" localSheetId="0" hidden="1">[20]ER!#REF!</definedName>
    <definedName name="_11__123Graph_BCPI_ER_LOG" localSheetId="7" hidden="1">[20]ER!#REF!</definedName>
    <definedName name="_11__123Graph_BCPI_ER_LOG" hidden="1">[20]ER!#REF!</definedName>
    <definedName name="_11absorc" localSheetId="8">[22]Programa!#REF!</definedName>
    <definedName name="_11absorc" localSheetId="0">[22]Programa!#REF!</definedName>
    <definedName name="_11absorc" localSheetId="7">[22]Programa!#REF!</definedName>
    <definedName name="_11absorc">[22]Programa!#REF!</definedName>
    <definedName name="_11GAZ_LIABS" localSheetId="8">#REF!</definedName>
    <definedName name="_11GAZ_LIABS" localSheetId="9">#REF!</definedName>
    <definedName name="_11GAZ_LIABS" localSheetId="10">#REF!</definedName>
    <definedName name="_11GAZ_LIABS" localSheetId="11">#REF!</definedName>
    <definedName name="_11GAZ_LIABS" localSheetId="0">#REF!</definedName>
    <definedName name="_11GAZ_LIABS" localSheetId="7">#REF!</definedName>
    <definedName name="_11GAZ_LIABS" localSheetId="2">#REF!</definedName>
    <definedName name="_11GAZ_LIABS" localSheetId="5">#REF!</definedName>
    <definedName name="_11GAZ_LIABS" localSheetId="4">#REF!</definedName>
    <definedName name="_11GAZ_LIABS" localSheetId="3">#REF!</definedName>
    <definedName name="_11GAZ_LIABS" localSheetId="6">#REF!</definedName>
    <definedName name="_11GAZ_LIABS">#REF!</definedName>
    <definedName name="_12__123Graph_AIBA_IBRD" hidden="1">[20]WB!$Q$62:$AK$62</definedName>
    <definedName name="_12__123Graph_BIBA_IBRD" hidden="1">[20]WB!#REF!</definedName>
    <definedName name="_12c" localSheetId="8">[22]Programa!#REF!</definedName>
    <definedName name="_12c" localSheetId="11">[22]Programa!#REF!</definedName>
    <definedName name="_12c">[22]Programa!#REF!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11">#REF!</definedName>
    <definedName name="_12INT_RESERVES" localSheetId="0">#REF!</definedName>
    <definedName name="_12INT_RESERVES" localSheetId="7">#REF!</definedName>
    <definedName name="_12INT_RESERVES" localSheetId="2">#REF!</definedName>
    <definedName name="_12INT_RESERVES" localSheetId="5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[17]!'[Macros Import].qbop'</definedName>
    <definedName name="_15Macros_Import_.qbop" localSheetId="10">[17]!'[Macros Import].qbop'</definedName>
    <definedName name="_15Macros_Import_.qbop" localSheetId="11">[17]!'[Macros Import].qbop'</definedName>
    <definedName name="_15Macros_Import_.qbop" localSheetId="7">[17]!'[Macros Import].qbop'</definedName>
    <definedName name="_15Macros_Import_.qbop" localSheetId="5">[17]!'[Macros Import].qbop'</definedName>
    <definedName name="_15Macros_Import_.qbop" localSheetId="1">[17]!'[Macros Import].qbop'</definedName>
    <definedName name="_15Macros_Import_.qbop" localSheetId="6">[17]!'[Macros Import].qbop'</definedName>
    <definedName name="_15Macros_Import_.qbop">[17]!'[Macros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11" hidden="1">#REF!</definedName>
    <definedName name="_16__123Graph_ATERMS_OF_TRADE" localSheetId="0" hidden="1">#REF!</definedName>
    <definedName name="_16__123Graph_ATERMS_OF_TRADE" localSheetId="7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9" hidden="1">[20]ER!#REF!</definedName>
    <definedName name="_19__123Graph_BCPI_ER_LOG" localSheetId="10" hidden="1">[20]ER!#REF!</definedName>
    <definedName name="_19__123Graph_BCPI_ER_LOG" localSheetId="11" hidden="1">[20]ER!#REF!</definedName>
    <definedName name="_19__123Graph_BCPI_ER_LOG" localSheetId="0" hidden="1">[20]ER!#REF!</definedName>
    <definedName name="_19__123Graph_BCPI_ER_LOG" localSheetId="7" hidden="1">[20]ER!#REF!</definedName>
    <definedName name="_19__123Graph_BCPI_ER_LOG" localSheetId="2" hidden="1">[20]ER!#REF!</definedName>
    <definedName name="_19__123Graph_BCPI_ER_LOG" localSheetId="5" hidden="1">[20]ER!#REF!</definedName>
    <definedName name="_19__123Graph_BCPI_ER_LOG" localSheetId="4" hidden="1">[20]ER!#REF!</definedName>
    <definedName name="_19__123Graph_BCPI_ER_LOG" localSheetId="1" hidden="1">[20]ER!#REF!</definedName>
    <definedName name="_19__123Graph_BCPI_ER_LOG" localSheetId="3" hidden="1">[20]ER!#REF!</definedName>
    <definedName name="_19__123Graph_BCPI_ER_LOG" localSheetId="6" hidden="1">[20]ER!#REF!</definedName>
    <definedName name="_19__123Graph_BCPI_ER_LOG" hidden="1">[20]ER!#REF!</definedName>
    <definedName name="_1981" localSheetId="8">#REF!</definedName>
    <definedName name="_1981" localSheetId="11">#REF!</definedName>
    <definedName name="_1981" localSheetId="0">#REF!</definedName>
    <definedName name="_1981" localSheetId="7">#REF!</definedName>
    <definedName name="_1981" localSheetId="2">#REF!</definedName>
    <definedName name="_1981" localSheetId="5">#REF!</definedName>
    <definedName name="_1981" localSheetId="4">#REF!</definedName>
    <definedName name="_1981" localSheetId="1">#REF!</definedName>
    <definedName name="_1981" localSheetId="3">#REF!</definedName>
    <definedName name="_1981">#REF!</definedName>
    <definedName name="_1982" localSheetId="8">#REF!</definedName>
    <definedName name="_1982" localSheetId="11">#REF!</definedName>
    <definedName name="_1982" localSheetId="0">#REF!</definedName>
    <definedName name="_1982" localSheetId="7">#REF!</definedName>
    <definedName name="_1982" localSheetId="2">#REF!</definedName>
    <definedName name="_1982" localSheetId="5">#REF!</definedName>
    <definedName name="_1982" localSheetId="4">#REF!</definedName>
    <definedName name="_1982" localSheetId="1">#REF!</definedName>
    <definedName name="_1982">#REF!</definedName>
    <definedName name="_1983" localSheetId="8">#REF!</definedName>
    <definedName name="_1983" localSheetId="11">#REF!</definedName>
    <definedName name="_1983" localSheetId="0">#REF!</definedName>
    <definedName name="_1983" localSheetId="7">#REF!</definedName>
    <definedName name="_1983" localSheetId="2">#REF!</definedName>
    <definedName name="_1983" localSheetId="5">#REF!</definedName>
    <definedName name="_1983" localSheetId="4">#REF!</definedName>
    <definedName name="_1983" localSheetId="1">#REF!</definedName>
    <definedName name="_1983">#REF!</definedName>
    <definedName name="_1984" localSheetId="4">#REF!</definedName>
    <definedName name="_1984">#REF!</definedName>
    <definedName name="_1985" localSheetId="4">#REF!</definedName>
    <definedName name="_1985">#REF!</definedName>
    <definedName name="_1986" localSheetId="4">#REF!</definedName>
    <definedName name="_1986">#REF!</definedName>
    <definedName name="_1987">#N/A</definedName>
    <definedName name="_1988" localSheetId="11">#REF!</definedName>
    <definedName name="_1988" localSheetId="4">#REF!</definedName>
    <definedName name="_1988">#REF!</definedName>
    <definedName name="_1989" localSheetId="11">#REF!</definedName>
    <definedName name="_1989" localSheetId="4">#REF!</definedName>
    <definedName name="_1989">#REF!</definedName>
    <definedName name="_1990" localSheetId="11">#REF!</definedName>
    <definedName name="_1990" localSheetId="4">#REF!</definedName>
    <definedName name="_1990">#REF!</definedName>
    <definedName name="_1991" localSheetId="4">#REF!</definedName>
    <definedName name="_1991">#REF!</definedName>
    <definedName name="_1992" localSheetId="4">#REF!</definedName>
    <definedName name="_1992">#REF!</definedName>
    <definedName name="_1993" localSheetId="4">#REF!</definedName>
    <definedName name="_1993">#REF!</definedName>
    <definedName name="_1994" localSheetId="4">#REF!</definedName>
    <definedName name="_1994">#REF!</definedName>
    <definedName name="_1995" localSheetId="4">#REF!</definedName>
    <definedName name="_1995">#REF!</definedName>
    <definedName name="_1996" localSheetId="4">#REF!</definedName>
    <definedName name="_1996">#REF!</definedName>
    <definedName name="_1997" localSheetId="4">#REF!</definedName>
    <definedName name="_1997">#REF!</definedName>
    <definedName name="_1998" localSheetId="4">#REF!</definedName>
    <definedName name="_1998">#REF!</definedName>
    <definedName name="_1999" localSheetId="4">#REF!</definedName>
    <definedName name="_1999">#REF!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11">#REF!</definedName>
    <definedName name="_1IMPRESION" localSheetId="2">#REF!</definedName>
    <definedName name="_1IMPRESION" localSheetId="5">#REF!</definedName>
    <definedName name="_1IMPRESION" localSheetId="4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Macros_Import_.qbop">#N/A</definedName>
    <definedName name="_1r" localSheetId="8">#REF!</definedName>
    <definedName name="_1r" localSheetId="9">#REF!</definedName>
    <definedName name="_1r" localSheetId="10">#REF!</definedName>
    <definedName name="_1r" localSheetId="11">#REF!</definedName>
    <definedName name="_1r" localSheetId="0">#REF!</definedName>
    <definedName name="_1r" localSheetId="7">#REF!</definedName>
    <definedName name="_1r" localSheetId="2">#REF!</definedName>
    <definedName name="_1r" localSheetId="5">#REF!</definedName>
    <definedName name="_1r" localSheetId="4">#REF!</definedName>
    <definedName name="_1r" localSheetId="1">#REF!</definedName>
    <definedName name="_1r" localSheetId="3">#REF!</definedName>
    <definedName name="_1r" localSheetId="6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11" hidden="1">[20]ER!#REF!</definedName>
    <definedName name="_2__123Graph_ACPI_ER_LOG" localSheetId="4" hidden="1">[20]ER!#REF!</definedName>
    <definedName name="_2__123Graph_ACPI_ER_LOG" localSheetId="3" hidden="1">[20]ER!#REF!</definedName>
    <definedName name="_2__123Graph_ACPI_ER_LOG" hidden="1">[20]ER!#REF!</definedName>
    <definedName name="_2__123Graph_AFIG_D" localSheetId="8" hidden="1">#REF!</definedName>
    <definedName name="_2__123Graph_AFIG_D" localSheetId="11" hidden="1">#REF!</definedName>
    <definedName name="_2__123Graph_AFIG_D" localSheetId="0" hidden="1">#REF!</definedName>
    <definedName name="_2__123Graph_AFIG_D" localSheetId="7" hidden="1">#REF!</definedName>
    <definedName name="_2__123Graph_AFIG_D" localSheetId="2" hidden="1">#REF!</definedName>
    <definedName name="_2__123Graph_AFIG_D" localSheetId="5" hidden="1">#REF!</definedName>
    <definedName name="_2__123Graph_AFIG_D" localSheetId="4" hidden="1">#REF!</definedName>
    <definedName name="_2__123Graph_AFIG_D" localSheetId="1" hidden="1">#REF!</definedName>
    <definedName name="_2__123Graph_AFIG_D" localSheetId="3" hidden="1">#REF!</definedName>
    <definedName name="_2__123Graph_AFIG_D" hidden="1">#REF!</definedName>
    <definedName name="_20__123Graph_BIBA_IBRD" localSheetId="8" hidden="1">[20]WB!#REF!</definedName>
    <definedName name="_20__123Graph_BIBA_IBRD" localSheetId="9" hidden="1">[20]WB!#REF!</definedName>
    <definedName name="_20__123Graph_BIBA_IBRD" localSheetId="10" hidden="1">[20]WB!#REF!</definedName>
    <definedName name="_20__123Graph_BIBA_IBRD" localSheetId="11" hidden="1">[20]WB!#REF!</definedName>
    <definedName name="_20__123Graph_BIBA_IBRD" localSheetId="2" hidden="1">[20]WB!#REF!</definedName>
    <definedName name="_20__123Graph_BIBA_IBRD" localSheetId="5" hidden="1">[20]WB!#REF!</definedName>
    <definedName name="_20__123Graph_BIBA_IBRD" localSheetId="4" hidden="1">[20]WB!#REF!</definedName>
    <definedName name="_20__123Graph_BIBA_IBRD" localSheetId="1" hidden="1">[20]WB!#REF!</definedName>
    <definedName name="_20__123Graph_BIBA_IBRD" localSheetId="3" hidden="1">[20]WB!#REF!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4" hidden="1">[23]PRIVATE!#REF!</definedName>
    <definedName name="_20__123Graph_XREALEX_WAGE" localSheetId="3" hidden="1">[23]PRIVATE!#REF!</definedName>
    <definedName name="_20__123Graph_XREALEX_WAGE" hidden="1">[23]PRIVATE!#REF!</definedName>
    <definedName name="_2000" localSheetId="8">#REF!</definedName>
    <definedName name="_2000" localSheetId="11">#REF!</definedName>
    <definedName name="_2000" localSheetId="0">#REF!</definedName>
    <definedName name="_2000" localSheetId="7">#REF!</definedName>
    <definedName name="_2000" localSheetId="2">#REF!</definedName>
    <definedName name="_2000" localSheetId="5">#REF!</definedName>
    <definedName name="_2000" localSheetId="4">#REF!</definedName>
    <definedName name="_2000" localSheetId="1">#REF!</definedName>
    <definedName name="_2000" localSheetId="3">#REF!</definedName>
    <definedName name="_2000">#REF!</definedName>
    <definedName name="_2001" localSheetId="8">#REF!</definedName>
    <definedName name="_2001" localSheetId="11">#REF!</definedName>
    <definedName name="_2001" localSheetId="0">#REF!</definedName>
    <definedName name="_2001" localSheetId="7">#REF!</definedName>
    <definedName name="_2001" localSheetId="2">#REF!</definedName>
    <definedName name="_2001" localSheetId="5">#REF!</definedName>
    <definedName name="_2001" localSheetId="4">#REF!</definedName>
    <definedName name="_2001" localSheetId="1">#REF!</definedName>
    <definedName name="_2001" localSheetId="3">#REF!</definedName>
    <definedName name="_2001">#REF!</definedName>
    <definedName name="_2002" localSheetId="8">#REF!</definedName>
    <definedName name="_2002" localSheetId="11">#REF!</definedName>
    <definedName name="_2002" localSheetId="0">#REF!</definedName>
    <definedName name="_2002" localSheetId="7">#REF!</definedName>
    <definedName name="_2002" localSheetId="2">#REF!</definedName>
    <definedName name="_2002" localSheetId="5">#REF!</definedName>
    <definedName name="_2002" localSheetId="4">#REF!</definedName>
    <definedName name="_2002" localSheetId="1">#REF!</definedName>
    <definedName name="_2002">#REF!</definedName>
    <definedName name="_2003" localSheetId="4">#REF!</definedName>
    <definedName name="_2003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1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localSheetId="4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[24]!'[Macros Import].qbop'</definedName>
    <definedName name="_24Macros_Import_.qbop" localSheetId="10">[24]!'[Macros Import].qbop'</definedName>
    <definedName name="_24Macros_Import_.qbop" localSheetId="11">[24]!'[Macros Import].qbop'</definedName>
    <definedName name="_24Macros_Import_.qbop" localSheetId="7">[24]!'[Macros Import].qbop'</definedName>
    <definedName name="_24Macros_Import_.qbop" localSheetId="5">[24]!'[Macros Import].qbop'</definedName>
    <definedName name="_24Macros_Import_.qbop" localSheetId="1">[24]!'[Macros Import].qbop'</definedName>
    <definedName name="_24Macros_Import_.qbop" localSheetId="6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9" hidden="1">[25]ER!#REF!</definedName>
    <definedName name="_25__123Graph_ACPI_ER_LOG" localSheetId="11" hidden="1">[25]ER!#REF!</definedName>
    <definedName name="_25__123Graph_ACPI_ER_LOG" localSheetId="0" hidden="1">[25]ER!#REF!</definedName>
    <definedName name="_25__123Graph_ACPI_ER_LOG" localSheetId="7" hidden="1">[25]ER!#REF!</definedName>
    <definedName name="_25__123Graph_ACPI_ER_LOG" localSheetId="2" hidden="1">[25]ER!#REF!</definedName>
    <definedName name="_25__123Graph_ACPI_ER_LOG" localSheetId="5" hidden="1">[25]ER!#REF!</definedName>
    <definedName name="_25__123Graph_ACPI_ER_LOG" localSheetId="4" hidden="1">[25]ER!#REF!</definedName>
    <definedName name="_25__123Graph_ACPI_ER_LOG" localSheetId="1" hidden="1">[25]ER!#REF!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9" hidden="1">[25]ER!#REF!</definedName>
    <definedName name="_26__123Graph_BCPI_ER_LOG" localSheetId="11" hidden="1">[25]ER!#REF!</definedName>
    <definedName name="_26__123Graph_BCPI_ER_LOG" localSheetId="0" hidden="1">[25]ER!#REF!</definedName>
    <definedName name="_26__123Graph_BCPI_ER_LOG" localSheetId="7" hidden="1">[25]ER!#REF!</definedName>
    <definedName name="_26__123Graph_BCPI_ER_LOG" localSheetId="2" hidden="1">[25]ER!#REF!</definedName>
    <definedName name="_26__123Graph_BCPI_ER_LOG" localSheetId="5" hidden="1">[25]ER!#REF!</definedName>
    <definedName name="_26__123Graph_BCPI_ER_LOG" localSheetId="4" hidden="1">[25]ER!#REF!</definedName>
    <definedName name="_26__123Graph_BCPI_ER_LOG" localSheetId="1" hidden="1">[25]ER!#REF!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9" hidden="1">[12]ER!#REF!</definedName>
    <definedName name="_27__123Graph_ACPI_ER_LOG" localSheetId="11" hidden="1">[12]ER!#REF!</definedName>
    <definedName name="_27__123Graph_ACPI_ER_LOG" localSheetId="0" hidden="1">[12]ER!#REF!</definedName>
    <definedName name="_27__123Graph_ACPI_ER_LOG" localSheetId="7" hidden="1">[12]ER!#REF!</definedName>
    <definedName name="_27__123Graph_ACPI_ER_LOG" localSheetId="2" hidden="1">[12]ER!#REF!</definedName>
    <definedName name="_27__123Graph_ACPI_ER_LOG" localSheetId="5" hidden="1">[12]ER!#REF!</definedName>
    <definedName name="_27__123Graph_ACPI_ER_LOG" localSheetId="4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9" hidden="1">[25]WB!#REF!</definedName>
    <definedName name="_27__123Graph_BIBA_IBRD" localSheetId="11" hidden="1">[25]WB!#REF!</definedName>
    <definedName name="_27__123Graph_BIBA_IBRD" localSheetId="0" hidden="1">[25]WB!#REF!</definedName>
    <definedName name="_27__123Graph_BIBA_IBRD" localSheetId="7" hidden="1">[25]WB!#REF!</definedName>
    <definedName name="_27__123Graph_BIBA_IBRD" localSheetId="2" hidden="1">[25]WB!#REF!</definedName>
    <definedName name="_27__123Graph_BIBA_IBRD" localSheetId="5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11">[26]monthly!#REF!</definedName>
    <definedName name="_27_0CUADRO_N__4." localSheetId="0">[27]monthly!#REF!</definedName>
    <definedName name="_27_0CUADRO_N__4." localSheetId="7">[27]monthly!#REF!</definedName>
    <definedName name="_27_0CUADRO_N__4.">[27]monthly!#REF!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11">#REF!</definedName>
    <definedName name="_28B.2_B.3" localSheetId="0">#REF!</definedName>
    <definedName name="_28B.2_B.3" localSheetId="7">#REF!</definedName>
    <definedName name="_28B.2_B.3" localSheetId="2">#REF!</definedName>
    <definedName name="_28B.2_B.3" localSheetId="5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11" hidden="1">#REF!</definedName>
    <definedName name="_29__123Graph_XFIG_D" localSheetId="0" hidden="1">#REF!</definedName>
    <definedName name="_29__123Graph_XFIG_D" localSheetId="7" hidden="1">#REF!</definedName>
    <definedName name="_29__123Graph_XFIG_D" localSheetId="2" hidden="1">#REF!</definedName>
    <definedName name="_29__123Graph_XFIG_D" localSheetId="5" hidden="1">#REF!</definedName>
    <definedName name="_29__123Graph_XFIG_D" localSheetId="4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11">#REF!</definedName>
    <definedName name="_29B.4___5" localSheetId="0">#REF!</definedName>
    <definedName name="_29B.4___5" localSheetId="7">#REF!</definedName>
    <definedName name="_29B.4___5" localSheetId="2">#REF!</definedName>
    <definedName name="_29B.4___5" localSheetId="5">#REF!</definedName>
    <definedName name="_29B.4___5" localSheetId="4">#REF!</definedName>
    <definedName name="_29B.4___5" localSheetId="3">#REF!</definedName>
    <definedName name="_29B.4___5" localSheetId="6">#REF!</definedName>
    <definedName name="_29B.4___5">#REF!</definedName>
    <definedName name="_2IMPRESION" localSheetId="9">#REF!</definedName>
    <definedName name="_2IMPRESION" localSheetId="10">#REF!</definedName>
    <definedName name="_2IMPRESION" localSheetId="11">#REF!</definedName>
    <definedName name="_2IMPRESION" localSheetId="2">#REF!</definedName>
    <definedName name="_2IMPRESION" localSheetId="5">#REF!</definedName>
    <definedName name="_2IMPRESION" localSheetId="4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[28]!'[Macros Import].qbop'</definedName>
    <definedName name="_2Macros_Import_.qbop" localSheetId="10">[28]!'[Macros Import].qbop'</definedName>
    <definedName name="_2Macros_Import_.qbop" localSheetId="11">[28]!'[Macros Import].qbop'</definedName>
    <definedName name="_2Macros_Import_.qbop" localSheetId="7">[28]!'[Macros Import].qbop'</definedName>
    <definedName name="_2Macros_Import_.qbop" localSheetId="5">[28]!'[Macros Import].qbop'</definedName>
    <definedName name="_2Macros_Import_.qbop" localSheetId="1">[28]!'[Macros Import].qbop'</definedName>
    <definedName name="_2Macros_Import_.qbop" localSheetId="6">[28]!'[Macros Import].qbop'</definedName>
    <definedName name="_2Macros_Import_.qbop">[28]!'[Macros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 localSheetId="0">#REF!</definedName>
    <definedName name="_3.__No_club_de_París__Después_del_30_Jun_84" localSheetId="7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9" hidden="1">[12]ER!#REF!</definedName>
    <definedName name="_3__123Graph_ACPI_ER_LOG" localSheetId="10" hidden="1">[12]ER!#REF!</definedName>
    <definedName name="_3__123Graph_ACPI_ER_LOG" localSheetId="11" hidden="1">[12]ER!#REF!</definedName>
    <definedName name="_3__123Graph_ACPI_ER_LOG" localSheetId="0" hidden="1">[12]ER!#REF!</definedName>
    <definedName name="_3__123Graph_ACPI_ER_LOG" localSheetId="7" hidden="1">[12]ER!#REF!</definedName>
    <definedName name="_3__123Graph_ACPI_ER_LOG" localSheetId="2" hidden="1">[12]ER!#REF!</definedName>
    <definedName name="_3__123Graph_ACPI_ER_LOG" localSheetId="5" hidden="1">[12]ER!#REF!</definedName>
    <definedName name="_3__123Graph_ACPI_ER_LOG" localSheetId="4" hidden="1">[12]ER!#REF!</definedName>
    <definedName name="_3__123Graph_ACPI_ER_LOG" localSheetId="1" hidden="1">[12]ER!#REF!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8" hidden="1">#REF!</definedName>
    <definedName name="_3__123Graph_ATERMS_OF_TRADE" localSheetId="11" hidden="1">#REF!</definedName>
    <definedName name="_3__123Graph_ATERMS_OF_TRADE" localSheetId="0" hidden="1">#REF!</definedName>
    <definedName name="_3__123Graph_ATERMS_OF_TRADE" localSheetId="7" hidden="1">#REF!</definedName>
    <definedName name="_3__123Graph_ATERMS_OF_TRADE" localSheetId="2" hidden="1">#REF!</definedName>
    <definedName name="_3__123Graph_ATERMS_OF_TRADE" localSheetId="5" hidden="1">#REF!</definedName>
    <definedName name="_3__123Graph_ATERMS_OF_TRADE" localSheetId="4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9" hidden="1">[23]PRIVATE!#REF!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localSheetId="0" hidden="1">[23]PRIVATE!#REF!</definedName>
    <definedName name="_30__123Graph_XREALEX_WAGE" localSheetId="7" hidden="1">[23]PRIVATE!#REF!</definedName>
    <definedName name="_30__123Graph_XREALEX_WAGE" localSheetId="2" hidden="1">[23]PRIVATE!#REF!</definedName>
    <definedName name="_30__123Graph_XREALEX_WAGE" localSheetId="5" hidden="1">[23]PRIVATE!#REF!</definedName>
    <definedName name="_30__123Graph_XREALEX_WAGE" localSheetId="4" hidden="1">[23]PRIVATE!#REF!</definedName>
    <definedName name="_30__123Graph_XREALEX_WAGE" localSheetId="1" hidden="1">[23]PRIVATE!#REF!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11">#REF!</definedName>
    <definedName name="_30CONSOL_B2" localSheetId="0">#REF!</definedName>
    <definedName name="_30CONSOL_B2" localSheetId="7">#REF!</definedName>
    <definedName name="_30CONSOL_B2" localSheetId="2">#REF!</definedName>
    <definedName name="_30CONSOL_B2" localSheetId="5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_0GRÁFICO_N_10.2" localSheetId="11">[26]monthly!#REF!</definedName>
    <definedName name="_31_0GRÁFICO_N_10.2" localSheetId="0">[27]monthly!#REF!</definedName>
    <definedName name="_31_0GRÁFICO_N_10.2" localSheetId="7">[27]monthly!#REF!</definedName>
    <definedName name="_31_0GRÁFICO_N_10.2" localSheetId="4">[27]monthly!#REF!</definedName>
    <definedName name="_31_0GRÁFICO_N_10.2" localSheetId="3">[27]monthly!#REF!</definedName>
    <definedName name="_31_0GRÁFICO_N_10.2">[27]monthly!#REF!</definedName>
    <definedName name="_31CONSOL_DEPOSITS" localSheetId="8">'[29]A 11'!#REF!</definedName>
    <definedName name="_31CONSOL_DEPOSITS" localSheetId="9">'[29]A 11'!#REF!</definedName>
    <definedName name="_31CONSOL_DEPOSITS" localSheetId="10">'[29]A 11'!#REF!</definedName>
    <definedName name="_31CONSOL_DEPOSITS" localSheetId="11">'[29]A 11'!#REF!</definedName>
    <definedName name="_31CONSOL_DEPOSITS" localSheetId="0">'[29]A 11'!#REF!</definedName>
    <definedName name="_31CONSOL_DEPOSITS" localSheetId="7">'[29]A 11'!#REF!</definedName>
    <definedName name="_31CONSOL_DEPOSITS" localSheetId="2">'[29]A 11'!#REF!</definedName>
    <definedName name="_31CONSOL_DEPOSITS" localSheetId="5">'[29]A 11'!#REF!</definedName>
    <definedName name="_31CONSOL_DEPOSITS" localSheetId="4">'[29]A 11'!#REF!</definedName>
    <definedName name="_31CONSOL_DEPOSITS" localSheetId="1">'[29]A 11'!#REF!</definedName>
    <definedName name="_31CONSOL_DEPOSITS" localSheetId="3">'[29]A 11'!#REF!</definedName>
    <definedName name="_31CONSOL_DEPOSITS" localSheetId="6">'[29]A 11'!#REF!</definedName>
    <definedName name="_31CONSOL_DEPOSITS">'[29]A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11">#REF!</definedName>
    <definedName name="_32FA_L" localSheetId="0">#REF!</definedName>
    <definedName name="_32FA_L" localSheetId="7">#REF!</definedName>
    <definedName name="_32FA_L" localSheetId="2">#REF!</definedName>
    <definedName name="_32FA_L" localSheetId="5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11">#REF!</definedName>
    <definedName name="_33GAZ_LIABS" localSheetId="0">#REF!</definedName>
    <definedName name="_33GAZ_LIABS" localSheetId="7">#REF!</definedName>
    <definedName name="_33GAZ_LIABS" localSheetId="2">#REF!</definedName>
    <definedName name="_33GAZ_LIABS" localSheetId="5">#REF!</definedName>
    <definedName name="_33GAZ_LIABS" localSheetId="4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11" hidden="1">#REF!</definedName>
    <definedName name="_34__123Graph_XTERMS_OF_TRADE" localSheetId="0" hidden="1">#REF!</definedName>
    <definedName name="_34__123Graph_XTERMS_OF_TRADE" localSheetId="7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11">#REF!</definedName>
    <definedName name="_34INT_RESERVES" localSheetId="2">#REF!</definedName>
    <definedName name="_34INT_RESERVES" localSheetId="5">#REF!</definedName>
    <definedName name="_34INT_RESERVES" localSheetId="4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8" hidden="1">[12]ER!#REF!</definedName>
    <definedName name="_39__123Graph_BCPI_ER_LOG" localSheetId="10" hidden="1">[12]ER!#REF!</definedName>
    <definedName name="_39__123Graph_BCPI_ER_LOG" localSheetId="11" hidden="1">[12]ER!#REF!</definedName>
    <definedName name="_39__123Graph_BCPI_ER_LOG" localSheetId="6" hidden="1">[12]ER!#REF!</definedName>
    <definedName name="_39__123Graph_BCPI_ER_LOG" hidden="1">[12]ER!#REF!</definedName>
    <definedName name="_4">#N/A</definedName>
    <definedName name="_4__123Graph_BCPI_ER_LOG" localSheetId="8" hidden="1">[12]ER!#REF!</definedName>
    <definedName name="_4__123Graph_BCPI_ER_LOG" localSheetId="10" hidden="1">[12]ER!#REF!</definedName>
    <definedName name="_4__123Graph_BCPI_ER_LOG" localSheetId="11" hidden="1">[12]ER!#REF!</definedName>
    <definedName name="_4__123Graph_BCPI_ER_LOG" localSheetId="6" hidden="1">[12]ER!#REF!</definedName>
    <definedName name="_4__123Graph_BCPI_ER_LOG" hidden="1">[12]ER!#REF!</definedName>
    <definedName name="_4__123Graph_BTERMS_OF_TRADE" localSheetId="8" hidden="1">#REF!</definedName>
    <definedName name="_4__123Graph_BTERMS_OF_TRADE" localSheetId="11" hidden="1">#REF!</definedName>
    <definedName name="_4__123Graph_BTERMS_OF_TRADE" localSheetId="4" hidden="1">#REF!</definedName>
    <definedName name="_4__123Graph_BTERMS_OF_TRADE" hidden="1">#REF!</definedName>
    <definedName name="_5">#N/A</definedName>
    <definedName name="_5__123Graph_BIBA_IBRD" localSheetId="10" hidden="1">[12]WB!#REF!</definedName>
    <definedName name="_5__123Graph_BIBA_IBRD" localSheetId="11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8" hidden="1">#REF!</definedName>
    <definedName name="_5__123Graph_XFIG_D" localSheetId="11" hidden="1">#REF!</definedName>
    <definedName name="_5__123Graph_XFIG_D" localSheetId="4" hidden="1">#REF!</definedName>
    <definedName name="_5__123Graph_XFIG_D" hidden="1">#REF!</definedName>
    <definedName name="_51__123Graph_BIBA_IBRD" localSheetId="10" hidden="1">[12]WB!#REF!</definedName>
    <definedName name="_51__123Graph_BIBA_IBRD" localSheetId="11" hidden="1">[12]WB!#REF!</definedName>
    <definedName name="_51__123Graph_BIBA_IBRD" localSheetId="6" hidden="1">[12]WB!#REF!</definedName>
    <definedName name="_51__123Graph_BIBA_IBRD" hidden="1">[12]WB!#REF!</definedName>
    <definedName name="_518" localSheetId="8">#REF!</definedName>
    <definedName name="_518" localSheetId="11">#REF!</definedName>
    <definedName name="_518" localSheetId="4">#REF!</definedName>
    <definedName name="_518">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11">#REF!</definedName>
    <definedName name="_52B.2_B.3" localSheetId="0">#REF!</definedName>
    <definedName name="_52B.2_B.3" localSheetId="7">#REF!</definedName>
    <definedName name="_52B.2_B.3" localSheetId="2">#REF!</definedName>
    <definedName name="_52B.2_B.3" localSheetId="5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11">#REF!</definedName>
    <definedName name="_53B.4___5" localSheetId="0">#REF!</definedName>
    <definedName name="_53B.4___5" localSheetId="7">#REF!</definedName>
    <definedName name="_53B.4___5" localSheetId="2">#REF!</definedName>
    <definedName name="_53B.4___5" localSheetId="5">#REF!</definedName>
    <definedName name="_53B.4___5" localSheetId="4">#REF!</definedName>
    <definedName name="_53B.4___5" localSheetId="1">#REF!</definedName>
    <definedName name="_53B.4___5" localSheetId="3">#REF!</definedName>
    <definedName name="_53B.4___5" localSheetId="6">#REF!</definedName>
    <definedName name="_53B.4___5">#REF!</definedName>
    <definedName name="_54CONSOL_B2" localSheetId="9">#REF!</definedName>
    <definedName name="_54CONSOL_B2" localSheetId="10">#REF!</definedName>
    <definedName name="_54CONSOL_B2" localSheetId="11">#REF!</definedName>
    <definedName name="_54CONSOL_B2" localSheetId="2">#REF!</definedName>
    <definedName name="_54CONSOL_B2" localSheetId="5">#REF!</definedName>
    <definedName name="_54CONSOL_B2" localSheetId="4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8" hidden="1">#REF!</definedName>
    <definedName name="_6__123Graph_XTERMS_OF_TRADE" localSheetId="11" hidden="1">#REF!</definedName>
    <definedName name="_6__123Graph_XTERMS_OF_TRADE" localSheetId="4" hidden="1">#REF!</definedName>
    <definedName name="_6__123Graph_XTERMS_OF_TRADE" hidden="1">#REF!</definedName>
    <definedName name="_617" localSheetId="8">#REF!</definedName>
    <definedName name="_617" localSheetId="11">#REF!</definedName>
    <definedName name="_617" localSheetId="4">#REF!</definedName>
    <definedName name="_617">#REF!</definedName>
    <definedName name="_675" localSheetId="8">#REF!</definedName>
    <definedName name="_675" localSheetId="11">#REF!</definedName>
    <definedName name="_675" localSheetId="4">#REF!</definedName>
    <definedName name="_675">#REF!</definedName>
    <definedName name="_681" localSheetId="4">#REF!</definedName>
    <definedName name="_681">#REF!</definedName>
    <definedName name="_68CONSOL_DEPOSITS" localSheetId="10">'[18]A 11'!#REF!</definedName>
    <definedName name="_68CONSOL_DEPOSITS" localSheetId="11">'[18]A 11'!#REF!</definedName>
    <definedName name="_68CONSOL_DEPOSITS" localSheetId="2">'[18]A 11'!#REF!</definedName>
    <definedName name="_68CONSOL_DEPOSITS" localSheetId="5">'[18]A 11'!#REF!</definedName>
    <definedName name="_68CONSOL_DEPOSITS" localSheetId="1">'[18]A 11'!#REF!</definedName>
    <definedName name="_68CONSOL_DEPOSITS" localSheetId="3">'[18]A 11'!#REF!</definedName>
    <definedName name="_68CONSOL_DEPOSITS" localSheetId="6">'[18]A 11'!#REF!</definedName>
    <definedName name="_68CONSOL_DEPOSITS">'[18]A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11">#REF!</definedName>
    <definedName name="_69FA_L" localSheetId="0">#REF!</definedName>
    <definedName name="_69FA_L" localSheetId="7">#REF!</definedName>
    <definedName name="_69FA_L" localSheetId="2">#REF!</definedName>
    <definedName name="_69FA_L" localSheetId="5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11">#REF!</definedName>
    <definedName name="_6B.2_B.3" localSheetId="0">#REF!</definedName>
    <definedName name="_6B.2_B.3" localSheetId="7">#REF!</definedName>
    <definedName name="_6B.2_B.3" localSheetId="2">#REF!</definedName>
    <definedName name="_6B.2_B.3" localSheetId="5">#REF!</definedName>
    <definedName name="_6B.2_B.3" localSheetId="4">#REF!</definedName>
    <definedName name="_6B.2_B.3" localSheetId="1">#REF!</definedName>
    <definedName name="_6B.2_B.3" localSheetId="3">#REF!</definedName>
    <definedName name="_6B.2_B.3" localSheetId="6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10" hidden="1">[20]ER!#REF!</definedName>
    <definedName name="_7__123Graph_ACPI_ER_LOG" localSheetId="11" hidden="1">[20]ER!#REF!</definedName>
    <definedName name="_7__123Graph_ACPI_ER_LOG" localSheetId="0" hidden="1">[20]ER!#REF!</definedName>
    <definedName name="_7__123Graph_ACPI_ER_LOG" localSheetId="7" hidden="1">[20]ER!#REF!</definedName>
    <definedName name="_7__123Graph_ACPI_ER_LOG" localSheetId="1" hidden="1">[20]ER!#REF!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8">[22]Programa!#REF!</definedName>
    <definedName name="_7_0absorc" localSheetId="0">[22]Programa!#REF!</definedName>
    <definedName name="_7_0absorc" localSheetId="7">[22]Programa!#REF!</definedName>
    <definedName name="_7_0absorc">[22]Programa!#REF!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11">#REF!</definedName>
    <definedName name="_70GAZ_LIABS" localSheetId="0">#REF!</definedName>
    <definedName name="_70GAZ_LIABS" localSheetId="7">#REF!</definedName>
    <definedName name="_70GAZ_LIABS" localSheetId="2">#REF!</definedName>
    <definedName name="_70GAZ_LIABS" localSheetId="5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11">#REF!</definedName>
    <definedName name="_71INT_RESERVES" localSheetId="0">#REF!</definedName>
    <definedName name="_71INT_RESERVES" localSheetId="7">#REF!</definedName>
    <definedName name="_71INT_RESERVES" localSheetId="2">#REF!</definedName>
    <definedName name="_71INT_RESERVES" localSheetId="5">#REF!</definedName>
    <definedName name="_71INT_RESERVES" localSheetId="4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>#REF!</definedName>
    <definedName name="_7B.4___5" localSheetId="9">#REF!</definedName>
    <definedName name="_7B.4___5" localSheetId="10">#REF!</definedName>
    <definedName name="_7B.4___5" localSheetId="11">#REF!</definedName>
    <definedName name="_7B.4___5" localSheetId="0">#REF!</definedName>
    <definedName name="_7B.4___5" localSheetId="7">#REF!</definedName>
    <definedName name="_7B.4___5" localSheetId="2">#REF!</definedName>
    <definedName name="_7B.4___5" localSheetId="5">#REF!</definedName>
    <definedName name="_7B.4___5" localSheetId="4">#REF!</definedName>
    <definedName name="_7B.4___5" localSheetId="1">#REF!</definedName>
    <definedName name="_7B.4___5" localSheetId="3">#REF!</definedName>
    <definedName name="_7B.4___5" localSheetId="6">#REF!</definedName>
    <definedName name="_7B.4___5">#REF!</definedName>
    <definedName name="_8">#N/A</definedName>
    <definedName name="_8_0c" localSheetId="8">[22]Programa!#REF!</definedName>
    <definedName name="_8_0c" localSheetId="0">[22]Programa!#REF!</definedName>
    <definedName name="_8_0c" localSheetId="7">[22]Programa!#REF!</definedName>
    <definedName name="_8_0c">[22]Programa!#REF!</definedName>
    <definedName name="_88" localSheetId="8">#REF!</definedName>
    <definedName name="_88" localSheetId="9">#REF!</definedName>
    <definedName name="_88" localSheetId="10">#REF!</definedName>
    <definedName name="_88" localSheetId="11">#REF!</definedName>
    <definedName name="_88" localSheetId="0">#REF!</definedName>
    <definedName name="_88" localSheetId="7">#REF!</definedName>
    <definedName name="_88" localSheetId="2">#REF!</definedName>
    <definedName name="_88" localSheetId="5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11">#REF!</definedName>
    <definedName name="_89" localSheetId="0">#REF!</definedName>
    <definedName name="_89" localSheetId="7">#REF!</definedName>
    <definedName name="_89" localSheetId="2">#REF!</definedName>
    <definedName name="_89" localSheetId="5">#REF!</definedName>
    <definedName name="_89" localSheetId="4">#REF!</definedName>
    <definedName name="_89" localSheetId="1">#REF!</definedName>
    <definedName name="_89" localSheetId="3">#REF!</definedName>
    <definedName name="_89" localSheetId="6">#REF!</definedName>
    <definedName name="_89">#REF!</definedName>
    <definedName name="_8CONSOL_B2" localSheetId="9">#REF!</definedName>
    <definedName name="_8CONSOL_B2" localSheetId="10">#REF!</definedName>
    <definedName name="_8CONSOL_B2" localSheetId="11">#REF!</definedName>
    <definedName name="_8CONSOL_B2" localSheetId="0">#REF!</definedName>
    <definedName name="_8CONSOL_B2" localSheetId="7">#REF!</definedName>
    <definedName name="_8CONSOL_B2" localSheetId="2">#REF!</definedName>
    <definedName name="_8CONSOL_B2" localSheetId="5">#REF!</definedName>
    <definedName name="_8CONSOL_B2" localSheetId="4">#REF!</definedName>
    <definedName name="_8CONSOL_B2" localSheetId="3">#REF!</definedName>
    <definedName name="_8CONSOL_B2" localSheetId="6">#REF!</definedName>
    <definedName name="_8CONSOL_B2">#REF!</definedName>
    <definedName name="_9_0CUADRO_N__4." localSheetId="0">[21]Afiliados!#REF!</definedName>
    <definedName name="_9_0CUADRO_N__4." localSheetId="7">[21]Afiliados!#REF!</definedName>
    <definedName name="_9_0CUADRO_N__4.">[21]Afiliados!#REF!</definedName>
    <definedName name="_9CONSOL_DEPOSITS" localSheetId="8">'[30]A 11'!#REF!</definedName>
    <definedName name="_9CONSOL_DEPOSITS" localSheetId="10">'[30]A 11'!#REF!</definedName>
    <definedName name="_9CONSOL_DEPOSITS" localSheetId="11">'[30]A 11'!#REF!</definedName>
    <definedName name="_9CONSOL_DEPOSITS" localSheetId="0">'[30]A 11'!#REF!</definedName>
    <definedName name="_9CONSOL_DEPOSITS" localSheetId="7">'[30]A 11'!#REF!</definedName>
    <definedName name="_9CONSOL_DEPOSITS" localSheetId="3">'[30]A 11'!#REF!</definedName>
    <definedName name="_9CONSOL_DEPOSITS" localSheetId="6">'[30]A 11'!#REF!</definedName>
    <definedName name="_9CONSOL_DEPOSITS">'[30]A 11'!#REF!</definedName>
    <definedName name="_aaV110" localSheetId="8">[31]QNEWLOR!#REF!</definedName>
    <definedName name="_aaV110" localSheetId="10">[31]QNEWLOR!#REF!</definedName>
    <definedName name="_aaV110" localSheetId="11">[31]QNEWLOR!#REF!</definedName>
    <definedName name="_aaV110" localSheetId="0">[31]QNEWLOR!#REF!</definedName>
    <definedName name="_aaV110" localSheetId="7">[31]QNEWLOR!#REF!</definedName>
    <definedName name="_aaV110" localSheetId="3">[31]QNEWLOR!#REF!</definedName>
    <definedName name="_aaV110" localSheetId="6">[31]QNEWLOR!#REF!</definedName>
    <definedName name="_aaV110">[31]QNEWLOR!#REF!</definedName>
    <definedName name="_aIV114" localSheetId="8">[31]QNEWLOR!#REF!</definedName>
    <definedName name="_aIV114" localSheetId="10">[31]QNEWLOR!#REF!</definedName>
    <definedName name="_aIV114" localSheetId="11">[31]QNEWLOR!#REF!</definedName>
    <definedName name="_aIV114" localSheetId="0">[31]QNEWLOR!#REF!</definedName>
    <definedName name="_aIV114" localSheetId="7">[31]QNEWLOR!#REF!</definedName>
    <definedName name="_aIV114" localSheetId="3">[31]QNEWLOR!#REF!</definedName>
    <definedName name="_aIV114" localSheetId="6">[31]QNEWLOR!#REF!</definedName>
    <definedName name="_aIV114">[31]QNEWLOR!#REF!</definedName>
    <definedName name="_aIV190" localSheetId="10">[31]QNEWLOR!#REF!</definedName>
    <definedName name="_aIV190" localSheetId="11">[31]QNEWLOR!#REF!</definedName>
    <definedName name="_aIV190" localSheetId="3">[31]QNEWLOR!#REF!</definedName>
    <definedName name="_aIV190" localSheetId="6">[31]QNEWLOR!#REF!</definedName>
    <definedName name="_aIV190">[31]QNEWLOR!#REF!</definedName>
    <definedName name="_AJU97" localSheetId="8">#REF!</definedName>
    <definedName name="_AJU97" localSheetId="11">#REF!</definedName>
    <definedName name="_AJU97" localSheetId="0">#REF!</definedName>
    <definedName name="_AJU97" localSheetId="7">#REF!</definedName>
    <definedName name="_AJU97" localSheetId="4">#REF!</definedName>
    <definedName name="_AJU97">#REF!</definedName>
    <definedName name="_AJU98" localSheetId="8">#REF!</definedName>
    <definedName name="_AJU98" localSheetId="11">#REF!</definedName>
    <definedName name="_AJU98" localSheetId="0">#REF!</definedName>
    <definedName name="_AJU98" localSheetId="7">#REF!</definedName>
    <definedName name="_AJU98" localSheetId="4">#REF!</definedName>
    <definedName name="_AJU98">#REF!</definedName>
    <definedName name="_AJU99" localSheetId="8">#REF!</definedName>
    <definedName name="_AJU99" localSheetId="11">#REF!</definedName>
    <definedName name="_AJU99" localSheetId="0">#REF!</definedName>
    <definedName name="_AJU99" localSheetId="7">#REF!</definedName>
    <definedName name="_AJU99" localSheetId="4">#REF!</definedName>
    <definedName name="_AJU99">#REF!</definedName>
    <definedName name="_ANO97" localSheetId="4">#REF!</definedName>
    <definedName name="_ANO97">#REF!</definedName>
    <definedName name="_ANO98" localSheetId="4">#REF!</definedName>
    <definedName name="_ANO98">#REF!</definedName>
    <definedName name="_ANO99" localSheetId="4">#REF!</definedName>
    <definedName name="_ANO99">#REF!</definedName>
    <definedName name="_asd1">#N/A</definedName>
    <definedName name="_AUS1" localSheetId="8">#REF!</definedName>
    <definedName name="_AUS1" localSheetId="9">#REF!</definedName>
    <definedName name="_AUS1" localSheetId="10">#REF!</definedName>
    <definedName name="_AUS1" localSheetId="11">#REF!</definedName>
    <definedName name="_AUS1" localSheetId="0">#REF!</definedName>
    <definedName name="_AUS1" localSheetId="7">#REF!</definedName>
    <definedName name="_AUS1" localSheetId="2">#REF!</definedName>
    <definedName name="_AUS1" localSheetId="5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11" hidden="1">#REF!</definedName>
    <definedName name="_bla2" localSheetId="0" hidden="1">#REF!</definedName>
    <definedName name="_bla2" localSheetId="7" hidden="1">#REF!</definedName>
    <definedName name="_bla2" localSheetId="2" hidden="1">#REF!</definedName>
    <definedName name="_bla2" localSheetId="5" hidden="1">#REF!</definedName>
    <definedName name="_bla2" localSheetId="4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11" hidden="1">#REF!</definedName>
    <definedName name="_bla3" localSheetId="0" hidden="1">#REF!</definedName>
    <definedName name="_bla3" localSheetId="7" hidden="1">#REF!</definedName>
    <definedName name="_bla3" localSheetId="2" hidden="1">#REF!</definedName>
    <definedName name="_bla3" localSheetId="5" hidden="1">#REF!</definedName>
    <definedName name="_bla3" localSheetId="4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11" hidden="1">#REF!</definedName>
    <definedName name="_bla4" localSheetId="2" hidden="1">#REF!</definedName>
    <definedName name="_bla4" localSheetId="5" hidden="1">#REF!</definedName>
    <definedName name="_bla4" localSheetId="4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1" localSheetId="4">#REF!</definedName>
    <definedName name="_BOP1">#REF!</definedName>
    <definedName name="_BOP2" localSheetId="8">[32]BoP!#REF!</definedName>
    <definedName name="_BOP2" localSheetId="10">[32]BoP!#REF!</definedName>
    <definedName name="_BOP2" localSheetId="11">[32]BoP!#REF!</definedName>
    <definedName name="_BOP2" localSheetId="6">[32]BoP!#REF!</definedName>
    <definedName name="_BOP2">[32]BoP!#REF!</definedName>
    <definedName name="_bop3" localSheetId="8">[33]BOP!#REF!</definedName>
    <definedName name="_bop3">[33]BOP!#REF!</definedName>
    <definedName name="_BTO2" localSheetId="8">#REF!</definedName>
    <definedName name="_BTO2" localSheetId="11">#REF!</definedName>
    <definedName name="_BTO2" localSheetId="0">#REF!</definedName>
    <definedName name="_BTO2" localSheetId="7">#REF!</definedName>
    <definedName name="_BTO2" localSheetId="4">#REF!</definedName>
    <definedName name="_BTO2">#REF!</definedName>
    <definedName name="_CEL96" localSheetId="8">#REF!</definedName>
    <definedName name="_CEL96" localSheetId="11">#REF!</definedName>
    <definedName name="_CEL96" localSheetId="0">#REF!</definedName>
    <definedName name="_CEL96" localSheetId="7">#REF!</definedName>
    <definedName name="_CEL96" localSheetId="4">#REF!</definedName>
    <definedName name="_CEL96">#REF!</definedName>
    <definedName name="_cud21" localSheetId="8">#REF!</definedName>
    <definedName name="_cud21" localSheetId="11">#REF!</definedName>
    <definedName name="_cud21" localSheetId="0">#REF!</definedName>
    <definedName name="_cud21" localSheetId="7">#REF!</definedName>
    <definedName name="_cud21" localSheetId="4">#REF!</definedName>
    <definedName name="_cud21">#REF!</definedName>
    <definedName name="_D" localSheetId="8">#REF!</definedName>
    <definedName name="_D" localSheetId="9">#REF!</definedName>
    <definedName name="_D" localSheetId="10">#REF!</definedName>
    <definedName name="_D" localSheetId="11">#REF!</definedName>
    <definedName name="_D" localSheetId="2">#REF!</definedName>
    <definedName name="_D" localSheetId="5">#REF!</definedName>
    <definedName name="_D" localSheetId="4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cc2000" localSheetId="4">#REF!</definedName>
    <definedName name="_dcc2000">#REF!</definedName>
    <definedName name="_dcc2001" localSheetId="4">#REF!</definedName>
    <definedName name="_dcc2001">#REF!</definedName>
    <definedName name="_dcc2002" localSheetId="4">#REF!</definedName>
    <definedName name="_dcc2002">#REF!</definedName>
    <definedName name="_dcc2003" localSheetId="4">#REF!</definedName>
    <definedName name="_dcc2003">#REF!</definedName>
    <definedName name="_dcc98" localSheetId="8">[22]Programa!#REF!</definedName>
    <definedName name="_dcc98">[22]Programa!#REF!</definedName>
    <definedName name="_dcc99" localSheetId="8">#REF!</definedName>
    <definedName name="_dcc99" localSheetId="11">#REF!</definedName>
    <definedName name="_dcc99" localSheetId="4">#REF!</definedName>
    <definedName name="_dcc99">#REF!</definedName>
    <definedName name="_DEG1" localSheetId="9">#REF!</definedName>
    <definedName name="_DEG1" localSheetId="10">#REF!</definedName>
    <definedName name="_DEG1" localSheetId="11">#REF!</definedName>
    <definedName name="_DEG1" localSheetId="0">#REF!</definedName>
    <definedName name="_DEG1" localSheetId="7">#REF!</definedName>
    <definedName name="_DEG1" localSheetId="2">#REF!</definedName>
    <definedName name="_DEG1" localSheetId="5">#REF!</definedName>
    <definedName name="_DEG1" localSheetId="4">#REF!</definedName>
    <definedName name="_DEG1" localSheetId="1">#REF!</definedName>
    <definedName name="_DEG1" localSheetId="3">#REF!</definedName>
    <definedName name="_DEG1" localSheetId="6">#REF!</definedName>
    <definedName name="_DEG1">#REF!</definedName>
    <definedName name="_dic96" localSheetId="0">#REF!</definedName>
    <definedName name="_dic96" localSheetId="7">#REF!</definedName>
    <definedName name="_dic96" localSheetId="4">#REF!</definedName>
    <definedName name="_dic96">#REF!</definedName>
    <definedName name="_DKR1" localSheetId="9">#REF!</definedName>
    <definedName name="_DKR1" localSheetId="10">#REF!</definedName>
    <definedName name="_DKR1" localSheetId="11">#REF!</definedName>
    <definedName name="_DKR1" localSheetId="2">#REF!</definedName>
    <definedName name="_DKR1" localSheetId="5">#REF!</definedName>
    <definedName name="_DKR1" localSheetId="4">#REF!</definedName>
    <definedName name="_DKR1" localSheetId="1">#REF!</definedName>
    <definedName name="_DKR1" localSheetId="3">#REF!</definedName>
    <definedName name="_DKR1" localSheetId="6">#REF!</definedName>
    <definedName name="_DKR1">#REF!</definedName>
    <definedName name="_DLX1.EMA" localSheetId="9">#REF!</definedName>
    <definedName name="_DLX1.EMA" localSheetId="10">#REF!</definedName>
    <definedName name="_DLX1.EMA" localSheetId="11">#REF!</definedName>
    <definedName name="_DLX1.EMA" localSheetId="2">#REF!</definedName>
    <definedName name="_DLX1.EMA" localSheetId="5">#REF!</definedName>
    <definedName name="_DLX1.EMA" localSheetId="4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11">#REF!</definedName>
    <definedName name="_DLX1.EMG" localSheetId="2">#REF!</definedName>
    <definedName name="_DLX1.EMG" localSheetId="5">#REF!</definedName>
    <definedName name="_DLX1.EMG" localSheetId="4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11">#REF!</definedName>
    <definedName name="_DLX10.EMA" localSheetId="2">#REF!</definedName>
    <definedName name="_DLX10.EMA" localSheetId="5">#REF!</definedName>
    <definedName name="_DLX10.EMA" localSheetId="4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11">#REF!</definedName>
    <definedName name="_DLX11.EMA" localSheetId="2">#REF!</definedName>
    <definedName name="_DLX11.EMA" localSheetId="5">#REF!</definedName>
    <definedName name="_DLX11.EMA" localSheetId="4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11">#REF!</definedName>
    <definedName name="_DLX12.EMA" localSheetId="2">#REF!</definedName>
    <definedName name="_DLX12.EMA" localSheetId="5">#REF!</definedName>
    <definedName name="_DLX12.EMA" localSheetId="4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11">#REF!</definedName>
    <definedName name="_DLX13.EMA" localSheetId="2">#REF!</definedName>
    <definedName name="_DLX13.EMA" localSheetId="5">#REF!</definedName>
    <definedName name="_DLX13.EMA" localSheetId="4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11">#REF!</definedName>
    <definedName name="_DLX14.EMA" localSheetId="2">#REF!</definedName>
    <definedName name="_DLX14.EMA" localSheetId="5">#REF!</definedName>
    <definedName name="_DLX14.EMA" localSheetId="4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11">#REF!</definedName>
    <definedName name="_DLX16.EMA" localSheetId="2">#REF!</definedName>
    <definedName name="_DLX16.EMA" localSheetId="5">#REF!</definedName>
    <definedName name="_DLX16.EMA" localSheetId="4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11">#REF!,#REF!</definedName>
    <definedName name="_DLX2.EMA" localSheetId="0">#REF!,#REF!</definedName>
    <definedName name="_DLX2.EMA" localSheetId="7">#REF!,#REF!</definedName>
    <definedName name="_DLX2.EMA" localSheetId="2">#REF!,#REF!</definedName>
    <definedName name="_DLX2.EMA" localSheetId="5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11">#REF!</definedName>
    <definedName name="_DLX2.EMG" localSheetId="0">#REF!</definedName>
    <definedName name="_DLX2.EMG" localSheetId="7">#REF!</definedName>
    <definedName name="_DLX2.EMG" localSheetId="2">#REF!</definedName>
    <definedName name="_DLX2.EMG" localSheetId="5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11">#REF!</definedName>
    <definedName name="_DLX4.EMA" localSheetId="0">#REF!</definedName>
    <definedName name="_DLX4.EMA" localSheetId="7">#REF!</definedName>
    <definedName name="_DLX4.EMA" localSheetId="2">#REF!</definedName>
    <definedName name="_DLX4.EMA" localSheetId="5">#REF!</definedName>
    <definedName name="_DLX4.EMA" localSheetId="4">#REF!</definedName>
    <definedName name="_DLX4.EMA" localSheetId="1">#REF!</definedName>
    <definedName name="_DLX4.EMA" localSheetId="3">#REF!</definedName>
    <definedName name="_DLX4.EMA" localSheetId="6">#REF!</definedName>
    <definedName name="_DLX4.EMA">#REF!</definedName>
    <definedName name="_DLX4.EMG" localSheetId="9">#REF!</definedName>
    <definedName name="_DLX4.EMG" localSheetId="10">#REF!</definedName>
    <definedName name="_DLX4.EMG" localSheetId="11">#REF!</definedName>
    <definedName name="_DLX4.EMG" localSheetId="0">#REF!</definedName>
    <definedName name="_DLX4.EMG" localSheetId="7">#REF!</definedName>
    <definedName name="_DLX4.EMG" localSheetId="2">#REF!</definedName>
    <definedName name="_DLX4.EMG" localSheetId="5">#REF!</definedName>
    <definedName name="_DLX4.EMG" localSheetId="4">#REF!</definedName>
    <definedName name="_DLX4.EMG" localSheetId="1">#REF!</definedName>
    <definedName name="_DLX4.EMG" localSheetId="3">#REF!</definedName>
    <definedName name="_DLX4.EMG" localSheetId="6">#REF!</definedName>
    <definedName name="_DLX4.EMG">#REF!</definedName>
    <definedName name="_DLX5.EMA" localSheetId="9">#REF!</definedName>
    <definedName name="_DLX5.EMA" localSheetId="10">#REF!</definedName>
    <definedName name="_DLX5.EMA" localSheetId="11">#REF!</definedName>
    <definedName name="_DLX5.EMA" localSheetId="2">#REF!</definedName>
    <definedName name="_DLX5.EMA" localSheetId="5">#REF!</definedName>
    <definedName name="_DLX5.EMA" localSheetId="4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11">#REF!</definedName>
    <definedName name="_DLX6.EMA" localSheetId="2">#REF!</definedName>
    <definedName name="_DLX6.EMA" localSheetId="5">#REF!</definedName>
    <definedName name="_DLX6.EMA" localSheetId="4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11">#REF!</definedName>
    <definedName name="_DLX7.EMA" localSheetId="2">#REF!</definedName>
    <definedName name="_DLX7.EMA" localSheetId="5">#REF!</definedName>
    <definedName name="_DLX7.EMA" localSheetId="4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11">#REF!</definedName>
    <definedName name="_DLX8.EMA" localSheetId="2">#REF!</definedName>
    <definedName name="_DLX8.EMA" localSheetId="5">#REF!</definedName>
    <definedName name="_DLX8.EMA" localSheetId="4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11">#REF!</definedName>
    <definedName name="_DLX9.EMA" localSheetId="2">#REF!</definedName>
    <definedName name="_DLX9.EMA" localSheetId="5">#REF!</definedName>
    <definedName name="_DLX9.EMA" localSheetId="4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11">#REF!</definedName>
    <definedName name="_ECU1" localSheetId="2">#REF!</definedName>
    <definedName name="_ECU1" localSheetId="5">#REF!</definedName>
    <definedName name="_ECU1" localSheetId="4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mi2000" localSheetId="4">#REF!</definedName>
    <definedName name="_emi2000">#REF!</definedName>
    <definedName name="_emi2001" localSheetId="4">#REF!</definedName>
    <definedName name="_emi2001">#REF!</definedName>
    <definedName name="_emi2002" localSheetId="4">#REF!</definedName>
    <definedName name="_emi2002">#REF!</definedName>
    <definedName name="_emi2003" localSheetId="4">#REF!</definedName>
    <definedName name="_emi2003">#REF!</definedName>
    <definedName name="_emi98" localSheetId="4">#REF!</definedName>
    <definedName name="_emi98">#REF!</definedName>
    <definedName name="_emi99" localSheetId="4">#REF!</definedName>
    <definedName name="_emi99">#REF!</definedName>
    <definedName name="_END94" localSheetId="9">#REF!</definedName>
    <definedName name="_END94" localSheetId="10">#REF!</definedName>
    <definedName name="_END94" localSheetId="11">#REF!</definedName>
    <definedName name="_END94" localSheetId="2">#REF!</definedName>
    <definedName name="_END94" localSheetId="5">#REF!</definedName>
    <definedName name="_END94" localSheetId="4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11">#REF!</definedName>
    <definedName name="_ESC1" localSheetId="2">#REF!</definedName>
    <definedName name="_ESC1" localSheetId="5">#REF!</definedName>
    <definedName name="_ESC1" localSheetId="4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11">#REF!</definedName>
    <definedName name="_EX9596" localSheetId="2">#REF!</definedName>
    <definedName name="_EX9596" localSheetId="5">#REF!</definedName>
    <definedName name="_EX9596" localSheetId="4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EXP5" localSheetId="4">#REF!</definedName>
    <definedName name="_EXP5">#REF!</definedName>
    <definedName name="_EXP6" localSheetId="4">#REF!</definedName>
    <definedName name="_EXP6">#REF!</definedName>
    <definedName name="_EXP7" localSheetId="4">#REF!</definedName>
    <definedName name="_EXP7">#REF!</definedName>
    <definedName name="_EXP9" localSheetId="4">#REF!</definedName>
    <definedName name="_EXP9">#REF!</definedName>
    <definedName name="_EXR1" localSheetId="4">#REF!</definedName>
    <definedName name="_EXR1">#REF!</definedName>
    <definedName name="_EXR2" localSheetId="4">#REF!</definedName>
    <definedName name="_EXR2">#REF!</definedName>
    <definedName name="_EXR3" localSheetId="4">#REF!</definedName>
    <definedName name="_EXR3">#REF!</definedName>
    <definedName name="_F" localSheetId="8" hidden="1">'[34]Fax a enviar'!#REF!</definedName>
    <definedName name="_F" localSheetId="10" hidden="1">'[34]Fax a enviar'!#REF!</definedName>
    <definedName name="_F" localSheetId="11" hidden="1">'[34]Fax a enviar'!#REF!</definedName>
    <definedName name="_F" localSheetId="6" hidden="1">'[34]Fax a enviar'!#REF!</definedName>
    <definedName name="_F" hidden="1">'[34]Fax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11">#REF!</definedName>
    <definedName name="_FAL1" localSheetId="0">#REF!</definedName>
    <definedName name="_FAL1" localSheetId="7">#REF!</definedName>
    <definedName name="_FAL1" localSheetId="2">#REF!</definedName>
    <definedName name="_FAL1" localSheetId="5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10" localSheetId="0">#REF!</definedName>
    <definedName name="_FAL10" localSheetId="7">#REF!</definedName>
    <definedName name="_FAL10" localSheetId="4">#REF!</definedName>
    <definedName name="_FAL10" localSheetId="3">#REF!</definedName>
    <definedName name="_FAL10">#REF!</definedName>
    <definedName name="_FAL11" localSheetId="0">#REF!</definedName>
    <definedName name="_FAL11" localSheetId="7">#REF!</definedName>
    <definedName name="_FAL11" localSheetId="4">#REF!</definedName>
    <definedName name="_FAL11">#REF!</definedName>
    <definedName name="_FAL12" localSheetId="4">#REF!</definedName>
    <definedName name="_FAL12">#REF!</definedName>
    <definedName name="_FAL2" localSheetId="9">#REF!</definedName>
    <definedName name="_FAL2" localSheetId="10">#REF!</definedName>
    <definedName name="_FAL2" localSheetId="11">#REF!</definedName>
    <definedName name="_FAL2" localSheetId="2">#REF!</definedName>
    <definedName name="_FAL2" localSheetId="5">#REF!</definedName>
    <definedName name="_FAL2" localSheetId="4">#REF!</definedName>
    <definedName name="_FAL2" localSheetId="1">#REF!</definedName>
    <definedName name="_FAL2" localSheetId="3">#REF!</definedName>
    <definedName name="_FAL2" localSheetId="6">#REF!</definedName>
    <definedName name="_FAL2">#REF!</definedName>
    <definedName name="_FAL3" localSheetId="9">#REF!</definedName>
    <definedName name="_FAL3" localSheetId="10">#REF!</definedName>
    <definedName name="_FAL3" localSheetId="11">#REF!</definedName>
    <definedName name="_FAL3" localSheetId="2">#REF!</definedName>
    <definedName name="_FAL3" localSheetId="5">#REF!</definedName>
    <definedName name="_FAL3" localSheetId="4">#REF!</definedName>
    <definedName name="_FAL3" localSheetId="1">#REF!</definedName>
    <definedName name="_FAL3" localSheetId="3">#REF!</definedName>
    <definedName name="_FAL3" localSheetId="6">#REF!</definedName>
    <definedName name="_FAL3">#REF!</definedName>
    <definedName name="_FAL4" localSheetId="9">#REF!</definedName>
    <definedName name="_FAL4" localSheetId="10">#REF!</definedName>
    <definedName name="_FAL4" localSheetId="11">#REF!</definedName>
    <definedName name="_FAL4" localSheetId="2">#REF!</definedName>
    <definedName name="_FAL4" localSheetId="5">#REF!</definedName>
    <definedName name="_FAL4" localSheetId="4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11">#REF!</definedName>
    <definedName name="_FAL5" localSheetId="2">#REF!</definedName>
    <definedName name="_FAL5" localSheetId="5">#REF!</definedName>
    <definedName name="_FAL5" localSheetId="4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11">#REF!</definedName>
    <definedName name="_FAL6" localSheetId="2">#REF!</definedName>
    <definedName name="_FAL6" localSheetId="5">#REF!</definedName>
    <definedName name="_FAL6" localSheetId="4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11">#REF!</definedName>
    <definedName name="_FAL7" localSheetId="2">#REF!</definedName>
    <definedName name="_FAL7" localSheetId="5">#REF!</definedName>
    <definedName name="_FAL7" localSheetId="4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" localSheetId="4">#REF!</definedName>
    <definedName name="_FAL8">#REF!</definedName>
    <definedName name="_FAL89" localSheetId="9">#REF!</definedName>
    <definedName name="_FAL89" localSheetId="10">#REF!</definedName>
    <definedName name="_FAL89" localSheetId="11">#REF!</definedName>
    <definedName name="_FAL89" localSheetId="2">#REF!</definedName>
    <definedName name="_FAL89" localSheetId="5">#REF!</definedName>
    <definedName name="_FAL89" localSheetId="4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AL9" localSheetId="4">#REF!</definedName>
    <definedName name="_FAL9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11" hidden="1">#REF!</definedName>
    <definedName name="_Fill1" localSheetId="2" hidden="1">#REF!</definedName>
    <definedName name="_Fill1" localSheetId="5" hidden="1">#REF!</definedName>
    <definedName name="_Fill1" localSheetId="4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hidden="1">[35]C!$P$428:$T$428</definedName>
    <definedName name="_FIS96" localSheetId="8">#REF!</definedName>
    <definedName name="_FIS96" localSheetId="11">#REF!</definedName>
    <definedName name="_FIS96" localSheetId="0">#REF!</definedName>
    <definedName name="_FIS96" localSheetId="7">#REF!</definedName>
    <definedName name="_FIS96" localSheetId="4">#REF!</definedName>
    <definedName name="_FIS96">#REF!</definedName>
    <definedName name="_FIV1" localSheetId="8">#REF!</definedName>
    <definedName name="_FIV1" localSheetId="11">#REF!</definedName>
    <definedName name="_FIV1" localSheetId="0">#REF!</definedName>
    <definedName name="_FIV1" localSheetId="7">#REF!</definedName>
    <definedName name="_FIV1" localSheetId="4">#REF!</definedName>
    <definedName name="_FIV1">#REF!</definedName>
    <definedName name="_FMK1" localSheetId="8">#REF!</definedName>
    <definedName name="_FMK1" localSheetId="9">#REF!</definedName>
    <definedName name="_FMK1" localSheetId="10">#REF!</definedName>
    <definedName name="_FMK1" localSheetId="11">#REF!</definedName>
    <definedName name="_FMK1" localSheetId="0">#REF!</definedName>
    <definedName name="_FMK1" localSheetId="7">#REF!</definedName>
    <definedName name="_FMK1" localSheetId="2">#REF!</definedName>
    <definedName name="_FMK1" localSheetId="5">#REF!</definedName>
    <definedName name="_FMK1" localSheetId="4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11">#REF!</definedName>
    <definedName name="_ftnref1" localSheetId="2">#REF!</definedName>
    <definedName name="_ftnref1" localSheetId="5">#REF!</definedName>
    <definedName name="_ftnref1" localSheetId="4">#REF!</definedName>
    <definedName name="_ftnref1" localSheetId="3">#REF!</definedName>
    <definedName name="_ftnref1">#REF!</definedName>
    <definedName name="_IKR1" localSheetId="9">#REF!</definedName>
    <definedName name="_IKR1" localSheetId="10">#REF!</definedName>
    <definedName name="_IKR1" localSheetId="11">#REF!</definedName>
    <definedName name="_IKR1" localSheetId="2">#REF!</definedName>
    <definedName name="_IKR1" localSheetId="5">#REF!</definedName>
    <definedName name="_IKR1" localSheetId="4">#REF!</definedName>
    <definedName name="_IKR1" localSheetId="1">#REF!</definedName>
    <definedName name="_IKR1" localSheetId="3">#REF!</definedName>
    <definedName name="_IKR1" localSheetId="6">#REF!</definedName>
    <definedName name="_IKR1">#REF!</definedName>
    <definedName name="_IMP10" localSheetId="4">#REF!</definedName>
    <definedName name="_IMP10">#REF!</definedName>
    <definedName name="_IMP2" localSheetId="4">#REF!</definedName>
    <definedName name="_IMP2">#REF!</definedName>
    <definedName name="_IMP4" localSheetId="4">#REF!</definedName>
    <definedName name="_IMP4">#REF!</definedName>
    <definedName name="_IMP6" localSheetId="4">#REF!</definedName>
    <definedName name="_IMP6">#REF!</definedName>
    <definedName name="_IMP7" localSheetId="4">#REF!</definedName>
    <definedName name="_IMP7">#REF!</definedName>
    <definedName name="_IMP8" localSheetId="4">#REF!</definedName>
    <definedName name="_IMP8">#REF!</definedName>
    <definedName name="_INE1" localSheetId="4">#REF!</definedName>
    <definedName name="_INE1">#REF!</definedName>
    <definedName name="_ipc2000" localSheetId="4">#REF!</definedName>
    <definedName name="_ipc2000">#REF!</definedName>
    <definedName name="_ipc2001" localSheetId="4">#REF!</definedName>
    <definedName name="_ipc2001">#REF!</definedName>
    <definedName name="_ipc2002" localSheetId="4">#REF!</definedName>
    <definedName name="_ipc2002">#REF!</definedName>
    <definedName name="_ipc2003" localSheetId="4">#REF!</definedName>
    <definedName name="_ipc2003">#REF!</definedName>
    <definedName name="_ipc98" localSheetId="4">#REF!</definedName>
    <definedName name="_ipc98">#REF!</definedName>
    <definedName name="_ipc99" localSheetId="4">#REF!</definedName>
    <definedName name="_ipc99">#REF!</definedName>
    <definedName name="_IRP1" localSheetId="9">#REF!</definedName>
    <definedName name="_IRP1" localSheetId="10">#REF!</definedName>
    <definedName name="_IRP1" localSheetId="11">#REF!</definedName>
    <definedName name="_IRP1" localSheetId="2">#REF!</definedName>
    <definedName name="_IRP1" localSheetId="5">#REF!</definedName>
    <definedName name="_IRP1" localSheetId="4">#REF!</definedName>
    <definedName name="_IRP1" localSheetId="1">#REF!</definedName>
    <definedName name="_IRP1" localSheetId="3">#REF!</definedName>
    <definedName name="_IRP1" localSheetId="6">#REF!</definedName>
    <definedName name="_IRP1">#REF!</definedName>
    <definedName name="_Jin2">[36]CCFF!#REF!</definedName>
    <definedName name="_JR1" localSheetId="8">#REF!</definedName>
    <definedName name="_JR1" localSheetId="11">#REF!</definedName>
    <definedName name="_JR1" localSheetId="0">#REF!</definedName>
    <definedName name="_JR1" localSheetId="7">#REF!</definedName>
    <definedName name="_JR1" localSheetId="4">#REF!</definedName>
    <definedName name="_JR1">#REF!</definedName>
    <definedName name="_JR2" localSheetId="8">#REF!</definedName>
    <definedName name="_JR2" localSheetId="11">#REF!</definedName>
    <definedName name="_JR2" localSheetId="0">#REF!</definedName>
    <definedName name="_JR2" localSheetId="7">#REF!</definedName>
    <definedName name="_JR2" localSheetId="4">#REF!</definedName>
    <definedName name="_JR2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0" hidden="1">#REF!</definedName>
    <definedName name="_Key1" localSheetId="7" hidden="1">#REF!</definedName>
    <definedName name="_Key1" localSheetId="2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2" hidden="1">#REF!</definedName>
    <definedName name="_Key2" localSheetId="5" hidden="1">#REF!</definedName>
    <definedName name="_Key2" localSheetId="4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11">#REF!</definedName>
    <definedName name="_LIT1" localSheetId="2">#REF!</definedName>
    <definedName name="_LIT1" localSheetId="5">#REF!</definedName>
    <definedName name="_LIT1" localSheetId="4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1">#REF!</definedName>
    <definedName name="_M" localSheetId="4">#REF!</definedName>
    <definedName name="_M">#REF!</definedName>
    <definedName name="_MAR1" localSheetId="11">#REF!</definedName>
    <definedName name="_MAR1" localSheetId="4">#REF!</definedName>
    <definedName name="_MAR1">#REF!</definedName>
    <definedName name="_MAR2" localSheetId="11">#REF!</definedName>
    <definedName name="_MAR2" localSheetId="4">#REF!</definedName>
    <definedName name="_MAR2">#REF!</definedName>
    <definedName name="_MAR3" localSheetId="4">#REF!</definedName>
    <definedName name="_MAR3">#REF!</definedName>
    <definedName name="_MAR4" localSheetId="4">#REF!</definedName>
    <definedName name="_MAR4">#REF!</definedName>
    <definedName name="_MAR5" localSheetId="4">#REF!</definedName>
    <definedName name="_MAR5">#REF!</definedName>
    <definedName name="_MAR6" localSheetId="4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 localSheetId="8">[22]Programa!#REF!</definedName>
    <definedName name="_me98" localSheetId="11">[22]Programa!#REF!</definedName>
    <definedName name="_me98">[22]Programa!#REF!</definedName>
    <definedName name="_MEX1" localSheetId="8">#REF!</definedName>
    <definedName name="_MEX1" localSheetId="9">#REF!</definedName>
    <definedName name="_MEX1" localSheetId="10">#REF!</definedName>
    <definedName name="_MEX1" localSheetId="11">#REF!</definedName>
    <definedName name="_MEX1" localSheetId="0">#REF!</definedName>
    <definedName name="_MEX1" localSheetId="7">#REF!</definedName>
    <definedName name="_MEX1" localSheetId="2">#REF!</definedName>
    <definedName name="_MEX1" localSheetId="5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mk14" localSheetId="8">[39]NFPEntps!#REF!</definedName>
    <definedName name="_mk14" localSheetId="11">[39]NFPEntps!#REF!</definedName>
    <definedName name="_mk14" localSheetId="0">[39]NFPEntps!#REF!</definedName>
    <definedName name="_mk14" localSheetId="7">[39]NFPEntps!#REF!</definedName>
    <definedName name="_mk14" localSheetId="3">[39]NFPEntps!#REF!</definedName>
    <definedName name="_mk14">[39]NFPEntps!#REF!</definedName>
    <definedName name="_MTS2" localSheetId="11">'[40]Annual Tables'!#REF!</definedName>
    <definedName name="_MTS2" localSheetId="0">'[40]Annual Tables'!#REF!</definedName>
    <definedName name="_MTS2" localSheetId="7">'[40]Annual Tables'!#REF!</definedName>
    <definedName name="_MTS2" localSheetId="4">'[40]Annual Tables'!#REF!</definedName>
    <definedName name="_MTS2" localSheetId="3">'[40]Annual Tables'!#REF!</definedName>
    <definedName name="_MTS2">'[40]Annual Tables'!#REF!</definedName>
    <definedName name="_NA1" localSheetId="11">[41]raw!#REF!</definedName>
    <definedName name="_NA1" localSheetId="0">[41]raw!#REF!</definedName>
    <definedName name="_NA1" localSheetId="7">[41]raw!#REF!</definedName>
    <definedName name="_NA1">[41]raw!#REF!</definedName>
    <definedName name="_NA2" localSheetId="11">[41]raw!#REF!</definedName>
    <definedName name="_NA2" localSheetId="0">[41]raw!#REF!</definedName>
    <definedName name="_NA2" localSheetId="7">[41]raw!#REF!</definedName>
    <definedName name="_NA2">[41]raw!#REF!</definedName>
    <definedName name="_NA3" localSheetId="0">[41]raw!#REF!</definedName>
    <definedName name="_NA3" localSheetId="7">[41]raw!#REF!</definedName>
    <definedName name="_NA3">[41]raw!#REF!</definedName>
    <definedName name="_NB1">[41]raw!#REF!</definedName>
    <definedName name="_NB2">[41]raw!#REF!</definedName>
    <definedName name="_NB3" localSheetId="8">[42]raw!$A$513:$F$513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8">#REF!</definedName>
    <definedName name="_npp2000" localSheetId="11">#REF!</definedName>
    <definedName name="_npp2000" localSheetId="0">#REF!</definedName>
    <definedName name="_npp2000" localSheetId="7">#REF!</definedName>
    <definedName name="_npp2000" localSheetId="4">#REF!</definedName>
    <definedName name="_npp2000">#REF!</definedName>
    <definedName name="_npp2001" localSheetId="8">#REF!</definedName>
    <definedName name="_npp2001" localSheetId="11">#REF!</definedName>
    <definedName name="_npp2001" localSheetId="0">#REF!</definedName>
    <definedName name="_npp2001" localSheetId="7">#REF!</definedName>
    <definedName name="_npp2001" localSheetId="4">#REF!</definedName>
    <definedName name="_npp2001">#REF!</definedName>
    <definedName name="_npp2002" localSheetId="8">#REF!</definedName>
    <definedName name="_npp2002" localSheetId="11">#REF!</definedName>
    <definedName name="_npp2002" localSheetId="0">#REF!</definedName>
    <definedName name="_npp2002" localSheetId="7">#REF!</definedName>
    <definedName name="_npp2002" localSheetId="4">#REF!</definedName>
    <definedName name="_npp2002">#REF!</definedName>
    <definedName name="_npp2003" localSheetId="4">#REF!</definedName>
    <definedName name="_npp2003">#REF!</definedName>
    <definedName name="_npp98" localSheetId="4">#REF!</definedName>
    <definedName name="_npp98">#REF!</definedName>
    <definedName name="_npp99" localSheetId="4">#REF!</definedName>
    <definedName name="_npp99">#REF!</definedName>
    <definedName name="_ORC98" localSheetId="4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8">#REF!</definedName>
    <definedName name="_P" localSheetId="9">#REF!</definedName>
    <definedName name="_P" localSheetId="10">#REF!</definedName>
    <definedName name="_P" localSheetId="11">#REF!</definedName>
    <definedName name="_P" localSheetId="0">#REF!</definedName>
    <definedName name="_P" localSheetId="7">#REF!</definedName>
    <definedName name="_P" localSheetId="2">#REF!</definedName>
    <definedName name="_P" localSheetId="5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G2" localSheetId="11">[40]Index!#REF!</definedName>
    <definedName name="_PAG2" localSheetId="4">[40]Index!#REF!</definedName>
    <definedName name="_PAG2" localSheetId="3">[40]Index!#REF!</definedName>
    <definedName name="_PAG2">[40]Index!#REF!</definedName>
    <definedName name="_PAG3" localSheetId="11">[40]Index!#REF!</definedName>
    <definedName name="_PAG3" localSheetId="3">[40]Index!#REF!</definedName>
    <definedName name="_PAG3">[40]Index!#REF!</definedName>
    <definedName name="_PAG4" localSheetId="11">[40]Index!#REF!</definedName>
    <definedName name="_PAG4">[40]Index!#REF!</definedName>
    <definedName name="_PAG5" localSheetId="11">[40]Index!#REF!</definedName>
    <definedName name="_PAG5">[40]Index!#REF!</definedName>
    <definedName name="_PAG6">[40]Index!#REF!</definedName>
    <definedName name="_PAG7" localSheetId="8">#REF!</definedName>
    <definedName name="_PAG7" localSheetId="11">#REF!</definedName>
    <definedName name="_PAG7" localSheetId="0">#REF!</definedName>
    <definedName name="_PAG7" localSheetId="7">#REF!</definedName>
    <definedName name="_PAG7" localSheetId="4">#REF!</definedName>
    <definedName name="_PAG7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0" hidden="1">#REF!</definedName>
    <definedName name="_Parse_Out" localSheetId="7" hidden="1">#REF!</definedName>
    <definedName name="_Parse_Out" localSheetId="2" hidden="1">#REF!</definedName>
    <definedName name="_Parse_Out" localSheetId="5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hidden="1">#REF!</definedName>
    <definedName name="_pib2000" localSheetId="0">#REF!</definedName>
    <definedName name="_pib2000" localSheetId="7">#REF!</definedName>
    <definedName name="_pib2000" localSheetId="4">#REF!</definedName>
    <definedName name="_pib2000">#REF!</definedName>
    <definedName name="_pib2001" localSheetId="4">#REF!</definedName>
    <definedName name="_pib2001">#REF!</definedName>
    <definedName name="_pib2002" localSheetId="4">#REF!</definedName>
    <definedName name="_pib2002">#REF!</definedName>
    <definedName name="_pib2003" localSheetId="4">#REF!</definedName>
    <definedName name="_pib2003">#REF!</definedName>
    <definedName name="_pib98" localSheetId="8">[22]Programa!#REF!</definedName>
    <definedName name="_pib98">[22]Programa!#REF!</definedName>
    <definedName name="_pib99" localSheetId="8">#REF!</definedName>
    <definedName name="_pib99" localSheetId="11">#REF!</definedName>
    <definedName name="_pib99" localSheetId="4">#REF!</definedName>
    <definedName name="_pib99">#REF!</definedName>
    <definedName name="_POR96" localSheetId="8">#REF!</definedName>
    <definedName name="_POR96" localSheetId="11">#REF!</definedName>
    <definedName name="_POR96" localSheetId="4">#REF!</definedName>
    <definedName name="_POR96">#REF!</definedName>
    <definedName name="_PRN96" localSheetId="8">#REF!</definedName>
    <definedName name="_PRN96" localSheetId="11">#REF!</definedName>
    <definedName name="_PRN96" localSheetId="4">#REF!</definedName>
    <definedName name="_PRN96">#REF!</definedName>
    <definedName name="_PTA1" localSheetId="9">#REF!</definedName>
    <definedName name="_PTA1" localSheetId="10">#REF!</definedName>
    <definedName name="_PTA1" localSheetId="11">#REF!</definedName>
    <definedName name="_PTA1" localSheetId="2">#REF!</definedName>
    <definedName name="_PTA1" localSheetId="5">#REF!</definedName>
    <definedName name="_PTA1" localSheetId="4">#REF!</definedName>
    <definedName name="_PTA1" localSheetId="1">#REF!</definedName>
    <definedName name="_PTA1" localSheetId="3">#REF!</definedName>
    <definedName name="_PTA1" localSheetId="6">#REF!</definedName>
    <definedName name="_PTA1">#REF!</definedName>
    <definedName name="_qV196" localSheetId="10">[31]QNEWLOR!#REF!</definedName>
    <definedName name="_qV196" localSheetId="11">[31]QNEWLOR!#REF!</definedName>
    <definedName name="_qV196" localSheetId="3">[31]QNEWLOR!#REF!</definedName>
    <definedName name="_qV196" localSheetId="6">[31]QNEWLOR!#REF!</definedName>
    <definedName name="_qV196">[31]QNEWLOR!#REF!</definedName>
    <definedName name="_red42" localSheetId="8">'[43]RED Table 41'!$A$7:$I$7</definedName>
    <definedName name="_red42">'[43]RED Table 41'!$A$7:$I$7</definedName>
    <definedName name="_ref2" localSheetId="8">#REF!</definedName>
    <definedName name="_ref2" localSheetId="9">#REF!</definedName>
    <definedName name="_ref2" localSheetId="10">#REF!</definedName>
    <definedName name="_ref2" localSheetId="11">#REF!</definedName>
    <definedName name="_ref2" localSheetId="0">#REF!</definedName>
    <definedName name="_ref2" localSheetId="7">#REF!</definedName>
    <definedName name="_ref2" localSheetId="2">#REF!</definedName>
    <definedName name="_ref2" localSheetId="5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0" hidden="1">#REF!</definedName>
    <definedName name="_Regression_Out" localSheetId="7" hidden="1">#REF!</definedName>
    <definedName name="_Regression_Out" localSheetId="2" hidden="1">#REF!</definedName>
    <definedName name="_Regression_Out" localSheetId="5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0" hidden="1">#REF!</definedName>
    <definedName name="_Regression_X" localSheetId="7" hidden="1">#REF!</definedName>
    <definedName name="_Regression_X" localSheetId="2" hidden="1">#REF!</definedName>
    <definedName name="_Regression_X" localSheetId="5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0" hidden="1">#REF!</definedName>
    <definedName name="_Regression_Y" localSheetId="7" hidden="1">#REF!</definedName>
    <definedName name="_Regression_Y" localSheetId="2" hidden="1">#REF!</definedName>
    <definedName name="_Regression_Y" localSheetId="5" hidden="1">#REF!</definedName>
    <definedName name="_Regression_Y" localSheetId="4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hidden="1">#REF!</definedName>
    <definedName name="_RES2" localSheetId="8">[32]RES!#REF!</definedName>
    <definedName name="_RES2" localSheetId="10">[32]RES!#REF!</definedName>
    <definedName name="_RES2" localSheetId="11">[32]RES!#REF!</definedName>
    <definedName name="_RES2" localSheetId="0">[32]RES!#REF!</definedName>
    <definedName name="_RES2" localSheetId="7">[32]RES!#REF!</definedName>
    <definedName name="_RES2" localSheetId="3">[32]RES!#REF!</definedName>
    <definedName name="_RES2" localSheetId="6">[32]RES!#REF!</definedName>
    <definedName name="_RES2">[32]RES!#REF!</definedName>
    <definedName name="_rge1" localSheetId="8">#REF!</definedName>
    <definedName name="_rge1" localSheetId="11">#REF!</definedName>
    <definedName name="_rge1" localSheetId="0">#REF!</definedName>
    <definedName name="_rge1" localSheetId="7">#REF!</definedName>
    <definedName name="_rge1" localSheetId="4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11">#REF!</definedName>
    <definedName name="_SAR1" localSheetId="0">#REF!</definedName>
    <definedName name="_SAR1" localSheetId="7">#REF!</definedName>
    <definedName name="_SAR1" localSheetId="2">#REF!</definedName>
    <definedName name="_SAR1" localSheetId="5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ei2" localSheetId="0">#REF!</definedName>
    <definedName name="_sei2" localSheetId="7">#REF!</definedName>
    <definedName name="_sei2" localSheetId="4">#REF!</definedName>
    <definedName name="_sei2" localSheetId="3">#REF!</definedName>
    <definedName name="_sei2">#REF!</definedName>
    <definedName name="_sei98" localSheetId="0">#REF!</definedName>
    <definedName name="_sei98" localSheetId="7">#REF!</definedName>
    <definedName name="_sei98" localSheetId="4">#REF!</definedName>
    <definedName name="_sei98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2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hidden="1">#REF!</definedName>
    <definedName name="_SRN96" localSheetId="4">#REF!</definedName>
    <definedName name="_SRN96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localSheetId="0" hidden="1">{"Minpmon",#N/A,FALSE,"Monthinput"}</definedName>
    <definedName name="_SRT11" localSheetId="7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localSheetId="0" hidden="1">{"Minpmon",#N/A,FALSE,"Monthinput"}</definedName>
    <definedName name="_SRT111" localSheetId="7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11">#REF!</definedName>
    <definedName name="_SUM2" localSheetId="0">#REF!</definedName>
    <definedName name="_SUM2" localSheetId="7">#REF!</definedName>
    <definedName name="_SUM2" localSheetId="2">#REF!</definedName>
    <definedName name="_SUM2" localSheetId="5">#REF!</definedName>
    <definedName name="_SUM2" localSheetId="4">#REF!</definedName>
    <definedName name="_SUM2" localSheetId="3">#REF!</definedName>
    <definedName name="_SUM2" localSheetId="6">#REF!</definedName>
    <definedName name="_SUM2">#REF!</definedName>
    <definedName name="_t7">[44]R7!$A$1:$G$31</definedName>
    <definedName name="_TAB1" localSheetId="8">#REF!</definedName>
    <definedName name="_TAB1" localSheetId="9">#REF!</definedName>
    <definedName name="_TAB1" localSheetId="10">#REF!</definedName>
    <definedName name="_TAB1" localSheetId="11">#REF!</definedName>
    <definedName name="_TAB1" localSheetId="0">#REF!</definedName>
    <definedName name="_TAB1" localSheetId="7">#REF!</definedName>
    <definedName name="_TAB1" localSheetId="2">#REF!</definedName>
    <definedName name="_TAB1" localSheetId="5">#REF!</definedName>
    <definedName name="_TAB1" localSheetId="4">#REF!</definedName>
    <definedName name="_TAB1" localSheetId="1">#REF!</definedName>
    <definedName name="_TAB1" localSheetId="3">#REF!</definedName>
    <definedName name="_TAB1" localSheetId="6">#REF!</definedName>
    <definedName name="_TAB1">#REF!</definedName>
    <definedName name="_TAB10" localSheetId="11">[45]TC!#REF!</definedName>
    <definedName name="_TAB10" localSheetId="4">[45]TC!#REF!</definedName>
    <definedName name="_TAB10" localSheetId="3">[45]TC!#REF!</definedName>
    <definedName name="_TAB10">[45]TC!#REF!</definedName>
    <definedName name="_TAB11" localSheetId="11">[45]TC!#REF!</definedName>
    <definedName name="_TAB11" localSheetId="3">[45]TC!#REF!</definedName>
    <definedName name="_TAB11">[45]TC!#REF!</definedName>
    <definedName name="_TAB12" localSheetId="8">#REF!</definedName>
    <definedName name="_TAB12" localSheetId="11">#REF!</definedName>
    <definedName name="_TAB12" localSheetId="0">#REF!</definedName>
    <definedName name="_TAB12" localSheetId="7">#REF!</definedName>
    <definedName name="_TAB12" localSheetId="2">#REF!</definedName>
    <definedName name="_TAB12" localSheetId="5">#REF!</definedName>
    <definedName name="_TAB12" localSheetId="4">#REF!</definedName>
    <definedName name="_TAB12" localSheetId="1">#REF!</definedName>
    <definedName name="_TAB12" localSheetId="3">#REF!</definedName>
    <definedName name="_TAB12">#REF!</definedName>
    <definedName name="_TAB13" localSheetId="8">[45]TC!#REF!</definedName>
    <definedName name="_TAB13" localSheetId="11">[45]TC!#REF!</definedName>
    <definedName name="_TAB13" localSheetId="2">[45]TC!#REF!</definedName>
    <definedName name="_TAB13" localSheetId="5">[45]TC!#REF!</definedName>
    <definedName name="_TAB13" localSheetId="4">[45]TC!#REF!</definedName>
    <definedName name="_TAB13" localSheetId="1">[45]TC!#REF!</definedName>
    <definedName name="_TAB13" localSheetId="3">[45]TC!#REF!</definedName>
    <definedName name="_TAB13">[45]TC!#REF!</definedName>
    <definedName name="_TAB16" localSheetId="8">[45]Null1!#REF!</definedName>
    <definedName name="_TAB16" localSheetId="11">[45]Null1!#REF!</definedName>
    <definedName name="_TAB16" localSheetId="4">[45]Null1!#REF!</definedName>
    <definedName name="_TAB16" localSheetId="3">[45]Null1!#REF!</definedName>
    <definedName name="_TAB16">[45]Null1!#REF!</definedName>
    <definedName name="_TAB18" localSheetId="11">[45]TC!#REF!</definedName>
    <definedName name="_TAB18">[45]TC!#REF!</definedName>
    <definedName name="_Tab19" localSheetId="8">#REF!</definedName>
    <definedName name="_Tab19" localSheetId="9">#REF!</definedName>
    <definedName name="_Tab19" localSheetId="10">#REF!</definedName>
    <definedName name="_Tab19" localSheetId="11">#REF!</definedName>
    <definedName name="_Tab19" localSheetId="0">#REF!</definedName>
    <definedName name="_Tab19" localSheetId="7">#REF!</definedName>
    <definedName name="_Tab19" localSheetId="2">#REF!</definedName>
    <definedName name="_Tab19" localSheetId="5">#REF!</definedName>
    <definedName name="_Tab19" localSheetId="4">#REF!</definedName>
    <definedName name="_Tab19" localSheetId="1">#REF!</definedName>
    <definedName name="_Tab19" localSheetId="3">#REF!</definedName>
    <definedName name="_Tab19" localSheetId="6">#REF!</definedName>
    <definedName name="_Tab19">#REF!</definedName>
    <definedName name="_Tab2" localSheetId="0">#REF!</definedName>
    <definedName name="_Tab2" localSheetId="7">#REF!</definedName>
    <definedName name="_Tab2" localSheetId="4">#REF!</definedName>
    <definedName name="_Tab2" localSheetId="3">#REF!</definedName>
    <definedName name="_Tab2">#REF!</definedName>
    <definedName name="_Tab20" localSheetId="9">#REF!</definedName>
    <definedName name="_Tab20" localSheetId="10">#REF!</definedName>
    <definedName name="_Tab20" localSheetId="11">#REF!</definedName>
    <definedName name="_Tab20" localSheetId="0">#REF!</definedName>
    <definedName name="_Tab20" localSheetId="7">#REF!</definedName>
    <definedName name="_Tab20" localSheetId="2">#REF!</definedName>
    <definedName name="_Tab20" localSheetId="5">#REF!</definedName>
    <definedName name="_Tab20" localSheetId="4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11">#REF!</definedName>
    <definedName name="_Tab21" localSheetId="2">#REF!</definedName>
    <definedName name="_Tab21" localSheetId="5">#REF!</definedName>
    <definedName name="_Tab21" localSheetId="4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11">#REF!</definedName>
    <definedName name="_Tab22" localSheetId="2">#REF!</definedName>
    <definedName name="_Tab22" localSheetId="5">#REF!</definedName>
    <definedName name="_Tab22" localSheetId="4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11">#REF!</definedName>
    <definedName name="_Tab23" localSheetId="2">#REF!</definedName>
    <definedName name="_Tab23" localSheetId="5">#REF!</definedName>
    <definedName name="_Tab23" localSheetId="4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11">#REF!</definedName>
    <definedName name="_Tab24" localSheetId="2">#REF!</definedName>
    <definedName name="_Tab24" localSheetId="5">#REF!</definedName>
    <definedName name="_Tab24" localSheetId="4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11">#REF!</definedName>
    <definedName name="_Tab26" localSheetId="2">#REF!</definedName>
    <definedName name="_Tab26" localSheetId="5">#REF!</definedName>
    <definedName name="_Tab26" localSheetId="4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11">#REF!</definedName>
    <definedName name="_Tab27" localSheetId="2">#REF!</definedName>
    <definedName name="_Tab27" localSheetId="5">#REF!</definedName>
    <definedName name="_Tab27" localSheetId="4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11">#REF!</definedName>
    <definedName name="_Tab28" localSheetId="2">#REF!</definedName>
    <definedName name="_Tab28" localSheetId="5">#REF!</definedName>
    <definedName name="_Tab28" localSheetId="4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11">#REF!</definedName>
    <definedName name="_Tab29" localSheetId="2">#REF!</definedName>
    <definedName name="_Tab29" localSheetId="5">#REF!</definedName>
    <definedName name="_Tab29" localSheetId="4">#REF!</definedName>
    <definedName name="_Tab29" localSheetId="3">#REF!</definedName>
    <definedName name="_Tab29" localSheetId="6">#REF!</definedName>
    <definedName name="_Tab29">#REF!</definedName>
    <definedName name="_TAB3">[45]TC!#REF!</definedName>
    <definedName name="_Tab30" localSheetId="8">#REF!</definedName>
    <definedName name="_Tab30" localSheetId="9">#REF!</definedName>
    <definedName name="_Tab30" localSheetId="10">#REF!</definedName>
    <definedName name="_Tab30" localSheetId="11">#REF!</definedName>
    <definedName name="_Tab30" localSheetId="0">#REF!</definedName>
    <definedName name="_Tab30" localSheetId="7">#REF!</definedName>
    <definedName name="_Tab30" localSheetId="2">#REF!</definedName>
    <definedName name="_Tab30" localSheetId="5">#REF!</definedName>
    <definedName name="_Tab30" localSheetId="4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11">#REF!</definedName>
    <definedName name="_Tab31" localSheetId="0">#REF!</definedName>
    <definedName name="_Tab31" localSheetId="7">#REF!</definedName>
    <definedName name="_Tab31" localSheetId="2">#REF!</definedName>
    <definedName name="_Tab31" localSheetId="5">#REF!</definedName>
    <definedName name="_Tab31" localSheetId="4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11">#REF!</definedName>
    <definedName name="_Tab32" localSheetId="0">#REF!</definedName>
    <definedName name="_Tab32" localSheetId="7">#REF!</definedName>
    <definedName name="_Tab32" localSheetId="2">#REF!</definedName>
    <definedName name="_Tab32" localSheetId="5">#REF!</definedName>
    <definedName name="_Tab32" localSheetId="4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11">#REF!</definedName>
    <definedName name="_Tab33" localSheetId="2">#REF!</definedName>
    <definedName name="_Tab33" localSheetId="5">#REF!</definedName>
    <definedName name="_Tab33" localSheetId="4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11">#REF!</definedName>
    <definedName name="_Tab34" localSheetId="2">#REF!</definedName>
    <definedName name="_Tab34" localSheetId="5">#REF!</definedName>
    <definedName name="_Tab34" localSheetId="4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11">#REF!</definedName>
    <definedName name="_Tab35" localSheetId="2">#REF!</definedName>
    <definedName name="_Tab35" localSheetId="5">#REF!</definedName>
    <definedName name="_Tab35" localSheetId="4">#REF!</definedName>
    <definedName name="_Tab35" localSheetId="3">#REF!</definedName>
    <definedName name="_Tab35" localSheetId="6">#REF!</definedName>
    <definedName name="_Tab35">#REF!</definedName>
    <definedName name="_Tab36" localSheetId="4">#REF!</definedName>
    <definedName name="_Tab36">#REF!</definedName>
    <definedName name="_Tab37" localSheetId="4">#REF!</definedName>
    <definedName name="_Tab37">#REF!</definedName>
    <definedName name="_Tab38" localSheetId="4">#REF!</definedName>
    <definedName name="_Tab38">#REF!</definedName>
    <definedName name="_Tab39" localSheetId="4">#REF!</definedName>
    <definedName name="_Tab39">#REF!</definedName>
    <definedName name="_tAB4">'[46]shared data'!$A$1:$G$71</definedName>
    <definedName name="_Tab40" localSheetId="8">#REF!</definedName>
    <definedName name="_Tab40" localSheetId="11">#REF!</definedName>
    <definedName name="_Tab40" localSheetId="0">#REF!</definedName>
    <definedName name="_Tab40" localSheetId="7">#REF!</definedName>
    <definedName name="_Tab40" localSheetId="4">#REF!</definedName>
    <definedName name="_Tab40">#REF!</definedName>
    <definedName name="_tab41" localSheetId="8">#REF!</definedName>
    <definedName name="_tab41" localSheetId="11">#REF!</definedName>
    <definedName name="_tab41" localSheetId="0">#REF!</definedName>
    <definedName name="_tab41" localSheetId="7">#REF!</definedName>
    <definedName name="_tab41" localSheetId="4">#REF!</definedName>
    <definedName name="_tab41">#REF!</definedName>
    <definedName name="_TAB5" localSheetId="8">[45]TC!#REF!</definedName>
    <definedName name="_TAB5" localSheetId="11">[45]TC!#REF!</definedName>
    <definedName name="_TAB5" localSheetId="0">[45]TC!#REF!</definedName>
    <definedName name="_TAB5" localSheetId="7">[45]TC!#REF!</definedName>
    <definedName name="_TAB5" localSheetId="4">[45]TC!#REF!</definedName>
    <definedName name="_TAB5">[45]TC!#REF!</definedName>
    <definedName name="_TAB6" localSheetId="8">[45]TC!#REF!</definedName>
    <definedName name="_TAB6" localSheetId="11">[45]TC!#REF!</definedName>
    <definedName name="_TAB6" localSheetId="0">[45]TC!#REF!</definedName>
    <definedName name="_TAB6" localSheetId="7">[45]TC!#REF!</definedName>
    <definedName name="_TAB6" localSheetId="4">[45]TC!#REF!</definedName>
    <definedName name="_TAB6">[45]TC!#REF!</definedName>
    <definedName name="_TAB7" localSheetId="8">#REF!</definedName>
    <definedName name="_TAB7" localSheetId="11">#REF!</definedName>
    <definedName name="_TAB7" localSheetId="0">#REF!</definedName>
    <definedName name="_TAB7" localSheetId="7">#REF!</definedName>
    <definedName name="_TAB7" localSheetId="4">#REF!</definedName>
    <definedName name="_TAB7">#REF!</definedName>
    <definedName name="_TAB8" localSheetId="8">[45]TC!#REF!</definedName>
    <definedName name="_TAB8" localSheetId="11">[45]TC!#REF!</definedName>
    <definedName name="_TAB8" localSheetId="0">[45]TC!#REF!</definedName>
    <definedName name="_TAB8" localSheetId="7">[45]TC!#REF!</definedName>
    <definedName name="_TAB8" localSheetId="4">[45]TC!#REF!</definedName>
    <definedName name="_TAB8">[45]TC!#REF!</definedName>
    <definedName name="_TAB9" localSheetId="8">[45]TC!#REF!</definedName>
    <definedName name="_TAB9" localSheetId="11">[45]TC!#REF!</definedName>
    <definedName name="_TAB9" localSheetId="0">[45]TC!#REF!</definedName>
    <definedName name="_TAB9" localSheetId="7">[45]TC!#REF!</definedName>
    <definedName name="_TAB9" localSheetId="4">[45]TC!#REF!</definedName>
    <definedName name="_TAB9">[45]TC!#REF!</definedName>
    <definedName name="_tbl1" localSheetId="8">#REF!</definedName>
    <definedName name="_tbl1" localSheetId="11">#REF!</definedName>
    <definedName name="_tbl1" localSheetId="0">#REF!</definedName>
    <definedName name="_tbl1" localSheetId="7">#REF!</definedName>
    <definedName name="_tbl1" localSheetId="4">#REF!</definedName>
    <definedName name="_tbl1">#REF!</definedName>
    <definedName name="_tnt1">#N/A</definedName>
    <definedName name="_Toc140216177" localSheetId="0">'Gráfico 1'!$C$6</definedName>
    <definedName name="_Toc140216177" localSheetId="7">'Gráfico 2'!$C$6</definedName>
    <definedName name="_Toc140216189" localSheetId="4">'Mapa 1'!$C$6</definedName>
    <definedName name="_Toc191191306_3" localSheetId="8">[47]anex7!#REF!</definedName>
    <definedName name="_Toc191191306_3" localSheetId="9">[47]anex7!#REF!</definedName>
    <definedName name="_Toc191191306_3" localSheetId="10">[47]anex7!#REF!</definedName>
    <definedName name="_Toc191191306_3" localSheetId="11">[47]anex7!#REF!</definedName>
    <definedName name="_Toc191191306_3" localSheetId="0">[47]anex7!#REF!</definedName>
    <definedName name="_Toc191191306_3" localSheetId="7">[47]anex7!#REF!</definedName>
    <definedName name="_Toc191191306_3" localSheetId="2">[47]anex7!#REF!</definedName>
    <definedName name="_Toc191191306_3" localSheetId="5">[47]anex7!#REF!</definedName>
    <definedName name="_Toc191191306_3" localSheetId="4">[47]anex7!#REF!</definedName>
    <definedName name="_Toc191191306_3" localSheetId="1">[47]anex7!#REF!</definedName>
    <definedName name="_Toc191191306_3" localSheetId="3">[47]anex7!#REF!</definedName>
    <definedName name="_Toc191191306_3" localSheetId="6">[47]anex7!#REF!</definedName>
    <definedName name="_Toc191191306_3">[47]anex7!#REF!</definedName>
    <definedName name="_TOT58" localSheetId="8">[7]GROWTH!#REF!</definedName>
    <definedName name="_TOT58" localSheetId="10">[7]GROWTH!#REF!</definedName>
    <definedName name="_TOT58" localSheetId="11">[7]GROWTH!#REF!</definedName>
    <definedName name="_TOT58" localSheetId="0">[7]GROWTH!#REF!</definedName>
    <definedName name="_TOT58" localSheetId="7">[7]GROWTH!#REF!</definedName>
    <definedName name="_TOT58" localSheetId="2">[7]GROWTH!#REF!</definedName>
    <definedName name="_TOT58" localSheetId="5">[7]GROWTH!#REF!</definedName>
    <definedName name="_TOT58" localSheetId="4">[7]GROWTH!#REF!</definedName>
    <definedName name="_TOT58" localSheetId="1">[7]GROWTH!#REF!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8">#REF!</definedName>
    <definedName name="_UES96" localSheetId="11">#REF!</definedName>
    <definedName name="_UES96" localSheetId="0">#REF!</definedName>
    <definedName name="_UES96" localSheetId="7">#REF!</definedName>
    <definedName name="_UES96" localSheetId="4">#REF!</definedName>
    <definedName name="_UES96">#REF!</definedName>
    <definedName name="_VAO98" localSheetId="8">#REF!</definedName>
    <definedName name="_VAO98" localSheetId="11">#REF!</definedName>
    <definedName name="_VAO98" localSheetId="0">#REF!</definedName>
    <definedName name="_VAO98" localSheetId="7">#REF!</definedName>
    <definedName name="_VAO98" localSheetId="4">#REF!</definedName>
    <definedName name="_VAO98">#REF!</definedName>
    <definedName name="_VAO99" localSheetId="8">#REF!</definedName>
    <definedName name="_VAO99" localSheetId="11">#REF!</definedName>
    <definedName name="_VAO99" localSheetId="0">#REF!</definedName>
    <definedName name="_VAO99" localSheetId="7">#REF!</definedName>
    <definedName name="_VAO99" localSheetId="4">#REF!</definedName>
    <definedName name="_VAO99">#REF!</definedName>
    <definedName name="_WB2" localSheetId="8">#REF!</definedName>
    <definedName name="_WB2" localSheetId="9">#REF!</definedName>
    <definedName name="_WB2" localSheetId="10">#REF!</definedName>
    <definedName name="_WB2" localSheetId="11">#REF!</definedName>
    <definedName name="_WB2" localSheetId="2">#REF!</definedName>
    <definedName name="_WB2" localSheetId="5">#REF!</definedName>
    <definedName name="_WB2" localSheetId="4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WEO1" localSheetId="4">#REF!</definedName>
    <definedName name="_WEO1">#REF!</definedName>
    <definedName name="_WEO2" localSheetId="4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9">[3]Imp!#REF!</definedName>
    <definedName name="_Z" localSheetId="11">[3]Imp!#REF!</definedName>
    <definedName name="_Z" localSheetId="0">[3]Imp!#REF!</definedName>
    <definedName name="_Z" localSheetId="7">[3]Imp!#REF!</definedName>
    <definedName name="_Z" localSheetId="2">[3]Imp!#REF!</definedName>
    <definedName name="_Z" localSheetId="5">[3]Imp!#REF!</definedName>
    <definedName name="_Z" localSheetId="4">[3]Imp!#REF!</definedName>
    <definedName name="_Z" localSheetId="1">[3]Imp!#REF!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9" hidden="1">[20]WB!#REF!</definedName>
    <definedName name="a" localSheetId="10" hidden="1">[20]WB!#REF!</definedName>
    <definedName name="a" localSheetId="11" hidden="1">[20]WB!#REF!</definedName>
    <definedName name="a" localSheetId="0" hidden="1">[20]WB!#REF!</definedName>
    <definedName name="a" localSheetId="7" hidden="1">[20]WB!#REF!</definedName>
    <definedName name="a" localSheetId="2" hidden="1">[20]WB!#REF!</definedName>
    <definedName name="a" localSheetId="5" hidden="1">[20]WB!#REF!</definedName>
    <definedName name="a" localSheetId="4" hidden="1">[20]WB!#REF!</definedName>
    <definedName name="a" localSheetId="1" hidden="1">[20]WB!#REF!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[31]QNEWLOR!#REF!</definedName>
    <definedName name="a\V104" localSheetId="9">[31]QNEWLOR!#REF!</definedName>
    <definedName name="a\V104" localSheetId="10">[31]QNEWLOR!#REF!</definedName>
    <definedName name="a\V104" localSheetId="11">[31]QNEWLOR!#REF!</definedName>
    <definedName name="a\V104" localSheetId="0">[31]QNEWLOR!#REF!</definedName>
    <definedName name="a\V104" localSheetId="7">[31]QNEWLOR!#REF!</definedName>
    <definedName name="a\V104" localSheetId="2">[31]QNEWLOR!#REF!</definedName>
    <definedName name="a\V104" localSheetId="5">[31]QNEWLOR!#REF!</definedName>
    <definedName name="a\V104" localSheetId="1">[31]QNEWLOR!#REF!</definedName>
    <definedName name="a\V104" localSheetId="3">[31]QNEWLOR!#REF!</definedName>
    <definedName name="a\V104" localSheetId="6">[31]QNEWLOR!#REF!</definedName>
    <definedName name="a\V104">[31]QNEWLOR!#REF!</definedName>
    <definedName name="A_impresión_IM">'[49]ponder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localSheetId="0" hidden="1">{"Riqfin97",#N/A,FALSE,"Tran";"Riqfinpro",#N/A,FALSE,"Tran"}</definedName>
    <definedName name="aaa" localSheetId="7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1">#REF!</definedName>
    <definedName name="ABR._89" localSheetId="4">#REF!</definedName>
    <definedName name="ABR._89">#REF!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11">#REF!</definedName>
    <definedName name="abv" localSheetId="0">#REF!</definedName>
    <definedName name="abv" localSheetId="7">#REF!</definedName>
    <definedName name="abv" localSheetId="2">#REF!</definedName>
    <definedName name="abv" localSheetId="5">#REF!</definedName>
    <definedName name="abv" localSheetId="4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11">#REF!</definedName>
    <definedName name="abx" localSheetId="0">#REF!</definedName>
    <definedName name="abx" localSheetId="7">#REF!</definedName>
    <definedName name="abx" localSheetId="2">#REF!</definedName>
    <definedName name="abx" localSheetId="5">#REF!</definedName>
    <definedName name="abx" localSheetId="4">#REF!</definedName>
    <definedName name="abx" localSheetId="1">#REF!</definedName>
    <definedName name="abx" localSheetId="3">#REF!</definedName>
    <definedName name="abx" localSheetId="6">#REF!</definedName>
    <definedName name="abx">#REF!</definedName>
    <definedName name="AccessDatabase" hidden="1">"\\De2kp-42538\BOLETIN\Claga\CLAGA2000.mdb"</definedName>
    <definedName name="ACENARIO" localSheetId="11">#REF!</definedName>
    <definedName name="ACENARIO" localSheetId="4">#REF!</definedName>
    <definedName name="ACENARIO">#REF!</definedName>
    <definedName name="acentral" localSheetId="11">#REF!</definedName>
    <definedName name="acentral" localSheetId="4">#REF!</definedName>
    <definedName name="acentral">#REF!</definedName>
    <definedName name="ACT" localSheetId="11">#REF!</definedName>
    <definedName name="ACT" localSheetId="4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8">#REF!</definedName>
    <definedName name="ACTIVATE" localSheetId="9">#REF!</definedName>
    <definedName name="ACTIVATE" localSheetId="10">#REF!</definedName>
    <definedName name="ACTIVATE" localSheetId="11">#REF!</definedName>
    <definedName name="ACTIVATE" localSheetId="0">#REF!</definedName>
    <definedName name="ACTIVATE" localSheetId="7">#REF!</definedName>
    <definedName name="ACTIVATE" localSheetId="2">#REF!</definedName>
    <definedName name="ACTIVATE" localSheetId="5">#REF!</definedName>
    <definedName name="ACTIVATE" localSheetId="4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11">#REF!</definedName>
    <definedName name="Actual" localSheetId="0">#REF!</definedName>
    <definedName name="Actual" localSheetId="7">#REF!</definedName>
    <definedName name="Actual" localSheetId="2">#REF!</definedName>
    <definedName name="Actual" localSheetId="5">#REF!</definedName>
    <definedName name="Actual" localSheetId="4">#REF!</definedName>
    <definedName name="Actual" localSheetId="1">#REF!</definedName>
    <definedName name="Actual" localSheetId="3">#REF!</definedName>
    <definedName name="Actual" localSheetId="6">#REF!</definedName>
    <definedName name="Actual">#REF!</definedName>
    <definedName name="ACUMULADO">#N/A</definedName>
    <definedName name="ACwvu.PLA1." localSheetId="8" hidden="1">'[51]COP FED'!#REF!</definedName>
    <definedName name="ACwvu.PLA1." localSheetId="9" hidden="1">'[51]COP FED'!#REF!</definedName>
    <definedName name="ACwvu.PLA1." localSheetId="10" hidden="1">'[51]COP FED'!#REF!</definedName>
    <definedName name="ACwvu.PLA1." localSheetId="11" hidden="1">'[51]COP FED'!#REF!</definedName>
    <definedName name="ACwvu.PLA1." localSheetId="0" hidden="1">'[51]COP FED'!#REF!</definedName>
    <definedName name="ACwvu.PLA1." localSheetId="7" hidden="1">'[51]COP FED'!#REF!</definedName>
    <definedName name="ACwvu.PLA1." localSheetId="2" hidden="1">'[51]COP FED'!#REF!</definedName>
    <definedName name="ACwvu.PLA1." localSheetId="5" hidden="1">'[51]COP FED'!#REF!</definedName>
    <definedName name="ACwvu.PLA1." localSheetId="1" hidden="1">'[51]COP FED'!#REF!</definedName>
    <definedName name="ACwvu.PLA1." localSheetId="3" hidden="1">'[51]COP FED'!#REF!</definedName>
    <definedName name="ACwvu.PLA1." localSheetId="6" hidden="1">'[51]COP FED'!#REF!</definedName>
    <definedName name="ACwvu.PLA1." hidden="1">'[51]COP FED'!#REF!</definedName>
    <definedName name="ACwvu.PLA2." hidden="1">'[51]COP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localSheetId="0" hidden="1">{"Riqfin97",#N/A,FALSE,"Tran";"Riqfinpro",#N/A,FALSE,"Tran"}</definedName>
    <definedName name="ad" localSheetId="7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11">#REF!</definedName>
    <definedName name="adaD" localSheetId="0">#REF!</definedName>
    <definedName name="adaD" localSheetId="7">#REF!</definedName>
    <definedName name="adaD" localSheetId="2">#REF!</definedName>
    <definedName name="adaD" localSheetId="5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b">[52]CIRRs!$C$59</definedName>
    <definedName name="Adf">[52]CIRRs!$C$60</definedName>
    <definedName name="ADICIONAIS" localSheetId="8">#REF!</definedName>
    <definedName name="ADICIONAIS" localSheetId="11">#REF!</definedName>
    <definedName name="ADICIONAIS" localSheetId="0">#REF!</definedName>
    <definedName name="ADICIONAIS" localSheetId="7">#REF!</definedName>
    <definedName name="ADICIONAIS" localSheetId="2">#REF!</definedName>
    <definedName name="ADICIONAIS" localSheetId="5">#REF!</definedName>
    <definedName name="ADICIONAIS" localSheetId="4">#REF!</definedName>
    <definedName name="ADICIONAIS" localSheetId="1">#REF!</definedName>
    <definedName name="ADICIONAIS" localSheetId="3">#REF!</definedName>
    <definedName name="ADICIONAIS">#REF!</definedName>
    <definedName name="adrra" localSheetId="9">#REF!</definedName>
    <definedName name="adrra" localSheetId="10">#REF!</definedName>
    <definedName name="adrra" localSheetId="11">#REF!</definedName>
    <definedName name="adrra" localSheetId="0">#REF!</definedName>
    <definedName name="adrra" localSheetId="7">#REF!</definedName>
    <definedName name="adrra" localSheetId="2">#REF!</definedName>
    <definedName name="adrra" localSheetId="5">#REF!</definedName>
    <definedName name="adrra" localSheetId="4">#REF!</definedName>
    <definedName name="adrra" localSheetId="1">#REF!</definedName>
    <definedName name="adrra" localSheetId="3">#REF!</definedName>
    <definedName name="adrra" localSheetId="6">#REF!</definedName>
    <definedName name="adrra">#REF!</definedName>
    <definedName name="adsadrr" localSheetId="9" hidden="1">#REF!</definedName>
    <definedName name="adsadrr" localSheetId="10" hidden="1">#REF!</definedName>
    <definedName name="adsadrr" localSheetId="11" hidden="1">#REF!</definedName>
    <definedName name="adsadrr" localSheetId="0" hidden="1">#REF!</definedName>
    <definedName name="adsadrr" localSheetId="7" hidden="1">#REF!</definedName>
    <definedName name="adsadrr" localSheetId="2" hidden="1">#REF!</definedName>
    <definedName name="adsadrr" localSheetId="5" hidden="1">#REF!</definedName>
    <definedName name="adsadrr" localSheetId="4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hidden="1">#REF!</definedName>
    <definedName name="adsftreagtrgtqergt" localSheetId="8">[5]!adsftreagtrgtqergt</definedName>
    <definedName name="adsftreagtrgtqergt">[5]!adsftreagtrgtqergt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localSheetId="0" hidden="1">{"Tab1",#N/A,FALSE,"P";"Tab2",#N/A,FALSE,"P"}</definedName>
    <definedName name="af" localSheetId="7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localSheetId="0" hidden="1">{"Tab1",#N/A,FALSE,"P";"Tab2",#N/A,FALSE,"P"}</definedName>
    <definedName name="aff" localSheetId="7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localSheetId="0" hidden="1">{"Tab1",#N/A,FALSE,"P";"Tab2",#N/A,FALSE,"P"}</definedName>
    <definedName name="ag" localSheetId="7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GO._89" localSheetId="11">#REF!</definedName>
    <definedName name="AGO._89" localSheetId="4">#REF!</definedName>
    <definedName name="AGO._89">#REF!</definedName>
    <definedName name="Agregados">'[50]Ganancias o Pérdidas BC'!$C$10:$H$34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localSheetId="0" hidden="1">{"Riqfin97",#N/A,FALSE,"Tran";"Riqfinpro",#N/A,FALSE,"Tran"}</definedName>
    <definedName name="ah" localSheetId="7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I" localSheetId="8">'[53]Expenditure &amp; Saving'!$AF$1:$AF$65536</definedName>
    <definedName name="AI">'[53]Expenditure &amp; Saving'!$AF$1:$AF$65536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localSheetId="0" hidden="1">{"Riqfin97",#N/A,FALSE,"Tran";"Riqfinpro",#N/A,FALSE,"Tran"}</definedName>
    <definedName name="aj" localSheetId="7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JU00" localSheetId="11">#REF!</definedName>
    <definedName name="AJU00" localSheetId="4">#REF!</definedName>
    <definedName name="AJU00">#REF!</definedName>
    <definedName name="AJUSTE">[54]GYP!$A$2</definedName>
    <definedName name="AJUSTE2" localSheetId="8">[55]GYP!$A$2</definedName>
    <definedName name="AJUSTE2">[55]GYP!$A$2</definedName>
    <definedName name="AJUV00" localSheetId="8">#REF!</definedName>
    <definedName name="AJUV00" localSheetId="11">#REF!</definedName>
    <definedName name="AJUV00" localSheetId="0">#REF!</definedName>
    <definedName name="AJUV00" localSheetId="7">#REF!</definedName>
    <definedName name="AJUV00" localSheetId="2">#REF!</definedName>
    <definedName name="AJUV00" localSheetId="5">#REF!</definedName>
    <definedName name="AJUV00" localSheetId="4">#REF!</definedName>
    <definedName name="AJUV00" localSheetId="1">#REF!</definedName>
    <definedName name="AJUV00" localSheetId="3">#REF!</definedName>
    <definedName name="AJUV00">#REF!</definedName>
    <definedName name="AJUV97" localSheetId="8">#REF!</definedName>
    <definedName name="AJUV97" localSheetId="11">#REF!</definedName>
    <definedName name="AJUV97" localSheetId="0">#REF!</definedName>
    <definedName name="AJUV97" localSheetId="7">#REF!</definedName>
    <definedName name="AJUV97" localSheetId="2">#REF!</definedName>
    <definedName name="AJUV97" localSheetId="5">#REF!</definedName>
    <definedName name="AJUV97" localSheetId="4">#REF!</definedName>
    <definedName name="AJUV97" localSheetId="1">#REF!</definedName>
    <definedName name="AJUV97" localSheetId="3">#REF!</definedName>
    <definedName name="AJUV97">#REF!</definedName>
    <definedName name="AJUV98" localSheetId="8">#REF!</definedName>
    <definedName name="AJUV98" localSheetId="11">#REF!</definedName>
    <definedName name="AJUV98" localSheetId="0">#REF!</definedName>
    <definedName name="AJUV98" localSheetId="7">#REF!</definedName>
    <definedName name="AJUV98" localSheetId="2">#REF!</definedName>
    <definedName name="AJUV98" localSheetId="5">#REF!</definedName>
    <definedName name="AJUV98" localSheetId="4">#REF!</definedName>
    <definedName name="AJUV98" localSheetId="1">#REF!</definedName>
    <definedName name="AJUV98" localSheetId="3">#REF!</definedName>
    <definedName name="AJUV98">#REF!</definedName>
    <definedName name="AJUV99" localSheetId="4">#REF!</definedName>
    <definedName name="AJUV99">#REF!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localSheetId="0" hidden="1">{"Riqfin97",#N/A,FALSE,"Tran";"Riqfinpro",#N/A,FALSE,"Tran"}</definedName>
    <definedName name="al" localSheetId="7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localSheetId="0" hidden="1">{"Riqfin97",#N/A,FALSE,"Tran";"Riqfinpro",#N/A,FALSE,"Tran"}</definedName>
    <definedName name="alj" localSheetId="7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11">#REF!</definedName>
    <definedName name="ALLBIRR" localSheetId="0">#REF!</definedName>
    <definedName name="ALLBIRR" localSheetId="7">#REF!</definedName>
    <definedName name="ALLBIRR" localSheetId="2">#REF!</definedName>
    <definedName name="ALLBIRR" localSheetId="5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11">#REF!</definedName>
    <definedName name="AllData" localSheetId="0">#REF!</definedName>
    <definedName name="AllData" localSheetId="7">#REF!</definedName>
    <definedName name="AllData" localSheetId="2">#REF!</definedName>
    <definedName name="AllData" localSheetId="5">#REF!</definedName>
    <definedName name="AllData" localSheetId="4">#REF!</definedName>
    <definedName name="AllData" localSheetId="1">#REF!</definedName>
    <definedName name="AllData" localSheetId="3">#REF!</definedName>
    <definedName name="AllData" localSheetId="6">#REF!</definedName>
    <definedName name="AllData">#REF!</definedName>
    <definedName name="ALLSDR" localSheetId="9">#REF!</definedName>
    <definedName name="ALLSDR" localSheetId="10">#REF!</definedName>
    <definedName name="ALLSDR" localSheetId="11">#REF!</definedName>
    <definedName name="ALLSDR" localSheetId="0">#REF!</definedName>
    <definedName name="ALLSDR" localSheetId="7">#REF!</definedName>
    <definedName name="ALLSDR" localSheetId="2">#REF!</definedName>
    <definedName name="ALLSDR" localSheetId="5">#REF!</definedName>
    <definedName name="ALLSDR" localSheetId="4">#REF!</definedName>
    <definedName name="ALLSDR" localSheetId="1">#REF!</definedName>
    <definedName name="ALLSDR" localSheetId="3">#REF!</definedName>
    <definedName name="ALLSDR" localSheetId="6">#REF!</definedName>
    <definedName name="ALLSDR">#REF!</definedName>
    <definedName name="alpha">'[56]Int rate table spreads'!$C$7</definedName>
    <definedName name="ALRM" localSheetId="8">#REF!</definedName>
    <definedName name="ALRM" localSheetId="11">#REF!</definedName>
    <definedName name="ALRM" localSheetId="0">#REF!</definedName>
    <definedName name="ALRM" localSheetId="7">#REF!</definedName>
    <definedName name="ALRM" localSheetId="2">#REF!</definedName>
    <definedName name="ALRM" localSheetId="5">#REF!</definedName>
    <definedName name="ALRM" localSheetId="4">#REF!</definedName>
    <definedName name="ALRM" localSheetId="1">#REF!</definedName>
    <definedName name="ALRM" localSheetId="3">#REF!</definedName>
    <definedName name="ALRM">#REF!</definedName>
    <definedName name="alter3a" localSheetId="8">#REF!</definedName>
    <definedName name="alter3a" localSheetId="11">#REF!</definedName>
    <definedName name="alter3a" localSheetId="0">#REF!</definedName>
    <definedName name="alter3a" localSheetId="7">#REF!</definedName>
    <definedName name="alter3a" localSheetId="2">#REF!</definedName>
    <definedName name="alter3a" localSheetId="5">#REF!</definedName>
    <definedName name="alter3a" localSheetId="4">#REF!</definedName>
    <definedName name="alter3a" localSheetId="1">#REF!</definedName>
    <definedName name="alter3a" localSheetId="3">#REF!</definedName>
    <definedName name="alter3a">#REF!</definedName>
    <definedName name="alter3b" localSheetId="8">#REF!</definedName>
    <definedName name="alter3b" localSheetId="11">#REF!</definedName>
    <definedName name="alter3b" localSheetId="0">#REF!</definedName>
    <definedName name="alter3b" localSheetId="7">#REF!</definedName>
    <definedName name="alter3b" localSheetId="2">#REF!</definedName>
    <definedName name="alter3b" localSheetId="5">#REF!</definedName>
    <definedName name="alter3b" localSheetId="4">#REF!</definedName>
    <definedName name="alter3b" localSheetId="1">#REF!</definedName>
    <definedName name="alter3b" localSheetId="3">#REF!</definedName>
    <definedName name="alter3b">#REF!</definedName>
    <definedName name="ALTNGDP_R" localSheetId="8">[57]Q1!#REF!</definedName>
    <definedName name="ALTNGDP_R" localSheetId="11">[57]Q1!#REF!</definedName>
    <definedName name="ALTNGDP_R" localSheetId="0">[57]Q1!#REF!</definedName>
    <definedName name="ALTNGDP_R" localSheetId="7">[57]Q1!#REF!</definedName>
    <definedName name="ALTNGDP_R" localSheetId="2">[57]Q1!#REF!</definedName>
    <definedName name="ALTNGDP_R" localSheetId="5">[57]Q1!#REF!</definedName>
    <definedName name="ALTNGDP_R" localSheetId="4">[57]Q1!#REF!</definedName>
    <definedName name="ALTNGDP_R" localSheetId="1">[57]Q1!#REF!</definedName>
    <definedName name="ALTNGDP_R" localSheetId="3">[57]Q1!#REF!</definedName>
    <definedName name="ALTNGDP_R">[57]Q1!#REF!</definedName>
    <definedName name="ALTPCPI" localSheetId="8">[57]Q3!#REF!</definedName>
    <definedName name="ALTPCPI" localSheetId="11">[57]Q3!#REF!</definedName>
    <definedName name="ALTPCPI" localSheetId="0">[57]Q3!#REF!</definedName>
    <definedName name="ALTPCPI" localSheetId="7">[57]Q3!#REF!</definedName>
    <definedName name="ALTPCPI" localSheetId="2">[57]Q3!#REF!</definedName>
    <definedName name="ALTPCPI" localSheetId="5">[57]Q3!#REF!</definedName>
    <definedName name="ALTPCPI" localSheetId="4">[57]Q3!#REF!</definedName>
    <definedName name="ALTPCPI" localSheetId="1">[57]Q3!#REF!</definedName>
    <definedName name="ALTPCPI" localSheetId="3">[57]Q3!#REF!</definedName>
    <definedName name="ALTPCPI">[57]Q3!#REF!</definedName>
    <definedName name="amort" localSheetId="8">#REF!</definedName>
    <definedName name="amort" localSheetId="11">#REF!</definedName>
    <definedName name="amort" localSheetId="0">#REF!</definedName>
    <definedName name="amort" localSheetId="7">#REF!</definedName>
    <definedName name="amort" localSheetId="2">#REF!</definedName>
    <definedName name="amort" localSheetId="5">#REF!</definedName>
    <definedName name="amort" localSheetId="4">#REF!</definedName>
    <definedName name="amort" localSheetId="1">#REF!</definedName>
    <definedName name="amort" localSheetId="3">#REF!</definedName>
    <definedName name="amort">#REF!</definedName>
    <definedName name="AMORTI" localSheetId="8">#REF!</definedName>
    <definedName name="AMORTI" localSheetId="9">#REF!</definedName>
    <definedName name="AMORTI" localSheetId="10">#REF!</definedName>
    <definedName name="AMORTI" localSheetId="11">#REF!</definedName>
    <definedName name="AMORTI" localSheetId="0">#REF!</definedName>
    <definedName name="AMORTI" localSheetId="7">#REF!</definedName>
    <definedName name="AMORTI" localSheetId="2">#REF!</definedName>
    <definedName name="AMORTI" localSheetId="5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8">[59]BCP!#REF!</definedName>
    <definedName name="ANEXO2" localSheetId="9">[59]BCP!#REF!</definedName>
    <definedName name="ANEXO2" localSheetId="10">[59]BCP!#REF!</definedName>
    <definedName name="ANEXO2" localSheetId="11">[59]BCP!#REF!</definedName>
    <definedName name="ANEXO2" localSheetId="0">[59]BCP!#REF!</definedName>
    <definedName name="ANEXO2" localSheetId="7">[59]BCP!#REF!</definedName>
    <definedName name="ANEXO2" localSheetId="2">[59]BCP!#REF!</definedName>
    <definedName name="ANEXO2" localSheetId="5">[59]BCP!#REF!</definedName>
    <definedName name="ANEXO2" localSheetId="4">[59]BCP!#REF!</definedName>
    <definedName name="ANEXO2" localSheetId="1">[59]BCP!#REF!</definedName>
    <definedName name="ANEXO2" localSheetId="3">[59]BCP!#REF!</definedName>
    <definedName name="ANEXO2" localSheetId="6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8">[60]Contribution!$C$326:$DC$340</definedName>
    <definedName name="annual">[60]Contribution!$C$326:$DC$340</definedName>
    <definedName name="ANO00" localSheetId="8">#REF!</definedName>
    <definedName name="ANO00" localSheetId="11">#REF!</definedName>
    <definedName name="ANO00" localSheetId="0">#REF!</definedName>
    <definedName name="ANO00" localSheetId="7">#REF!</definedName>
    <definedName name="ANO00" localSheetId="2">#REF!</definedName>
    <definedName name="ANO00" localSheetId="5">#REF!</definedName>
    <definedName name="ANO00" localSheetId="4">#REF!</definedName>
    <definedName name="ANO00" localSheetId="1">#REF!</definedName>
    <definedName name="ANO00" localSheetId="3">#REF!</definedName>
    <definedName name="ANO00">#REF!</definedName>
    <definedName name="ANO00A" localSheetId="8">#REF!</definedName>
    <definedName name="ANO00A" localSheetId="11">#REF!</definedName>
    <definedName name="ANO00A" localSheetId="0">#REF!</definedName>
    <definedName name="ANO00A" localSheetId="7">#REF!</definedName>
    <definedName name="ANO00A" localSheetId="2">#REF!</definedName>
    <definedName name="ANO00A" localSheetId="5">#REF!</definedName>
    <definedName name="ANO00A" localSheetId="4">#REF!</definedName>
    <definedName name="ANO00A" localSheetId="1">#REF!</definedName>
    <definedName name="ANO00A" localSheetId="3">#REF!</definedName>
    <definedName name="ANO00A">#REF!</definedName>
    <definedName name="ANO00B" localSheetId="8">#REF!</definedName>
    <definedName name="ANO00B" localSheetId="11">#REF!</definedName>
    <definedName name="ANO00B" localSheetId="0">#REF!</definedName>
    <definedName name="ANO00B" localSheetId="7">#REF!</definedName>
    <definedName name="ANO00B" localSheetId="2">#REF!</definedName>
    <definedName name="ANO00B" localSheetId="5">#REF!</definedName>
    <definedName name="ANO00B" localSheetId="4">#REF!</definedName>
    <definedName name="ANO00B" localSheetId="1">#REF!</definedName>
    <definedName name="ANO00B" localSheetId="3">#REF!</definedName>
    <definedName name="ANO00B">#REF!</definedName>
    <definedName name="ANO97A" localSheetId="4">#REF!</definedName>
    <definedName name="ANO97A">#REF!</definedName>
    <definedName name="ANO97B" localSheetId="4">#REF!</definedName>
    <definedName name="ANO97B">#REF!</definedName>
    <definedName name="ANO98A" localSheetId="4">#REF!</definedName>
    <definedName name="ANO98A">#REF!</definedName>
    <definedName name="ANO98B" localSheetId="4">#REF!</definedName>
    <definedName name="ANO98B">#REF!</definedName>
    <definedName name="ANO99A" localSheetId="4">#REF!</definedName>
    <definedName name="ANO99A">#REF!</definedName>
    <definedName name="ANO99B" localSheetId="4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8">#REF!</definedName>
    <definedName name="APU" localSheetId="11">#REF!</definedName>
    <definedName name="APU" localSheetId="0">#REF!</definedName>
    <definedName name="APU" localSheetId="7">#REF!</definedName>
    <definedName name="APU" localSheetId="4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8">#REF!</definedName>
    <definedName name="area_de_impressaoEST" localSheetId="11">#REF!</definedName>
    <definedName name="area_de_impressaoEST" localSheetId="0">#REF!</definedName>
    <definedName name="area_de_impressaoEST" localSheetId="7">#REF!</definedName>
    <definedName name="area_de_impressaoEST" localSheetId="2">#REF!</definedName>
    <definedName name="area_de_impressaoEST" localSheetId="5">#REF!</definedName>
    <definedName name="area_de_impressaoEST" localSheetId="4">#REF!</definedName>
    <definedName name="area_de_impressaoEST" localSheetId="1">#REF!</definedName>
    <definedName name="area_de_impressaoEST" localSheetId="3">#REF!</definedName>
    <definedName name="area_de_impressaoEST">#REF!</definedName>
    <definedName name="Área_impressão_DIR" localSheetId="8">#REF!</definedName>
    <definedName name="Área_impressão_DIR" localSheetId="11">#REF!</definedName>
    <definedName name="Área_impressão_DIR" localSheetId="0">#REF!</definedName>
    <definedName name="Área_impressão_DIR" localSheetId="7">#REF!</definedName>
    <definedName name="Área_impressão_DIR" localSheetId="2">#REF!</definedName>
    <definedName name="Área_impressão_DIR" localSheetId="5">#REF!</definedName>
    <definedName name="Área_impressão_DIR" localSheetId="4">#REF!</definedName>
    <definedName name="Área_impressão_DIR" localSheetId="1">#REF!</definedName>
    <definedName name="Área_impressão_DIR" localSheetId="3">#REF!</definedName>
    <definedName name="Área_impressão_DIR">#REF!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11">#REF!</definedName>
    <definedName name="AREACONSTRUCCIO" localSheetId="0">#REF!</definedName>
    <definedName name="AREACONSTRUCCIO" localSheetId="7">#REF!</definedName>
    <definedName name="AREACONSTRUCCIO" localSheetId="2">#REF!</definedName>
    <definedName name="AREACONSTRUCCIO" localSheetId="5">#REF!</definedName>
    <definedName name="AREACONSTRUCCIO" localSheetId="4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RREC98" localSheetId="4">#REF!</definedName>
    <definedName name="ARREC98">#REF!</definedName>
    <definedName name="ARREC99" localSheetId="4">#REF!</definedName>
    <definedName name="ARREC99">#REF!</definedName>
    <definedName name="as" localSheetId="8" hidden="1">'[64]Fax a enviar'!#REF!</definedName>
    <definedName name="as" localSheetId="9" hidden="1">'[64]Fax a enviar'!#REF!</definedName>
    <definedName name="as" localSheetId="10" hidden="1">'[64]Fax a enviar'!#REF!</definedName>
    <definedName name="as" localSheetId="11" hidden="1">'[64]Fax a enviar'!#REF!</definedName>
    <definedName name="as" localSheetId="2" hidden="1">'[64]Fax a enviar'!#REF!</definedName>
    <definedName name="as" localSheetId="5" hidden="1">'[64]Fax a enviar'!#REF!</definedName>
    <definedName name="as" localSheetId="1" hidden="1">'[64]Fax a enviar'!#REF!</definedName>
    <definedName name="as" localSheetId="3" hidden="1">'[64]Fax a enviar'!#REF!</definedName>
    <definedName name="as" localSheetId="6" hidden="1">'[64]Fax a enviar'!#REF!</definedName>
    <definedName name="as" hidden="1">'[64]Fax a enviar'!#REF!</definedName>
    <definedName name="ASAU" localSheetId="8">#REF!</definedName>
    <definedName name="ASAU" localSheetId="9">#REF!</definedName>
    <definedName name="ASAU" localSheetId="10">#REF!</definedName>
    <definedName name="ASAU" localSheetId="11">#REF!</definedName>
    <definedName name="ASAU" localSheetId="0">#REF!</definedName>
    <definedName name="ASAU" localSheetId="7">#REF!</definedName>
    <definedName name="ASAU" localSheetId="2">#REF!</definedName>
    <definedName name="ASAU" localSheetId="5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9">#REF!</definedName>
    <definedName name="ASAU1" localSheetId="10">#REF!</definedName>
    <definedName name="ASAU1" localSheetId="11">#REF!</definedName>
    <definedName name="ASAU1" localSheetId="0">#REF!</definedName>
    <definedName name="ASAU1" localSheetId="7">#REF!</definedName>
    <definedName name="ASAU1" localSheetId="2">#REF!</definedName>
    <definedName name="ASAU1" localSheetId="5">#REF!</definedName>
    <definedName name="ASAU1" localSheetId="4">#REF!</definedName>
    <definedName name="ASAU1" localSheetId="1">#REF!</definedName>
    <definedName name="ASAU1" localSheetId="3">#REF!</definedName>
    <definedName name="ASAU1" localSheetId="6">#REF!</definedName>
    <definedName name="ASAU1">#REF!</definedName>
    <definedName name="asd" localSheetId="9">#REF!</definedName>
    <definedName name="asd" localSheetId="10">#REF!</definedName>
    <definedName name="asd" localSheetId="11">#REF!</definedName>
    <definedName name="asd" localSheetId="0">#REF!</definedName>
    <definedName name="asd" localSheetId="7">#REF!</definedName>
    <definedName name="asd" localSheetId="2">#REF!</definedName>
    <definedName name="asd" localSheetId="5">#REF!</definedName>
    <definedName name="asd" localSheetId="4">#REF!</definedName>
    <definedName name="asd" localSheetId="1">#REF!</definedName>
    <definedName name="asd" localSheetId="3">#REF!</definedName>
    <definedName name="asd" localSheetId="6">#REF!</definedName>
    <definedName name="asd">#REF!</definedName>
    <definedName name="ASDF" localSheetId="4">#REF!</definedName>
    <definedName name="ASDF">#REF!</definedName>
    <definedName name="ASDFG" localSheetId="4">#REF!</definedName>
    <definedName name="ASDFG">#REF!</definedName>
    <definedName name="asdrae" localSheetId="9" hidden="1">#REF!</definedName>
    <definedName name="asdrae" localSheetId="10" hidden="1">#REF!</definedName>
    <definedName name="asdrae" localSheetId="11" hidden="1">#REF!</definedName>
    <definedName name="asdrae" localSheetId="2" hidden="1">#REF!</definedName>
    <definedName name="asdrae" localSheetId="5" hidden="1">#REF!</definedName>
    <definedName name="asdrae" localSheetId="4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11">#REF!</definedName>
    <definedName name="asdrra" localSheetId="2">#REF!</definedName>
    <definedName name="asdrra" localSheetId="5">#REF!</definedName>
    <definedName name="asdrra" localSheetId="4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11">#REF!</definedName>
    <definedName name="ase" localSheetId="2">#REF!</definedName>
    <definedName name="ase" localSheetId="5">#REF!</definedName>
    <definedName name="ase" localSheetId="4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11">#REF!</definedName>
    <definedName name="aser" localSheetId="2">#REF!</definedName>
    <definedName name="aser" localSheetId="5">#REF!</definedName>
    <definedName name="aser" localSheetId="4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11">#REF!</definedName>
    <definedName name="AsignadoA" localSheetId="2">#REF!</definedName>
    <definedName name="AsignadoA" localSheetId="5">#REF!</definedName>
    <definedName name="AsignadoA" localSheetId="4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11">#REF!</definedName>
    <definedName name="ASO" localSheetId="2">#REF!</definedName>
    <definedName name="ASO" localSheetId="5">#REF!</definedName>
    <definedName name="ASO" localSheetId="4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11">#REF!</definedName>
    <definedName name="asraa" localSheetId="2">#REF!</definedName>
    <definedName name="asraa" localSheetId="5">#REF!</definedName>
    <definedName name="asraa" localSheetId="4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11">#REF!</definedName>
    <definedName name="asrraa44" localSheetId="2">#REF!</definedName>
    <definedName name="asrraa44" localSheetId="5">#REF!</definedName>
    <definedName name="asrraa44" localSheetId="4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8">#REF!</definedName>
    <definedName name="ASSUM" localSheetId="9">#REF!</definedName>
    <definedName name="ASSUM" localSheetId="10">#REF!</definedName>
    <definedName name="ASSUM" localSheetId="11">#REF!</definedName>
    <definedName name="ASSUM" localSheetId="0">#REF!</definedName>
    <definedName name="ASSUM" localSheetId="7">#REF!</definedName>
    <definedName name="ASSUM" localSheetId="2">#REF!</definedName>
    <definedName name="ASSUM" localSheetId="5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SSUMPB" localSheetId="0">#REF!</definedName>
    <definedName name="ASSUMPB" localSheetId="7">#REF!</definedName>
    <definedName name="ASSUMPB" localSheetId="4">#REF!</definedName>
    <definedName name="ASSUMPB" localSheetId="3">#REF!</definedName>
    <definedName name="ASSUMPB">#REF!</definedName>
    <definedName name="atlantic">[66]nonopec!$D$424:$D$433</definedName>
    <definedName name="atrade" localSheetId="8">[17]!atrade</definedName>
    <definedName name="atrade" localSheetId="10">[17]!atrade</definedName>
    <definedName name="atrade" localSheetId="11">[17]!atrade</definedName>
    <definedName name="atrade" localSheetId="7">[17]!atrade</definedName>
    <definedName name="atrade" localSheetId="5">[17]!atrade</definedName>
    <definedName name="atrade" localSheetId="1">[17]!atrade</definedName>
    <definedName name="atrade" localSheetId="6">[17]!atrade</definedName>
    <definedName name="atrade">[17]!atrade</definedName>
    <definedName name="ATS" localSheetId="8">#REF!</definedName>
    <definedName name="ATS" localSheetId="11">#REF!</definedName>
    <definedName name="ATS" localSheetId="4">#REF!</definedName>
    <definedName name="ATS">#REF!</definedName>
    <definedName name="AUS" localSheetId="8">#REF!</definedName>
    <definedName name="AUS" localSheetId="9">#REF!</definedName>
    <definedName name="AUS" localSheetId="10">#REF!</definedName>
    <definedName name="AUS" localSheetId="11">#REF!</definedName>
    <definedName name="AUS" localSheetId="0">#REF!</definedName>
    <definedName name="AUS" localSheetId="7">#REF!</definedName>
    <definedName name="AUS" localSheetId="2">#REF!</definedName>
    <definedName name="AUS" localSheetId="5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8">#REF!</definedName>
    <definedName name="AVISO" localSheetId="9">#REF!</definedName>
    <definedName name="AVISO" localSheetId="10">#REF!</definedName>
    <definedName name="AVISO" localSheetId="11">#REF!</definedName>
    <definedName name="AVISO" localSheetId="0">#REF!</definedName>
    <definedName name="AVISO" localSheetId="7">#REF!</definedName>
    <definedName name="AVISO" localSheetId="2">#REF!</definedName>
    <definedName name="AVISO" localSheetId="5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AZUA1.1.00___Administración_General">#REF!</definedName>
    <definedName name="AZUA2.1.00___Asuntos_económicos__comerciales_y_laborales">#REF!</definedName>
    <definedName name="B" localSheetId="9">#REF!</definedName>
    <definedName name="B" localSheetId="10">#REF!</definedName>
    <definedName name="B" localSheetId="11">#REF!</definedName>
    <definedName name="B" localSheetId="0">#REF!</definedName>
    <definedName name="B" localSheetId="7">#REF!</definedName>
    <definedName name="B" localSheetId="2">#REF!</definedName>
    <definedName name="B" localSheetId="5">#REF!</definedName>
    <definedName name="B" localSheetId="4">#REF!</definedName>
    <definedName name="B" localSheetId="1">#REF!</definedName>
    <definedName name="B" localSheetId="3">#REF!</definedName>
    <definedName name="B" localSheetId="6">#REF!</definedName>
    <definedName name="B">#REF!</definedName>
    <definedName name="b1std" localSheetId="0">#REF!</definedName>
    <definedName name="b1std" localSheetId="7">#REF!</definedName>
    <definedName name="b1std" localSheetId="4">#REF!</definedName>
    <definedName name="b1std">#REF!</definedName>
    <definedName name="b2std" localSheetId="4">#REF!</definedName>
    <definedName name="b2std">#REF!</definedName>
    <definedName name="ba">#N/A</definedName>
    <definedName name="Badea">[52]CIRRs!$C$67</definedName>
    <definedName name="BAL" localSheetId="8">#REF!</definedName>
    <definedName name="BAL" localSheetId="9">#REF!</definedName>
    <definedName name="BAL" localSheetId="10">#REF!</definedName>
    <definedName name="BAL" localSheetId="11">#REF!</definedName>
    <definedName name="BAL" localSheetId="0">#REF!</definedName>
    <definedName name="BAL" localSheetId="7">#REF!</definedName>
    <definedName name="BAL" localSheetId="2">#REF!</definedName>
    <definedName name="BAL" localSheetId="5">#REF!</definedName>
    <definedName name="BAL" localSheetId="4">#REF!</definedName>
    <definedName name="BAL" localSheetId="3">#REF!</definedName>
    <definedName name="BAL" localSheetId="6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localSheetId="0" hidden="1">{"Minpmon",#N/A,FALSE,"Monthinput"}</definedName>
    <definedName name="bALANCE" localSheetId="7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11">#REF!</definedName>
    <definedName name="BANCOS" localSheetId="0">#REF!</definedName>
    <definedName name="BANCOS" localSheetId="7">#REF!</definedName>
    <definedName name="BANCOS" localSheetId="2">#REF!</definedName>
    <definedName name="BANCOS" localSheetId="5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banks1" localSheetId="0">#REF!</definedName>
    <definedName name="banks1" localSheetId="7">#REF!</definedName>
    <definedName name="banks1" localSheetId="4">#REF!</definedName>
    <definedName name="banks1" localSheetId="3">#REF!</definedName>
    <definedName name="banks1">#REF!</definedName>
    <definedName name="banks2" localSheetId="0">#REF!</definedName>
    <definedName name="banks2" localSheetId="7">#REF!</definedName>
    <definedName name="banks2" localSheetId="4">#REF!</definedName>
    <definedName name="banks2">#REF!</definedName>
    <definedName name="baron" localSheetId="4" hidden="1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seflow" localSheetId="8">'[69]K. IMF Base'!#REF!</definedName>
    <definedName name="baseflow" localSheetId="11">'[69]K. IMF Base'!#REF!</definedName>
    <definedName name="baseflow" localSheetId="0">'[69]K. IMF Base'!#REF!</definedName>
    <definedName name="baseflow" localSheetId="7">'[69]K. IMF Base'!#REF!</definedName>
    <definedName name="baseflow" localSheetId="4">'[69]K. IMF Base'!#REF!</definedName>
    <definedName name="baseflow" localSheetId="3">'[69]K. IMF Base'!#REF!</definedName>
    <definedName name="baseflow">'[69]K. IMF Base'!#REF!</definedName>
    <definedName name="BaseYear" localSheetId="8">#REF!</definedName>
    <definedName name="BaseYear" localSheetId="11">#REF!</definedName>
    <definedName name="BaseYear" localSheetId="0">#REF!</definedName>
    <definedName name="BaseYear" localSheetId="7">#REF!</definedName>
    <definedName name="BaseYear" localSheetId="2">#REF!</definedName>
    <definedName name="BaseYear" localSheetId="5">#REF!</definedName>
    <definedName name="BaseYear" localSheetId="4">#REF!</definedName>
    <definedName name="BaseYear" localSheetId="1">#REF!</definedName>
    <definedName name="BaseYear" localSheetId="3">#REF!</definedName>
    <definedName name="BaseYear">#REF!</definedName>
    <definedName name="Basic_Data" localSheetId="8">#REF!</definedName>
    <definedName name="Basic_Data" localSheetId="11">#REF!</definedName>
    <definedName name="Basic_Data" localSheetId="0">#REF!</definedName>
    <definedName name="Basic_Data" localSheetId="7">#REF!</definedName>
    <definedName name="Basic_Data" localSheetId="2">#REF!</definedName>
    <definedName name="Basic_Data" localSheetId="5">#REF!</definedName>
    <definedName name="Basic_Data" localSheetId="4">#REF!</definedName>
    <definedName name="Basic_Data" localSheetId="1">#REF!</definedName>
    <definedName name="Basic_Data" localSheetId="3">#REF!</definedName>
    <definedName name="Basic_Data">#REF!</definedName>
    <definedName name="BASOMA" localSheetId="8">#REF!</definedName>
    <definedName name="BASOMA" localSheetId="11">#REF!</definedName>
    <definedName name="BASOMA" localSheetId="0">#REF!</definedName>
    <definedName name="BASOMA" localSheetId="7">#REF!</definedName>
    <definedName name="BASOMA" localSheetId="2">#REF!</definedName>
    <definedName name="BASOMA" localSheetId="5">#REF!</definedName>
    <definedName name="BASOMA" localSheetId="4">#REF!</definedName>
    <definedName name="BASOMA" localSheetId="1">#REF!</definedName>
    <definedName name="BASOMA" localSheetId="3">#REF!</definedName>
    <definedName name="BASOMA">#REF!</definedName>
    <definedName name="Batumi_debt" localSheetId="9">#REF!</definedName>
    <definedName name="Batumi_debt" localSheetId="10">#REF!</definedName>
    <definedName name="Batumi_debt" localSheetId="11">#REF!</definedName>
    <definedName name="Batumi_debt" localSheetId="2">#REF!</definedName>
    <definedName name="Batumi_debt" localSheetId="5">#REF!</definedName>
    <definedName name="Batumi_debt" localSheetId="4">#REF!</definedName>
    <definedName name="Batumi_debt" localSheetId="3">#REF!</definedName>
    <definedName name="Batumi_debt" localSheetId="6">#REF!</definedName>
    <definedName name="Batumi_debt">#REF!</definedName>
    <definedName name="Bave" localSheetId="4">#REF!</definedName>
    <definedName name="Bave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localSheetId="0" hidden="1">{"Riqfin97",#N/A,FALSE,"Tran";"Riqfinpro",#N/A,FALSE,"Tran"}</definedName>
    <definedName name="bb" localSheetId="7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11">#REF!</definedName>
    <definedName name="BBB" localSheetId="0">#REF!</definedName>
    <definedName name="BBB" localSheetId="7">#REF!</definedName>
    <definedName name="BBB" localSheetId="2">#REF!</definedName>
    <definedName name="BBB" localSheetId="5">#REF!</definedName>
    <definedName name="BBB" localSheetId="4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localSheetId="0" hidden="1">{"Minpmon",#N/A,FALSE,"Monthinput"}</definedName>
    <definedName name="bbbb" localSheetId="7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localSheetId="0" hidden="1">{"Tab1",#N/A,FALSE,"P";"Tab2",#N/A,FALSE,"P"}</definedName>
    <definedName name="bbbbbbbbbbbbb" localSheetId="7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11">#REF!</definedName>
    <definedName name="BC" localSheetId="0">#REF!</definedName>
    <definedName name="BC" localSheetId="7">#REF!</definedName>
    <definedName name="BC" localSheetId="2">#REF!</definedName>
    <definedName name="BC" localSheetId="5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11">#REF!</definedName>
    <definedName name="BCA_NGDP" localSheetId="0">#REF!</definedName>
    <definedName name="BCA_NGDP" localSheetId="7">#REF!</definedName>
    <definedName name="BCA_NGDP" localSheetId="2">#REF!</definedName>
    <definedName name="BCA_NGDP" localSheetId="5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EProg" localSheetId="0">#REF!</definedName>
    <definedName name="BCEProg" localSheetId="7">#REF!</definedName>
    <definedName name="BCEProg" localSheetId="4">#REF!</definedName>
    <definedName name="BCEProg" localSheetId="3">#REF!</definedName>
    <definedName name="BCEProg">#REF!</definedName>
    <definedName name="BCH" localSheetId="9">#REF!</definedName>
    <definedName name="BCH" localSheetId="10">#REF!</definedName>
    <definedName name="BCH" localSheetId="11">#REF!</definedName>
    <definedName name="BCH" localSheetId="0">#REF!</definedName>
    <definedName name="BCH" localSheetId="7">#REF!</definedName>
    <definedName name="BCH" localSheetId="2">#REF!</definedName>
    <definedName name="BCH" localSheetId="5">#REF!</definedName>
    <definedName name="BCH" localSheetId="4">#REF!</definedName>
    <definedName name="BCH" localSheetId="1">#REF!</definedName>
    <definedName name="BCH" localSheetId="3">#REF!</definedName>
    <definedName name="BCH" localSheetId="6">#REF!</definedName>
    <definedName name="BCH">#REF!</definedName>
    <definedName name="BCH_10G" localSheetId="9">#REF!</definedName>
    <definedName name="BCH_10G" localSheetId="10">#REF!</definedName>
    <definedName name="BCH_10G" localSheetId="11">#REF!</definedName>
    <definedName name="BCH_10G" localSheetId="2">#REF!</definedName>
    <definedName name="BCH_10G" localSheetId="5">#REF!</definedName>
    <definedName name="BCH_10G" localSheetId="4">#REF!</definedName>
    <definedName name="BCH_10G" localSheetId="1">#REF!</definedName>
    <definedName name="BCH_10G" localSheetId="3">#REF!</definedName>
    <definedName name="BCH_10G" localSheetId="6">#REF!</definedName>
    <definedName name="BCH_10G">#REF!</definedName>
    <definedName name="BCH_10R" localSheetId="9">#REF!</definedName>
    <definedName name="BCH_10R" localSheetId="10">#REF!</definedName>
    <definedName name="BCH_10R" localSheetId="11">#REF!</definedName>
    <definedName name="BCH_10R" localSheetId="2">#REF!</definedName>
    <definedName name="BCH_10R" localSheetId="5">#REF!</definedName>
    <definedName name="BCH_10R" localSheetId="4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11">#REF!</definedName>
    <definedName name="Bcos_Com_20G" localSheetId="2">#REF!</definedName>
    <definedName name="Bcos_Com_20G" localSheetId="5">#REF!</definedName>
    <definedName name="Bcos_Com_20G" localSheetId="4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11">#REF!</definedName>
    <definedName name="Bcos_Com20R" localSheetId="2">#REF!</definedName>
    <definedName name="Bcos_Com20R" localSheetId="5">#REF!</definedName>
    <definedName name="Bcos_Com20R" localSheetId="4">#REF!</definedName>
    <definedName name="Bcos_Com20R" localSheetId="3">#REF!</definedName>
    <definedName name="Bcos_Com20R" localSheetId="6">#REF!</definedName>
    <definedName name="Bcos_Com20R">#REF!</definedName>
    <definedName name="BCRD15" localSheetId="8" hidden="1">'[70]Crédito SPNF (fiscal)'!#REF!</definedName>
    <definedName name="BCRD15" localSheetId="10" hidden="1">'[70]Crédito SPNF (fiscal)'!#REF!</definedName>
    <definedName name="BCRD15" localSheetId="11" hidden="1">'[70]Crédito SPNF (fiscal)'!#REF!</definedName>
    <definedName name="BCRD15" localSheetId="6" hidden="1">'[70]Crédito SPNF (fiscal)'!#REF!</definedName>
    <definedName name="BCRD15" hidden="1">'[70]Crédito SPNF (fiscal)'!#REF!</definedName>
    <definedName name="BDEAC">[52]CIRRs!$C$70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11">#REF!</definedName>
    <definedName name="BEA" localSheetId="0">#REF!</definedName>
    <definedName name="BEA" localSheetId="7">#REF!</definedName>
    <definedName name="BEA" localSheetId="2">#REF!</definedName>
    <definedName name="BEA" localSheetId="5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BA" localSheetId="0">#REF!</definedName>
    <definedName name="BEABA" localSheetId="7">#REF!</definedName>
    <definedName name="BEABA" localSheetId="4">#REF!</definedName>
    <definedName name="BEABA" localSheetId="3">#REF!</definedName>
    <definedName name="BEABA">#REF!</definedName>
    <definedName name="BEABI" localSheetId="0">#REF!</definedName>
    <definedName name="BEABI" localSheetId="7">#REF!</definedName>
    <definedName name="BEABI" localSheetId="4">#REF!</definedName>
    <definedName name="BEABI">#REF!</definedName>
    <definedName name="BEAI">#N/A</definedName>
    <definedName name="BEAIB">#N/A</definedName>
    <definedName name="BEAIG">#N/A</definedName>
    <definedName name="BEAMU" localSheetId="11">#REF!</definedName>
    <definedName name="BEAMU" localSheetId="4">#REF!</definedName>
    <definedName name="BEAMU">#REF!</definedName>
    <definedName name="BEAP">#N/A</definedName>
    <definedName name="BEAPB">#N/A</definedName>
    <definedName name="BEAPG">#N/A</definedName>
    <definedName name="BEC" localSheetId="11">#REF!</definedName>
    <definedName name="BEC" localSheetId="4">#REF!</definedName>
    <definedName name="BEC">#REF!</definedName>
    <definedName name="BED" localSheetId="8">#REF!</definedName>
    <definedName name="BED" localSheetId="9">#REF!</definedName>
    <definedName name="BED" localSheetId="10">#REF!</definedName>
    <definedName name="BED" localSheetId="11">#REF!</definedName>
    <definedName name="BED" localSheetId="0">#REF!</definedName>
    <definedName name="BED" localSheetId="7">#REF!</definedName>
    <definedName name="BED" localSheetId="2">#REF!</definedName>
    <definedName name="BED" localSheetId="5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11">#REF!</definedName>
    <definedName name="BED_6" localSheetId="0">#REF!</definedName>
    <definedName name="BED_6" localSheetId="7">#REF!</definedName>
    <definedName name="BED_6" localSheetId="2">#REF!</definedName>
    <definedName name="BED_6" localSheetId="5">#REF!</definedName>
    <definedName name="BED_6" localSheetId="4">#REF!</definedName>
    <definedName name="BED_6" localSheetId="1">#REF!</definedName>
    <definedName name="BED_6" localSheetId="3">#REF!</definedName>
    <definedName name="BED_6" localSheetId="6">#REF!</definedName>
    <definedName name="BED_6">#REF!</definedName>
    <definedName name="BEDE" localSheetId="4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8">#REF!</definedName>
    <definedName name="BENEF98" localSheetId="11">#REF!</definedName>
    <definedName name="BENEF98" localSheetId="0">#REF!</definedName>
    <definedName name="BENEF98" localSheetId="7">#REF!</definedName>
    <definedName name="BENEF98" localSheetId="2">#REF!</definedName>
    <definedName name="BENEF98" localSheetId="5">#REF!</definedName>
    <definedName name="BENEF98" localSheetId="4">#REF!</definedName>
    <definedName name="BENEF98" localSheetId="1">#REF!</definedName>
    <definedName name="BENEF98" localSheetId="3">#REF!</definedName>
    <definedName name="BENEF98">#REF!</definedName>
    <definedName name="BENEF99" localSheetId="8">#REF!</definedName>
    <definedName name="BENEF99" localSheetId="11">#REF!</definedName>
    <definedName name="BENEF99" localSheetId="0">#REF!</definedName>
    <definedName name="BENEF99" localSheetId="7">#REF!</definedName>
    <definedName name="BENEF99" localSheetId="2">#REF!</definedName>
    <definedName name="BENEF99" localSheetId="5">#REF!</definedName>
    <definedName name="BENEF99" localSheetId="4">#REF!</definedName>
    <definedName name="BENEF99" localSheetId="1">#REF!</definedName>
    <definedName name="BENEF99" localSheetId="3">#REF!</definedName>
    <definedName name="BENEF99">#REF!</definedName>
    <definedName name="BeneficioNetoY3">'[72]Vaciado 1'!$F$153</definedName>
    <definedName name="BEO" localSheetId="8">#REF!</definedName>
    <definedName name="BEO" localSheetId="9">#REF!</definedName>
    <definedName name="BEO" localSheetId="10">#REF!</definedName>
    <definedName name="BEO" localSheetId="11">#REF!</definedName>
    <definedName name="BEO" localSheetId="0">#REF!</definedName>
    <definedName name="BEO" localSheetId="7">#REF!</definedName>
    <definedName name="BEO" localSheetId="2">#REF!</definedName>
    <definedName name="BEO" localSheetId="5">#REF!</definedName>
    <definedName name="BEO" localSheetId="4">#REF!</definedName>
    <definedName name="BEO" localSheetId="1">#REF!</definedName>
    <definedName name="BEO" localSheetId="3">#REF!</definedName>
    <definedName name="BEO" localSheetId="6">#REF!</definedName>
    <definedName name="BEO">#REF!</definedName>
    <definedName name="BER" localSheetId="9">#REF!</definedName>
    <definedName name="BER" localSheetId="10">#REF!</definedName>
    <definedName name="BER" localSheetId="11">#REF!</definedName>
    <definedName name="BER" localSheetId="0">#REF!</definedName>
    <definedName name="BER" localSheetId="7">#REF!</definedName>
    <definedName name="BER" localSheetId="2">#REF!</definedName>
    <definedName name="BER" localSheetId="5">#REF!</definedName>
    <definedName name="BER" localSheetId="4">#REF!</definedName>
    <definedName name="BER" localSheetId="3">#REF!</definedName>
    <definedName name="BER" localSheetId="6">#REF!</definedName>
    <definedName name="BER">#REF!</definedName>
    <definedName name="BERBA" localSheetId="0">#REF!</definedName>
    <definedName name="BERBA" localSheetId="7">#REF!</definedName>
    <definedName name="BERBA" localSheetId="4">#REF!</definedName>
    <definedName name="BERBA">#REF!</definedName>
    <definedName name="BERBI" localSheetId="4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11">#REF!</definedName>
    <definedName name="BFD" localSheetId="0">#REF!</definedName>
    <definedName name="BFD" localSheetId="7">#REF!</definedName>
    <definedName name="BFD" localSheetId="2">#REF!</definedName>
    <definedName name="BFD" localSheetId="5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11">#REF!</definedName>
    <definedName name="BFDA" localSheetId="0">#REF!</definedName>
    <definedName name="BFDA" localSheetId="7">#REF!</definedName>
    <definedName name="BFDA" localSheetId="2">#REF!</definedName>
    <definedName name="BFDA" localSheetId="5">#REF!</definedName>
    <definedName name="BFDA" localSheetId="4">#REF!</definedName>
    <definedName name="BFDA" localSheetId="1">#REF!</definedName>
    <definedName name="BFDA" localSheetId="3">#REF!</definedName>
    <definedName name="BFDA" localSheetId="6">#REF!</definedName>
    <definedName name="BFDA">#REF!</definedName>
    <definedName name="BFDI" localSheetId="9">#REF!</definedName>
    <definedName name="BFDI" localSheetId="10">#REF!</definedName>
    <definedName name="BFDI" localSheetId="11">#REF!</definedName>
    <definedName name="BFDI" localSheetId="0">#REF!</definedName>
    <definedName name="BFDI" localSheetId="7">#REF!</definedName>
    <definedName name="BFDI" localSheetId="2">#REF!</definedName>
    <definedName name="BFDI" localSheetId="5">#REF!</definedName>
    <definedName name="BFDI" localSheetId="4">#REF!</definedName>
    <definedName name="BFDI" localSheetId="1">#REF!</definedName>
    <definedName name="BFDI" localSheetId="3">#REF!</definedName>
    <definedName name="BFDI" localSheetId="6">#REF!</definedName>
    <definedName name="BFDI">#REF!</definedName>
    <definedName name="BFDIL" localSheetId="9">#REF!</definedName>
    <definedName name="BFDIL" localSheetId="10">#REF!</definedName>
    <definedName name="BFDIL" localSheetId="11">#REF!</definedName>
    <definedName name="BFDIL" localSheetId="2">#REF!</definedName>
    <definedName name="BFDIL" localSheetId="5">#REF!</definedName>
    <definedName name="BFDIL" localSheetId="4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C_G" localSheetId="11">#REF!</definedName>
    <definedName name="BFL_C_G" localSheetId="4">#REF!</definedName>
    <definedName name="BFL_C_G">#REF!</definedName>
    <definedName name="BFL_C_P" localSheetId="11">#REF!</definedName>
    <definedName name="BFL_C_P" localSheetId="4">#REF!</definedName>
    <definedName name="BFL_C_P">#REF!</definedName>
    <definedName name="BFL_CBA" localSheetId="11">#REF!</definedName>
    <definedName name="BFL_CBA" localSheetId="4">#REF!</definedName>
    <definedName name="BFL_CBA">#REF!</definedName>
    <definedName name="BFL_CBI" localSheetId="4">#REF!</definedName>
    <definedName name="BFL_CBI">#REF!</definedName>
    <definedName name="BFL_CMU" localSheetId="4">#REF!</definedName>
    <definedName name="BFL_CMU">#REF!</definedName>
    <definedName name="BFL_D">#N/A</definedName>
    <definedName name="BFL_D_G" localSheetId="11">#REF!</definedName>
    <definedName name="BFL_D_G" localSheetId="4">#REF!</definedName>
    <definedName name="BFL_D_G">#REF!</definedName>
    <definedName name="BFL_D_P" localSheetId="11">#REF!</definedName>
    <definedName name="BFL_D_P" localSheetId="4">#REF!</definedName>
    <definedName name="BFL_D_P">#REF!</definedName>
    <definedName name="BFL_DBA" localSheetId="11">#REF!</definedName>
    <definedName name="BFL_DBA" localSheetId="4">#REF!</definedName>
    <definedName name="BFL_DBA">#REF!</definedName>
    <definedName name="BFL_DBI" localSheetId="4">#REF!</definedName>
    <definedName name="BFL_DBI">#REF!</definedName>
    <definedName name="BFL_DF">#N/A</definedName>
    <definedName name="BFL_DMU" localSheetId="11">#REF!</definedName>
    <definedName name="BFL_DMU" localSheetId="4">#REF!</definedName>
    <definedName name="BFL_DMU">#REF!</definedName>
    <definedName name="BFLB">#N/A</definedName>
    <definedName name="BFLB_D">#N/A</definedName>
    <definedName name="BFLB_DF">#N/A</definedName>
    <definedName name="BFLD_DF" localSheetId="8">[73]!BFLD_DF</definedName>
    <definedName name="BFLD_DF" localSheetId="10">[73]!BFLD_DF</definedName>
    <definedName name="BFLD_DF" localSheetId="11">[73]!BFLD_DF</definedName>
    <definedName name="BFLD_DF" localSheetId="7">[73]!BFLD_DF</definedName>
    <definedName name="BFLD_DF" localSheetId="5">[73]!BFLD_DF</definedName>
    <definedName name="BFLD_DF" localSheetId="1">[73]!BFLD_DF</definedName>
    <definedName name="BFLD_DF" localSheetId="6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1">#REF!</definedName>
    <definedName name="BFLRES" localSheetId="4">#REF!</definedName>
    <definedName name="BFLRES">#REF!</definedName>
    <definedName name="BFO" localSheetId="8">#REF!</definedName>
    <definedName name="BFO" localSheetId="9">#REF!</definedName>
    <definedName name="BFO" localSheetId="10">#REF!</definedName>
    <definedName name="BFO" localSheetId="11">#REF!</definedName>
    <definedName name="BFO" localSheetId="0">#REF!</definedName>
    <definedName name="BFO" localSheetId="7">#REF!</definedName>
    <definedName name="BFO" localSheetId="2">#REF!</definedName>
    <definedName name="BFO" localSheetId="5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_S" localSheetId="0">#REF!</definedName>
    <definedName name="BFO_S" localSheetId="7">#REF!</definedName>
    <definedName name="BFO_S" localSheetId="4">#REF!</definedName>
    <definedName name="BFO_S">#REF!</definedName>
    <definedName name="BFOA" localSheetId="8">#REF!</definedName>
    <definedName name="BFOA" localSheetId="9">#REF!</definedName>
    <definedName name="BFOA" localSheetId="10">#REF!</definedName>
    <definedName name="BFOA" localSheetId="11">#REF!</definedName>
    <definedName name="BFOA" localSheetId="2">#REF!</definedName>
    <definedName name="BFOA" localSheetId="5">#REF!</definedName>
    <definedName name="BFOA" localSheetId="4">#REF!</definedName>
    <definedName name="BFOA" localSheetId="1">#REF!</definedName>
    <definedName name="BFOA" localSheetId="3">#REF!</definedName>
    <definedName name="BFOA" localSheetId="6">#REF!</definedName>
    <definedName name="BFOA">#REF!</definedName>
    <definedName name="BFOAG" localSheetId="9">#REF!</definedName>
    <definedName name="BFOAG" localSheetId="10">#REF!</definedName>
    <definedName name="BFOAG" localSheetId="11">#REF!</definedName>
    <definedName name="BFOAG" localSheetId="2">#REF!</definedName>
    <definedName name="BFOAG" localSheetId="5">#REF!</definedName>
    <definedName name="BFOAG" localSheetId="4">#REF!</definedName>
    <definedName name="BFOAG" localSheetId="1">#REF!</definedName>
    <definedName name="BFOAG" localSheetId="3">#REF!</definedName>
    <definedName name="BFOAG" localSheetId="6">#REF!</definedName>
    <definedName name="BFOAG">#REF!</definedName>
    <definedName name="BFOL" localSheetId="9">#REF!</definedName>
    <definedName name="BFOL" localSheetId="10">#REF!</definedName>
    <definedName name="BFOL" localSheetId="11">#REF!</definedName>
    <definedName name="BFOL" localSheetId="2">#REF!</definedName>
    <definedName name="BFOL" localSheetId="5">#REF!</definedName>
    <definedName name="BFOL" localSheetId="4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11">#REF!</definedName>
    <definedName name="BFOL_B" localSheetId="2">#REF!</definedName>
    <definedName name="BFOL_B" localSheetId="5">#REF!</definedName>
    <definedName name="BFOL_B" localSheetId="4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11">#REF!</definedName>
    <definedName name="BFOL_G" localSheetId="2">#REF!</definedName>
    <definedName name="BFOL_G" localSheetId="5">#REF!</definedName>
    <definedName name="BFOL_G" localSheetId="4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11">#REF!</definedName>
    <definedName name="BFOL_L" localSheetId="2">#REF!</definedName>
    <definedName name="BFOL_L" localSheetId="5">#REF!</definedName>
    <definedName name="BFOL_L" localSheetId="4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11">#REF!</definedName>
    <definedName name="BFOL_O" localSheetId="2">#REF!</definedName>
    <definedName name="BFOL_O" localSheetId="5">#REF!</definedName>
    <definedName name="BFOL_O" localSheetId="4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11">#REF!</definedName>
    <definedName name="BFOL_S" localSheetId="2">#REF!</definedName>
    <definedName name="BFOL_S" localSheetId="5">#REF!</definedName>
    <definedName name="BFOL_S" localSheetId="4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11">#REF!</definedName>
    <definedName name="BFOLB" localSheetId="2">#REF!</definedName>
    <definedName name="BFOLB" localSheetId="5">#REF!</definedName>
    <definedName name="BFOLB" localSheetId="4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11">#REF!</definedName>
    <definedName name="BFOLG_L" localSheetId="2">#REF!</definedName>
    <definedName name="BFOLG_L" localSheetId="5">#REF!</definedName>
    <definedName name="BFOLG_L" localSheetId="4">#REF!</definedName>
    <definedName name="BFOLG_L" localSheetId="3">#REF!</definedName>
    <definedName name="BFOLG_L" localSheetId="6">#REF!</definedName>
    <definedName name="BFOLG_L">#REF!</definedName>
    <definedName name="BFOTH" localSheetId="4">#REF!</definedName>
    <definedName name="BFOTH">#REF!</definedName>
    <definedName name="BFP" localSheetId="9">#REF!</definedName>
    <definedName name="BFP" localSheetId="10">#REF!</definedName>
    <definedName name="BFP" localSheetId="11">#REF!</definedName>
    <definedName name="BFP" localSheetId="2">#REF!</definedName>
    <definedName name="BFP" localSheetId="5">#REF!</definedName>
    <definedName name="BFP" localSheetId="4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11">#REF!</definedName>
    <definedName name="BFPA" localSheetId="2">#REF!</definedName>
    <definedName name="BFPA" localSheetId="5">#REF!</definedName>
    <definedName name="BFPA" localSheetId="4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11">#REF!</definedName>
    <definedName name="BFPAG" localSheetId="2">#REF!</definedName>
    <definedName name="BFPAG" localSheetId="5">#REF!</definedName>
    <definedName name="BFPAG" localSheetId="4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11">#REF!</definedName>
    <definedName name="BFPL" localSheetId="2">#REF!</definedName>
    <definedName name="BFPL" localSheetId="5">#REF!</definedName>
    <definedName name="BFPL" localSheetId="4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11">#REF!</definedName>
    <definedName name="BFPLBN" localSheetId="2">#REF!</definedName>
    <definedName name="BFPLBN" localSheetId="5">#REF!</definedName>
    <definedName name="BFPLBN" localSheetId="4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11">#REF!</definedName>
    <definedName name="BFPLD" localSheetId="2">#REF!</definedName>
    <definedName name="BFPLD" localSheetId="5">#REF!</definedName>
    <definedName name="BFPLD" localSheetId="4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11">#REF!</definedName>
    <definedName name="BFPLD_G" localSheetId="2">#REF!</definedName>
    <definedName name="BFPLD_G" localSheetId="5">#REF!</definedName>
    <definedName name="BFPLD_G" localSheetId="4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11">#REF!</definedName>
    <definedName name="BFPLE" localSheetId="2">#REF!</definedName>
    <definedName name="BFPLE" localSheetId="5">#REF!</definedName>
    <definedName name="BFPLE" localSheetId="4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11">#REF!</definedName>
    <definedName name="BFPLE_G" localSheetId="2">#REF!</definedName>
    <definedName name="BFPLE_G" localSheetId="5">#REF!</definedName>
    <definedName name="BFPLE_G" localSheetId="4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11">#REF!</definedName>
    <definedName name="BFPLMM" localSheetId="2">#REF!</definedName>
    <definedName name="BFPLMM" localSheetId="5">#REF!</definedName>
    <definedName name="BFPLMM" localSheetId="4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11">#REF!</definedName>
    <definedName name="BFUND" localSheetId="0">#REF!</definedName>
    <definedName name="BFUND" localSheetId="7">#REF!</definedName>
    <definedName name="BFUND" localSheetId="2">#REF!</definedName>
    <definedName name="BFUND" localSheetId="5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11">#REF!</definedName>
    <definedName name="BGS" localSheetId="0">#REF!</definedName>
    <definedName name="BGS" localSheetId="7">#REF!</definedName>
    <definedName name="BGS" localSheetId="2">#REF!</definedName>
    <definedName name="BGS" localSheetId="5">#REF!</definedName>
    <definedName name="BGS" localSheetId="4">#REF!</definedName>
    <definedName name="BGS" localSheetId="1">#REF!</definedName>
    <definedName name="BGS" localSheetId="3">#REF!</definedName>
    <definedName name="BGS" localSheetId="6">#REF!</definedName>
    <definedName name="BGS">#REF!</definedName>
    <definedName name="BI">#N/A</definedName>
    <definedName name="BIO" localSheetId="0">[41]raw!#REF!</definedName>
    <definedName name="BIO" localSheetId="7">[41]raw!#REF!</definedName>
    <definedName name="BIO">[41]raw!#REF!</definedName>
    <definedName name="BIP" localSheetId="8">#REF!</definedName>
    <definedName name="BIP" localSheetId="9">#REF!</definedName>
    <definedName name="BIP" localSheetId="10">#REF!</definedName>
    <definedName name="BIP" localSheetId="11">#REF!</definedName>
    <definedName name="BIP" localSheetId="0">#REF!</definedName>
    <definedName name="BIP" localSheetId="7">#REF!</definedName>
    <definedName name="BIP" localSheetId="2">#REF!</definedName>
    <definedName name="BIP" localSheetId="5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11">#REF!</definedName>
    <definedName name="BKFA" localSheetId="0">#REF!</definedName>
    <definedName name="BKFA" localSheetId="7">#REF!</definedName>
    <definedName name="BKFA" localSheetId="2">#REF!</definedName>
    <definedName name="BKFA" localSheetId="5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FBA" localSheetId="0">#REF!</definedName>
    <definedName name="BKFBA" localSheetId="7">#REF!</definedName>
    <definedName name="BKFBA" localSheetId="4">#REF!</definedName>
    <definedName name="BKFBA" localSheetId="3">#REF!</definedName>
    <definedName name="BKFBA">#REF!</definedName>
    <definedName name="BKFBI" localSheetId="0">#REF!</definedName>
    <definedName name="BKFBI" localSheetId="7">#REF!</definedName>
    <definedName name="BKFBI" localSheetId="4">#REF!</definedName>
    <definedName name="BKFBI">#REF!</definedName>
    <definedName name="BKFMU" localSheetId="4">#REF!</definedName>
    <definedName name="BKFMU">#REF!</definedName>
    <definedName name="BKO" localSheetId="9">#REF!</definedName>
    <definedName name="BKO" localSheetId="10">#REF!</definedName>
    <definedName name="BKO" localSheetId="11">#REF!</definedName>
    <definedName name="BKO" localSheetId="2">#REF!</definedName>
    <definedName name="BKO" localSheetId="5">#REF!</definedName>
    <definedName name="BKO" localSheetId="4">#REF!</definedName>
    <definedName name="BKO" localSheetId="1">#REF!</definedName>
    <definedName name="BKO" localSheetId="3">#REF!</definedName>
    <definedName name="BKO" localSheetId="6">#REF!</definedName>
    <definedName name="BKO">#REF!</definedName>
    <definedName name="bla" localSheetId="9" hidden="1">#REF!</definedName>
    <definedName name="bla" localSheetId="10" hidden="1">#REF!</definedName>
    <definedName name="bla" localSheetId="11" hidden="1">#REF!</definedName>
    <definedName name="bla" localSheetId="2" hidden="1">#REF!</definedName>
    <definedName name="bla" localSheetId="5" hidden="1">#REF!</definedName>
    <definedName name="bla" localSheetId="4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hidden="1">#REF!</definedName>
    <definedName name="bloco1" localSheetId="4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8">#REF!</definedName>
    <definedName name="BM" localSheetId="9">#REF!</definedName>
    <definedName name="BM" localSheetId="10">#REF!</definedName>
    <definedName name="BM" localSheetId="11">#REF!</definedName>
    <definedName name="BM" localSheetId="0">#REF!</definedName>
    <definedName name="BM" localSheetId="7">#REF!</definedName>
    <definedName name="BM" localSheetId="2">#REF!</definedName>
    <definedName name="BM" localSheetId="5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[76]Q6!$E$28:$AH$28</definedName>
    <definedName name="BMI" localSheetId="8">#REF!</definedName>
    <definedName name="BMI" localSheetId="11">#REF!</definedName>
    <definedName name="BMI" localSheetId="0">#REF!</definedName>
    <definedName name="BMI" localSheetId="7">#REF!</definedName>
    <definedName name="BMI" localSheetId="2">#REF!</definedName>
    <definedName name="BMI" localSheetId="5">#REF!</definedName>
    <definedName name="BMI" localSheetId="4">#REF!</definedName>
    <definedName name="BMI" localSheetId="1">#REF!</definedName>
    <definedName name="BMI" localSheetId="3">#REF!</definedName>
    <definedName name="BMI">#REF!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11">#REF!</definedName>
    <definedName name="BMII_7" localSheetId="0">#REF!</definedName>
    <definedName name="BMII_7" localSheetId="7">#REF!</definedName>
    <definedName name="BMII_7" localSheetId="2">#REF!</definedName>
    <definedName name="BMII_7" localSheetId="5">#REF!</definedName>
    <definedName name="BMII_7" localSheetId="4">#REF!</definedName>
    <definedName name="BMII_7" localSheetId="3">#REF!</definedName>
    <definedName name="BMII_7" localSheetId="6">#REF!</definedName>
    <definedName name="BMII_7">#REF!</definedName>
    <definedName name="BMII_G" localSheetId="0">#REF!</definedName>
    <definedName name="BMII_G" localSheetId="7">#REF!</definedName>
    <definedName name="BMII_G" localSheetId="4">#REF!</definedName>
    <definedName name="BMII_G" localSheetId="3">#REF!</definedName>
    <definedName name="BMII_G">#REF!</definedName>
    <definedName name="BMII_P" localSheetId="0">#REF!</definedName>
    <definedName name="BMII_P" localSheetId="7">#REF!</definedName>
    <definedName name="BMII_P" localSheetId="4">#REF!</definedName>
    <definedName name="BMII_P">#REF!</definedName>
    <definedName name="BMIIB">#N/A</definedName>
    <definedName name="BMIIBA" localSheetId="11">#REF!</definedName>
    <definedName name="BMIIBA" localSheetId="4">#REF!</definedName>
    <definedName name="BMIIBA">#REF!</definedName>
    <definedName name="BMIIBI" localSheetId="11">#REF!</definedName>
    <definedName name="BMIIBI" localSheetId="4">#REF!</definedName>
    <definedName name="BMIIBI">#REF!</definedName>
    <definedName name="BMIIG">#N/A</definedName>
    <definedName name="BMIIMU" localSheetId="11">#REF!</definedName>
    <definedName name="BMIIMU" localSheetId="4">#REF!</definedName>
    <definedName name="BMIIMU">#REF!</definedName>
    <definedName name="BMS" localSheetId="8">#REF!</definedName>
    <definedName name="BMS" localSheetId="9">#REF!</definedName>
    <definedName name="BMS" localSheetId="10">#REF!</definedName>
    <definedName name="BMS" localSheetId="11">#REF!</definedName>
    <definedName name="BMS" localSheetId="0">#REF!</definedName>
    <definedName name="BMS" localSheetId="7">#REF!</definedName>
    <definedName name="BMS" localSheetId="2">#REF!</definedName>
    <definedName name="BMS" localSheetId="5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NEO" localSheetId="0">#REF!</definedName>
    <definedName name="BNEO" localSheetId="7">#REF!</definedName>
    <definedName name="BNEO" localSheetId="4">#REF!</definedName>
    <definedName name="BNEO">#REF!</definedName>
    <definedName name="BNF">"CA"</definedName>
    <definedName name="BO" localSheetId="11">#REF!</definedName>
    <definedName name="BO" localSheetId="4">#REF!</definedName>
    <definedName name="BO">#REF!</definedName>
    <definedName name="BOG" localSheetId="8">#REF!</definedName>
    <definedName name="BOG" localSheetId="9">#REF!</definedName>
    <definedName name="BOG" localSheetId="10">#REF!</definedName>
    <definedName name="BOG" localSheetId="11">#REF!</definedName>
    <definedName name="BOG" localSheetId="0">#REF!</definedName>
    <definedName name="BOG" localSheetId="7">#REF!</definedName>
    <definedName name="BOG" localSheetId="2">#REF!</definedName>
    <definedName name="BOG" localSheetId="5">#REF!</definedName>
    <definedName name="BOG" localSheetId="4">#REF!</definedName>
    <definedName name="BOG" localSheetId="1">#REF!</definedName>
    <definedName name="BOG" localSheetId="3">#REF!</definedName>
    <definedName name="BOG" localSheetId="6">#REF!</definedName>
    <definedName name="BOG">#REF!</definedName>
    <definedName name="BOLETIN" localSheetId="8">[59]BCP!#REF!</definedName>
    <definedName name="BOLETIN" localSheetId="9">[59]BCP!#REF!</definedName>
    <definedName name="BOLETIN" localSheetId="10">[59]BCP!#REF!</definedName>
    <definedName name="BOLETIN" localSheetId="11">[59]BCP!#REF!</definedName>
    <definedName name="BOLETIN" localSheetId="0">[59]BCP!#REF!</definedName>
    <definedName name="BOLETIN" localSheetId="7">[59]BCP!#REF!</definedName>
    <definedName name="BOLETIN" localSheetId="2">[59]BCP!#REF!</definedName>
    <definedName name="BOLETIN" localSheetId="5">[59]BCP!#REF!</definedName>
    <definedName name="BOLETIN" localSheetId="4">[59]BCP!#REF!</definedName>
    <definedName name="BOLETIN" localSheetId="1">[59]BCP!#REF!</definedName>
    <definedName name="BOLETIN" localSheetId="3">[59]BCP!#REF!</definedName>
    <definedName name="BOLETIN" localSheetId="6">[59]BCP!#REF!</definedName>
    <definedName name="BOLETIN">[59]BCP!#REF!</definedName>
    <definedName name="Bolivia" localSheetId="8">#REF!</definedName>
    <definedName name="Bolivia" localSheetId="11">#REF!</definedName>
    <definedName name="Bolivia" localSheetId="0">#REF!</definedName>
    <definedName name="Bolivia" localSheetId="7">#REF!</definedName>
    <definedName name="Bolivia" localSheetId="2">#REF!</definedName>
    <definedName name="Bolivia" localSheetId="5">#REF!</definedName>
    <definedName name="Bolivia" localSheetId="4">#REF!</definedName>
    <definedName name="Bolivia" localSheetId="1">#REF!</definedName>
    <definedName name="Bolivia" localSheetId="3">#REF!</definedName>
    <definedName name="Bolivia">#REF!</definedName>
    <definedName name="BOP">#N/A</definedName>
    <definedName name="BOPF" localSheetId="8">#REF!</definedName>
    <definedName name="BOPF" localSheetId="11">#REF!</definedName>
    <definedName name="BOPF" localSheetId="0">#REF!</definedName>
    <definedName name="BOPF" localSheetId="7">#REF!</definedName>
    <definedName name="BOPF" localSheetId="2">#REF!</definedName>
    <definedName name="BOPF" localSheetId="5">#REF!</definedName>
    <definedName name="BOPF" localSheetId="4">#REF!</definedName>
    <definedName name="BOPF" localSheetId="1">#REF!</definedName>
    <definedName name="BOPF" localSheetId="3">#REF!</definedName>
    <definedName name="BOPF">#REF!</definedName>
    <definedName name="BOPUSD" localSheetId="8">#REF!</definedName>
    <definedName name="BOPUSD" localSheetId="9">#REF!</definedName>
    <definedName name="BOPUSD" localSheetId="10">#REF!</definedName>
    <definedName name="BOPUSD" localSheetId="11">#REF!</definedName>
    <definedName name="BOPUSD" localSheetId="0">#REF!</definedName>
    <definedName name="BOPUSD" localSheetId="7">#REF!</definedName>
    <definedName name="BOPUSD" localSheetId="2">#REF!</definedName>
    <definedName name="BOPUSD" localSheetId="5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ORRA_CUADROS" localSheetId="11">[77]!BORRA_CUADROS</definedName>
    <definedName name="BORRA_CUADROS" localSheetId="7">[77]!BORRA_CUADROS</definedName>
    <definedName name="BORRA_CUADROS" localSheetId="5">[77]!BORRA_CUADROS</definedName>
    <definedName name="BORRA_CUADROS" localSheetId="1">[77]!BORRA_CUADROS</definedName>
    <definedName name="BORRA_CUADROS">[77]!BORRA_CUADROS</definedName>
    <definedName name="BPBNF" localSheetId="8">#REF!</definedName>
    <definedName name="BPBNF" localSheetId="11">#REF!</definedName>
    <definedName name="BPBNF" localSheetId="0">#REF!</definedName>
    <definedName name="BPBNF" localSheetId="7">#REF!</definedName>
    <definedName name="BPBNF" localSheetId="2">#REF!</definedName>
    <definedName name="BPBNF" localSheetId="5">#REF!</definedName>
    <definedName name="BPBNF" localSheetId="4">#REF!</definedName>
    <definedName name="BPBNF" localSheetId="1">#REF!</definedName>
    <definedName name="BPBNF" localSheetId="3">#REF!</definedName>
    <definedName name="BPBNF">#REF!</definedName>
    <definedName name="BRASS" localSheetId="9">#REF!</definedName>
    <definedName name="BRASS" localSheetId="10">#REF!</definedName>
    <definedName name="BRASS" localSheetId="11">#REF!</definedName>
    <definedName name="BRASS" localSheetId="0">#REF!</definedName>
    <definedName name="BRASS" localSheetId="7">#REF!</definedName>
    <definedName name="BRASS" localSheetId="2">#REF!</definedName>
    <definedName name="BRASS" localSheetId="5">#REF!</definedName>
    <definedName name="BRASS" localSheetId="4">#REF!</definedName>
    <definedName name="BRASS" localSheetId="1">#REF!</definedName>
    <definedName name="BRASS" localSheetId="3">#REF!</definedName>
    <definedName name="BRASS" localSheetId="6">#REF!</definedName>
    <definedName name="BRASS">#REF!</definedName>
    <definedName name="BRASS_1" localSheetId="9">#REF!</definedName>
    <definedName name="BRASS_1" localSheetId="10">#REF!</definedName>
    <definedName name="BRASS_1" localSheetId="11">#REF!</definedName>
    <definedName name="BRASS_1" localSheetId="0">#REF!</definedName>
    <definedName name="BRASS_1" localSheetId="7">#REF!</definedName>
    <definedName name="BRASS_1" localSheetId="2">#REF!</definedName>
    <definedName name="BRASS_1" localSheetId="5">#REF!</definedName>
    <definedName name="BRASS_1" localSheetId="4">#REF!</definedName>
    <definedName name="BRASS_1" localSheetId="1">#REF!</definedName>
    <definedName name="BRASS_1" localSheetId="3">#REF!</definedName>
    <definedName name="BRASS_1" localSheetId="6">#REF!</definedName>
    <definedName name="BRASS_1">#REF!</definedName>
    <definedName name="BRASS_6" localSheetId="9">#REF!</definedName>
    <definedName name="BRASS_6" localSheetId="10">#REF!</definedName>
    <definedName name="BRASS_6" localSheetId="11">#REF!</definedName>
    <definedName name="BRASS_6" localSheetId="2">#REF!</definedName>
    <definedName name="BRASS_6" localSheetId="5">#REF!</definedName>
    <definedName name="BRASS_6" localSheetId="4">#REF!</definedName>
    <definedName name="BRASS_6" localSheetId="3">#REF!</definedName>
    <definedName name="BRASS_6" localSheetId="6">#REF!</definedName>
    <definedName name="BRASS_6">#REF!</definedName>
    <definedName name="Brazil" localSheetId="4">#REF!</definedName>
    <definedName name="Brazil">#REF!</definedName>
    <definedName name="BRECHA">[62]BRECHA!$E$3</definedName>
    <definedName name="BS" localSheetId="8">#REF!</definedName>
    <definedName name="BS" localSheetId="9">#REF!</definedName>
    <definedName name="BS" localSheetId="10">#REF!</definedName>
    <definedName name="BS" localSheetId="11">#REF!</definedName>
    <definedName name="BS" localSheetId="0">#REF!</definedName>
    <definedName name="BS" localSheetId="7">#REF!</definedName>
    <definedName name="BS" localSheetId="2">#REF!</definedName>
    <definedName name="BS" localSheetId="5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11">#REF!</definedName>
    <definedName name="BS1A" localSheetId="0">#REF!</definedName>
    <definedName name="BS1A" localSheetId="7">#REF!</definedName>
    <definedName name="BS1A" localSheetId="2">#REF!</definedName>
    <definedName name="BS1A" localSheetId="5">#REF!</definedName>
    <definedName name="BS1A" localSheetId="4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std" localSheetId="0">#REF!</definedName>
    <definedName name="Bstd" localSheetId="7">#REF!</definedName>
    <definedName name="Bstd" localSheetId="4">#REF!</definedName>
    <definedName name="Bstd">#REF!</definedName>
    <definedName name="BTO" localSheetId="4">#REF!</definedName>
    <definedName name="BTO">#REF!</definedName>
    <definedName name="BTR" localSheetId="9">#REF!</definedName>
    <definedName name="BTR" localSheetId="10">#REF!</definedName>
    <definedName name="BTR" localSheetId="11">#REF!</definedName>
    <definedName name="BTR" localSheetId="2">#REF!</definedName>
    <definedName name="BTR" localSheetId="5">#REF!</definedName>
    <definedName name="BTR" localSheetId="4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11">#REF!</definedName>
    <definedName name="BTRG" localSheetId="2">#REF!</definedName>
    <definedName name="BTRG" localSheetId="5">#REF!</definedName>
    <definedName name="BTRG" localSheetId="4">#REF!</definedName>
    <definedName name="BTRG" localSheetId="3">#REF!</definedName>
    <definedName name="BTRG" localSheetId="6">#REF!</definedName>
    <definedName name="BTRG">#REF!</definedName>
    <definedName name="BTRP" localSheetId="4">#REF!</definedName>
    <definedName name="BTRP">#REF!</definedName>
    <definedName name="Budget" localSheetId="9">#REF!</definedName>
    <definedName name="Budget" localSheetId="10">#REF!</definedName>
    <definedName name="Budget" localSheetId="11">#REF!</definedName>
    <definedName name="Budget" localSheetId="2">#REF!</definedName>
    <definedName name="Budget" localSheetId="5">#REF!</definedName>
    <definedName name="Budget" localSheetId="4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dget_expenditure" localSheetId="4">#REF!</definedName>
    <definedName name="Budget_expenditure">#REF!</definedName>
    <definedName name="Budget_revenue" localSheetId="4">#REF!</definedName>
    <definedName name="Budget_revenue">#REF!</definedName>
    <definedName name="BURACO" localSheetId="4">#REF!</definedName>
    <definedName name="BURACO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11">#REF!</definedName>
    <definedName name="BX" localSheetId="0">#REF!</definedName>
    <definedName name="BX" localSheetId="7">#REF!</definedName>
    <definedName name="BX" localSheetId="2">#REF!</definedName>
    <definedName name="BX" localSheetId="5">#REF!</definedName>
    <definedName name="BX" localSheetId="4">#REF!</definedName>
    <definedName name="BX" localSheetId="3">#REF!</definedName>
    <definedName name="BX" localSheetId="6">#REF!</definedName>
    <definedName name="BX">#REF!</definedName>
    <definedName name="BXG">[76]Q6!$E$26:$AH$26</definedName>
    <definedName name="BXI" localSheetId="8">#REF!</definedName>
    <definedName name="BXI" localSheetId="11">#REF!</definedName>
    <definedName name="BXI" localSheetId="0">#REF!</definedName>
    <definedName name="BXI" localSheetId="7">#REF!</definedName>
    <definedName name="BXI" localSheetId="2">#REF!</definedName>
    <definedName name="BXI" localSheetId="5">#REF!</definedName>
    <definedName name="BXI" localSheetId="4">#REF!</definedName>
    <definedName name="BXI" localSheetId="1">#REF!</definedName>
    <definedName name="BXI" localSheetId="3">#REF!</definedName>
    <definedName name="BXI">#REF!</definedName>
    <definedName name="BXS" localSheetId="8">#REF!</definedName>
    <definedName name="BXS" localSheetId="9">#REF!</definedName>
    <definedName name="BXS" localSheetId="10">#REF!</definedName>
    <definedName name="BXS" localSheetId="11">#REF!</definedName>
    <definedName name="BXS" localSheetId="0">#REF!</definedName>
    <definedName name="BXS" localSheetId="7">#REF!</definedName>
    <definedName name="BXS" localSheetId="2">#REF!</definedName>
    <definedName name="BXS" localSheetId="5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9">#REF!</definedName>
    <definedName name="C.2" localSheetId="10">#REF!</definedName>
    <definedName name="C.2" localSheetId="11">#REF!</definedName>
    <definedName name="C.2" localSheetId="0">#REF!</definedName>
    <definedName name="C.2" localSheetId="7">#REF!</definedName>
    <definedName name="C.2" localSheetId="2">#REF!</definedName>
    <definedName name="C.2" localSheetId="5">#REF!</definedName>
    <definedName name="C.2" localSheetId="4">#REF!</definedName>
    <definedName name="C.2" localSheetId="1">#REF!</definedName>
    <definedName name="C.2" localSheetId="3">#REF!</definedName>
    <definedName name="C.2" localSheetId="6">#REF!</definedName>
    <definedName name="C.2">#REF!</definedName>
    <definedName name="C_" localSheetId="9">#REF!</definedName>
    <definedName name="C_" localSheetId="10">#REF!</definedName>
    <definedName name="C_" localSheetId="11">#REF!</definedName>
    <definedName name="C_" localSheetId="2">#REF!</definedName>
    <definedName name="C_" localSheetId="5">#REF!</definedName>
    <definedName name="C_" localSheetId="4">#REF!</definedName>
    <definedName name="C_" localSheetId="1">#REF!</definedName>
    <definedName name="C_" localSheetId="3">#REF!</definedName>
    <definedName name="C_" localSheetId="6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11">OFFSET(#REF!,0,0,COUNT(#REF!),1)</definedName>
    <definedName name="C_1" localSheetId="0">OFFSET(#REF!,0,0,COUNT(#REF!),1)</definedName>
    <definedName name="C_1" localSheetId="7">OFFSET(#REF!,0,0,COUNT(#REF!),1)</definedName>
    <definedName name="C_1" localSheetId="2">OFFSET(#REF!,0,0,COUNT(#REF!),1)</definedName>
    <definedName name="C_1" localSheetId="5">OFFSET(#REF!,0,0,COUNT(#REF!),1)</definedName>
    <definedName name="C_1" localSheetId="4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11">OFFSET(#REF!,0,0,COUNT(#REF!),1)</definedName>
    <definedName name="C_2" localSheetId="2">OFFSET(#REF!,0,0,COUNT(#REF!),1)</definedName>
    <definedName name="C_2" localSheetId="5">OFFSET(#REF!,0,0,COUNT(#REF!),1)</definedName>
    <definedName name="C_2" localSheetId="4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" localSheetId="11">#REF!</definedName>
    <definedName name="CA" localSheetId="4">#REF!</definedName>
    <definedName name="CA">#REF!</definedName>
    <definedName name="CAD" localSheetId="8">#REF!</definedName>
    <definedName name="CAD" localSheetId="9">#REF!</definedName>
    <definedName name="CAD" localSheetId="10">#REF!</definedName>
    <definedName name="CAD" localSheetId="11">#REF!</definedName>
    <definedName name="CAD" localSheetId="0">#REF!</definedName>
    <definedName name="CAD" localSheetId="7">#REF!</definedName>
    <definedName name="CAD" localSheetId="2">#REF!</definedName>
    <definedName name="CAD" localSheetId="5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e" localSheetId="0">#REF!</definedName>
    <definedName name="CAe" localSheetId="7">#REF!</definedName>
    <definedName name="CAe" localSheetId="4">#REF!</definedName>
    <definedName name="CAe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1" hidden="1">#REF!</definedName>
    <definedName name="calculo" localSheetId="4" hidden="1">#REF!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8">#REF!</definedName>
    <definedName name="CAMARON" localSheetId="9">#REF!</definedName>
    <definedName name="CAMARON" localSheetId="10">#REF!</definedName>
    <definedName name="CAMARON" localSheetId="11">#REF!</definedName>
    <definedName name="CAMARON" localSheetId="0">#REF!</definedName>
    <definedName name="CAMARON" localSheetId="7">#REF!</definedName>
    <definedName name="CAMARON" localSheetId="2">#REF!</definedName>
    <definedName name="CAMARON" localSheetId="5">#REF!</definedName>
    <definedName name="CAMARON" localSheetId="4">#REF!</definedName>
    <definedName name="CAMARON" localSheetId="3">#REF!</definedName>
    <definedName name="CAMARON" localSheetId="6">#REF!</definedName>
    <definedName name="CAMARON">#REF!</definedName>
    <definedName name="Canada_wt">'[67]OECD wgt'!$B$10</definedName>
    <definedName name="CAPA" localSheetId="8">#REF!</definedName>
    <definedName name="CAPA" localSheetId="11">#REF!</definedName>
    <definedName name="CAPA" localSheetId="0">#REF!</definedName>
    <definedName name="CAPA" localSheetId="7">#REF!</definedName>
    <definedName name="CAPA" localSheetId="2">#REF!</definedName>
    <definedName name="CAPA" localSheetId="5">#REF!</definedName>
    <definedName name="CAPA" localSheetId="4">#REF!</definedName>
    <definedName name="CAPA" localSheetId="1">#REF!</definedName>
    <definedName name="CAPA" localSheetId="3">#REF!</definedName>
    <definedName name="CAPA">#REF!</definedName>
    <definedName name="CAperc" localSheetId="8">#REF!</definedName>
    <definedName name="CAperc" localSheetId="11">#REF!</definedName>
    <definedName name="CAperc" localSheetId="0">#REF!</definedName>
    <definedName name="CAperc" localSheetId="7">#REF!</definedName>
    <definedName name="CAperc" localSheetId="2">#REF!</definedName>
    <definedName name="CAperc" localSheetId="5">#REF!</definedName>
    <definedName name="CAperc" localSheetId="4">#REF!</definedName>
    <definedName name="CAperc" localSheetId="1">#REF!</definedName>
    <definedName name="CAperc" localSheetId="3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8">#REF!</definedName>
    <definedName name="CAr" localSheetId="11">#REF!</definedName>
    <definedName name="CAr" localSheetId="0">#REF!</definedName>
    <definedName name="CAr" localSheetId="7">#REF!</definedName>
    <definedName name="CAr" localSheetId="2">#REF!</definedName>
    <definedName name="CAr" localSheetId="5">#REF!</definedName>
    <definedName name="CAr" localSheetId="4">#REF!</definedName>
    <definedName name="CAr" localSheetId="1">#REF!</definedName>
    <definedName name="CAr" localSheetId="3">#REF!</definedName>
    <definedName name="CAr">#REF!</definedName>
    <definedName name="CAS">[62]CASCADA!$C$4</definedName>
    <definedName name="Cascada">[78]Hoja3!$B$1:$L$98</definedName>
    <definedName name="Cavg" localSheetId="9">OFFSET(#REF!,0,0,COUNT(#REF!),1)</definedName>
    <definedName name="Cavg" localSheetId="10">OFFSET(#REF!,0,0,COUNT(#REF!),1)</definedName>
    <definedName name="Cavg" localSheetId="11">OFFSET(#REF!,0,0,COUNT(#REF!),1)</definedName>
    <definedName name="Cavg" localSheetId="0">OFFSET(#REF!,0,0,COUNT(#REF!),1)</definedName>
    <definedName name="Cavg" localSheetId="7">OFFSET(#REF!,0,0,COUNT(#REF!),1)</definedName>
    <definedName name="Cavg" localSheetId="2">OFFSET(#REF!,0,0,COUNT(#REF!),1)</definedName>
    <definedName name="Cavg" localSheetId="5">OFFSET(#REF!,0,0,COUNT(#REF!),1)</definedName>
    <definedName name="Cavg" localSheetId="4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localSheetId="0" hidden="1">{"Riqfin97",#N/A,FALSE,"Tran";"Riqfinpro",#N/A,FALSE,"Tran"}</definedName>
    <definedName name="cc" localSheetId="7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localSheetId="0" hidden="1">{"Minpmon",#N/A,FALSE,"Monthinput"}</definedName>
    <definedName name="ccccc" localSheetId="7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localSheetId="0" hidden="1">{"Tab1",#N/A,FALSE,"P";"Tab2",#N/A,FALSE,"P"}</definedName>
    <definedName name="cccccccccccccc" localSheetId="7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localSheetId="0" hidden="1">{"Riqfin97",#N/A,FALSE,"Tran";"Riqfinpro",#N/A,FALSE,"Tran"}</definedName>
    <definedName name="cccm" localSheetId="7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cme" localSheetId="11">#REF!</definedName>
    <definedName name="ccme" localSheetId="4">#REF!</definedName>
    <definedName name="ccme">#REF!</definedName>
    <definedName name="ccme2000" localSheetId="11">#REF!</definedName>
    <definedName name="ccme2000" localSheetId="4">#REF!</definedName>
    <definedName name="ccme2000">#REF!</definedName>
    <definedName name="ccme2001" localSheetId="11">#REF!</definedName>
    <definedName name="ccme2001" localSheetId="4">#REF!</definedName>
    <definedName name="ccme2001">#REF!</definedName>
    <definedName name="ccme2002" localSheetId="4">#REF!</definedName>
    <definedName name="ccme2002">#REF!</definedName>
    <definedName name="ccme2003" localSheetId="4">#REF!</definedName>
    <definedName name="ccme2003">#REF!</definedName>
    <definedName name="ccme98" localSheetId="8">[22]Programa!#REF!</definedName>
    <definedName name="ccme98">[22]Programa!#REF!</definedName>
    <definedName name="ccme98j" localSheetId="8">[22]Programa!#REF!</definedName>
    <definedName name="ccme98j">[22]Programa!#REF!</definedName>
    <definedName name="ccme98s" localSheetId="8">#REF!</definedName>
    <definedName name="ccme98s" localSheetId="11">#REF!</definedName>
    <definedName name="ccme98s" localSheetId="4">#REF!</definedName>
    <definedName name="ccme98s">#REF!</definedName>
    <definedName name="ccme99" localSheetId="8">#REF!</definedName>
    <definedName name="ccme99" localSheetId="11">#REF!</definedName>
    <definedName name="ccme99" localSheetId="4">#REF!</definedName>
    <definedName name="ccme99">#REF!</definedName>
    <definedName name="ccode">273</definedName>
    <definedName name="CD" localSheetId="8">#REF!</definedName>
    <definedName name="CD" localSheetId="9">#REF!</definedName>
    <definedName name="CD" localSheetId="10">#REF!</definedName>
    <definedName name="CD" localSheetId="11">#REF!</definedName>
    <definedName name="CD" localSheetId="0">#REF!</definedName>
    <definedName name="CD" localSheetId="7">#REF!</definedName>
    <definedName name="CD" localSheetId="2">#REF!</definedName>
    <definedName name="CD" localSheetId="5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11">#REF!</definedName>
    <definedName name="CD1A" localSheetId="0">#REF!</definedName>
    <definedName name="CD1A" localSheetId="7">#REF!</definedName>
    <definedName name="CD1A" localSheetId="2">#REF!</definedName>
    <definedName name="CD1A" localSheetId="5">#REF!</definedName>
    <definedName name="CD1A" localSheetId="4">#REF!</definedName>
    <definedName name="CD1A" localSheetId="1">#REF!</definedName>
    <definedName name="CD1A" localSheetId="3">#REF!</definedName>
    <definedName name="CD1A" localSheetId="6">#REF!</definedName>
    <definedName name="CD1A">#REF!</definedName>
    <definedName name="cde" localSheetId="8" hidden="1">{"Riqfin97",#N/A,FALSE,"Tran";"Riqfinpro",#N/A,FALSE,"Tran"}</definedName>
    <definedName name="cde" localSheetId="11" hidden="1">{"Riqfin97",#N/A,FALSE,"Tran";"Riqfinpro",#N/A,FALSE,"Tran"}</definedName>
    <definedName name="cde" localSheetId="0" hidden="1">{"Riqfin97",#N/A,FALSE,"Tran";"Riqfinpro",#N/A,FALSE,"Tran"}</definedName>
    <definedName name="cde" localSheetId="7" hidden="1">{"Riqfin97",#N/A,FALSE,"Tran";"Riqfinpro",#N/A,FALSE,"Tran"}</definedName>
    <definedName name="cde" localSheetId="2" hidden="1">{"Riqfin97",#N/A,FALSE,"Tran";"Riqfinpro",#N/A,FALSE,"Tran"}</definedName>
    <definedName name="cde" localSheetId="5" hidden="1">{"Riqfin97",#N/A,FALSE,"Tran";"Riqfinpro",#N/A,FALSE,"Tran"}</definedName>
    <definedName name="cde" localSheetId="4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hidden="1">{"Riqfin97",#N/A,FALSE,"Tran";"Riqfinpro",#N/A,FALSE,"Tran"}</definedName>
    <definedName name="CEMENTO" localSheetId="8">#REF!</definedName>
    <definedName name="CEMENTO" localSheetId="9">#REF!</definedName>
    <definedName name="CEMENTO" localSheetId="10">#REF!</definedName>
    <definedName name="CEMENTO" localSheetId="11">#REF!</definedName>
    <definedName name="CEMENTO" localSheetId="0">#REF!</definedName>
    <definedName name="CEMENTO" localSheetId="7">#REF!</definedName>
    <definedName name="CEMENTO" localSheetId="2">#REF!</definedName>
    <definedName name="CEMENTO" localSheetId="5">#REF!</definedName>
    <definedName name="CEMENTO" localSheetId="4">#REF!</definedName>
    <definedName name="CEMENTO" localSheetId="3">#REF!</definedName>
    <definedName name="CEMENTO" localSheetId="6">#REF!</definedName>
    <definedName name="CEMENTO">#REF!</definedName>
    <definedName name="CENGOVT" localSheetId="0">#REF!</definedName>
    <definedName name="CENGOVT" localSheetId="7">#REF!</definedName>
    <definedName name="CENGOVT" localSheetId="4">#REF!</definedName>
    <definedName name="CENGOVT" localSheetId="3">#REF!</definedName>
    <definedName name="CENGOVT">#REF!</definedName>
    <definedName name="CEPA96" localSheetId="0">#REF!</definedName>
    <definedName name="CEPA96" localSheetId="7">#REF!</definedName>
    <definedName name="CEPA96" localSheetId="4">#REF!</definedName>
    <definedName name="CEPA96">#REF!</definedName>
    <definedName name="CFA">[52]CIRRs!$C$81</definedName>
    <definedName name="cfdfdf" localSheetId="8" hidden="1">#REF!</definedName>
    <definedName name="cfdfdf" localSheetId="9" hidden="1">#REF!</definedName>
    <definedName name="cfdfdf" localSheetId="10" hidden="1">#REF!</definedName>
    <definedName name="cfdfdf" localSheetId="11" hidden="1">#REF!</definedName>
    <definedName name="cfdfdf" localSheetId="0" hidden="1">#REF!</definedName>
    <definedName name="cfdfdf" localSheetId="7" hidden="1">#REF!</definedName>
    <definedName name="cfdfdf" localSheetId="2" hidden="1">#REF!</definedName>
    <definedName name="cfdfdf" localSheetId="5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G" localSheetId="0">#REF!</definedName>
    <definedName name="CG" localSheetId="7">#REF!</definedName>
    <definedName name="CG" localSheetId="4">#REF!</definedName>
    <definedName name="CG" localSheetId="3">#REF!</definedName>
    <definedName name="CG">#REF!</definedName>
    <definedName name="CGBUDG" localSheetId="0">#REF!</definedName>
    <definedName name="CGBUDG" localSheetId="7">#REF!</definedName>
    <definedName name="CGBUDG" localSheetId="4">#REF!</definedName>
    <definedName name="CGBUDG">#REF!</definedName>
    <definedName name="CGBUDG_" localSheetId="4">#REF!</definedName>
    <definedName name="CGBUDG_">#REF!</definedName>
    <definedName name="CGEXBUDG" localSheetId="4">#REF!</definedName>
    <definedName name="CGEXBUDG">#REF!</definedName>
    <definedName name="CGFIS" localSheetId="4">#REF!</definedName>
    <definedName name="CGFIS">#REF!</definedName>
    <definedName name="CGNRP" localSheetId="4">#REF!</definedName>
    <definedName name="CGNRP">#REF!</definedName>
    <definedName name="CGperc" localSheetId="4">#REF!</definedName>
    <definedName name="CGperc">#REF!</definedName>
    <definedName name="chart" localSheetId="9">#REF!</definedName>
    <definedName name="chart" localSheetId="10">#REF!</definedName>
    <definedName name="chart" localSheetId="11">#REF!</definedName>
    <definedName name="chart" localSheetId="2">#REF!</definedName>
    <definedName name="chart" localSheetId="5">#REF!</definedName>
    <definedName name="chart" localSheetId="4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11">#REF!</definedName>
    <definedName name="CHF" localSheetId="2">#REF!</definedName>
    <definedName name="CHF" localSheetId="5">#REF!</definedName>
    <definedName name="CHF" localSheetId="4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ILE" localSheetId="4">#REF!</definedName>
    <definedName name="CHILE">#REF!</definedName>
    <definedName name="CHK" localSheetId="4">#REF!</definedName>
    <definedName name="CHK">#REF!</definedName>
    <definedName name="CHK1.1" localSheetId="8">[57]Q1!#REF!</definedName>
    <definedName name="CHK1.1">[57]Q1!#REF!</definedName>
    <definedName name="CHK2.1" localSheetId="8">[57]Q2!#REF!</definedName>
    <definedName name="CHK2.1">[57]Q2!#REF!</definedName>
    <definedName name="CHK2.2" localSheetId="8">[57]Q2!#REF!</definedName>
    <definedName name="CHK2.2">[57]Q2!#REF!</definedName>
    <definedName name="CHK2.3" localSheetId="8">[57]Q2!#REF!</definedName>
    <definedName name="CHK2.3">[57]Q2!#REF!</definedName>
    <definedName name="CHK5.1" localSheetId="8">#REF!</definedName>
    <definedName name="CHK5.1" localSheetId="9">#REF!</definedName>
    <definedName name="CHK5.1" localSheetId="10">#REF!</definedName>
    <definedName name="CHK5.1" localSheetId="11">#REF!</definedName>
    <definedName name="CHK5.1" localSheetId="0">#REF!</definedName>
    <definedName name="CHK5.1" localSheetId="7">#REF!</definedName>
    <definedName name="CHK5.1" localSheetId="2">#REF!</definedName>
    <definedName name="CHK5.1" localSheetId="5">#REF!</definedName>
    <definedName name="CHK5.1" localSheetId="4">#REF!</definedName>
    <definedName name="CHK5.1" localSheetId="3">#REF!</definedName>
    <definedName name="CHK5.1" localSheetId="6">#REF!</definedName>
    <definedName name="CHK5.1">#REF!</definedName>
    <definedName name="cin" localSheetId="8">[22]Programa!#REF!</definedName>
    <definedName name="cin" localSheetId="11">[22]Programa!#REF!</definedName>
    <definedName name="cin" localSheetId="4">[22]Programa!#REF!</definedName>
    <definedName name="cin" localSheetId="3">[22]Programa!#REF!</definedName>
    <definedName name="cin">[22]Programa!#REF!</definedName>
    <definedName name="cirr" localSheetId="8">#REF!</definedName>
    <definedName name="cirr" localSheetId="9">#REF!</definedName>
    <definedName name="cirr" localSheetId="10">#REF!</definedName>
    <definedName name="cirr" localSheetId="11">#REF!</definedName>
    <definedName name="cirr" localSheetId="0">#REF!</definedName>
    <definedName name="cirr" localSheetId="7">#REF!</definedName>
    <definedName name="cirr" localSheetId="2">#REF!</definedName>
    <definedName name="cirr" localSheetId="5">#REF!</definedName>
    <definedName name="cirr" localSheetId="4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11">#REF!</definedName>
    <definedName name="ClaveDeColor" localSheetId="0">#REF!</definedName>
    <definedName name="ClaveDeColor" localSheetId="7">#REF!</definedName>
    <definedName name="ClaveDeColor" localSheetId="2">#REF!</definedName>
    <definedName name="ClaveDeColor" localSheetId="5">#REF!</definedName>
    <definedName name="ClaveDeColor" localSheetId="4">#REF!</definedName>
    <definedName name="ClaveDeColor" localSheetId="3">#REF!</definedName>
    <definedName name="ClaveDeColor" localSheetId="6">#REF!</definedName>
    <definedName name="ClaveDeColor">#REF!</definedName>
    <definedName name="CLUB_PARIS_2004" localSheetId="0">#REF!</definedName>
    <definedName name="CLUB_PARIS_2004" localSheetId="7">#REF!</definedName>
    <definedName name="CLUB_PARIS_2004" localSheetId="4">#REF!</definedName>
    <definedName name="CLUB_PARIS_2004">#REF!</definedName>
    <definedName name="CLUB91" localSheetId="9">#REF!</definedName>
    <definedName name="CLUB91" localSheetId="10">#REF!</definedName>
    <definedName name="CLUB91" localSheetId="11">#REF!</definedName>
    <definedName name="CLUB91" localSheetId="2">#REF!</definedName>
    <definedName name="CLUB91" localSheetId="5">#REF!</definedName>
    <definedName name="CLUB91" localSheetId="4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bccr" localSheetId="4">#REF!</definedName>
    <definedName name="cmbccr">#REF!</definedName>
    <definedName name="cmbcom" localSheetId="4">#REF!</definedName>
    <definedName name="cmbcom">#REF!</definedName>
    <definedName name="CMD" localSheetId="8">[59]BCP!#REF!</definedName>
    <definedName name="CMD" localSheetId="10">[59]BCP!#REF!</definedName>
    <definedName name="CMD" localSheetId="11">[59]BCP!#REF!</definedName>
    <definedName name="CMD" localSheetId="6">[59]BCP!#REF!</definedName>
    <definedName name="CMD">[59]BCP!#REF!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11">#REF!,#REF!,#REF!</definedName>
    <definedName name="cmethapp" localSheetId="0">#REF!,#REF!,#REF!</definedName>
    <definedName name="cmethapp" localSheetId="7">#REF!,#REF!,#REF!</definedName>
    <definedName name="cmethapp" localSheetId="2">#REF!,#REF!,#REF!</definedName>
    <definedName name="cmethapp" localSheetId="5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11">#REF!</definedName>
    <definedName name="cmethmain" localSheetId="0">#REF!</definedName>
    <definedName name="cmethmain" localSheetId="7">#REF!</definedName>
    <definedName name="cmethmain" localSheetId="2">#REF!</definedName>
    <definedName name="cmethmain" localSheetId="5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11">OFFSET(#REF!,0,0,COUNT(#REF!),1)</definedName>
    <definedName name="Cmin" localSheetId="0">OFFSET(#REF!,0,0,COUNT(#REF!),1)</definedName>
    <definedName name="Cmin" localSheetId="7">OFFSET(#REF!,0,0,COUNT(#REF!),1)</definedName>
    <definedName name="Cmin" localSheetId="2">OFFSET(#REF!,0,0,COUNT(#REF!),1)</definedName>
    <definedName name="Cmin" localSheetId="5">OFFSET(#REF!,0,0,COUNT(#REF!),1)</definedName>
    <definedName name="Cmin" localSheetId="4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>OFFSET(#REF!,0,0,COUNT(#REF!),1)</definedName>
    <definedName name="cmsbn" localSheetId="11">#REF!</definedName>
    <definedName name="cmsbn" localSheetId="4">#REF!</definedName>
    <definedName name="cmsbn">#REF!</definedName>
    <definedName name="CN" localSheetId="8">#REF!</definedName>
    <definedName name="CN" localSheetId="9">#REF!</definedName>
    <definedName name="CN" localSheetId="10">#REF!</definedName>
    <definedName name="CN" localSheetId="11">#REF!</definedName>
    <definedName name="CN" localSheetId="0">#REF!</definedName>
    <definedName name="CN" localSheetId="7">#REF!</definedName>
    <definedName name="CN" localSheetId="2">#REF!</definedName>
    <definedName name="CN" localSheetId="5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11">#REF!</definedName>
    <definedName name="CN1A" localSheetId="0">#REF!</definedName>
    <definedName name="CN1A" localSheetId="7">#REF!</definedName>
    <definedName name="CN1A" localSheetId="2">#REF!</definedName>
    <definedName name="CN1A" localSheetId="5">#REF!</definedName>
    <definedName name="CN1A" localSheetId="4">#REF!</definedName>
    <definedName name="CN1A" localSheetId="1">#REF!</definedName>
    <definedName name="CN1A" localSheetId="3">#REF!</definedName>
    <definedName name="CN1A" localSheetId="6">#REF!</definedName>
    <definedName name="CN1A">#REF!</definedName>
    <definedName name="cnspnf" localSheetId="4">#REF!</definedName>
    <definedName name="cnspnf">#REF!</definedName>
    <definedName name="CNY" localSheetId="4">#REF!</definedName>
    <definedName name="CNY">#REF!</definedName>
    <definedName name="Cobertura">'[50]Ranking Bancario'!$Z$4:$AD$54</definedName>
    <definedName name="COLOMBIA" localSheetId="8">#REF!</definedName>
    <definedName name="COLOMBIA" localSheetId="11">#REF!</definedName>
    <definedName name="COLOMBIA" localSheetId="0">#REF!</definedName>
    <definedName name="COLOMBIA" localSheetId="7">#REF!</definedName>
    <definedName name="COLOMBIA" localSheetId="2">#REF!</definedName>
    <definedName name="COLOMBIA" localSheetId="5">#REF!</definedName>
    <definedName name="COLOMBIA" localSheetId="4">#REF!</definedName>
    <definedName name="COLOMBIA" localSheetId="1">#REF!</definedName>
    <definedName name="COLOMBIA" localSheetId="3">#REF!</definedName>
    <definedName name="COLOMBIA">#REF!</definedName>
    <definedName name="Colombia___Summary_Accounts_of_the_Financial_System" localSheetId="8">base-flow</definedName>
    <definedName name="Colombia___Summary_Accounts_of_the_Financial_System" localSheetId="11">[79]!base-flow</definedName>
    <definedName name="Colombia___Summary_Accounts_of_the_Financial_System" localSheetId="0">base-flow</definedName>
    <definedName name="Colombia___Summary_Accounts_of_the_Financial_System" localSheetId="7">[79]!base-flow</definedName>
    <definedName name="Colombia___Summary_Accounts_of_the_Financial_System" localSheetId="2">base-flow</definedName>
    <definedName name="Colombia___Summary_Accounts_of_the_Financial_System" localSheetId="5">[79]!base-flow</definedName>
    <definedName name="Colombia___Summary_Accounts_of_the_Financial_System" localSheetId="4">base-flow</definedName>
    <definedName name="Colombia___Summary_Accounts_of_the_Financial_System" localSheetId="1">[80]!base-flow</definedName>
    <definedName name="Colombia___Summary_Accounts_of_the_Financial_System" localSheetId="3">base-flow</definedName>
    <definedName name="Colombia___Summary_Accounts_of_the_Financial_System">base-flow</definedName>
    <definedName name="Color1" localSheetId="8">#REF!</definedName>
    <definedName name="Color1" localSheetId="9">#REF!</definedName>
    <definedName name="Color1" localSheetId="10">#REF!</definedName>
    <definedName name="Color1" localSheetId="11">#REF!</definedName>
    <definedName name="Color1" localSheetId="0">#REF!</definedName>
    <definedName name="Color1" localSheetId="7">#REF!</definedName>
    <definedName name="Color1" localSheetId="2">#REF!</definedName>
    <definedName name="Color1" localSheetId="5">#REF!</definedName>
    <definedName name="Color1" localSheetId="4">#REF!</definedName>
    <definedName name="Color1" localSheetId="3">#REF!</definedName>
    <definedName name="Color1" localSheetId="6">#REF!</definedName>
    <definedName name="Color1">#REF!</definedName>
    <definedName name="Color2" localSheetId="9">#REF!</definedName>
    <definedName name="Color2" localSheetId="10">#REF!</definedName>
    <definedName name="Color2" localSheetId="11">#REF!</definedName>
    <definedName name="Color2" localSheetId="0">#REF!</definedName>
    <definedName name="Color2" localSheetId="7">#REF!</definedName>
    <definedName name="Color2" localSheetId="2">#REF!</definedName>
    <definedName name="Color2" localSheetId="5">#REF!</definedName>
    <definedName name="Color2" localSheetId="4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11">#REF!</definedName>
    <definedName name="Color3" localSheetId="0">#REF!</definedName>
    <definedName name="Color3" localSheetId="7">#REF!</definedName>
    <definedName name="Color3" localSheetId="2">#REF!</definedName>
    <definedName name="Color3" localSheetId="5">#REF!</definedName>
    <definedName name="Color3" localSheetId="4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11">#REF!</definedName>
    <definedName name="Color4" localSheetId="2">#REF!</definedName>
    <definedName name="Color4" localSheetId="5">#REF!</definedName>
    <definedName name="Color4" localSheetId="4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11">#REF!</definedName>
    <definedName name="Color5" localSheetId="2">#REF!</definedName>
    <definedName name="Color5" localSheetId="5">#REF!</definedName>
    <definedName name="Color5" localSheetId="4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11">#REF!</definedName>
    <definedName name="Color6" localSheetId="2">#REF!</definedName>
    <definedName name="Color6" localSheetId="5">#REF!</definedName>
    <definedName name="Color6" localSheetId="4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11">#REF!</definedName>
    <definedName name="COM" localSheetId="2">#REF!</definedName>
    <definedName name="COM" localSheetId="5">#REF!</definedName>
    <definedName name="COM" localSheetId="4">#REF!</definedName>
    <definedName name="COM" localSheetId="3">#REF!</definedName>
    <definedName name="COM" localSheetId="6">#REF!</definedName>
    <definedName name="COM">#REF!</definedName>
    <definedName name="coma" localSheetId="8">[22]Programa!#REF!</definedName>
    <definedName name="coma" localSheetId="11">[22]Programa!#REF!</definedName>
    <definedName name="coma">[22]Programa!#REF!</definedName>
    <definedName name="COMPAR" localSheetId="8">#REF!</definedName>
    <definedName name="COMPAR" localSheetId="11">#REF!</definedName>
    <definedName name="COMPAR" localSheetId="4">#REF!</definedName>
    <definedName name="COMPAR">#REF!</definedName>
    <definedName name="COMPIGP" localSheetId="8">#REF!</definedName>
    <definedName name="COMPIGP" localSheetId="11">#REF!</definedName>
    <definedName name="COMPIGP" localSheetId="4">#REF!</definedName>
    <definedName name="COMPIGP">#REF!</definedName>
    <definedName name="COMPROJ99" localSheetId="8">#REF!</definedName>
    <definedName name="COMPROJ99" localSheetId="11">#REF!</definedName>
    <definedName name="COMPROJ99" localSheetId="4">#REF!</definedName>
    <definedName name="COMPROJ99">#REF!</definedName>
    <definedName name="CONCK" localSheetId="4">#REF!</definedName>
    <definedName name="CONCK">#REF!</definedName>
    <definedName name="conor" localSheetId="4">#REF!</definedName>
    <definedName name="conor">#REF!</definedName>
    <definedName name="cons" localSheetId="4">#REF!</definedName>
    <definedName name="cons">#REF!</definedName>
    <definedName name="CONS1">[81]MONTHLY!$BP$4:$CA$4</definedName>
    <definedName name="cons12mon">'[82]GDP projections'!#REF!</definedName>
    <definedName name="CONS2">[81]MONTHLY!$CB$4:$CM$4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0">#REF!</definedName>
    <definedName name="CONSOL" localSheetId="7">#REF!</definedName>
    <definedName name="CONSOL" localSheetId="2">#REF!</definedName>
    <definedName name="CONSOL" localSheetId="5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9">#REF!</definedName>
    <definedName name="CONSOLC2" localSheetId="10">#REF!</definedName>
    <definedName name="CONSOLC2" localSheetId="11">#REF!</definedName>
    <definedName name="CONSOLC2" localSheetId="0">#REF!</definedName>
    <definedName name="CONSOLC2" localSheetId="7">#REF!</definedName>
    <definedName name="CONSOLC2" localSheetId="2">#REF!</definedName>
    <definedName name="CONSOLC2" localSheetId="5">#REF!</definedName>
    <definedName name="CONSOLC2" localSheetId="4">#REF!</definedName>
    <definedName name="CONSOLC2" localSheetId="1">#REF!</definedName>
    <definedName name="CONSOLC2" localSheetId="3">#REF!</definedName>
    <definedName name="CONSOLC2" localSheetId="6">#REF!</definedName>
    <definedName name="CONSOLC2">#REF!</definedName>
    <definedName name="consperc" localSheetId="0">'[82]GDP projections'!#REF!</definedName>
    <definedName name="consperc" localSheetId="7">'[82]GDP projections'!#REF!</definedName>
    <definedName name="consperc">'[82]GDP projections'!#REF!</definedName>
    <definedName name="consqtr" localSheetId="0">'[82]GDP projections'!#REF!</definedName>
    <definedName name="consqtr" localSheetId="7">'[82]GDP projections'!#REF!</definedName>
    <definedName name="consqtr">'[82]GDP projections'!#REF!</definedName>
    <definedName name="CONTENTS" localSheetId="8">[83]Contents!$A$1:$F$36</definedName>
    <definedName name="CONTENTS">[83]Contents!$A$1:$F$36</definedName>
    <definedName name="cooperantes" localSheetId="8">#REF!</definedName>
    <definedName name="cooperantes" localSheetId="9">#REF!</definedName>
    <definedName name="cooperantes" localSheetId="11">#REF!</definedName>
    <definedName name="cooperantes" localSheetId="0">#REF!</definedName>
    <definedName name="cooperantes" localSheetId="7">#REF!</definedName>
    <definedName name="cooperantes" localSheetId="2">#REF!</definedName>
    <definedName name="cooperantes" localSheetId="5">#REF!</definedName>
    <definedName name="cooperantes" localSheetId="4">#REF!</definedName>
    <definedName name="cooperantes" localSheetId="3">#REF!</definedName>
    <definedName name="cooperantes">#REF!</definedName>
    <definedName name="COPA">#N/A</definedName>
    <definedName name="COPARTICIPACION_FEDERAL__LEY_N__23548">[4]C!$B$13:$N$13</definedName>
    <definedName name="copystart" localSheetId="8">#REF!</definedName>
    <definedName name="copystart" localSheetId="9">#REF!</definedName>
    <definedName name="copystart" localSheetId="10">#REF!</definedName>
    <definedName name="copystart" localSheetId="11">#REF!</definedName>
    <definedName name="copystart" localSheetId="0">#REF!</definedName>
    <definedName name="copystart" localSheetId="7">#REF!</definedName>
    <definedName name="copystart" localSheetId="2">#REF!</definedName>
    <definedName name="copystart" localSheetId="5">#REF!</definedName>
    <definedName name="copystart" localSheetId="4">#REF!</definedName>
    <definedName name="copystart" localSheetId="1">#REF!</definedName>
    <definedName name="copystart" localSheetId="3">#REF!</definedName>
    <definedName name="copystart" localSheetId="6">#REF!</definedName>
    <definedName name="copystart">#REF!</definedName>
    <definedName name="Copytodebt" localSheetId="8">'[3]in-out'!#REF!</definedName>
    <definedName name="Copytodebt" localSheetId="9">'[3]in-out'!#REF!</definedName>
    <definedName name="Copytodebt" localSheetId="10">'[3]in-out'!#REF!</definedName>
    <definedName name="Copytodebt" localSheetId="11">'[3]in-out'!#REF!</definedName>
    <definedName name="Copytodebt" localSheetId="0">'[3]in-out'!#REF!</definedName>
    <definedName name="Copytodebt" localSheetId="7">'[3]in-out'!#REF!</definedName>
    <definedName name="Copytodebt" localSheetId="4">'[3]in-out'!#REF!</definedName>
    <definedName name="Copytodebt" localSheetId="1">'[3]in-out'!#REF!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8">#REF!</definedName>
    <definedName name="COUNT" localSheetId="9">#REF!</definedName>
    <definedName name="COUNT" localSheetId="10">#REF!</definedName>
    <definedName name="COUNT" localSheetId="11">#REF!</definedName>
    <definedName name="COUNT" localSheetId="0">#REF!</definedName>
    <definedName name="COUNT" localSheetId="7">#REF!</definedName>
    <definedName name="COUNT" localSheetId="2">#REF!</definedName>
    <definedName name="COUNT" localSheetId="5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9">#REF!</definedName>
    <definedName name="COUNTER" localSheetId="10">#REF!</definedName>
    <definedName name="COUNTER" localSheetId="11">#REF!</definedName>
    <definedName name="COUNTER" localSheetId="0">#REF!</definedName>
    <definedName name="COUNTER" localSheetId="7">#REF!</definedName>
    <definedName name="COUNTER" localSheetId="2">#REF!</definedName>
    <definedName name="COUNTER" localSheetId="5">#REF!</definedName>
    <definedName name="COUNTER" localSheetId="4">#REF!</definedName>
    <definedName name="COUNTER" localSheetId="1">#REF!</definedName>
    <definedName name="COUNTER" localSheetId="3">#REF!</definedName>
    <definedName name="COUNTER" localSheetId="6">#REF!</definedName>
    <definedName name="COUNTER">#REF!</definedName>
    <definedName name="CountryName" localSheetId="8">'[84]Exchange Rate chart'!#REF!</definedName>
    <definedName name="CountryName" localSheetId="0">'[84]Exchange Rate chart'!#REF!</definedName>
    <definedName name="CountryName" localSheetId="7">'[84]Exchange Rate chart'!#REF!</definedName>
    <definedName name="CountryName">'[84]Exchange Rate chart'!#REF!</definedName>
    <definedName name="cp" localSheetId="10" hidden="1">'[85]C Summary'!#REF!</definedName>
    <definedName name="cp" localSheetId="11" hidden="1">'[85]C Summary'!#REF!</definedName>
    <definedName name="cp" localSheetId="0" hidden="1">'[85]C Summary'!#REF!</definedName>
    <definedName name="cp" localSheetId="7" hidden="1">'[85]C Summary'!#REF!</definedName>
    <definedName name="cp" localSheetId="1" hidden="1">'[85]C Summary'!#REF!</definedName>
    <definedName name="cp" localSheetId="3" hidden="1">'[85]C Summary'!#REF!</definedName>
    <definedName name="cp" localSheetId="6" hidden="1">'[85]C Summary'!#REF!</definedName>
    <definedName name="cp" hidden="1">'[85]C Summary'!#REF!</definedName>
    <definedName name="CPF" localSheetId="8">#REF!</definedName>
    <definedName name="CPF" localSheetId="9">#REF!</definedName>
    <definedName name="CPF" localSheetId="10">#REF!</definedName>
    <definedName name="CPF" localSheetId="11">#REF!</definedName>
    <definedName name="CPF" localSheetId="0">#REF!</definedName>
    <definedName name="CPF" localSheetId="7">#REF!</definedName>
    <definedName name="CPF" localSheetId="2">#REF!</definedName>
    <definedName name="CPF" localSheetId="5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">[86]CPI!$A$4:$M$160</definedName>
    <definedName name="CPI_Core" localSheetId="8">#REF!</definedName>
    <definedName name="CPI_Core" localSheetId="9">#REF!</definedName>
    <definedName name="CPI_Core" localSheetId="10">#REF!</definedName>
    <definedName name="CPI_Core" localSheetId="11">#REF!</definedName>
    <definedName name="CPI_Core" localSheetId="0">#REF!</definedName>
    <definedName name="CPI_Core" localSheetId="7">#REF!</definedName>
    <definedName name="CPI_Core" localSheetId="2">#REF!</definedName>
    <definedName name="CPI_Core" localSheetId="5">#REF!</definedName>
    <definedName name="CPI_Core" localSheetId="4">#REF!</definedName>
    <definedName name="CPI_Core" localSheetId="1">#REF!</definedName>
    <definedName name="CPI_Core" localSheetId="3">#REF!</definedName>
    <definedName name="CPI_Core" localSheetId="6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11">#REF!</definedName>
    <definedName name="CPI_NAT_monthly" localSheetId="0">#REF!</definedName>
    <definedName name="CPI_NAT_monthly" localSheetId="7">#REF!</definedName>
    <definedName name="CPI_NAT_monthly" localSheetId="2">#REF!</definedName>
    <definedName name="CPI_NAT_monthly" localSheetId="5">#REF!</definedName>
    <definedName name="CPI_NAT_monthly" localSheetId="4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>#REF!</definedName>
    <definedName name="CPICUM" localSheetId="0">#REF!</definedName>
    <definedName name="CPICUM" localSheetId="7">#REF!</definedName>
    <definedName name="CPICUM" localSheetId="4">#REF!</definedName>
    <definedName name="CPICUM">#REF!</definedName>
    <definedName name="CRECWM">[87]SUPUESTOS!A$15</definedName>
    <definedName name="cred" localSheetId="8">#REF!</definedName>
    <definedName name="cred" localSheetId="11">#REF!</definedName>
    <definedName name="cred" localSheetId="0">#REF!</definedName>
    <definedName name="cred" localSheetId="7">#REF!</definedName>
    <definedName name="cred" localSheetId="2">#REF!</definedName>
    <definedName name="cred" localSheetId="5">#REF!</definedName>
    <definedName name="cred" localSheetId="4">#REF!</definedName>
    <definedName name="cred" localSheetId="1">#REF!</definedName>
    <definedName name="cred" localSheetId="3">#REF!</definedName>
    <definedName name="cred">#REF!</definedName>
    <definedName name="cred1" localSheetId="8">#REF!</definedName>
    <definedName name="cred1" localSheetId="11">#REF!</definedName>
    <definedName name="cred1" localSheetId="0">#REF!</definedName>
    <definedName name="cred1" localSheetId="7">#REF!</definedName>
    <definedName name="cred1" localSheetId="2">#REF!</definedName>
    <definedName name="cred1" localSheetId="5">#REF!</definedName>
    <definedName name="cred1" localSheetId="4">#REF!</definedName>
    <definedName name="cred1" localSheetId="1">#REF!</definedName>
    <definedName name="cred1" localSheetId="3">#REF!</definedName>
    <definedName name="cred1">#REF!</definedName>
    <definedName name="CRED2" localSheetId="8">#REF!</definedName>
    <definedName name="CRED2" localSheetId="11">#REF!</definedName>
    <definedName name="CRED2" localSheetId="0">#REF!</definedName>
    <definedName name="CRED2" localSheetId="7">#REF!</definedName>
    <definedName name="CRED2" localSheetId="2">#REF!</definedName>
    <definedName name="CRED2" localSheetId="5">#REF!</definedName>
    <definedName name="CRED2" localSheetId="4">#REF!</definedName>
    <definedName name="CRED2" localSheetId="1">#REF!</definedName>
    <definedName name="CRED2" localSheetId="3">#REF!</definedName>
    <definedName name="CRED2">#REF!</definedName>
    <definedName name="cred2000" localSheetId="4">#REF!</definedName>
    <definedName name="cred2000">#REF!</definedName>
    <definedName name="cred2001" localSheetId="4">#REF!</definedName>
    <definedName name="cred2001">#REF!</definedName>
    <definedName name="cred2002" localSheetId="4">#REF!</definedName>
    <definedName name="cred2002">#REF!</definedName>
    <definedName name="cred2003" localSheetId="4">#REF!</definedName>
    <definedName name="cred2003">#REF!</definedName>
    <definedName name="cred98" localSheetId="8">[22]Programa!#REF!</definedName>
    <definedName name="cred98" localSheetId="11">[22]Programa!#REF!</definedName>
    <definedName name="cred98">[22]Programa!#REF!</definedName>
    <definedName name="cred98j" localSheetId="8">[22]Programa!#REF!</definedName>
    <definedName name="cred98j" localSheetId="11">[22]Programa!#REF!</definedName>
    <definedName name="cred98j">[22]Programa!#REF!</definedName>
    <definedName name="cred98s" localSheetId="8">#REF!</definedName>
    <definedName name="cred98s" localSheetId="11">#REF!</definedName>
    <definedName name="cred98s" localSheetId="4">#REF!</definedName>
    <definedName name="cred98s">#REF!</definedName>
    <definedName name="cred99" localSheetId="8">#REF!</definedName>
    <definedName name="cred99" localSheetId="11">#REF!</definedName>
    <definedName name="cred99" localSheetId="4">#REF!</definedName>
    <definedName name="cred99">#REF!</definedName>
    <definedName name="CREDITO" localSheetId="8">#REF!</definedName>
    <definedName name="CREDITO" localSheetId="11">#REF!</definedName>
    <definedName name="CREDITO" localSheetId="4">#REF!</definedName>
    <definedName name="CREDITO">#REF!</definedName>
    <definedName name="CREDITOBCH" localSheetId="9">#REF!</definedName>
    <definedName name="CREDITOBCH" localSheetId="10">#REF!</definedName>
    <definedName name="CREDITOBCH" localSheetId="11">#REF!</definedName>
    <definedName name="CREDITOBCH" localSheetId="2">#REF!</definedName>
    <definedName name="CREDITOBCH" localSheetId="5">#REF!</definedName>
    <definedName name="CREDITOBCH" localSheetId="4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11">#REF!</definedName>
    <definedName name="CREDITORSB" localSheetId="2">#REF!</definedName>
    <definedName name="CREDITORSB" localSheetId="5">#REF!</definedName>
    <definedName name="CREDITORSB" localSheetId="4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11">OFFSET(#REF!,0,0,COUNT(#REF!),1)</definedName>
    <definedName name="Crng" localSheetId="0">OFFSET(#REF!,0,0,COUNT(#REF!),1)</definedName>
    <definedName name="Crng" localSheetId="7">OFFSET(#REF!,0,0,COUNT(#REF!),1)</definedName>
    <definedName name="Crng" localSheetId="2">OFFSET(#REF!,0,0,COUNT(#REF!),1)</definedName>
    <definedName name="Crng" localSheetId="5">OFFSET(#REF!,0,0,COUNT(#REF!),1)</definedName>
    <definedName name="Crng" localSheetId="4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11">#REF!</definedName>
    <definedName name="Crt" localSheetId="0">#REF!</definedName>
    <definedName name="Crt" localSheetId="7">#REF!</definedName>
    <definedName name="Crt" localSheetId="2">#REF!</definedName>
    <definedName name="Crt" localSheetId="5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[81]MONTHLY!$B$437:$Z$444</definedName>
    <definedName name="CRUDE2">[81]MONTHLY!$B$451:$Z$458</definedName>
    <definedName name="CRUDE3">[81]MONTHLY!$B$465:$Z$472</definedName>
    <definedName name="CRUZ" localSheetId="8">#REF!</definedName>
    <definedName name="CRUZ" localSheetId="9">#REF!</definedName>
    <definedName name="CRUZ" localSheetId="10">#REF!</definedName>
    <definedName name="CRUZ" localSheetId="11">#REF!</definedName>
    <definedName name="CRUZ" localSheetId="0">#REF!</definedName>
    <definedName name="CRUZ" localSheetId="7">#REF!</definedName>
    <definedName name="CRUZ" localSheetId="2">#REF!</definedName>
    <definedName name="CRUZ" localSheetId="5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9">#REF!</definedName>
    <definedName name="CRUZ1" localSheetId="10">#REF!</definedName>
    <definedName name="CRUZ1" localSheetId="11">#REF!</definedName>
    <definedName name="CRUZ1" localSheetId="0">#REF!</definedName>
    <definedName name="CRUZ1" localSheetId="7">#REF!</definedName>
    <definedName name="CRUZ1" localSheetId="2">#REF!</definedName>
    <definedName name="CRUZ1" localSheetId="5">#REF!</definedName>
    <definedName name="CRUZ1" localSheetId="4">#REF!</definedName>
    <definedName name="CRUZ1" localSheetId="1">#REF!</definedName>
    <definedName name="CRUZ1" localSheetId="3">#REF!</definedName>
    <definedName name="CRUZ1" localSheetId="6">#REF!</definedName>
    <definedName name="CRUZ1">#REF!</definedName>
    <definedName name="CS" localSheetId="9">#REF!</definedName>
    <definedName name="CS" localSheetId="10">#REF!</definedName>
    <definedName name="CS" localSheetId="11">#REF!</definedName>
    <definedName name="CS" localSheetId="0">#REF!</definedName>
    <definedName name="CS" localSheetId="7">#REF!</definedName>
    <definedName name="CS" localSheetId="2">#REF!</definedName>
    <definedName name="CS" localSheetId="5">#REF!</definedName>
    <definedName name="CS" localSheetId="4">#REF!</definedName>
    <definedName name="CS" localSheetId="1">#REF!</definedName>
    <definedName name="CS" localSheetId="3">#REF!</definedName>
    <definedName name="CS" localSheetId="6">#REF!</definedName>
    <definedName name="CS">#REF!</definedName>
    <definedName name="CS1A" localSheetId="9">#REF!</definedName>
    <definedName name="CS1A" localSheetId="10">#REF!</definedName>
    <definedName name="CS1A" localSheetId="11">#REF!</definedName>
    <definedName name="CS1A" localSheetId="2">#REF!</definedName>
    <definedName name="CS1A" localSheetId="5">#REF!</definedName>
    <definedName name="CS1A" localSheetId="4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TOOMA00" localSheetId="4">#REF!</definedName>
    <definedName name="CTOOMA00">#REF!</definedName>
    <definedName name="CTOOMA97" localSheetId="4">#REF!</definedName>
    <definedName name="CTOOMA97">#REF!</definedName>
    <definedName name="CTOOMA98" localSheetId="4">#REF!</definedName>
    <definedName name="CTOOMA98">#REF!</definedName>
    <definedName name="CTOOMA99" localSheetId="4">#REF!</definedName>
    <definedName name="CTOOMA99">#REF!</definedName>
    <definedName name="CTOOMV00" localSheetId="4">#REF!</definedName>
    <definedName name="CTOOMV00">#REF!</definedName>
    <definedName name="CTOOMV97" localSheetId="4">#REF!</definedName>
    <definedName name="CTOOMV97">#REF!</definedName>
    <definedName name="CTOOMV98" localSheetId="4">#REF!</definedName>
    <definedName name="CTOOMV98">#REF!</definedName>
    <definedName name="CTOOMV99" localSheetId="4">#REF!</definedName>
    <definedName name="CTOOMV99">#REF!</definedName>
    <definedName name="cuad1" localSheetId="4">#REF!</definedName>
    <definedName name="cuad1">#REF!</definedName>
    <definedName name="cuad10" localSheetId="4">#REF!</definedName>
    <definedName name="cuad10">#REF!</definedName>
    <definedName name="cuad11" localSheetId="4">#REF!</definedName>
    <definedName name="cuad11">#REF!</definedName>
    <definedName name="cuad12" localSheetId="4">#REF!</definedName>
    <definedName name="cuad12">#REF!</definedName>
    <definedName name="cuad13" localSheetId="4">#REF!</definedName>
    <definedName name="cuad13">#REF!</definedName>
    <definedName name="cuad14" localSheetId="4">#REF!</definedName>
    <definedName name="cuad14">#REF!</definedName>
    <definedName name="cuad15" localSheetId="4">#REF!</definedName>
    <definedName name="cuad15">#REF!</definedName>
    <definedName name="cuad16" localSheetId="4">#REF!</definedName>
    <definedName name="cuad16">#REF!</definedName>
    <definedName name="cuad17" localSheetId="4">#REF!</definedName>
    <definedName name="cuad17">#REF!</definedName>
    <definedName name="cuad18" localSheetId="4">#REF!</definedName>
    <definedName name="cuad18">#REF!</definedName>
    <definedName name="cuad19" localSheetId="4">#REF!</definedName>
    <definedName name="cuad19">#REF!</definedName>
    <definedName name="cuad2" localSheetId="4">#REF!</definedName>
    <definedName name="cuad2">#REF!</definedName>
    <definedName name="cuad20" localSheetId="4">#REF!</definedName>
    <definedName name="cuad20">#REF!</definedName>
    <definedName name="cuad21" localSheetId="4">#REF!</definedName>
    <definedName name="cuad21">#REF!</definedName>
    <definedName name="cuad22" localSheetId="4">#REF!</definedName>
    <definedName name="cuad22">#REF!</definedName>
    <definedName name="cuad23" localSheetId="4">#REF!</definedName>
    <definedName name="cuad23">#REF!</definedName>
    <definedName name="cuad24" localSheetId="4">#REF!</definedName>
    <definedName name="cuad24">#REF!</definedName>
    <definedName name="cuad25" localSheetId="4">#REF!</definedName>
    <definedName name="cuad25">#REF!</definedName>
    <definedName name="cuad3" localSheetId="4">#REF!</definedName>
    <definedName name="cuad3">#REF!</definedName>
    <definedName name="cuad4" localSheetId="4">#REF!</definedName>
    <definedName name="cuad4">#REF!</definedName>
    <definedName name="cuad5" localSheetId="4">#REF!</definedName>
    <definedName name="cuad5">#REF!</definedName>
    <definedName name="cuad6" localSheetId="4">#REF!</definedName>
    <definedName name="cuad6">#REF!</definedName>
    <definedName name="cuad7" localSheetId="4">#REF!</definedName>
    <definedName name="cuad7">#REF!</definedName>
    <definedName name="cuad8" localSheetId="4">#REF!</definedName>
    <definedName name="cuad8">#REF!</definedName>
    <definedName name="cuad9" localSheetId="4">#REF!</definedName>
    <definedName name="cuad9">#REF!</definedName>
    <definedName name="CUADR11" localSheetId="4">#REF!</definedName>
    <definedName name="CUADR11">#REF!</definedName>
    <definedName name="CUADRO_10.3.1">'[88]fondo promedio'!$A$36:$L$74</definedName>
    <definedName name="CUADRO_N__4.1.3" localSheetId="8">#REF!</definedName>
    <definedName name="CUADRO_N__4.1.3" localSheetId="11">#REF!</definedName>
    <definedName name="CUADRO_N__4.1.3" localSheetId="0">#REF!</definedName>
    <definedName name="CUADRO_N__4.1.3" localSheetId="7">#REF!</definedName>
    <definedName name="CUADRO_N__4.1.3" localSheetId="2">#REF!</definedName>
    <definedName name="CUADRO_N__4.1.3" localSheetId="5">#REF!</definedName>
    <definedName name="CUADRO_N__4.1.3" localSheetId="4">#REF!</definedName>
    <definedName name="CUADRO_N__4.1.3" localSheetId="1">#REF!</definedName>
    <definedName name="CUADRO_N__4.1.3" localSheetId="3">#REF!</definedName>
    <definedName name="CUADRO_N__4.1.3">#REF!</definedName>
    <definedName name="CUADRO_No_9_C" localSheetId="8">#REF!</definedName>
    <definedName name="CUADRO_No_9_C" localSheetId="11">#REF!</definedName>
    <definedName name="CUADRO_No_9_C" localSheetId="0">#REF!</definedName>
    <definedName name="CUADRO_No_9_C" localSheetId="7">#REF!</definedName>
    <definedName name="CUADRO_No_9_C" localSheetId="2">#REF!</definedName>
    <definedName name="CUADRO_No_9_C" localSheetId="5">#REF!</definedName>
    <definedName name="CUADRO_No_9_C" localSheetId="4">#REF!</definedName>
    <definedName name="CUADRO_No_9_C" localSheetId="1">#REF!</definedName>
    <definedName name="CUADRO_No_9_C" localSheetId="3">#REF!</definedName>
    <definedName name="CUADRO_No_9_C">#REF!</definedName>
    <definedName name="CUADRO9" localSheetId="8">#REF!</definedName>
    <definedName name="CUADRO9" localSheetId="11">#REF!</definedName>
    <definedName name="CUADRO9" localSheetId="0">#REF!</definedName>
    <definedName name="CUADRO9" localSheetId="7">#REF!</definedName>
    <definedName name="CUADRO9" localSheetId="2">#REF!</definedName>
    <definedName name="CUADRO9" localSheetId="5">#REF!</definedName>
    <definedName name="CUADRO9" localSheetId="4">#REF!</definedName>
    <definedName name="CUADRO9" localSheetId="1">#REF!</definedName>
    <definedName name="CUADRO9" localSheetId="3">#REF!</definedName>
    <definedName name="CUADRO9">#REF!</definedName>
    <definedName name="CUADRO9A" localSheetId="4">#REF!</definedName>
    <definedName name="CUADRO9A">#REF!</definedName>
    <definedName name="CUADRO9B" localSheetId="4">#REF!</definedName>
    <definedName name="CUADRO9B">#REF!</definedName>
    <definedName name="CUADROI" localSheetId="4">#REF!</definedName>
    <definedName name="CUADROI">#REF!</definedName>
    <definedName name="CUADROII" localSheetId="4">#REF!</definedName>
    <definedName name="CUADROII">#REF!</definedName>
    <definedName name="CUADROIII" localSheetId="4">#REF!</definedName>
    <definedName name="CUADROIII">#REF!</definedName>
    <definedName name="CUADROIV" localSheetId="4">#REF!</definedName>
    <definedName name="CUADROIV">#REF!</definedName>
    <definedName name="CUADROV" localSheetId="4">#REF!</definedName>
    <definedName name="CUADROV">#REF!</definedName>
    <definedName name="CUADROVI" localSheetId="4">#REF!</definedName>
    <definedName name="CUADROVI">#REF!</definedName>
    <definedName name="CUADROVII" localSheetId="4">#REF!</definedName>
    <definedName name="CUADROVII">#REF!</definedName>
    <definedName name="CUENTASMON" localSheetId="8">[59]BCP!#REF!</definedName>
    <definedName name="CUENTASMON" localSheetId="10">[59]BCP!#REF!</definedName>
    <definedName name="CUENTASMON" localSheetId="11">[59]BCP!#REF!</definedName>
    <definedName name="CUENTASMON" localSheetId="6">[59]BCP!#REF!</definedName>
    <definedName name="CUENTASMON">[59]BCP!#REF!</definedName>
    <definedName name="culo">'[89]graf 1'!$A$1:$IV$2</definedName>
    <definedName name="cuman" localSheetId="8">[60]Contribution!$C$378:$DC$392</definedName>
    <definedName name="cuman">[60]Contribution!$C$378:$DC$392</definedName>
    <definedName name="Cuota">'[50]Dinámica Couta Mercado'!$A$11:$O$28</definedName>
    <definedName name="CurMonth" localSheetId="8">#REF!</definedName>
    <definedName name="CurMonth" localSheetId="9">#REF!</definedName>
    <definedName name="CurMonth" localSheetId="10">#REF!</definedName>
    <definedName name="CurMonth" localSheetId="11">#REF!</definedName>
    <definedName name="CurMonth" localSheetId="0">#REF!</definedName>
    <definedName name="CurMonth" localSheetId="7">#REF!</definedName>
    <definedName name="CurMonth" localSheetId="2">#REF!</definedName>
    <definedName name="CurMonth" localSheetId="5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9">#REF!</definedName>
    <definedName name="Currency" localSheetId="10">#REF!</definedName>
    <definedName name="Currency" localSheetId="11">#REF!</definedName>
    <definedName name="Currency" localSheetId="0">#REF!</definedName>
    <definedName name="Currency" localSheetId="7">#REF!</definedName>
    <definedName name="Currency" localSheetId="2">#REF!</definedName>
    <definedName name="Currency" localSheetId="5">#REF!</definedName>
    <definedName name="Currency" localSheetId="4">#REF!</definedName>
    <definedName name="Currency" localSheetId="1">#REF!</definedName>
    <definedName name="Currency" localSheetId="3">#REF!</definedName>
    <definedName name="Currency" localSheetId="6">#REF!</definedName>
    <definedName name="Currency">#REF!</definedName>
    <definedName name="CURRENTYEAR" localSheetId="11">#REF!</definedName>
    <definedName name="CURRENTYEAR" localSheetId="0">#REF!</definedName>
    <definedName name="CURRENTYEAR" localSheetId="7">#REF!</definedName>
    <definedName name="CURRENTYEAR" localSheetId="2">#REF!</definedName>
    <definedName name="CURRENTYEAR" localSheetId="5">#REF!</definedName>
    <definedName name="CURRENTYEAR" localSheetId="4">#REF!</definedName>
    <definedName name="CURRENTYEAR" localSheetId="3">#REF!</definedName>
    <definedName name="CURRENTYEAR">#REF!</definedName>
    <definedName name="CurrVintage" localSheetId="8">[90]Current!$D$66</definedName>
    <definedName name="CurrVintage">[90]Current!$D$66</definedName>
    <definedName name="cutoff">'[91]LIC cutoff'!$A$2:$B$15</definedName>
    <definedName name="CYEAR2021" localSheetId="8">[92]Coal!$B$583:$J$583</definedName>
    <definedName name="CYEAR2021" localSheetId="9">[92]Coal!$B$583:$J$583</definedName>
    <definedName name="CYEAR2021" localSheetId="3">[92]Coal!$B$583:$J$583</definedName>
    <definedName name="CYEAR2021">[92]Coal!$B$583:$J$583</definedName>
    <definedName name="CYEAR2022" localSheetId="8">[92]Coal!$K$583:$V$583</definedName>
    <definedName name="CYEAR2022" localSheetId="9">[92]Coal!$K$583:$V$583</definedName>
    <definedName name="CYEAR2022" localSheetId="3">[92]Coal!$K$583:$V$583</definedName>
    <definedName name="CYEAR2022">[92]Coal!$K$583:$V$583</definedName>
    <definedName name="CYEAR2023" localSheetId="8">[92]Coal!$W$583:$AH$583</definedName>
    <definedName name="CYEAR2023" localSheetId="9">[92]Coal!$W$583:$AH$583</definedName>
    <definedName name="CYEAR2023" localSheetId="3">[92]Coal!$W$583:$AH$583</definedName>
    <definedName name="CYEAR2023">[92]Coal!$W$583:$AH$583</definedName>
    <definedName name="CYEAR2024" localSheetId="8">[92]Coal!$AI$583:$AT$583</definedName>
    <definedName name="CYEAR2024" localSheetId="9">[92]Coal!$AI$583:$AT$583</definedName>
    <definedName name="CYEAR2024" localSheetId="3">[92]Coal!$AI$583:$AT$583</definedName>
    <definedName name="CYEAR2024">[92]Coal!$AI$583:$AT$583</definedName>
    <definedName name="CYEAR2025" localSheetId="8">[92]Coal!$AU$583:$AX$583</definedName>
    <definedName name="CYEAR2025" localSheetId="9">[92]Coal!$AU$583:$AX$583</definedName>
    <definedName name="CYEAR2025" localSheetId="3">[92]Coal!$AU$583:$AX$583</definedName>
    <definedName name="CYEAR2025">[92]Coal!$AU$583:$AX$583</definedName>
    <definedName name="d" localSheetId="8" hidden="1">'[93]Fax a enviar'!#REF!</definedName>
    <definedName name="d" localSheetId="9" hidden="1">'[93]Fax a enviar'!#REF!</definedName>
    <definedName name="d" localSheetId="10" hidden="1">'[93]Fax a enviar'!#REF!</definedName>
    <definedName name="d" localSheetId="11" hidden="1">'[93]Fax a enviar'!#REF!</definedName>
    <definedName name="d" localSheetId="0" hidden="1">'[93]Fax a enviar'!#REF!</definedName>
    <definedName name="d" localSheetId="7" hidden="1">'[93]Fax a enviar'!#REF!</definedName>
    <definedName name="d" localSheetId="2" hidden="1">'[93]Fax a enviar'!#REF!</definedName>
    <definedName name="d" localSheetId="5" hidden="1">'[93]Fax a enviar'!#REF!</definedName>
    <definedName name="d" localSheetId="4" hidden="1">'[93]Fax a enviar'!#REF!</definedName>
    <definedName name="d" localSheetId="1" hidden="1">'[93]Fax a enviar'!#REF!</definedName>
    <definedName name="d" localSheetId="3" hidden="1">'[93]Fax a enviar'!#REF!</definedName>
    <definedName name="d" localSheetId="6" hidden="1">'[93]Fax a enviar'!#REF!</definedName>
    <definedName name="d" hidden="1">'[93]Fax a enviar'!#REF!</definedName>
    <definedName name="D_ALTBCA_GDP" localSheetId="8">#REF!</definedName>
    <definedName name="D_ALTBCA_GDP" localSheetId="11">#REF!</definedName>
    <definedName name="D_ALTBCA_GDP" localSheetId="0">#REF!</definedName>
    <definedName name="D_ALTBCA_GDP" localSheetId="7">#REF!</definedName>
    <definedName name="D_ALTBCA_GDP" localSheetId="2">#REF!</definedName>
    <definedName name="D_ALTBCA_GDP" localSheetId="5">#REF!</definedName>
    <definedName name="D_ALTBCA_GDP" localSheetId="4">#REF!</definedName>
    <definedName name="D_ALTBCA_GDP" localSheetId="1">#REF!</definedName>
    <definedName name="D_ALTBCA_GDP" localSheetId="3">#REF!</definedName>
    <definedName name="D_ALTBCA_GDP">#REF!</definedName>
    <definedName name="D_ALTNGDP_R" localSheetId="8">#REF!</definedName>
    <definedName name="D_ALTNGDP_R" localSheetId="11">#REF!</definedName>
    <definedName name="D_ALTNGDP_R" localSheetId="0">#REF!</definedName>
    <definedName name="D_ALTNGDP_R" localSheetId="7">#REF!</definedName>
    <definedName name="D_ALTNGDP_R" localSheetId="2">#REF!</definedName>
    <definedName name="D_ALTNGDP_R" localSheetId="5">#REF!</definedName>
    <definedName name="D_ALTNGDP_R" localSheetId="4">#REF!</definedName>
    <definedName name="D_ALTNGDP_R" localSheetId="1">#REF!</definedName>
    <definedName name="D_ALTNGDP_R" localSheetId="3">#REF!</definedName>
    <definedName name="D_ALTNGDP_R">#REF!</definedName>
    <definedName name="D_ALTNGDP_RG" localSheetId="8">#REF!</definedName>
    <definedName name="D_ALTNGDP_RG" localSheetId="11">#REF!</definedName>
    <definedName name="D_ALTNGDP_RG" localSheetId="0">#REF!</definedName>
    <definedName name="D_ALTNGDP_RG" localSheetId="7">#REF!</definedName>
    <definedName name="D_ALTNGDP_RG" localSheetId="2">#REF!</definedName>
    <definedName name="D_ALTNGDP_RG" localSheetId="5">#REF!</definedName>
    <definedName name="D_ALTNGDP_RG" localSheetId="4">#REF!</definedName>
    <definedName name="D_ALTNGDP_RG" localSheetId="1">#REF!</definedName>
    <definedName name="D_ALTNGDP_RG" localSheetId="3">#REF!</definedName>
    <definedName name="D_ALTNGDP_RG">#REF!</definedName>
    <definedName name="D_ALTPCPI" localSheetId="4">#REF!</definedName>
    <definedName name="D_ALTPCPI">#REF!</definedName>
    <definedName name="D_ALTPCPIG" localSheetId="4">#REF!</definedName>
    <definedName name="D_ALTPCPIG">#REF!</definedName>
    <definedName name="D_B" localSheetId="8">#REF!</definedName>
    <definedName name="D_B" localSheetId="9">#REF!</definedName>
    <definedName name="D_B" localSheetId="10">#REF!</definedName>
    <definedName name="D_B" localSheetId="11">#REF!</definedName>
    <definedName name="D_B" localSheetId="2">#REF!</definedName>
    <definedName name="D_B" localSheetId="5">#REF!</definedName>
    <definedName name="D_B" localSheetId="4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BCA_GDP" localSheetId="4">#REF!</definedName>
    <definedName name="D_BCA_GDP">#REF!</definedName>
    <definedName name="D_BFD" localSheetId="4">#REF!</definedName>
    <definedName name="D_BFD">#REF!</definedName>
    <definedName name="D_BFL" localSheetId="4">#REF!</definedName>
    <definedName name="D_BFL">#REF!</definedName>
    <definedName name="D_BFL_D" localSheetId="4">#REF!</definedName>
    <definedName name="D_BFL_D">#REF!</definedName>
    <definedName name="D_BFL_S" localSheetId="4">#REF!</definedName>
    <definedName name="D_BFL_S">#REF!</definedName>
    <definedName name="D_BFLG" localSheetId="4">#REF!</definedName>
    <definedName name="D_BFLG">#REF!</definedName>
    <definedName name="D_BFOP" localSheetId="4">#REF!</definedName>
    <definedName name="D_BFOP">#REF!</definedName>
    <definedName name="D_BFPP" localSheetId="4">#REF!</definedName>
    <definedName name="D_BFPP">#REF!</definedName>
    <definedName name="D_BFRA1" localSheetId="4">#REF!</definedName>
    <definedName name="D_BFRA1">#REF!</definedName>
    <definedName name="D_BFX" localSheetId="4">#REF!</definedName>
    <definedName name="D_BFX">#REF!</definedName>
    <definedName name="D_BFXG" localSheetId="4">#REF!</definedName>
    <definedName name="D_BFXG">#REF!</definedName>
    <definedName name="D_BFXP" localSheetId="4">#REF!</definedName>
    <definedName name="D_BFXP">#REF!</definedName>
    <definedName name="D_BRASS" localSheetId="4">#REF!</definedName>
    <definedName name="D_BRASS">#REF!</definedName>
    <definedName name="D_CalcNGS" localSheetId="4">#REF!</definedName>
    <definedName name="D_CalcNGS">#REF!</definedName>
    <definedName name="D_CalcNMG_R" localSheetId="4">#REF!</definedName>
    <definedName name="D_CalcNMG_R">#REF!</definedName>
    <definedName name="D_CalcNXG_R" localSheetId="4">#REF!</definedName>
    <definedName name="D_CalcNXG_R">#REF!</definedName>
    <definedName name="D_D" localSheetId="4">#REF!</definedName>
    <definedName name="D_D">#REF!</definedName>
    <definedName name="D_D_B" localSheetId="4">#REF!</definedName>
    <definedName name="D_D_B">#REF!</definedName>
    <definedName name="D_D_Bdiff" localSheetId="4">#REF!</definedName>
    <definedName name="D_D_Bdiff">#REF!</definedName>
    <definedName name="D_D_Bdiff1" localSheetId="4">#REF!</definedName>
    <definedName name="D_D_Bdiff1">#REF!</definedName>
    <definedName name="D_D_G" localSheetId="4">#REF!</definedName>
    <definedName name="D_D_G">#REF!</definedName>
    <definedName name="D_D_Gdiff" localSheetId="4">#REF!</definedName>
    <definedName name="D_D_Gdiff">#REF!</definedName>
    <definedName name="D_D_Gdiff1" localSheetId="4">#REF!</definedName>
    <definedName name="D_D_Gdiff1">#REF!</definedName>
    <definedName name="D_D_S" localSheetId="4">#REF!</definedName>
    <definedName name="D_D_S">#REF!</definedName>
    <definedName name="D_D_Sdiff" localSheetId="4">#REF!</definedName>
    <definedName name="D_D_Sdiff">#REF!</definedName>
    <definedName name="D_D_Sdiff1" localSheetId="4">#REF!</definedName>
    <definedName name="D_D_Sdiff1">#REF!</definedName>
    <definedName name="D_DA" localSheetId="4">#REF!</definedName>
    <definedName name="D_DA">#REF!</definedName>
    <definedName name="D_DAdiff" localSheetId="4">#REF!</definedName>
    <definedName name="D_DAdiff">#REF!</definedName>
    <definedName name="D_DAdiff1" localSheetId="4">#REF!</definedName>
    <definedName name="D_DAdiff1">#REF!</definedName>
    <definedName name="D_Ddiff" localSheetId="4">#REF!</definedName>
    <definedName name="D_Ddiff">#REF!</definedName>
    <definedName name="D_Ddiff1" localSheetId="4">#REF!</definedName>
    <definedName name="D_Ddiff1">#REF!</definedName>
    <definedName name="D_DSdiff" localSheetId="4">#REF!</definedName>
    <definedName name="D_DSdiff">#REF!</definedName>
    <definedName name="D_DSdiff1" localSheetId="4">#REF!</definedName>
    <definedName name="D_DSdiff1">#REF!</definedName>
    <definedName name="D_EDNA" localSheetId="4">#REF!</definedName>
    <definedName name="D_EDNA">#REF!</definedName>
    <definedName name="D_EDNA_B">[94]DA!#REF!</definedName>
    <definedName name="D_EDNA_D">[94]DA!#REF!</definedName>
    <definedName name="D_EDNA_T">[94]DA!#REF!</definedName>
    <definedName name="D_EDNE">[94]DA!#REF!</definedName>
    <definedName name="D_ENDA" localSheetId="8">#REF!</definedName>
    <definedName name="D_ENDA" localSheetId="11">#REF!</definedName>
    <definedName name="D_ENDA" localSheetId="0">#REF!</definedName>
    <definedName name="D_ENDA" localSheetId="7">#REF!</definedName>
    <definedName name="D_ENDA" localSheetId="2">#REF!</definedName>
    <definedName name="D_ENDA" localSheetId="5">#REF!</definedName>
    <definedName name="D_ENDA" localSheetId="4">#REF!</definedName>
    <definedName name="D_ENDA" localSheetId="1">#REF!</definedName>
    <definedName name="D_ENDA" localSheetId="3">#REF!</definedName>
    <definedName name="D_ENDA">#REF!</definedName>
    <definedName name="D_G" localSheetId="9">#REF!</definedName>
    <definedName name="D_G" localSheetId="10">#REF!</definedName>
    <definedName name="D_G" localSheetId="11">#REF!</definedName>
    <definedName name="D_G" localSheetId="0">#REF!</definedName>
    <definedName name="D_G" localSheetId="7">#REF!</definedName>
    <definedName name="D_G" localSheetId="2">#REF!</definedName>
    <definedName name="D_G" localSheetId="5">#REF!</definedName>
    <definedName name="D_G" localSheetId="4">#REF!</definedName>
    <definedName name="D_G" localSheetId="1">#REF!</definedName>
    <definedName name="D_G" localSheetId="3">#REF!</definedName>
    <definedName name="D_G" localSheetId="6">#REF!</definedName>
    <definedName name="D_G">#REF!</definedName>
    <definedName name="D_GCB" localSheetId="0">#REF!</definedName>
    <definedName name="D_GCB" localSheetId="7">#REF!</definedName>
    <definedName name="D_GCB" localSheetId="4">#REF!</definedName>
    <definedName name="D_GCB">#REF!</definedName>
    <definedName name="D_GGB" localSheetId="4">#REF!</definedName>
    <definedName name="D_GGB">#REF!</definedName>
    <definedName name="D_Ind" localSheetId="9">#REF!</definedName>
    <definedName name="D_Ind" localSheetId="10">#REF!</definedName>
    <definedName name="D_Ind" localSheetId="11">#REF!</definedName>
    <definedName name="D_Ind" localSheetId="2">#REF!</definedName>
    <definedName name="D_Ind" localSheetId="5">#REF!</definedName>
    <definedName name="D_Ind" localSheetId="4">#REF!</definedName>
    <definedName name="D_Ind" localSheetId="1">#REF!</definedName>
    <definedName name="D_Ind" localSheetId="3">#REF!</definedName>
    <definedName name="D_Ind" localSheetId="6">#REF!</definedName>
    <definedName name="D_Ind">#REF!</definedName>
    <definedName name="D_L" localSheetId="9">#REF!</definedName>
    <definedName name="D_L" localSheetId="10">#REF!</definedName>
    <definedName name="D_L" localSheetId="11">#REF!</definedName>
    <definedName name="D_L" localSheetId="2">#REF!</definedName>
    <definedName name="D_L" localSheetId="5">#REF!</definedName>
    <definedName name="D_L" localSheetId="4">#REF!</definedName>
    <definedName name="D_L" localSheetId="3">#REF!</definedName>
    <definedName name="D_L" localSheetId="6">#REF!</definedName>
    <definedName name="D_L">#REF!</definedName>
    <definedName name="D_MCV" localSheetId="4">#REF!</definedName>
    <definedName name="D_MCV">#REF!</definedName>
    <definedName name="D_MCV_B" localSheetId="4">#REF!</definedName>
    <definedName name="D_MCV_B">#REF!</definedName>
    <definedName name="D_MCV_D" localSheetId="4">#REF!</definedName>
    <definedName name="D_MCV_D">#REF!</definedName>
    <definedName name="D_MCV_N" localSheetId="4">#REF!</definedName>
    <definedName name="D_MCV_N">#REF!</definedName>
    <definedName name="D_MCV_T" localSheetId="4">#REF!</definedName>
    <definedName name="D_MCV_T">#REF!</definedName>
    <definedName name="D_NGDP" localSheetId="4">#REF!</definedName>
    <definedName name="D_NGDP">#REF!</definedName>
    <definedName name="D_NGDP_D" localSheetId="4">#REF!</definedName>
    <definedName name="D_NGDP_D">#REF!</definedName>
    <definedName name="D_NGDP_DAQ" localSheetId="4">#REF!</definedName>
    <definedName name="D_NGDP_DAQ">#REF!</definedName>
    <definedName name="D_NGDP_DQ" localSheetId="4">#REF!</definedName>
    <definedName name="D_NGDP_DQ">#REF!</definedName>
    <definedName name="D_NGDP_RG" localSheetId="4">#REF!</definedName>
    <definedName name="D_NGDP_RG">#REF!</definedName>
    <definedName name="D_NGDP_RGAQ" localSheetId="4">#REF!</definedName>
    <definedName name="D_NGDP_RGAQ">#REF!</definedName>
    <definedName name="D_NGDP_RGQ" localSheetId="4">#REF!</definedName>
    <definedName name="D_NGDP_RGQ">#REF!</definedName>
    <definedName name="D_NGDPD" localSheetId="4">#REF!</definedName>
    <definedName name="D_NGDPD">#REF!</definedName>
    <definedName name="D_NGDPDPC" localSheetId="4">#REF!</definedName>
    <definedName name="D_NGDPDPC">#REF!</definedName>
    <definedName name="D_NGS" localSheetId="4">#REF!</definedName>
    <definedName name="D_NGS">#REF!</definedName>
    <definedName name="D_NMG_R" localSheetId="4">#REF!</definedName>
    <definedName name="D_NMG_R">#REF!</definedName>
    <definedName name="D_NSDGDP" localSheetId="4">#REF!</definedName>
    <definedName name="D_NSDGDP">#REF!</definedName>
    <definedName name="D_NSDGDP_R" localSheetId="4">#REF!</definedName>
    <definedName name="D_NSDGDP_R">#REF!</definedName>
    <definedName name="D_NTDD_RG" localSheetId="4">#REF!</definedName>
    <definedName name="D_NTDD_RG">#REF!</definedName>
    <definedName name="D_NTDD_RGAQ" localSheetId="4">#REF!</definedName>
    <definedName name="D_NTDD_RGAQ">#REF!</definedName>
    <definedName name="D_NTDD_RGQ" localSheetId="4">#REF!</definedName>
    <definedName name="D_NTDD_RGQ">#REF!</definedName>
    <definedName name="D_NXG_R" localSheetId="4">#REF!</definedName>
    <definedName name="D_NXG_R">#REF!</definedName>
    <definedName name="D_O" localSheetId="9">#REF!</definedName>
    <definedName name="D_O" localSheetId="10">#REF!</definedName>
    <definedName name="D_O" localSheetId="11">#REF!</definedName>
    <definedName name="D_O" localSheetId="2">#REF!</definedName>
    <definedName name="D_O" localSheetId="5">#REF!</definedName>
    <definedName name="D_O" localSheetId="4">#REF!</definedName>
    <definedName name="D_O" localSheetId="3">#REF!</definedName>
    <definedName name="D_O" localSheetId="6">#REF!</definedName>
    <definedName name="D_O">#REF!</definedName>
    <definedName name="D_OTB" localSheetId="4">#REF!</definedName>
    <definedName name="D_OTB">#REF!</definedName>
    <definedName name="D_P" localSheetId="4">#REF!</definedName>
    <definedName name="D_P">#REF!</definedName>
    <definedName name="D_PCPI" localSheetId="4">#REF!</definedName>
    <definedName name="D_PCPI">#REF!</definedName>
    <definedName name="D_PCPIAQ" localSheetId="4">#REF!</definedName>
    <definedName name="D_PCPIAQ">#REF!</definedName>
    <definedName name="D_PCPIG" localSheetId="4">#REF!</definedName>
    <definedName name="D_PCPIG">#REF!</definedName>
    <definedName name="D_PCPIGAQ" localSheetId="4">#REF!</definedName>
    <definedName name="D_PCPIGAQ">#REF!</definedName>
    <definedName name="D_PCPIGQ" localSheetId="4">#REF!</definedName>
    <definedName name="D_PCPIGQ">#REF!</definedName>
    <definedName name="D_PCPIQ" localSheetId="4">#REF!</definedName>
    <definedName name="D_PCPIQ">#REF!</definedName>
    <definedName name="D_PPPPC" localSheetId="4">#REF!</definedName>
    <definedName name="D_PPPPC">#REF!</definedName>
    <definedName name="D_PPPWGT" localSheetId="4">#REF!</definedName>
    <definedName name="D_PPPWGT">#REF!</definedName>
    <definedName name="D_S" localSheetId="9">#REF!</definedName>
    <definedName name="D_S" localSheetId="10">#REF!</definedName>
    <definedName name="D_S" localSheetId="11">#REF!</definedName>
    <definedName name="D_S" localSheetId="2">#REF!</definedName>
    <definedName name="D_S" localSheetId="5">#REF!</definedName>
    <definedName name="D_S" localSheetId="4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11">#REF!</definedName>
    <definedName name="D_SRM" localSheetId="2">#REF!</definedName>
    <definedName name="D_SRM" localSheetId="5">#REF!</definedName>
    <definedName name="D_SRM" localSheetId="4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11">#REF!</definedName>
    <definedName name="D_SY" localSheetId="2">#REF!</definedName>
    <definedName name="D_SY" localSheetId="5">#REF!</definedName>
    <definedName name="D_SY" localSheetId="4">#REF!</definedName>
    <definedName name="D_SY" localSheetId="3">#REF!</definedName>
    <definedName name="D_SY" localSheetId="6">#REF!</definedName>
    <definedName name="D_SY">#REF!</definedName>
    <definedName name="D_WPCP33_D" localSheetId="4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11">#REF!</definedName>
    <definedName name="da" localSheetId="2">#REF!</definedName>
    <definedName name="da" localSheetId="5">#REF!</definedName>
    <definedName name="da" localSheetId="4">#REF!</definedName>
    <definedName name="da" localSheetId="3">#REF!</definedName>
    <definedName name="da" localSheetId="6">#REF!</definedName>
    <definedName name="da">#REF!</definedName>
    <definedName name="DABA" localSheetId="4">#REF!</definedName>
    <definedName name="DABA">#REF!</definedName>
    <definedName name="DABI" localSheetId="4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8">#REF!</definedName>
    <definedName name="DAMU" localSheetId="11">#REF!</definedName>
    <definedName name="DAMU" localSheetId="0">#REF!</definedName>
    <definedName name="DAMU" localSheetId="7">#REF!</definedName>
    <definedName name="DAMU" localSheetId="2">#REF!</definedName>
    <definedName name="DAMU" localSheetId="5">#REF!</definedName>
    <definedName name="DAMU" localSheetId="4">#REF!</definedName>
    <definedName name="DAMU" localSheetId="1">#REF!</definedName>
    <definedName name="DAMU" localSheetId="3">#REF!</definedName>
    <definedName name="DAMU">#REF!</definedName>
    <definedName name="DAperc" localSheetId="8">#REF!</definedName>
    <definedName name="DAperc" localSheetId="11">#REF!</definedName>
    <definedName name="DAperc" localSheetId="0">#REF!</definedName>
    <definedName name="DAperc" localSheetId="7">#REF!</definedName>
    <definedName name="DAperc" localSheetId="2">#REF!</definedName>
    <definedName name="DAperc" localSheetId="5">#REF!</definedName>
    <definedName name="DAperc" localSheetId="4">#REF!</definedName>
    <definedName name="DAperc" localSheetId="1">#REF!</definedName>
    <definedName name="DAperc" localSheetId="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0">#REF!</definedName>
    <definedName name="data" localSheetId="7">#REF!</definedName>
    <definedName name="data" localSheetId="2">#REF!</definedName>
    <definedName name="data" localSheetId="5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11">#REF!</definedName>
    <definedName name="data1" localSheetId="0">#REF!</definedName>
    <definedName name="data1" localSheetId="7">#REF!</definedName>
    <definedName name="data1" localSheetId="2">#REF!</definedName>
    <definedName name="data1" localSheetId="5">#REF!</definedName>
    <definedName name="data1" localSheetId="4">#REF!</definedName>
    <definedName name="data1" localSheetId="1">#REF!</definedName>
    <definedName name="data1" localSheetId="3">#REF!</definedName>
    <definedName name="data1" localSheetId="6">#REF!</definedName>
    <definedName name="data1">#REF!</definedName>
    <definedName name="Data2" localSheetId="9">#REF!</definedName>
    <definedName name="Data2" localSheetId="10">#REF!</definedName>
    <definedName name="Data2" localSheetId="11">#REF!</definedName>
    <definedName name="Data2" localSheetId="0">#REF!</definedName>
    <definedName name="Data2" localSheetId="7">#REF!</definedName>
    <definedName name="Data2" localSheetId="2">#REF!</definedName>
    <definedName name="Data2" localSheetId="5">#REF!</definedName>
    <definedName name="Data2" localSheetId="4">#REF!</definedName>
    <definedName name="Data2" localSheetId="1">#REF!</definedName>
    <definedName name="Data2" localSheetId="3">#REF!</definedName>
    <definedName name="Data2" localSheetId="6">#REF!</definedName>
    <definedName name="Data2">#REF!</definedName>
    <definedName name="Database_MI" localSheetId="4">#REF!</definedName>
    <definedName name="Database_MI">#REF!</definedName>
    <definedName name="dataSeguimiento" localSheetId="11">#REF!</definedName>
    <definedName name="dataSeguimiento" localSheetId="2">#REF!</definedName>
    <definedName name="dataSeguimiento" localSheetId="5">#REF!</definedName>
    <definedName name="dataSeguimiento" localSheetId="4">#REF!</definedName>
    <definedName name="dataSeguimiento" localSheetId="3">#REF!</definedName>
    <definedName name="dataSeguimiento">#REF!</definedName>
    <definedName name="Dataset" localSheetId="9">#REF!</definedName>
    <definedName name="Dataset" localSheetId="10">#REF!</definedName>
    <definedName name="Dataset" localSheetId="11">#REF!</definedName>
    <definedName name="Dataset" localSheetId="2">#REF!</definedName>
    <definedName name="Dataset" localSheetId="5">#REF!</definedName>
    <definedName name="Dataset" localSheetId="4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atbl" localSheetId="4">#REF!</definedName>
    <definedName name="datatbl">#REF!</definedName>
    <definedName name="date" localSheetId="1">[95]Tablas!$IV$1:$IV$2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8">#REF!</definedName>
    <definedName name="dates_w" localSheetId="11">#REF!</definedName>
    <definedName name="dates_w" localSheetId="0">#REF!</definedName>
    <definedName name="dates_w" localSheetId="7">#REF!</definedName>
    <definedName name="dates_w" localSheetId="4">#REF!</definedName>
    <definedName name="dates_w">#REF!</definedName>
    <definedName name="Dates1" localSheetId="8">#REF!</definedName>
    <definedName name="Dates1" localSheetId="9">#REF!</definedName>
    <definedName name="Dates1" localSheetId="10">#REF!</definedName>
    <definedName name="Dates1" localSheetId="11">#REF!</definedName>
    <definedName name="Dates1" localSheetId="0">#REF!</definedName>
    <definedName name="Dates1" localSheetId="7">#REF!</definedName>
    <definedName name="Dates1" localSheetId="2">#REF!</definedName>
    <definedName name="Dates1" localSheetId="5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atesaa" localSheetId="0">#REF!</definedName>
    <definedName name="datesaa" localSheetId="7">#REF!</definedName>
    <definedName name="datesaa" localSheetId="4">#REF!</definedName>
    <definedName name="datesaa">#REF!</definedName>
    <definedName name="datess" localSheetId="4">#REF!</definedName>
    <definedName name="datess">#REF!</definedName>
    <definedName name="DB" localSheetId="9">#REF!</definedName>
    <definedName name="DB" localSheetId="10">#REF!</definedName>
    <definedName name="DB" localSheetId="11">#REF!</definedName>
    <definedName name="DB" localSheetId="2">#REF!</definedName>
    <definedName name="DB" localSheetId="5">#REF!</definedName>
    <definedName name="DB" localSheetId="4">#REF!</definedName>
    <definedName name="DB" localSheetId="1">#REF!</definedName>
    <definedName name="DB" localSheetId="3">#REF!</definedName>
    <definedName name="DB" localSheetId="6">#REF!</definedName>
    <definedName name="DB">#REF!</definedName>
    <definedName name="DBA" localSheetId="4">#REF!</definedName>
    <definedName name="DBA">#REF!</definedName>
    <definedName name="DBI" localSheetId="4">#REF!</definedName>
    <definedName name="DBI">#REF!</definedName>
    <definedName name="dbo" localSheetId="9">#REF!</definedName>
    <definedName name="dbo" localSheetId="10">#REF!</definedName>
    <definedName name="dbo" localSheetId="11">#REF!</definedName>
    <definedName name="dbo" localSheetId="2">#REF!</definedName>
    <definedName name="dbo" localSheetId="5">#REF!</definedName>
    <definedName name="dbo" localSheetId="4">#REF!</definedName>
    <definedName name="dbo" localSheetId="1">#REF!</definedName>
    <definedName name="dbo" localSheetId="3">#REF!</definedName>
    <definedName name="dbo" localSheetId="6">#REF!</definedName>
    <definedName name="dbo">#REF!</definedName>
    <definedName name="DBproj">#N/A</definedName>
    <definedName name="dcc" localSheetId="11">#REF!</definedName>
    <definedName name="dcc" localSheetId="4">#REF!</definedName>
    <definedName name="dcc">#REF!</definedName>
    <definedName name="dcc98j" localSheetId="8">[22]Programa!#REF!</definedName>
    <definedName name="dcc98j">[22]Programa!#REF!</definedName>
    <definedName name="dcc98s" localSheetId="8">#REF!</definedName>
    <definedName name="dcc98s" localSheetId="11">#REF!</definedName>
    <definedName name="dcc98s" localSheetId="4">#REF!</definedName>
    <definedName name="dcc98s">#REF!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localSheetId="0" hidden="1">{"Riqfin97",#N/A,FALSE,"Tran";"Riqfinpro",#N/A,FALSE,"Tran"}</definedName>
    <definedName name="dd" localSheetId="7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__Charts_area" localSheetId="11">#REF!</definedName>
    <definedName name="DD__Charts_area" localSheetId="4">#REF!</definedName>
    <definedName name="DD__Charts_area">#REF!</definedName>
    <definedName name="DD__GDI" localSheetId="11">#REF!</definedName>
    <definedName name="DD__GDI" localSheetId="4">#REF!</definedName>
    <definedName name="DD__GDI">#REF!</definedName>
    <definedName name="DD__GDP_real_by_sector_of_origin" localSheetId="11">#REF!</definedName>
    <definedName name="DD__GDP_real_by_sector_of_origin" localSheetId="4">#REF!</definedName>
    <definedName name="DD__GDP_real_by_sector_of_origin">#REF!</definedName>
    <definedName name="DD__Labor_Productivity" localSheetId="4">#REF!</definedName>
    <definedName name="DD__Labor_Productivity">#REF!</definedName>
    <definedName name="DD__National_Accounts_at_1958_prices_" localSheetId="4">#REF!</definedName>
    <definedName name="DD__National_Accounts_at_1958_prices_">#REF!</definedName>
    <definedName name="DD__National_Accounts_at_Current_Prices" localSheetId="4">#REF!</definedName>
    <definedName name="DD__National_Accounts_at_Current_Prices">#REF!</definedName>
    <definedName name="DD__National_Accounts_Deflators" localSheetId="4">#REF!</definedName>
    <definedName name="DD__National_Accounts_Deflators">#REF!</definedName>
    <definedName name="DD__Prices_CPI_all_items" localSheetId="4">#REF!</definedName>
    <definedName name="DD__Prices_CPI_all_items">#REF!</definedName>
    <definedName name="DD__Prices_CPI_by_components" localSheetId="4">#REF!</definedName>
    <definedName name="DD__Prices_CPI_by_components">#REF!</definedName>
    <definedName name="DD__Prices_Wage_Indicators" localSheetId="4">#REF!</definedName>
    <definedName name="DD__Prices_Wage_Indicators">#REF!</definedName>
    <definedName name="DD__Selected_Agricultural_Sector_Statistics" localSheetId="4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>#REF!</definedName>
    <definedName name="DD_Index_of_employment" localSheetId="4">#REF!</definedName>
    <definedName name="DD_Index_of_employment">#REF!</definedName>
    <definedName name="DD_Indicators_of_emp_wages_ulc" localSheetId="4">#REF!</definedName>
    <definedName name="DD_Indicators_of_emp_wages_ulc">#REF!</definedName>
    <definedName name="DD_Labor_Productivity" localSheetId="4">#REF!</definedName>
    <definedName name="DD_Labor_Productivity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2">#REF!</definedName>
    <definedName name="DDD" localSheetId="5">#REF!</definedName>
    <definedName name="DDD" localSheetId="4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localSheetId="0" hidden="1">{"Minpmon",#N/A,FALSE,"Monthinput"}</definedName>
    <definedName name="dddd" localSheetId="7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localSheetId="0" hidden="1">{"Tab1",#N/A,FALSE,"P";"Tab2",#N/A,FALSE,"P"}</definedName>
    <definedName name="dddddd" localSheetId="7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11" hidden="1">#REF!</definedName>
    <definedName name="ddgdg" localSheetId="0" hidden="1">#REF!</definedName>
    <definedName name="ddgdg" localSheetId="7" hidden="1">#REF!</definedName>
    <definedName name="ddgdg" localSheetId="2" hidden="1">#REF!</definedName>
    <definedName name="ddgdg" localSheetId="5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DR" localSheetId="0">#REF!</definedName>
    <definedName name="DDR" localSheetId="7">#REF!</definedName>
    <definedName name="DDR" localSheetId="4">#REF!</definedName>
    <definedName name="DDR" localSheetId="3">#REF!</definedName>
    <definedName name="DDR">#REF!</definedName>
    <definedName name="DDRBA" localSheetId="0">#REF!</definedName>
    <definedName name="DDRBA" localSheetId="7">#REF!</definedName>
    <definedName name="DDRBA" localSheetId="4">#REF!</definedName>
    <definedName name="DDRBA">#REF!</definedName>
    <definedName name="Deal_Date">'[68]Inter-Bank'!$B$5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11">#REF!</definedName>
    <definedName name="DEBRIEF" localSheetId="0">#REF!</definedName>
    <definedName name="DEBRIEF" localSheetId="7">#REF!</definedName>
    <definedName name="DEBRIEF" localSheetId="2">#REF!</definedName>
    <definedName name="DEBRIEF" localSheetId="5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9">#REF!</definedName>
    <definedName name="DEBT" localSheetId="10">#REF!</definedName>
    <definedName name="DEBT" localSheetId="11">#REF!</definedName>
    <definedName name="DEBT" localSheetId="0">#REF!</definedName>
    <definedName name="DEBT" localSheetId="7">#REF!</definedName>
    <definedName name="DEBT" localSheetId="2">#REF!</definedName>
    <definedName name="DEBT" localSheetId="5">#REF!</definedName>
    <definedName name="DEBT" localSheetId="4">#REF!</definedName>
    <definedName name="DEBT" localSheetId="1">#REF!</definedName>
    <definedName name="DEBT" localSheetId="3">#REF!</definedName>
    <definedName name="DEBT" localSheetId="6">#REF!</definedName>
    <definedName name="DEBT">#REF!</definedName>
    <definedName name="DEBT_NEW" localSheetId="0">[58]Debt!#REF!</definedName>
    <definedName name="DEBT_NEW" localSheetId="7">[58]Debt!#REF!</definedName>
    <definedName name="DEBT_NEW">[58]Debt!#REF!</definedName>
    <definedName name="DEBT_OLD" localSheetId="0">[58]Debt!#REF!</definedName>
    <definedName name="DEBT_OLD" localSheetId="7">[58]Debt!#REF!</definedName>
    <definedName name="DEBT_OLD">[58]Debt!#REF!</definedName>
    <definedName name="DEBT_TOT" localSheetId="0">[58]Debt!#REF!</definedName>
    <definedName name="DEBT_TOT" localSheetId="7">[58]Debt!#REF!</definedName>
    <definedName name="DEBT_TOT">[58]Debt!#REF!</definedName>
    <definedName name="DEBT1" localSheetId="8">#REF!</definedName>
    <definedName name="DEBT1" localSheetId="11">#REF!</definedName>
    <definedName name="DEBT1" localSheetId="0">#REF!</definedName>
    <definedName name="DEBT1" localSheetId="7">#REF!</definedName>
    <definedName name="DEBT1" localSheetId="2">#REF!</definedName>
    <definedName name="DEBT1" localSheetId="5">#REF!</definedName>
    <definedName name="DEBT1" localSheetId="4">#REF!</definedName>
    <definedName name="DEBT1" localSheetId="1">#REF!</definedName>
    <definedName name="DEBT1" localSheetId="3">#REF!</definedName>
    <definedName name="DEBT1">#REF!</definedName>
    <definedName name="DEBT10" localSheetId="8">#REF!</definedName>
    <definedName name="DEBT10" localSheetId="11">#REF!</definedName>
    <definedName name="DEBT10" localSheetId="0">#REF!</definedName>
    <definedName name="DEBT10" localSheetId="7">#REF!</definedName>
    <definedName name="DEBT10" localSheetId="2">#REF!</definedName>
    <definedName name="DEBT10" localSheetId="5">#REF!</definedName>
    <definedName name="DEBT10" localSheetId="4">#REF!</definedName>
    <definedName name="DEBT10" localSheetId="1">#REF!</definedName>
    <definedName name="DEBT10" localSheetId="3">#REF!</definedName>
    <definedName name="DEBT10">#REF!</definedName>
    <definedName name="DEBT11" localSheetId="8">#REF!</definedName>
    <definedName name="DEBT11" localSheetId="11">#REF!</definedName>
    <definedName name="DEBT11" localSheetId="0">#REF!</definedName>
    <definedName name="DEBT11" localSheetId="7">#REF!</definedName>
    <definedName name="DEBT11" localSheetId="2">#REF!</definedName>
    <definedName name="DEBT11" localSheetId="5">#REF!</definedName>
    <definedName name="DEBT11" localSheetId="4">#REF!</definedName>
    <definedName name="DEBT11" localSheetId="1">#REF!</definedName>
    <definedName name="DEBT11" localSheetId="3">#REF!</definedName>
    <definedName name="DEBT11">#REF!</definedName>
    <definedName name="DEBT12" localSheetId="4">#REF!</definedName>
    <definedName name="DEBT12">#REF!</definedName>
    <definedName name="DEBT13" localSheetId="4">#REF!</definedName>
    <definedName name="DEBT13">#REF!</definedName>
    <definedName name="DEBT14" localSheetId="4">#REF!</definedName>
    <definedName name="DEBT14">#REF!</definedName>
    <definedName name="DEBT15" localSheetId="4">#REF!</definedName>
    <definedName name="DEBT15">#REF!</definedName>
    <definedName name="DEBT16" localSheetId="4">#REF!</definedName>
    <definedName name="DEBT16">#REF!</definedName>
    <definedName name="DEBT2" localSheetId="4">#REF!</definedName>
    <definedName name="DEBT2">#REF!</definedName>
    <definedName name="DEBT3" localSheetId="4">#REF!</definedName>
    <definedName name="DEBT3">#REF!</definedName>
    <definedName name="DEBT4" localSheetId="4">#REF!</definedName>
    <definedName name="DEBT4">#REF!</definedName>
    <definedName name="DEBT5" localSheetId="4">#REF!</definedName>
    <definedName name="DEBT5">#REF!</definedName>
    <definedName name="DEBT6" localSheetId="4">#REF!</definedName>
    <definedName name="DEBT6">#REF!</definedName>
    <definedName name="DEBT7" localSheetId="4">#REF!</definedName>
    <definedName name="DEBT7">#REF!</definedName>
    <definedName name="DEBT8" localSheetId="4">#REF!</definedName>
    <definedName name="DEBT8">#REF!</definedName>
    <definedName name="DEBT9" localSheetId="4">#REF!</definedName>
    <definedName name="DEBT9">#REF!</definedName>
    <definedName name="defesti" localSheetId="4">#REF!</definedName>
    <definedName name="defesti">#REF!</definedName>
    <definedName name="deficit" localSheetId="4">#REF!</definedName>
    <definedName name="deficit">#REF!</definedName>
    <definedName name="DEFICIT98" localSheetId="4">#REF!</definedName>
    <definedName name="DEFICIT98">#REF!</definedName>
    <definedName name="DEFICIT99" localSheetId="4">#REF!</definedName>
    <definedName name="DEFICIT99">#REF!</definedName>
    <definedName name="DEFL" localSheetId="9">#REF!</definedName>
    <definedName name="DEFL" localSheetId="10">#REF!</definedName>
    <definedName name="DEFL" localSheetId="11">#REF!</definedName>
    <definedName name="DEFL" localSheetId="2">#REF!</definedName>
    <definedName name="DEFL" localSheetId="5">#REF!</definedName>
    <definedName name="DEFL" localSheetId="4">#REF!</definedName>
    <definedName name="DEFL" localSheetId="3">#REF!</definedName>
    <definedName name="DEFL" localSheetId="6">#REF!</definedName>
    <definedName name="DEFL">#REF!</definedName>
    <definedName name="DEG" localSheetId="9">#REF!</definedName>
    <definedName name="DEG" localSheetId="10">#REF!</definedName>
    <definedName name="DEG" localSheetId="11">#REF!</definedName>
    <definedName name="DEG" localSheetId="2">#REF!</definedName>
    <definedName name="DEG" localSheetId="5">#REF!</definedName>
    <definedName name="DEG" localSheetId="4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">[52]CIRRs!$C$84</definedName>
    <definedName name="DEMEURO" localSheetId="8">#REF!</definedName>
    <definedName name="DEMEURO" localSheetId="9">#REF!</definedName>
    <definedName name="DEMEURO" localSheetId="10">#REF!</definedName>
    <definedName name="DEMEURO" localSheetId="11">#REF!</definedName>
    <definedName name="DEMEURO" localSheetId="0">#REF!</definedName>
    <definedName name="DEMEURO" localSheetId="7">#REF!</definedName>
    <definedName name="DEMEURO" localSheetId="2">#REF!</definedName>
    <definedName name="DEMEURO" localSheetId="5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nmark_wt">'[67]OECD wgt'!$B$17</definedName>
    <definedName name="Department" localSheetId="8">'[84]Exchange Rate chart'!#REF!</definedName>
    <definedName name="Department" localSheetId="11">'[84]Exchange Rate chart'!#REF!</definedName>
    <definedName name="Department">'[84]Exchange Rate chart'!#REF!</definedName>
    <definedName name="DependenciaBrecha">[96]ROE!$B$136</definedName>
    <definedName name="DependenciaBrecha2" localSheetId="8">[97]ROE!$B$136</definedName>
    <definedName name="DependenciaBrecha2">[97]ROE!$B$136</definedName>
    <definedName name="DependenciaSpread">[96]ROE!$B$134</definedName>
    <definedName name="DependenciaSpread2" localSheetId="8">[97]ROE!$B$134</definedName>
    <definedName name="DependenciaSpread2">[97]ROE!$B$134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localSheetId="0" hidden="1">{"Tab1",#N/A,FALSE,"P";"Tab2",#N/A,FALSE,"P"}</definedName>
    <definedName name="der" localSheetId="7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11">#REF!</definedName>
    <definedName name="DES" localSheetId="0">#REF!</definedName>
    <definedName name="DES" localSheetId="7">#REF!</definedName>
    <definedName name="DES" localSheetId="2">#REF!</definedName>
    <definedName name="DES" localSheetId="5">#REF!</definedName>
    <definedName name="DES" localSheetId="4">#REF!</definedName>
    <definedName name="DES" localSheetId="3">#REF!</definedName>
    <definedName name="DES" localSheetId="6">#REF!</definedName>
    <definedName name="DES">#REF!</definedName>
    <definedName name="DESC96" localSheetId="0">#REF!</definedName>
    <definedName name="DESC96" localSheetId="7">#REF!</definedName>
    <definedName name="DESC96" localSheetId="4">#REF!</definedName>
    <definedName name="DESC96" localSheetId="3">#REF!</definedName>
    <definedName name="DESC96">#REF!</definedName>
    <definedName name="DESPUESCORTE" localSheetId="0">#REF!</definedName>
    <definedName name="DESPUESCORTE" localSheetId="7">#REF!</definedName>
    <definedName name="DESPUESCORTE" localSheetId="4">#REF!</definedName>
    <definedName name="DESPUESCORTE">#REF!</definedName>
    <definedName name="dexbccr" localSheetId="4">#REF!</definedName>
    <definedName name="dexbccr">#REF!</definedName>
    <definedName name="df" localSheetId="8">[5]!df</definedName>
    <definedName name="df">[5]!df</definedName>
    <definedName name="dfdf" localSheetId="8" hidden="1">'[93]Fax a enviar'!#REF!</definedName>
    <definedName name="dfdf" localSheetId="9" hidden="1">'[93]Fax a enviar'!#REF!</definedName>
    <definedName name="dfdf" localSheetId="10" hidden="1">'[93]Fax a enviar'!#REF!</definedName>
    <definedName name="dfdf" localSheetId="11" hidden="1">'[93]Fax a enviar'!#REF!</definedName>
    <definedName name="dfdf" localSheetId="0" hidden="1">'[93]Fax a enviar'!#REF!</definedName>
    <definedName name="dfdf" localSheetId="7" hidden="1">'[93]Fax a enviar'!#REF!</definedName>
    <definedName name="dfdf" localSheetId="2" hidden="1">'[93]Fax a enviar'!#REF!</definedName>
    <definedName name="dfdf" localSheetId="5" hidden="1">'[93]Fax a enviar'!#REF!</definedName>
    <definedName name="dfdf" localSheetId="4" hidden="1">'[93]Fax a enviar'!#REF!</definedName>
    <definedName name="dfdf" localSheetId="1" hidden="1">'[93]Fax a enviar'!#REF!</definedName>
    <definedName name="dfdf" localSheetId="3" hidden="1">'[93]Fax a enviar'!#REF!</definedName>
    <definedName name="dfdf" localSheetId="6" hidden="1">'[93]Fax a enviar'!#REF!</definedName>
    <definedName name="dfdf" hidden="1">'[93]Fax a enviar'!#REF!</definedName>
    <definedName name="dfdfsd" localSheetId="9" hidden="1">'[98]Fax a enviar'!#REF!</definedName>
    <definedName name="dfdfsd" localSheetId="10" hidden="1">'[98]Fax a enviar'!#REF!</definedName>
    <definedName name="dfdfsd" localSheetId="11" hidden="1">'[98]Fax a enviar'!#REF!</definedName>
    <definedName name="dfdfsd" localSheetId="0" hidden="1">'[98]Fax a enviar'!#REF!</definedName>
    <definedName name="dfdfsd" localSheetId="7" hidden="1">'[98]Fax a enviar'!#REF!</definedName>
    <definedName name="dfdfsd" localSheetId="2" hidden="1">'[98]Fax a enviar'!#REF!</definedName>
    <definedName name="dfdfsd" localSheetId="5" hidden="1">'[98]Fax a enviar'!#REF!</definedName>
    <definedName name="dfdfsd" localSheetId="4" hidden="1">'[98]Fax a enviar'!#REF!</definedName>
    <definedName name="dfdfsd" localSheetId="1" hidden="1">'[98]Fax a enviar'!#REF!</definedName>
    <definedName name="dfdfsd" localSheetId="3" hidden="1">'[98]Fax a enviar'!#REF!</definedName>
    <definedName name="dfdfsd" localSheetId="6" hidden="1">'[98]Fax a enviar'!#REF!</definedName>
    <definedName name="dfdfsd" hidden="1">'[98]Fax a enviar'!#REF!</definedName>
    <definedName name="dfdgfdfd" localSheetId="9" hidden="1">'[99]Fax a enviar'!#REF!</definedName>
    <definedName name="dfdgfdfd" localSheetId="11" hidden="1">'[99]Fax a enviar'!#REF!</definedName>
    <definedName name="dfdgfdfd" localSheetId="0" hidden="1">'[99]Fax a enviar'!#REF!</definedName>
    <definedName name="dfdgfdfd" localSheetId="7" hidden="1">'[99]Fax a enviar'!#REF!</definedName>
    <definedName name="dfdgfdfd" localSheetId="4" hidden="1">'[99]Fax a enviar'!#REF!</definedName>
    <definedName name="dfdgfdfd" localSheetId="3" hidden="1">'[99]Fax a enviar'!#REF!</definedName>
    <definedName name="dfdgfdfd" hidden="1">'[99]Fax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11" hidden="1">#REF!</definedName>
    <definedName name="dfdgfdsfsd" localSheetId="0" hidden="1">#REF!</definedName>
    <definedName name="dfdgfdsfsd" localSheetId="7" hidden="1">#REF!</definedName>
    <definedName name="dfdgfdsfsd" localSheetId="2" hidden="1">#REF!</definedName>
    <definedName name="dfdgfdsfsd" localSheetId="5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9">#REF!</definedName>
    <definedName name="dfgd" localSheetId="10">#REF!</definedName>
    <definedName name="dfgd" localSheetId="11">#REF!</definedName>
    <definedName name="dfgd" localSheetId="0">#REF!</definedName>
    <definedName name="dfgd" localSheetId="7">#REF!</definedName>
    <definedName name="dfgd" localSheetId="2">#REF!</definedName>
    <definedName name="dfgd" localSheetId="5">#REF!</definedName>
    <definedName name="dfgd" localSheetId="4">#REF!</definedName>
    <definedName name="dfgd" localSheetId="1">#REF!</definedName>
    <definedName name="dfgd" localSheetId="3">#REF!</definedName>
    <definedName name="dfgd" localSheetId="6">#REF!</definedName>
    <definedName name="dfgd">#REF!</definedName>
    <definedName name="DG" localSheetId="9">#REF!</definedName>
    <definedName name="DG" localSheetId="10">#REF!</definedName>
    <definedName name="DG" localSheetId="11">#REF!</definedName>
    <definedName name="DG" localSheetId="0">#REF!</definedName>
    <definedName name="DG" localSheetId="7">#REF!</definedName>
    <definedName name="DG" localSheetId="2">#REF!</definedName>
    <definedName name="DG" localSheetId="5">#REF!</definedName>
    <definedName name="DG" localSheetId="4">#REF!</definedName>
    <definedName name="DG" localSheetId="3">#REF!</definedName>
    <definedName name="DG" localSheetId="6">#REF!</definedName>
    <definedName name="DG">#REF!</definedName>
    <definedName name="DG_S" localSheetId="9">#REF!</definedName>
    <definedName name="DG_S" localSheetId="10">#REF!</definedName>
    <definedName name="DG_S" localSheetId="11">#REF!</definedName>
    <definedName name="DG_S" localSheetId="2">#REF!</definedName>
    <definedName name="DG_S" localSheetId="5">#REF!</definedName>
    <definedName name="DG_S" localSheetId="4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11" hidden="1">#REF!</definedName>
    <definedName name="dgdgd" localSheetId="2" hidden="1">#REF!</definedName>
    <definedName name="dgdgd" localSheetId="5" hidden="1">#REF!</definedName>
    <definedName name="dgdgd" localSheetId="4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Imonth" localSheetId="4">#REF!</definedName>
    <definedName name="DGImonth">#REF!</definedName>
    <definedName name="DGproj">#N/A</definedName>
    <definedName name="DIARIO" localSheetId="11">#REF!</definedName>
    <definedName name="DIARIO" localSheetId="4">#REF!</definedName>
    <definedName name="DIARIO">#REF!</definedName>
    <definedName name="DIC._88" localSheetId="11">#REF!</definedName>
    <definedName name="DIC._88" localSheetId="4">#REF!</definedName>
    <definedName name="DIC._88">#REF!</definedName>
    <definedName name="DIC._89" localSheetId="11">#REF!</definedName>
    <definedName name="DIC._89" localSheetId="4">#REF!</definedName>
    <definedName name="DIC._89">#REF!</definedName>
    <definedName name="DIFCTO00" localSheetId="4">#REF!</definedName>
    <definedName name="DIFCTO00">#REF!</definedName>
    <definedName name="DIFCTO97" localSheetId="4">#REF!</definedName>
    <definedName name="DIFCTO97">#REF!</definedName>
    <definedName name="DIFCTO98" localSheetId="4">#REF!</definedName>
    <definedName name="DIFCTO98">#REF!</definedName>
    <definedName name="DIFCTO99" localSheetId="4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8">#REF!</definedName>
    <definedName name="Discount_IDA1" localSheetId="11">#REF!</definedName>
    <definedName name="Discount_IDA1" localSheetId="0">#REF!</definedName>
    <definedName name="Discount_IDA1" localSheetId="7">#REF!</definedName>
    <definedName name="Discount_IDA1" localSheetId="2">#REF!</definedName>
    <definedName name="Discount_IDA1" localSheetId="5">#REF!</definedName>
    <definedName name="Discount_IDA1" localSheetId="4">#REF!</definedName>
    <definedName name="Discount_IDA1" localSheetId="1">#REF!</definedName>
    <definedName name="Discount_IDA1" localSheetId="3">#REF!</definedName>
    <definedName name="Discount_IDA1">#REF!</definedName>
    <definedName name="Discount_NC" localSheetId="8">[101]NPV!#REF!</definedName>
    <definedName name="Discount_NC" localSheetId="9">[101]NPV!#REF!</definedName>
    <definedName name="Discount_NC" localSheetId="11">[101]NPV!#REF!</definedName>
    <definedName name="Discount_NC" localSheetId="0">[101]NPV!#REF!</definedName>
    <definedName name="Discount_NC" localSheetId="7">[101]NPV!#REF!</definedName>
    <definedName name="Discount_NC" localSheetId="2">[101]NPV!#REF!</definedName>
    <definedName name="Discount_NC" localSheetId="5">[101]NPV!#REF!</definedName>
    <definedName name="Discount_NC" localSheetId="4">[101]NPV!#REF!</definedName>
    <definedName name="Discount_NC" localSheetId="1">[101]NPV!#REF!</definedName>
    <definedName name="Discount_NC" localSheetId="3">[101]NPV!#REF!</definedName>
    <definedName name="Discount_NC" localSheetId="6">[101]NPV!#REF!</definedName>
    <definedName name="Discount_NC">[101]NPV!#REF!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11">#REF!</definedName>
    <definedName name="DiscountRate" localSheetId="0">#REF!</definedName>
    <definedName name="DiscountRate" localSheetId="7">#REF!</definedName>
    <definedName name="DiscountRate" localSheetId="2">#REF!</definedName>
    <definedName name="DiscountRate" localSheetId="5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">[102]Base!$H$2816</definedName>
    <definedName name="DIVISOOR">[103]Sheet2!$A$46</definedName>
    <definedName name="DIVISOR" localSheetId="8">#REF!</definedName>
    <definedName name="DIVISOR" localSheetId="9">#REF!</definedName>
    <definedName name="DIVISOR" localSheetId="10">#REF!</definedName>
    <definedName name="DIVISOR" localSheetId="11">#REF!</definedName>
    <definedName name="DIVISOR" localSheetId="0">#REF!</definedName>
    <definedName name="DIVISOR" localSheetId="7">#REF!</definedName>
    <definedName name="DIVISOR" localSheetId="2">#REF!</definedName>
    <definedName name="DIVISOR" localSheetId="5">#REF!</definedName>
    <definedName name="DIVISOR" localSheetId="4">#REF!</definedName>
    <definedName name="DIVISOR" localSheetId="1">#REF!</definedName>
    <definedName name="DIVISOR" localSheetId="3">#REF!</definedName>
    <definedName name="DIVISOR" localSheetId="6">#REF!</definedName>
    <definedName name="DIVISOR">#REF!</definedName>
    <definedName name="DIVISOR1" localSheetId="9">#REF!</definedName>
    <definedName name="DIVISOR1" localSheetId="10">#REF!</definedName>
    <definedName name="DIVISOR1" localSheetId="11">#REF!</definedName>
    <definedName name="DIVISOR1" localSheetId="0">#REF!</definedName>
    <definedName name="DIVISOR1" localSheetId="7">#REF!</definedName>
    <definedName name="DIVISOR1" localSheetId="2">#REF!</definedName>
    <definedName name="DIVISOR1" localSheetId="5">#REF!</definedName>
    <definedName name="DIVISOR1" localSheetId="4">#REF!</definedName>
    <definedName name="DIVISOR1" localSheetId="1">#REF!</definedName>
    <definedName name="DIVISOR1" localSheetId="3">#REF!</definedName>
    <definedName name="DIVISOR1" localSheetId="6">#REF!</definedName>
    <definedName name="DIVISOR1">#REF!</definedName>
    <definedName name="DKK" localSheetId="9">#REF!</definedName>
    <definedName name="DKK" localSheetId="10">#REF!</definedName>
    <definedName name="DKK" localSheetId="11">#REF!</definedName>
    <definedName name="DKK" localSheetId="0">#REF!</definedName>
    <definedName name="DKK" localSheetId="7">#REF!</definedName>
    <definedName name="DKK" localSheetId="2">#REF!</definedName>
    <definedName name="DKK" localSheetId="5">#REF!</definedName>
    <definedName name="DKK" localSheetId="4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11">#REF!</definedName>
    <definedName name="DKR" localSheetId="2">#REF!</definedName>
    <definedName name="DKR" localSheetId="5">#REF!</definedName>
    <definedName name="DKR" localSheetId="4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11">#REF!</definedName>
    <definedName name="DM" localSheetId="2">#REF!</definedName>
    <definedName name="DM" localSheetId="5">#REF!</definedName>
    <definedName name="DM" localSheetId="4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11">#REF!</definedName>
    <definedName name="DM1A" localSheetId="2">#REF!</definedName>
    <definedName name="DM1A" localSheetId="5">#REF!</definedName>
    <definedName name="DM1A" localSheetId="4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MBYS">[87]RESULTADOS!$A$86:$IV$86</definedName>
    <definedName name="DMU" localSheetId="8">#REF!</definedName>
    <definedName name="DMU" localSheetId="11">#REF!</definedName>
    <definedName name="DMU" localSheetId="0">#REF!</definedName>
    <definedName name="DMU" localSheetId="7">#REF!</definedName>
    <definedName name="DMU" localSheetId="2">#REF!</definedName>
    <definedName name="DMU" localSheetId="5">#REF!</definedName>
    <definedName name="DMU" localSheetId="4">#REF!</definedName>
    <definedName name="DMU" localSheetId="1">#REF!</definedName>
    <definedName name="DMU" localSheetId="3">#REF!</definedName>
    <definedName name="DMU">#REF!</definedName>
    <definedName name="DNP">[87]SUPUESTOS!A$18</definedName>
    <definedName name="DO" localSheetId="8">#REF!</definedName>
    <definedName name="DO" localSheetId="9">#REF!</definedName>
    <definedName name="DO" localSheetId="10">#REF!</definedName>
    <definedName name="DO" localSheetId="11">#REF!</definedName>
    <definedName name="DO" localSheetId="0">#REF!</definedName>
    <definedName name="DO" localSheetId="7">#REF!</definedName>
    <definedName name="DO" localSheetId="2">#REF!</definedName>
    <definedName name="DO" localSheetId="5">#REF!</definedName>
    <definedName name="DO" localSheetId="4">#REF!</definedName>
    <definedName name="DO" localSheetId="3">#REF!</definedName>
    <definedName name="DO" localSheetId="6">#REF!</definedName>
    <definedName name="DO">#REF!</definedName>
    <definedName name="DOMI">#N/A</definedName>
    <definedName name="DOMINIO2">#N/A</definedName>
    <definedName name="DPOB">[87]SUPUESTOS!A$7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11">#REF!</definedName>
    <definedName name="DR" localSheetId="0">#REF!</definedName>
    <definedName name="DR" localSheetId="7">#REF!</definedName>
    <definedName name="DR" localSheetId="2">#REF!</definedName>
    <definedName name="DR" localSheetId="5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11">#REF!</definedName>
    <definedName name="DR1A" localSheetId="0">#REF!</definedName>
    <definedName name="DR1A" localSheetId="7">#REF!</definedName>
    <definedName name="DR1A" localSheetId="2">#REF!</definedName>
    <definedName name="DR1A" localSheetId="5">#REF!</definedName>
    <definedName name="DR1A" localSheetId="4">#REF!</definedName>
    <definedName name="DR1A" localSheetId="1">#REF!</definedName>
    <definedName name="DR1A" localSheetId="3">#REF!</definedName>
    <definedName name="DR1A" localSheetId="6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'[87]SMONET-FINANC'!$A$99:$IV$99</definedName>
    <definedName name="ds" localSheetId="8" hidden="1">'[93]Fax a enviar'!#REF!</definedName>
    <definedName name="ds" localSheetId="9" hidden="1">'[93]Fax a enviar'!#REF!</definedName>
    <definedName name="ds" localSheetId="11" hidden="1">'[93]Fax a enviar'!#REF!</definedName>
    <definedName name="ds" localSheetId="0" hidden="1">'[93]Fax a enviar'!#REF!</definedName>
    <definedName name="ds" localSheetId="7" hidden="1">'[93]Fax a enviar'!#REF!</definedName>
    <definedName name="ds" localSheetId="4" hidden="1">'[93]Fax a enviar'!#REF!</definedName>
    <definedName name="ds" hidden="1">'[93]Fax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11">#REF!</definedName>
    <definedName name="DSA_Assumptions" localSheetId="0">#REF!</definedName>
    <definedName name="DSA_Assumptions" localSheetId="7">#REF!</definedName>
    <definedName name="DSA_Assumptions" localSheetId="2">#REF!</definedName>
    <definedName name="DSA_Assumptions" localSheetId="5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aout" localSheetId="0">#REF!</definedName>
    <definedName name="dsaout" localSheetId="7">#REF!</definedName>
    <definedName name="dsaout" localSheetId="4">#REF!</definedName>
    <definedName name="dsaout" localSheetId="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'[93]Fax a enviar'!#REF!</definedName>
    <definedName name="dsds" localSheetId="9" hidden="1">'[93]Fax a enviar'!#REF!</definedName>
    <definedName name="dsds" localSheetId="10" hidden="1">'[93]Fax a enviar'!#REF!</definedName>
    <definedName name="dsds" localSheetId="11" hidden="1">'[93]Fax a enviar'!#REF!</definedName>
    <definedName name="dsds" localSheetId="0" hidden="1">'[93]Fax a enviar'!#REF!</definedName>
    <definedName name="dsds" localSheetId="7" hidden="1">'[93]Fax a enviar'!#REF!</definedName>
    <definedName name="dsds" localSheetId="2" hidden="1">'[93]Fax a enviar'!#REF!</definedName>
    <definedName name="dsds" localSheetId="5" hidden="1">'[93]Fax a enviar'!#REF!</definedName>
    <definedName name="dsds" localSheetId="4" hidden="1">'[93]Fax a enviar'!#REF!</definedName>
    <definedName name="dsds" localSheetId="1" hidden="1">'[93]Fax a enviar'!#REF!</definedName>
    <definedName name="dsds" localSheetId="3" hidden="1">'[93]Fax a enviar'!#REF!</definedName>
    <definedName name="dsds" localSheetId="6" hidden="1">'[93]Fax a enviar'!#REF!</definedName>
    <definedName name="dsds" hidden="1">'[93]Fax a enviar'!#REF!</definedName>
    <definedName name="DSI" localSheetId="8">#REF!</definedName>
    <definedName name="DSI" localSheetId="9">#REF!</definedName>
    <definedName name="DSI" localSheetId="10">#REF!</definedName>
    <definedName name="DSI" localSheetId="11">#REF!</definedName>
    <definedName name="DSI" localSheetId="0">#REF!</definedName>
    <definedName name="DSI" localSheetId="7">#REF!</definedName>
    <definedName name="DSI" localSheetId="2">#REF!</definedName>
    <definedName name="DSI" localSheetId="5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11">#REF!</definedName>
    <definedName name="DSP" localSheetId="0">#REF!</definedName>
    <definedName name="DSP" localSheetId="7">#REF!</definedName>
    <definedName name="DSP" localSheetId="2">#REF!</definedName>
    <definedName name="DSP" localSheetId="5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11">#REF!</definedName>
    <definedName name="DSPG" localSheetId="0">#REF!</definedName>
    <definedName name="DSPG" localSheetId="7">#REF!</definedName>
    <definedName name="DSPG" localSheetId="2">#REF!</definedName>
    <definedName name="DSPG" localSheetId="5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1">#REF!</definedName>
    <definedName name="DTS" localSheetId="0">#REF!</definedName>
    <definedName name="DTS" localSheetId="7">#REF!</definedName>
    <definedName name="DTS" localSheetId="4">#REF!</definedName>
    <definedName name="DTS" localSheetId="3">#REF!</definedName>
    <definedName name="DTS">#REF!</definedName>
    <definedName name="dummy" localSheetId="11">#REF!</definedName>
    <definedName name="dummy" localSheetId="0">#REF!</definedName>
    <definedName name="dummy" localSheetId="7">#REF!</definedName>
    <definedName name="dummy" localSheetId="4">#REF!</definedName>
    <definedName name="dummy">#REF!</definedName>
    <definedName name="DXBYS">[87]RESULTADOS!$A$82:$IV$82</definedName>
    <definedName name="DY" localSheetId="8">#REF!</definedName>
    <definedName name="DY" localSheetId="9">#REF!</definedName>
    <definedName name="DY" localSheetId="10">#REF!</definedName>
    <definedName name="DY" localSheetId="11">#REF!</definedName>
    <definedName name="DY" localSheetId="0">#REF!</definedName>
    <definedName name="DY" localSheetId="7">#REF!</definedName>
    <definedName name="DY" localSheetId="2">#REF!</definedName>
    <definedName name="DY" localSheetId="5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9">#REF!</definedName>
    <definedName name="DY1A" localSheetId="10">#REF!</definedName>
    <definedName name="DY1A" localSheetId="11">#REF!</definedName>
    <definedName name="DY1A" localSheetId="0">#REF!</definedName>
    <definedName name="DY1A" localSheetId="7">#REF!</definedName>
    <definedName name="DY1A" localSheetId="2">#REF!</definedName>
    <definedName name="DY1A" localSheetId="5">#REF!</definedName>
    <definedName name="DY1A" localSheetId="4">#REF!</definedName>
    <definedName name="DY1A" localSheetId="1">#REF!</definedName>
    <definedName name="DY1A" localSheetId="3">#REF!</definedName>
    <definedName name="DY1A" localSheetId="6">#REF!</definedName>
    <definedName name="DY1A">#REF!</definedName>
    <definedName name="E" localSheetId="9">#REF!</definedName>
    <definedName name="E" localSheetId="10">#REF!</definedName>
    <definedName name="E" localSheetId="11">#REF!</definedName>
    <definedName name="E" localSheetId="0">#REF!</definedName>
    <definedName name="E" localSheetId="7">#REF!</definedName>
    <definedName name="E" localSheetId="2">#REF!</definedName>
    <definedName name="E" localSheetId="5">#REF!</definedName>
    <definedName name="E" localSheetId="4">#REF!</definedName>
    <definedName name="E" localSheetId="1">#REF!</definedName>
    <definedName name="E" localSheetId="3">#REF!</definedName>
    <definedName name="E" localSheetId="6">#REF!</definedName>
    <definedName name="E">#REF!</definedName>
    <definedName name="EBRD" localSheetId="9">#REF!</definedName>
    <definedName name="EBRD" localSheetId="10">#REF!</definedName>
    <definedName name="EBRD" localSheetId="11">#REF!</definedName>
    <definedName name="EBRD" localSheetId="2">#REF!</definedName>
    <definedName name="EBRD" localSheetId="5">#REF!</definedName>
    <definedName name="EBRD" localSheetId="4">#REF!</definedName>
    <definedName name="EBRD" localSheetId="3">#REF!</definedName>
    <definedName name="EBRD" localSheetId="6">#REF!</definedName>
    <definedName name="EBRD">#REF!</definedName>
    <definedName name="Ecowas">[71]terms!#REF!</definedName>
    <definedName name="ECU" localSheetId="8">#REF!</definedName>
    <definedName name="ECU" localSheetId="9">#REF!</definedName>
    <definedName name="ECU" localSheetId="10">#REF!</definedName>
    <definedName name="ECU" localSheetId="11">#REF!</definedName>
    <definedName name="ECU" localSheetId="0">#REF!</definedName>
    <definedName name="ECU" localSheetId="7">#REF!</definedName>
    <definedName name="ECU" localSheetId="2">#REF!</definedName>
    <definedName name="ECU" localSheetId="5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NA_B" localSheetId="8">[94]Q6!#REF!</definedName>
    <definedName name="EDNA_B" localSheetId="11">[94]Q6!#REF!</definedName>
    <definedName name="EDNA_B" localSheetId="4">[94]Q6!#REF!</definedName>
    <definedName name="EDNA_B" localSheetId="3">[94]Q6!#REF!</definedName>
    <definedName name="EDNA_B">[94]Q6!#REF!</definedName>
    <definedName name="EDNA_D" localSheetId="8">[94]Q7!#REF!</definedName>
    <definedName name="EDNA_D" localSheetId="11">[94]Q7!#REF!</definedName>
    <definedName name="EDNA_D" localSheetId="3">[94]Q7!#REF!</definedName>
    <definedName name="EDNA_D">[94]Q7!#REF!</definedName>
    <definedName name="EDNA_T" localSheetId="8">[94]Q5!#REF!</definedName>
    <definedName name="EDNA_T" localSheetId="11">[94]Q5!#REF!</definedName>
    <definedName name="EDNA_T">[94]Q5!#REF!</definedName>
    <definedName name="EDNE" localSheetId="8">[94]Q7!#REF!</definedName>
    <definedName name="EDNE" localSheetId="11">[94]Q7!#REF!</definedName>
    <definedName name="EDNE">[94]Q7!#REF!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localSheetId="0" hidden="1">{"Riqfin97",#N/A,FALSE,"Tran";"Riqfinpro",#N/A,FALSE,"Tran"}</definedName>
    <definedName name="edr" localSheetId="7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localSheetId="0" hidden="1">{"Tab1",#N/A,FALSE,"P";"Tab2",#N/A,FALSE,"P"}</definedName>
    <definedName name="ee" localSheetId="7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_Table_02.___Selected_National_Accounts_Aggregates" localSheetId="11">#REF!</definedName>
    <definedName name="EE_Table_02.___Selected_National_Accounts_Aggregates" localSheetId="4">#REF!</definedName>
    <definedName name="EE_Table_02.___Selected_National_Accounts_Aggregates">#REF!</definedName>
    <definedName name="EE_Table_03.___Expenditure_and_Savings" localSheetId="11">#REF!</definedName>
    <definedName name="EE_Table_03.___Expenditure_and_Savings" localSheetId="4">#REF!</definedName>
    <definedName name="EE_Table_03.___Expenditure_and_Savings">#REF!</definedName>
    <definedName name="EE_Table_04.___Consumer_Price_Indices____1" localSheetId="11">#REF!</definedName>
    <definedName name="EE_Table_04.___Consumer_Price_Indices____1" localSheetId="4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>#REF!</definedName>
    <definedName name="EE_Table_21.__Manufacturing_Production" localSheetId="4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>#REF!</definedName>
    <definedName name="EE_Table_32_ULC_PROD_indicators" localSheetId="4">#REF!</definedName>
    <definedName name="EE_Table_32_ULC_PROD_indicators">#REF!</definedName>
    <definedName name="EE_Table_33_Indicators_of_Competitiveness" localSheetId="4">#REF!</definedName>
    <definedName name="EE_Table_33_Indicators_of_Competitiveness">#REF!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localSheetId="0" hidden="1">{"Tab1",#N/A,FALSE,"P";"Tab2",#N/A,FALSE,"P"}</definedName>
    <definedName name="eee" localSheetId="7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localSheetId="0" hidden="1">{"Riqfin97",#N/A,FALSE,"Tran";"Riqfinpro",#N/A,FALSE,"Tran"}</definedName>
    <definedName name="eeee" localSheetId="7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localSheetId="0" hidden="1">{"Riqfin97",#N/A,FALSE,"Tran";"Riqfinpro",#N/A,FALSE,"Tran"}</definedName>
    <definedName name="eeeee" localSheetId="7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localSheetId="0" hidden="1">{"Riqfin97",#N/A,FALSE,"Tran";"Riqfinpro",#N/A,FALSE,"Tran"}</definedName>
    <definedName name="eeeeeee" localSheetId="7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11" hidden="1">#REF!</definedName>
    <definedName name="eeeeeeeeee" localSheetId="0" hidden="1">#REF!</definedName>
    <definedName name="eeeeeeeeee" localSheetId="7" hidden="1">#REF!</definedName>
    <definedName name="eeeeeeeeee" localSheetId="2" hidden="1">#REF!</definedName>
    <definedName name="eeeeeeeeee" localSheetId="5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frd" localSheetId="8" hidden="1">{"Tab1",#N/A,FALSE,"P";"Tab2",#N/A,FALSE,"P"}</definedName>
    <definedName name="efdfrd" localSheetId="11" hidden="1">{"Tab1",#N/A,FALSE,"P";"Tab2",#N/A,FALSE,"P"}</definedName>
    <definedName name="efdfrd" localSheetId="0" hidden="1">{"Tab1",#N/A,FALSE,"P";"Tab2",#N/A,FALSE,"P"}</definedName>
    <definedName name="efdfrd" localSheetId="7" hidden="1">{"Tab1",#N/A,FALSE,"P";"Tab2",#N/A,FALSE,"P"}</definedName>
    <definedName name="efdfrd" localSheetId="2" hidden="1">{"Tab1",#N/A,FALSE,"P";"Tab2",#N/A,FALSE,"P"}</definedName>
    <definedName name="efdfrd" localSheetId="5" hidden="1">{"Tab1",#N/A,FALSE,"P";"Tab2",#N/A,FALSE,"P"}</definedName>
    <definedName name="efdfrd" localSheetId="4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hidden="1">{"Tab1",#N/A,FALSE,"P";"Tab2",#N/A,FALSE,"P"}</definedName>
    <definedName name="efdgd" localSheetId="8" hidden="1">'[104]Fax a enviar'!#REF!</definedName>
    <definedName name="efdgd" localSheetId="9" hidden="1">'[104]Fax a enviar'!#REF!</definedName>
    <definedName name="efdgd" localSheetId="10" hidden="1">'[104]Fax a enviar'!#REF!</definedName>
    <definedName name="efdgd" localSheetId="11" hidden="1">'[104]Fax a enviar'!#REF!</definedName>
    <definedName name="efdgd" localSheetId="2" hidden="1">'[104]Fax a enviar'!#REF!</definedName>
    <definedName name="efdgd" localSheetId="5" hidden="1">'[104]Fax a enviar'!#REF!</definedName>
    <definedName name="efdgd" localSheetId="1" hidden="1">'[104]Fax a enviar'!#REF!</definedName>
    <definedName name="efdgd" localSheetId="3" hidden="1">'[104]Fax a enviar'!#REF!</definedName>
    <definedName name="efdgd" localSheetId="6" hidden="1">'[104]Fax a enviar'!#REF!</definedName>
    <definedName name="efdgd" hidden="1">'[104]Fax a enviar'!#REF!</definedName>
    <definedName name="EfectivoCuentasBancarias">'[72]Vaciado 1'!$D$13</definedName>
    <definedName name="efefte" localSheetId="8" hidden="1">'[104]Fax a enviar'!#REF!</definedName>
    <definedName name="efefte" localSheetId="9" hidden="1">'[104]Fax a enviar'!#REF!</definedName>
    <definedName name="efefte" localSheetId="11" hidden="1">'[104]Fax a enviar'!#REF!</definedName>
    <definedName name="efefte" localSheetId="0" hidden="1">'[104]Fax a enviar'!#REF!</definedName>
    <definedName name="efefte" localSheetId="7" hidden="1">'[104]Fax a enviar'!#REF!</definedName>
    <definedName name="efefte" localSheetId="2" hidden="1">'[104]Fax a enviar'!#REF!</definedName>
    <definedName name="efefte" localSheetId="5" hidden="1">'[104]Fax a enviar'!#REF!</definedName>
    <definedName name="efefte" localSheetId="4" hidden="1">'[104]Fax a enviar'!#REF!</definedName>
    <definedName name="efefte" localSheetId="1" hidden="1">'[104]Fax a enviar'!#REF!</definedName>
    <definedName name="efefte" localSheetId="3" hidden="1">'[104]Fax a enviar'!#REF!</definedName>
    <definedName name="efefte" localSheetId="6" hidden="1">'[104]Fax a enviar'!#REF!</definedName>
    <definedName name="efefte" hidden="1">'[104]Fax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11" hidden="1">#REF!</definedName>
    <definedName name="efsdfsd" localSheetId="0" hidden="1">#REF!</definedName>
    <definedName name="efsdfsd" localSheetId="7" hidden="1">#REF!</definedName>
    <definedName name="efsdfsd" localSheetId="2" hidden="1">#REF!</definedName>
    <definedName name="efsdfsd" localSheetId="5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IB">[52]CIRRs!$C$61</definedName>
    <definedName name="eka" localSheetId="8">#REF!</definedName>
    <definedName name="eka" localSheetId="9">#REF!</definedName>
    <definedName name="eka" localSheetId="10">#REF!</definedName>
    <definedName name="eka" localSheetId="11">#REF!</definedName>
    <definedName name="eka" localSheetId="0">#REF!</definedName>
    <definedName name="eka" localSheetId="7">#REF!</definedName>
    <definedName name="eka" localSheetId="2">#REF!</definedName>
    <definedName name="eka" localSheetId="5">#REF!</definedName>
    <definedName name="eka" localSheetId="4">#REF!</definedName>
    <definedName name="eka" localSheetId="1">#REF!</definedName>
    <definedName name="eka" localSheetId="3">#REF!</definedName>
    <definedName name="eka" localSheetId="6">#REF!</definedName>
    <definedName name="eka">#REF!</definedName>
    <definedName name="ele" localSheetId="0">#REF!</definedName>
    <definedName name="ele" localSheetId="7">#REF!</definedName>
    <definedName name="ele" localSheetId="4">#REF!</definedName>
    <definedName name="ele" localSheetId="3">#REF!</definedName>
    <definedName name="ele">#REF!</definedName>
    <definedName name="elect" localSheetId="0">#REF!</definedName>
    <definedName name="elect" localSheetId="7">#REF!</definedName>
    <definedName name="elect" localSheetId="4">#REF!</definedName>
    <definedName name="elect">#REF!</definedName>
    <definedName name="ELV" localSheetId="8">[105]FIN!#REF!</definedName>
    <definedName name="ELV" localSheetId="0">[105]FIN!#REF!</definedName>
    <definedName name="ELV" localSheetId="7">[105]FIN!#REF!</definedName>
    <definedName name="ELV">[105]FIN!#REF!</definedName>
    <definedName name="EMETEL" localSheetId="8">#REF!</definedName>
    <definedName name="EMETEL" localSheetId="11">#REF!</definedName>
    <definedName name="EMETEL" localSheetId="0">#REF!</definedName>
    <definedName name="EMETEL" localSheetId="7">#REF!</definedName>
    <definedName name="EMETEL" localSheetId="2">#REF!</definedName>
    <definedName name="EMETEL" localSheetId="5">#REF!</definedName>
    <definedName name="EMETEL" localSheetId="4">#REF!</definedName>
    <definedName name="EMETEL" localSheetId="1">#REF!</definedName>
    <definedName name="EMETEL" localSheetId="3">#REF!</definedName>
    <definedName name="EMETEL">#REF!</definedName>
    <definedName name="emi" localSheetId="8">#REF!</definedName>
    <definedName name="emi" localSheetId="11">#REF!</definedName>
    <definedName name="emi" localSheetId="0">#REF!</definedName>
    <definedName name="emi" localSheetId="7">#REF!</definedName>
    <definedName name="emi" localSheetId="2">#REF!</definedName>
    <definedName name="emi" localSheetId="5">#REF!</definedName>
    <definedName name="emi" localSheetId="4">#REF!</definedName>
    <definedName name="emi" localSheetId="1">#REF!</definedName>
    <definedName name="emi" localSheetId="3">#REF!</definedName>
    <definedName name="emi">#REF!</definedName>
    <definedName name="emi98j" localSheetId="8">[22]Programa!#REF!</definedName>
    <definedName name="emi98j" localSheetId="11">[22]Programa!#REF!</definedName>
    <definedName name="emi98j" localSheetId="0">[22]Programa!#REF!</definedName>
    <definedName name="emi98j" localSheetId="7">[22]Programa!#REF!</definedName>
    <definedName name="emi98j" localSheetId="2">[22]Programa!#REF!</definedName>
    <definedName name="emi98j" localSheetId="5">[22]Programa!#REF!</definedName>
    <definedName name="emi98j" localSheetId="4">[22]Programa!#REF!</definedName>
    <definedName name="emi98j" localSheetId="1">[22]Programa!#REF!</definedName>
    <definedName name="emi98j" localSheetId="3">[22]Programa!#REF!</definedName>
    <definedName name="emi98j">[22]Programa!#REF!</definedName>
    <definedName name="emi98s" localSheetId="8">#REF!</definedName>
    <definedName name="emi98s" localSheetId="11">#REF!</definedName>
    <definedName name="emi98s" localSheetId="0">#REF!</definedName>
    <definedName name="emi98s" localSheetId="7">#REF!</definedName>
    <definedName name="emi98s" localSheetId="2">#REF!</definedName>
    <definedName name="emi98s" localSheetId="5">#REF!</definedName>
    <definedName name="emi98s" localSheetId="4">#REF!</definedName>
    <definedName name="emi98s" localSheetId="1">#REF!</definedName>
    <definedName name="emi98s" localSheetId="3">#REF!</definedName>
    <definedName name="emi98s">#REF!</definedName>
    <definedName name="EMISION" localSheetId="8">[59]BCP!#REF!</definedName>
    <definedName name="EMISION" localSheetId="9">[59]BCP!#REF!</definedName>
    <definedName name="EMISION" localSheetId="10">[59]BCP!#REF!</definedName>
    <definedName name="EMISION" localSheetId="11">[59]BCP!#REF!</definedName>
    <definedName name="EMISION" localSheetId="0">[59]BCP!#REF!</definedName>
    <definedName name="EMISION" localSheetId="7">[59]BCP!#REF!</definedName>
    <definedName name="EMISION" localSheetId="2">[59]BCP!#REF!</definedName>
    <definedName name="EMISION" localSheetId="5">[59]BCP!#REF!</definedName>
    <definedName name="EMISION" localSheetId="4">[59]BCP!#REF!</definedName>
    <definedName name="EMISION" localSheetId="1">[59]BCP!#REF!</definedName>
    <definedName name="EMISION" localSheetId="3">[59]BCP!#REF!</definedName>
    <definedName name="EMISION" localSheetId="6">[59]BCP!#REF!</definedName>
    <definedName name="EMISION">[59]BCP!#REF!</definedName>
    <definedName name="EMIT">'[106]Ranking Bancario'!$BF$5:$BJ$54</definedName>
    <definedName name="empty" localSheetId="8">#REF!</definedName>
    <definedName name="empty" localSheetId="9">#REF!</definedName>
    <definedName name="empty" localSheetId="10">#REF!</definedName>
    <definedName name="empty" localSheetId="11">#REF!</definedName>
    <definedName name="empty" localSheetId="0">#REF!</definedName>
    <definedName name="empty" localSheetId="7">#REF!</definedName>
    <definedName name="empty" localSheetId="2">#REF!</definedName>
    <definedName name="empty" localSheetId="5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cajec" localSheetId="0">#REF!</definedName>
    <definedName name="encajec" localSheetId="7">#REF!</definedName>
    <definedName name="encajec" localSheetId="4">#REF!</definedName>
    <definedName name="encajec" localSheetId="3">#REF!</definedName>
    <definedName name="encajec">#REF!</definedName>
    <definedName name="encajed" localSheetId="0">#REF!</definedName>
    <definedName name="encajed" localSheetId="7">#REF!</definedName>
    <definedName name="encajed" localSheetId="4">#REF!</definedName>
    <definedName name="encajed">#REF!</definedName>
    <definedName name="ENDA">#N/A</definedName>
    <definedName name="ENDA_PR" localSheetId="11">#REF!</definedName>
    <definedName name="ENDA_PR" localSheetId="4">#REF!</definedName>
    <definedName name="ENDA_PR">#REF!</definedName>
    <definedName name="enda2">[1]Q6!$E$132:$AH$132</definedName>
    <definedName name="ENDE" localSheetId="11">#REF!</definedName>
    <definedName name="ENDE" localSheetId="4">#REF!</definedName>
    <definedName name="ENDE">#REF!</definedName>
    <definedName name="ENE._89" localSheetId="11">#REF!</definedName>
    <definedName name="ENE._89" localSheetId="4">#REF!</definedName>
    <definedName name="ENE._89">#REF!</definedName>
    <definedName name="ENE._90" localSheetId="11">#REF!</definedName>
    <definedName name="ENE._90" localSheetId="4">#REF!</definedName>
    <definedName name="ENE._90">#REF!</definedName>
    <definedName name="enri" localSheetId="8">#REF!</definedName>
    <definedName name="enri" localSheetId="9">#REF!</definedName>
    <definedName name="enri" localSheetId="10">#REF!</definedName>
    <definedName name="enri" localSheetId="11">#REF!</definedName>
    <definedName name="enri" localSheetId="2">#REF!</definedName>
    <definedName name="enri" localSheetId="5">#REF!</definedName>
    <definedName name="enri" localSheetId="4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P" localSheetId="4">#REF!</definedName>
    <definedName name="EP">#REF!</definedName>
    <definedName name="EPNF96" localSheetId="4">#REF!</definedName>
    <definedName name="EPNF96">#REF!</definedName>
    <definedName name="erererer" localSheetId="8" hidden="1">'[93]Fax a enviar'!#REF!</definedName>
    <definedName name="erererer" localSheetId="9" hidden="1">'[93]Fax a enviar'!#REF!</definedName>
    <definedName name="erererer" localSheetId="10" hidden="1">'[93]Fax a enviar'!#REF!</definedName>
    <definedName name="erererer" localSheetId="11" hidden="1">'[93]Fax a enviar'!#REF!</definedName>
    <definedName name="erererer" localSheetId="2" hidden="1">'[93]Fax a enviar'!#REF!</definedName>
    <definedName name="erererer" localSheetId="5" hidden="1">'[93]Fax a enviar'!#REF!</definedName>
    <definedName name="erererer" localSheetId="1" hidden="1">'[93]Fax a enviar'!#REF!</definedName>
    <definedName name="erererer" localSheetId="3" hidden="1">'[93]Fax a enviar'!#REF!</definedName>
    <definedName name="erererer" localSheetId="6" hidden="1">'[93]Fax a enviar'!#REF!</definedName>
    <definedName name="erererer" hidden="1">'[93]Fax a enviar'!#REF!</definedName>
    <definedName name="ererwrw" localSheetId="8" hidden="1">'[99]Fax a enviar'!#REF!</definedName>
    <definedName name="ererwrw" localSheetId="10" hidden="1">'[99]Fax a enviar'!#REF!</definedName>
    <definedName name="ererwrw" localSheetId="11" hidden="1">'[99]Fax a enviar'!#REF!</definedName>
    <definedName name="ererwrw" localSheetId="1" hidden="1">'[99]Fax a enviar'!#REF!</definedName>
    <definedName name="ererwrw" localSheetId="3" hidden="1">'[99]Fax a enviar'!#REF!</definedName>
    <definedName name="ererwrw" localSheetId="6" hidden="1">'[99]Fax a enviar'!#REF!</definedName>
    <definedName name="ererwrw" hidden="1">'[99]Fax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localSheetId="0" hidden="1">{"Main Economic Indicators",#N/A,FALSE,"C"}</definedName>
    <definedName name="ergferger" localSheetId="7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localSheetId="0" hidden="1">{"Main Economic Indicators",#N/A,FALSE,"C"}</definedName>
    <definedName name="ergferger1" localSheetId="7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nesto">#N/A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localSheetId="0" hidden="1">{"Minpmon",#N/A,FALSE,"Monthinput"}</definedName>
    <definedName name="ert" localSheetId="7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11">#REF!</definedName>
    <definedName name="ESAF_QUAR_GDP" localSheetId="0">#REF!</definedName>
    <definedName name="ESAF_QUAR_GDP" localSheetId="7">#REF!</definedName>
    <definedName name="ESAF_QUAR_GDP" localSheetId="2">#REF!</definedName>
    <definedName name="ESAF_QUAR_GDP" localSheetId="5">#REF!</definedName>
    <definedName name="ESAF_QUAR_GDP" localSheetId="4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11">#REF!</definedName>
    <definedName name="esafr" localSheetId="0">#REF!</definedName>
    <definedName name="esafr" localSheetId="7">#REF!</definedName>
    <definedName name="esafr" localSheetId="2">#REF!</definedName>
    <definedName name="esafr" localSheetId="5">#REF!</definedName>
    <definedName name="esafr" localSheetId="4">#REF!</definedName>
    <definedName name="esafr" localSheetId="1">#REF!</definedName>
    <definedName name="esafr" localSheetId="3">#REF!</definedName>
    <definedName name="esafr" localSheetId="6">#REF!</definedName>
    <definedName name="esafr">#REF!</definedName>
    <definedName name="ESC" localSheetId="9">#REF!</definedName>
    <definedName name="ESC" localSheetId="10">#REF!</definedName>
    <definedName name="ESC" localSheetId="11">#REF!</definedName>
    <definedName name="ESC" localSheetId="0">#REF!</definedName>
    <definedName name="ESC" localSheetId="7">#REF!</definedName>
    <definedName name="ESC" localSheetId="2">#REF!</definedName>
    <definedName name="ESC" localSheetId="5">#REF!</definedName>
    <definedName name="ESC" localSheetId="4">#REF!</definedName>
    <definedName name="ESC" localSheetId="1">#REF!</definedName>
    <definedName name="ESC" localSheetId="3">#REF!</definedName>
    <definedName name="ESC" localSheetId="6">#REF!</definedName>
    <definedName name="ESC">#REF!</definedName>
    <definedName name="ESP" localSheetId="4">#REF!</definedName>
    <definedName name="ESP">#REF!</definedName>
    <definedName name="estacional" localSheetId="4">#REF!</definedName>
    <definedName name="estacional">#REF!</definedName>
    <definedName name="ESTRUCTURA" localSheetId="10" hidden="1">[9]C!#REF!</definedName>
    <definedName name="ESTRUCTURA" localSheetId="11" hidden="1">[9]C!#REF!</definedName>
    <definedName name="ESTRUCTURA" localSheetId="1" hidden="1">[9]C!#REF!</definedName>
    <definedName name="ESTRUCTURA" localSheetId="3" hidden="1">[9]C!#REF!</definedName>
    <definedName name="ESTRUCTURA" localSheetId="6" hidden="1">[9]C!#REF!</definedName>
    <definedName name="ESTRUCTURA" hidden="1">[9]C!#REF!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11" hidden="1">#REF!</definedName>
    <definedName name="etewte" localSheetId="0" hidden="1">#REF!</definedName>
    <definedName name="etewte" localSheetId="7" hidden="1">#REF!</definedName>
    <definedName name="etewte" localSheetId="2" hidden="1">#REF!</definedName>
    <definedName name="etewte" localSheetId="5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11" hidden="1">#REF!</definedName>
    <definedName name="etwt" localSheetId="0" hidden="1">#REF!</definedName>
    <definedName name="etwt" localSheetId="7" hidden="1">#REF!</definedName>
    <definedName name="etwt" localSheetId="2" hidden="1">#REF!</definedName>
    <definedName name="etwt" localSheetId="5" hidden="1">#REF!</definedName>
    <definedName name="etwt" localSheetId="4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hidden="1">#REF!</definedName>
    <definedName name="EU">[52]CIRRs!$C$62</definedName>
    <definedName name="EUR">[52]CIRRs!$C$87</definedName>
    <definedName name="EURCRUDE87" localSheetId="8">#REF!</definedName>
    <definedName name="EURCRUDE87" localSheetId="9">#REF!</definedName>
    <definedName name="EURCRUDE87" localSheetId="10">#REF!</definedName>
    <definedName name="EURCRUDE87" localSheetId="11">#REF!</definedName>
    <definedName name="EURCRUDE87" localSheetId="0">#REF!</definedName>
    <definedName name="EURCRUDE87" localSheetId="7">#REF!</definedName>
    <definedName name="EURCRUDE87" localSheetId="2">#REF!</definedName>
    <definedName name="EURCRUDE87" localSheetId="5">#REF!</definedName>
    <definedName name="EURCRUDE87" localSheetId="4">#REF!</definedName>
    <definedName name="EURCRUDE87" localSheetId="1">#REF!</definedName>
    <definedName name="EURCRUDE87" localSheetId="3">#REF!</definedName>
    <definedName name="EURCRUDE87" localSheetId="6">#REF!</definedName>
    <definedName name="EURCRUDE87">#REF!</definedName>
    <definedName name="EURCRUDE88" localSheetId="9">#REF!</definedName>
    <definedName name="EURCRUDE88" localSheetId="10">#REF!</definedName>
    <definedName name="EURCRUDE88" localSheetId="11">#REF!</definedName>
    <definedName name="EURCRUDE88" localSheetId="0">#REF!</definedName>
    <definedName name="EURCRUDE88" localSheetId="7">#REF!</definedName>
    <definedName name="EURCRUDE88" localSheetId="2">#REF!</definedName>
    <definedName name="EURCRUDE88" localSheetId="5">#REF!</definedName>
    <definedName name="EURCRUDE88" localSheetId="4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11">#REF!</definedName>
    <definedName name="EURO" localSheetId="0">#REF!</definedName>
    <definedName name="EURO" localSheetId="7">#REF!</definedName>
    <definedName name="EURO" localSheetId="2">#REF!</definedName>
    <definedName name="EURO" localSheetId="5">#REF!</definedName>
    <definedName name="EURO" localSheetId="4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11">#REF!</definedName>
    <definedName name="EURO1" localSheetId="2">#REF!</definedName>
    <definedName name="EURO1" localSheetId="5">#REF!</definedName>
    <definedName name="EURO1" localSheetId="4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11">#REF!</definedName>
    <definedName name="EURPROD87" localSheetId="2">#REF!</definedName>
    <definedName name="EURPROD87" localSheetId="5">#REF!</definedName>
    <definedName name="EURPROD87" localSheetId="4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11">#REF!</definedName>
    <definedName name="EURPROD88" localSheetId="2">#REF!</definedName>
    <definedName name="EURPROD88" localSheetId="5">#REF!</definedName>
    <definedName name="EURPROD88" localSheetId="4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11">#REF!</definedName>
    <definedName name="EURTOT87" localSheetId="2">#REF!</definedName>
    <definedName name="EURTOT87" localSheetId="5">#REF!</definedName>
    <definedName name="EURTOT87" localSheetId="4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11">#REF!</definedName>
    <definedName name="EURTOT88" localSheetId="2">#REF!</definedName>
    <definedName name="EURTOT88" localSheetId="5">#REF!</definedName>
    <definedName name="EURTOT88" localSheetId="4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11">#REF!</definedName>
    <definedName name="Exch.Rate" localSheetId="4">#REF!</definedName>
    <definedName name="Exch.Rate">#REF!</definedName>
    <definedName name="ExitWRS">[108]Main!$AB$25</definedName>
    <definedName name="Exportacion_Por_Importancia">[109]Macro1!$A$1</definedName>
    <definedName name="EXR_UPDATE" localSheetId="8">#REF!</definedName>
    <definedName name="EXR_UPDATE" localSheetId="11">#REF!</definedName>
    <definedName name="EXR_UPDATE" localSheetId="0">#REF!</definedName>
    <definedName name="EXR_UPDATE" localSheetId="7">#REF!</definedName>
    <definedName name="EXR_UPDATE" localSheetId="2">#REF!</definedName>
    <definedName name="EXR_UPDATE" localSheetId="5">#REF!</definedName>
    <definedName name="EXR_UPDATE" localSheetId="4">#REF!</definedName>
    <definedName name="EXR_UPDATE" localSheetId="1">#REF!</definedName>
    <definedName name="EXR_UPDATE" localSheetId="3">#REF!</definedName>
    <definedName name="EXR_UPDATE">#REF!</definedName>
    <definedName name="External_debt_indicators">[110]Table3!$F$8:$AB$437:'[110]Table3'!$AB$9</definedName>
    <definedName name="FAL" localSheetId="8">#REF!</definedName>
    <definedName name="FAL" localSheetId="9">#REF!</definedName>
    <definedName name="FAL" localSheetId="10">#REF!</definedName>
    <definedName name="FAL" localSheetId="11">#REF!</definedName>
    <definedName name="FAL" localSheetId="0">#REF!</definedName>
    <definedName name="FAL" localSheetId="7">#REF!</definedName>
    <definedName name="FAL" localSheetId="2">#REF!</definedName>
    <definedName name="FAL" localSheetId="5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9">#REF!</definedName>
    <definedName name="FB" localSheetId="10">#REF!</definedName>
    <definedName name="FB" localSheetId="11">#REF!</definedName>
    <definedName name="FB" localSheetId="0">#REF!</definedName>
    <definedName name="FB" localSheetId="7">#REF!</definedName>
    <definedName name="FB" localSheetId="2">#REF!</definedName>
    <definedName name="FB" localSheetId="5">#REF!</definedName>
    <definedName name="FB" localSheetId="4">#REF!</definedName>
    <definedName name="FB" localSheetId="1">#REF!</definedName>
    <definedName name="FB" localSheetId="3">#REF!</definedName>
    <definedName name="FB" localSheetId="6">#REF!</definedName>
    <definedName name="FB">#REF!</definedName>
    <definedName name="FB1A" localSheetId="9">#REF!</definedName>
    <definedName name="FB1A" localSheetId="10">#REF!</definedName>
    <definedName name="FB1A" localSheetId="11">#REF!</definedName>
    <definedName name="FB1A" localSheetId="0">#REF!</definedName>
    <definedName name="FB1A" localSheetId="7">#REF!</definedName>
    <definedName name="FB1A" localSheetId="2">#REF!</definedName>
    <definedName name="FB1A" localSheetId="5">#REF!</definedName>
    <definedName name="FB1A" localSheetId="4">#REF!</definedName>
    <definedName name="FB1A" localSheetId="1">#REF!</definedName>
    <definedName name="FB1A" localSheetId="3">#REF!</definedName>
    <definedName name="FB1A" localSheetId="6">#REF!</definedName>
    <definedName name="FB1A">#REF!</definedName>
    <definedName name="fdfd" localSheetId="10" hidden="1">'[34]Fax a enviar'!#REF!</definedName>
    <definedName name="fdfd" localSheetId="11" hidden="1">'[34]Fax a enviar'!#REF!</definedName>
    <definedName name="fdfd" localSheetId="0" hidden="1">'[34]Fax a enviar'!#REF!</definedName>
    <definedName name="fdfd" localSheetId="7" hidden="1">'[34]Fax a enviar'!#REF!</definedName>
    <definedName name="fdfd" localSheetId="3" hidden="1">'[34]Fax a enviar'!#REF!</definedName>
    <definedName name="fdfd" localSheetId="6" hidden="1">'[34]Fax a enviar'!#REF!</definedName>
    <definedName name="fdfd" hidden="1">'[34]Fax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11" hidden="1">#REF!</definedName>
    <definedName name="fdfdd" localSheetId="0" hidden="1">#REF!</definedName>
    <definedName name="fdfdd" localSheetId="7" hidden="1">#REF!</definedName>
    <definedName name="fdfdd" localSheetId="2" hidden="1">#REF!</definedName>
    <definedName name="fdfdd" localSheetId="5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11" hidden="1">#REF!</definedName>
    <definedName name="fdfddf" localSheetId="0" hidden="1">#REF!</definedName>
    <definedName name="fdfddf" localSheetId="7" hidden="1">#REF!</definedName>
    <definedName name="fdfddf" localSheetId="2" hidden="1">#REF!</definedName>
    <definedName name="fdfddf" localSheetId="5" hidden="1">#REF!</definedName>
    <definedName name="fdfddf" localSheetId="4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hidden="1">#REF!</definedName>
    <definedName name="fdfdf" localSheetId="10" hidden="1">'[34]Fax a enviar'!#REF!</definedName>
    <definedName name="fdfdf" localSheetId="11" hidden="1">'[34]Fax a enviar'!#REF!</definedName>
    <definedName name="fdfdf" localSheetId="0" hidden="1">'[34]Fax a enviar'!#REF!</definedName>
    <definedName name="fdfdf" localSheetId="7" hidden="1">'[34]Fax a enviar'!#REF!</definedName>
    <definedName name="fdfdf" localSheetId="3" hidden="1">'[34]Fax a enviar'!#REF!</definedName>
    <definedName name="fdfdf" localSheetId="6" hidden="1">'[34]Fax a enviar'!#REF!</definedName>
    <definedName name="fdfdf" hidden="1">'[34]Fax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11" hidden="1">#REF!</definedName>
    <definedName name="fdfds" localSheetId="0" hidden="1">#REF!</definedName>
    <definedName name="fdfds" localSheetId="7" hidden="1">#REF!</definedName>
    <definedName name="fdfds" localSheetId="2" hidden="1">#REF!</definedName>
    <definedName name="fdfds" localSheetId="5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'[98]Fax a enviar'!#REF!</definedName>
    <definedName name="fdfdsafsdf" localSheetId="9" hidden="1">'[98]Fax a enviar'!#REF!</definedName>
    <definedName name="fdfdsafsdf" localSheetId="10" hidden="1">'[98]Fax a enviar'!#REF!</definedName>
    <definedName name="fdfdsafsdf" localSheetId="11" hidden="1">'[98]Fax a enviar'!#REF!</definedName>
    <definedName name="fdfdsafsdf" localSheetId="0" hidden="1">'[98]Fax a enviar'!#REF!</definedName>
    <definedName name="fdfdsafsdf" localSheetId="7" hidden="1">'[98]Fax a enviar'!#REF!</definedName>
    <definedName name="fdfdsafsdf" localSheetId="2" hidden="1">'[98]Fax a enviar'!#REF!</definedName>
    <definedName name="fdfdsafsdf" localSheetId="5" hidden="1">'[98]Fax a enviar'!#REF!</definedName>
    <definedName name="fdfdsafsdf" localSheetId="4" hidden="1">'[98]Fax a enviar'!#REF!</definedName>
    <definedName name="fdfdsafsdf" localSheetId="1" hidden="1">'[98]Fax a enviar'!#REF!</definedName>
    <definedName name="fdfdsafsdf" localSheetId="3" hidden="1">'[98]Fax a enviar'!#REF!</definedName>
    <definedName name="fdfdsafsdf" localSheetId="6" hidden="1">'[98]Fax a enviar'!#REF!</definedName>
    <definedName name="fdfdsafsdf" hidden="1">'[98]Fax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11" hidden="1">#REF!</definedName>
    <definedName name="fdfdsf" localSheetId="0" hidden="1">#REF!</definedName>
    <definedName name="fdfdsf" localSheetId="7" hidden="1">#REF!</definedName>
    <definedName name="fdfdsf" localSheetId="2" hidden="1">#REF!</definedName>
    <definedName name="fdfdsf" localSheetId="5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'[64]Fax a enviar'!#REF!</definedName>
    <definedName name="fdfsd" localSheetId="9" hidden="1">'[64]Fax a enviar'!#REF!</definedName>
    <definedName name="fdfsd" localSheetId="10" hidden="1">'[64]Fax a enviar'!#REF!</definedName>
    <definedName name="fdfsd" localSheetId="11" hidden="1">'[64]Fax a enviar'!#REF!</definedName>
    <definedName name="fdfsd" localSheetId="0" hidden="1">'[64]Fax a enviar'!#REF!</definedName>
    <definedName name="fdfsd" localSheetId="7" hidden="1">'[64]Fax a enviar'!#REF!</definedName>
    <definedName name="fdfsd" localSheetId="2" hidden="1">'[64]Fax a enviar'!#REF!</definedName>
    <definedName name="fdfsd" localSheetId="5" hidden="1">'[64]Fax a enviar'!#REF!</definedName>
    <definedName name="fdfsd" localSheetId="4" hidden="1">'[64]Fax a enviar'!#REF!</definedName>
    <definedName name="fdfsd" localSheetId="1" hidden="1">'[64]Fax a enviar'!#REF!</definedName>
    <definedName name="fdfsd" localSheetId="3" hidden="1">'[64]Fax a enviar'!#REF!</definedName>
    <definedName name="fdfsd" localSheetId="6" hidden="1">'[64]Fax a enviar'!#REF!</definedName>
    <definedName name="fdfsd" hidden="1">'[64]Fax a enviar'!#REF!</definedName>
    <definedName name="feb" localSheetId="8">[22]Programa!#REF!</definedName>
    <definedName name="feb" localSheetId="11">[22]Programa!#REF!</definedName>
    <definedName name="feb" localSheetId="0">[22]Programa!#REF!</definedName>
    <definedName name="feb" localSheetId="7">[22]Programa!#REF!</definedName>
    <definedName name="feb" localSheetId="4">[22]Programa!#REF!</definedName>
    <definedName name="feb" localSheetId="3">[22]Programa!#REF!</definedName>
    <definedName name="feb">[22]Programa!#REF!</definedName>
    <definedName name="FEB._89" localSheetId="8">#REF!</definedName>
    <definedName name="FEB._89" localSheetId="11">#REF!</definedName>
    <definedName name="FEB._89" localSheetId="0">#REF!</definedName>
    <definedName name="FEB._89" localSheetId="7">#REF!</definedName>
    <definedName name="FEB._89" localSheetId="2">#REF!</definedName>
    <definedName name="FEB._89" localSheetId="5">#REF!</definedName>
    <definedName name="FEB._89" localSheetId="4">#REF!</definedName>
    <definedName name="FEB._89" localSheetId="1">#REF!</definedName>
    <definedName name="FEB._89" localSheetId="3">#REF!</definedName>
    <definedName name="FEB._89">#REF!</definedName>
    <definedName name="fecha" localSheetId="8">[22]Programa!#REF!</definedName>
    <definedName name="fecha" localSheetId="11">[22]Programa!#REF!</definedName>
    <definedName name="fecha" localSheetId="0">[22]Programa!#REF!</definedName>
    <definedName name="fecha" localSheetId="7">[22]Programa!#REF!</definedName>
    <definedName name="fecha" localSheetId="2">[22]Programa!#REF!</definedName>
    <definedName name="fecha" localSheetId="5">[22]Programa!#REF!</definedName>
    <definedName name="fecha" localSheetId="4">[22]Programa!#REF!</definedName>
    <definedName name="fecha" localSheetId="1">[22]Programa!#REF!</definedName>
    <definedName name="fecha" localSheetId="3">[22]Programa!#REF!</definedName>
    <definedName name="fecha">[22]Programa!#REF!</definedName>
    <definedName name="fechas" localSheetId="8">[60]Contribution!$K$51:$DC$52</definedName>
    <definedName name="fechas">[60]Contribution!$K$51:$DC$52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localSheetId="0" hidden="1">{"Riqfin97",#N/A,FALSE,"Tran";"Riqfinpro",#N/A,FALSE,"Tran"}</definedName>
    <definedName name="fed" localSheetId="7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'[93]Fax a enviar'!#REF!</definedName>
    <definedName name="fef" hidden="1">'[93]Fax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localSheetId="0" hidden="1">{"Riqfin97",#N/A,FALSE,"Tran";"Riqfinpro",#N/A,FALSE,"Tran"}</definedName>
    <definedName name="fer" localSheetId="7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0">#REF!</definedName>
    <definedName name="FF" localSheetId="7">#REF!</definedName>
    <definedName name="FF" localSheetId="2">#REF!</definedName>
    <definedName name="FF" localSheetId="5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11">#REF!</definedName>
    <definedName name="FF1A" localSheetId="0">#REF!</definedName>
    <definedName name="FF1A" localSheetId="7">#REF!</definedName>
    <definedName name="FF1A" localSheetId="2">#REF!</definedName>
    <definedName name="FF1A" localSheetId="5">#REF!</definedName>
    <definedName name="FF1A" localSheetId="4">#REF!</definedName>
    <definedName name="FF1A" localSheetId="1">#REF!</definedName>
    <definedName name="FF1A" localSheetId="3">#REF!</definedName>
    <definedName name="FF1A" localSheetId="6">#REF!</definedName>
    <definedName name="FF1A">#REF!</definedName>
    <definedName name="fff" localSheetId="9" hidden="1">#REF!</definedName>
    <definedName name="fff" localSheetId="10" hidden="1">#REF!</definedName>
    <definedName name="fff" localSheetId="11" hidden="1">#REF!</definedName>
    <definedName name="fff" localSheetId="0" hidden="1">#REF!</definedName>
    <definedName name="fff" localSheetId="7" hidden="1">#REF!</definedName>
    <definedName name="fff" localSheetId="2" hidden="1">#REF!</definedName>
    <definedName name="fff" localSheetId="5" hidden="1">#REF!</definedName>
    <definedName name="fff" localSheetId="4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localSheetId="0" hidden="1">{"Riqfin97",#N/A,FALSE,"Tran";"Riqfinpro",#N/A,FALSE,"Tran"}</definedName>
    <definedName name="ffff" localSheetId="7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11">#REF!</definedName>
    <definedName name="fffff" localSheetId="0">#REF!</definedName>
    <definedName name="fffff" localSheetId="7">#REF!</definedName>
    <definedName name="fffff" localSheetId="2">#REF!</definedName>
    <definedName name="fffff" localSheetId="5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11" hidden="1">#REF!</definedName>
    <definedName name="ffffff" localSheetId="0" hidden="1">#REF!</definedName>
    <definedName name="ffffff" localSheetId="7" hidden="1">#REF!</definedName>
    <definedName name="ffffff" localSheetId="2" hidden="1">#REF!</definedName>
    <definedName name="ffffff" localSheetId="5" hidden="1">#REF!</definedName>
    <definedName name="ffffff" localSheetId="4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localSheetId="0" hidden="1">{"Minpmon",#N/A,FALSE,"Monthinput"}</definedName>
    <definedName name="fffffff" localSheetId="7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'[93]Fax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11">#REF!</definedName>
    <definedName name="FFNN" localSheetId="0">#REF!</definedName>
    <definedName name="FFNN" localSheetId="7">#REF!</definedName>
    <definedName name="FFNN" localSheetId="2">#REF!</definedName>
    <definedName name="FFNN" localSheetId="5">#REF!</definedName>
    <definedName name="FFNN" localSheetId="4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localSheetId="0" hidden="1">{"Riqfin97",#N/A,FALSE,"Tran";"Riqfinpro",#N/A,FALSE,"Tran"}</definedName>
    <definedName name="fgf" localSheetId="7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'[93]Fax a enviar'!#REF!</definedName>
    <definedName name="FIDR" localSheetId="8">#REF!</definedName>
    <definedName name="FIDR" localSheetId="11">#REF!</definedName>
    <definedName name="FIDR" localSheetId="0">#REF!</definedName>
    <definedName name="FIDR" localSheetId="7">#REF!</definedName>
    <definedName name="FIDR" localSheetId="2">#REF!</definedName>
    <definedName name="FIDR" localSheetId="5">#REF!</definedName>
    <definedName name="FIDR" localSheetId="4">#REF!</definedName>
    <definedName name="FIDR" localSheetId="1">#REF!</definedName>
    <definedName name="FIDR" localSheetId="3">#REF!</definedName>
    <definedName name="FIDR">#REF!</definedName>
    <definedName name="Fig.1" localSheetId="8">#REF!</definedName>
    <definedName name="Fig.1" localSheetId="9">#REF!</definedName>
    <definedName name="Fig.1" localSheetId="10">#REF!</definedName>
    <definedName name="Fig.1" localSheetId="11">#REF!</definedName>
    <definedName name="Fig.1" localSheetId="0">#REF!</definedName>
    <definedName name="Fig.1" localSheetId="7">#REF!</definedName>
    <definedName name="Fig.1" localSheetId="2">#REF!</definedName>
    <definedName name="Fig.1" localSheetId="5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9">#REF!</definedName>
    <definedName name="FigTitle" localSheetId="10">#REF!</definedName>
    <definedName name="FigTitle" localSheetId="11">#REF!</definedName>
    <definedName name="FigTitle" localSheetId="0">#REF!</definedName>
    <definedName name="FigTitle" localSheetId="7">#REF!</definedName>
    <definedName name="FigTitle" localSheetId="2">#REF!</definedName>
    <definedName name="FigTitle" localSheetId="5">#REF!</definedName>
    <definedName name="FigTitle" localSheetId="4">#REF!</definedName>
    <definedName name="FigTitle" localSheetId="1">#REF!</definedName>
    <definedName name="FigTitle" localSheetId="3">#REF!</definedName>
    <definedName name="FigTitle" localSheetId="6">#REF!</definedName>
    <definedName name="FigTitle">#REF!</definedName>
    <definedName name="Figure.3" localSheetId="9">#REF!</definedName>
    <definedName name="Figure.3" localSheetId="10">#REF!</definedName>
    <definedName name="Figure.3" localSheetId="11">#REF!</definedName>
    <definedName name="Figure.3" localSheetId="2">#REF!</definedName>
    <definedName name="Figure.3" localSheetId="5">#REF!</definedName>
    <definedName name="Figure.3" localSheetId="4">#REF!</definedName>
    <definedName name="Figure.3" localSheetId="1">#REF!</definedName>
    <definedName name="Figure.3" localSheetId="3">#REF!</definedName>
    <definedName name="Figure.3" localSheetId="6">#REF!</definedName>
    <definedName name="Figure.3">#REF!</definedName>
    <definedName name="FIM" localSheetId="4">#REF!</definedName>
    <definedName name="FIM">#REF!</definedName>
    <definedName name="finan" localSheetId="4">#REF!</definedName>
    <definedName name="finan">#REF!</definedName>
    <definedName name="finan1" localSheetId="4">#REF!</definedName>
    <definedName name="finan1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localSheetId="0" hidden="1">{"Tab1",#N/A,FALSE,"P";"Tab2",#N/A,FALSE,"P"}</definedName>
    <definedName name="Financing" localSheetId="7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8">#REF!</definedName>
    <definedName name="Fisc" localSheetId="9">#REF!</definedName>
    <definedName name="Fisc" localSheetId="10">#REF!</definedName>
    <definedName name="Fisc" localSheetId="11">#REF!</definedName>
    <definedName name="Fisc" localSheetId="0">#REF!</definedName>
    <definedName name="Fisc" localSheetId="7">#REF!</definedName>
    <definedName name="Fisc" localSheetId="2">#REF!</definedName>
    <definedName name="Fisc" localSheetId="5">#REF!</definedName>
    <definedName name="Fisc" localSheetId="4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11">#REF!</definedName>
    <definedName name="Fisca" localSheetId="0">#REF!</definedName>
    <definedName name="Fisca" localSheetId="7">#REF!</definedName>
    <definedName name="Fisca" localSheetId="2">#REF!</definedName>
    <definedName name="Fisca" localSheetId="5">#REF!</definedName>
    <definedName name="Fisca" localSheetId="4">#REF!</definedName>
    <definedName name="Fisca" localSheetId="1">#REF!</definedName>
    <definedName name="Fisca" localSheetId="3">#REF!</definedName>
    <definedName name="Fisca" localSheetId="6">#REF!</definedName>
    <definedName name="Fisca">#REF!</definedName>
    <definedName name="FISUM" localSheetId="0">#REF!</definedName>
    <definedName name="FISUM" localSheetId="7">#REF!</definedName>
    <definedName name="FISUM" localSheetId="4">#REF!</definedName>
    <definedName name="FISUM">#REF!</definedName>
    <definedName name="FLIBOR" localSheetId="0">[112]Q4!#REF!</definedName>
    <definedName name="FLIBOR" localSheetId="7">[112]Q4!#REF!</definedName>
    <definedName name="FLIBOR">[112]Q4!#REF!</definedName>
    <definedName name="FLOPEC" localSheetId="8">#REF!</definedName>
    <definedName name="FLOPEC" localSheetId="11">#REF!</definedName>
    <definedName name="FLOPEC" localSheetId="0">#REF!</definedName>
    <definedName name="FLOPEC" localSheetId="7">#REF!</definedName>
    <definedName name="FLOPEC" localSheetId="2">#REF!</definedName>
    <definedName name="FLOPEC" localSheetId="5">#REF!</definedName>
    <definedName name="FLOPEC" localSheetId="4">#REF!</definedName>
    <definedName name="FLOPEC" localSheetId="1">#REF!</definedName>
    <definedName name="FLOPEC" localSheetId="3">#REF!</definedName>
    <definedName name="FLOPEC">#REF!</definedName>
    <definedName name="FLOWS" localSheetId="8">#REF!</definedName>
    <definedName name="FLOWS" localSheetId="11">#REF!</definedName>
    <definedName name="FLOWS" localSheetId="0">#REF!</definedName>
    <definedName name="FLOWS" localSheetId="7">#REF!</definedName>
    <definedName name="FLOWS" localSheetId="2">#REF!</definedName>
    <definedName name="FLOWS" localSheetId="5">#REF!</definedName>
    <definedName name="FLOWS" localSheetId="4">#REF!</definedName>
    <definedName name="FLOWS" localSheetId="1">#REF!</definedName>
    <definedName name="FLOWS" localSheetId="3">#REF!</definedName>
    <definedName name="FLOWS">#REF!</definedName>
    <definedName name="fluct" localSheetId="8">#REF!</definedName>
    <definedName name="fluct" localSheetId="11">#REF!</definedName>
    <definedName name="fluct" localSheetId="0">#REF!</definedName>
    <definedName name="fluct" localSheetId="7">#REF!</definedName>
    <definedName name="fluct" localSheetId="2">#REF!</definedName>
    <definedName name="fluct" localSheetId="5">#REF!</definedName>
    <definedName name="fluct" localSheetId="4">#REF!</definedName>
    <definedName name="fluct" localSheetId="1">#REF!</definedName>
    <definedName name="fluct" localSheetId="3">#REF!</definedName>
    <definedName name="fluct">#REF!</definedName>
    <definedName name="Flujo">[78]Hoja5!$X$1:$AF$61</definedName>
    <definedName name="FLUXO" localSheetId="8">#REF!</definedName>
    <definedName name="FLUXO" localSheetId="11">#REF!</definedName>
    <definedName name="FLUXO" localSheetId="0">#REF!</definedName>
    <definedName name="FLUXO" localSheetId="7">#REF!</definedName>
    <definedName name="FLUXO" localSheetId="2">#REF!</definedName>
    <definedName name="FLUXO" localSheetId="5">#REF!</definedName>
    <definedName name="FLUXO" localSheetId="4">#REF!</definedName>
    <definedName name="FLUXO" localSheetId="1">#REF!</definedName>
    <definedName name="FLUXO" localSheetId="3">#REF!</definedName>
    <definedName name="FLUXO">#REF!</definedName>
    <definedName name="FMB" localSheetId="8">#REF!</definedName>
    <definedName name="FMB" localSheetId="11">#REF!</definedName>
    <definedName name="FMB" localSheetId="0">#REF!</definedName>
    <definedName name="FMB" localSheetId="7">#REF!</definedName>
    <definedName name="FMB" localSheetId="2">#REF!</definedName>
    <definedName name="FMB" localSheetId="5">#REF!</definedName>
    <definedName name="FMB" localSheetId="4">#REF!</definedName>
    <definedName name="FMB" localSheetId="1">#REF!</definedName>
    <definedName name="FMB" localSheetId="3">#REF!</definedName>
    <definedName name="FMB">#REF!</definedName>
    <definedName name="FMI" localSheetId="8">[59]BCP!#REF!</definedName>
    <definedName name="FMI" localSheetId="9">[59]BCP!#REF!</definedName>
    <definedName name="FMI" localSheetId="10">[59]BCP!#REF!</definedName>
    <definedName name="FMI" localSheetId="11">[59]BCP!#REF!</definedName>
    <definedName name="FMI" localSheetId="0">[59]BCP!#REF!</definedName>
    <definedName name="FMI" localSheetId="7">[59]BCP!#REF!</definedName>
    <definedName name="FMI" localSheetId="2">[59]BCP!#REF!</definedName>
    <definedName name="FMI" localSheetId="5">[59]BCP!#REF!</definedName>
    <definedName name="FMI" localSheetId="4">[59]BCP!#REF!</definedName>
    <definedName name="FMI" localSheetId="1">[59]BCP!#REF!</definedName>
    <definedName name="FMI" localSheetId="3">[59]BCP!#REF!</definedName>
    <definedName name="FMI" localSheetId="6">[59]BCP!#REF!</definedName>
    <definedName name="FMI">[59]BCP!#REF!</definedName>
    <definedName name="FMK" localSheetId="8">#REF!</definedName>
    <definedName name="FMK" localSheetId="9">#REF!</definedName>
    <definedName name="FMK" localSheetId="10">#REF!</definedName>
    <definedName name="FMK" localSheetId="11">#REF!</definedName>
    <definedName name="FMK" localSheetId="0">#REF!</definedName>
    <definedName name="FMK" localSheetId="7">#REF!</definedName>
    <definedName name="FMK" localSheetId="2">#REF!</definedName>
    <definedName name="FMK" localSheetId="5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DESEC" localSheetId="0">#REF!</definedName>
    <definedName name="FODESEC" localSheetId="7">#REF!</definedName>
    <definedName name="FODESEC" localSheetId="4">#REF!</definedName>
    <definedName name="FODESEC" localSheetId="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11">#REF!</definedName>
    <definedName name="FRAMENO" localSheetId="0">#REF!</definedName>
    <definedName name="FRAMENO" localSheetId="7">#REF!</definedName>
    <definedName name="FRAMENO" localSheetId="2">#REF!</definedName>
    <definedName name="FRAMENO" localSheetId="5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11">#REF!</definedName>
    <definedName name="framework_macro" localSheetId="0">#REF!</definedName>
    <definedName name="framework_macro" localSheetId="7">#REF!</definedName>
    <definedName name="framework_macro" localSheetId="2">#REF!</definedName>
    <definedName name="framework_macro" localSheetId="5">#REF!</definedName>
    <definedName name="framework_macro" localSheetId="4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11">#REF!</definedName>
    <definedName name="framework_macro_new" localSheetId="0">#REF!</definedName>
    <definedName name="framework_macro_new" localSheetId="7">#REF!</definedName>
    <definedName name="framework_macro_new" localSheetId="2">#REF!</definedName>
    <definedName name="framework_macro_new" localSheetId="5">#REF!</definedName>
    <definedName name="framework_macro_new" localSheetId="4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11">#REF!</definedName>
    <definedName name="framework_monetary" localSheetId="2">#REF!</definedName>
    <definedName name="framework_monetary" localSheetId="5">#REF!</definedName>
    <definedName name="framework_monetary" localSheetId="4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11">#REF!</definedName>
    <definedName name="FRAMEYES" localSheetId="2">#REF!</definedName>
    <definedName name="FRAMEYES" localSheetId="5">#REF!</definedName>
    <definedName name="FRAMEYES" localSheetId="4">#REF!</definedName>
    <definedName name="FRAMEYES" localSheetId="3">#REF!</definedName>
    <definedName name="FRAMEYES" localSheetId="6">#REF!</definedName>
    <definedName name="FRAMEYES">#REF!</definedName>
    <definedName name="France_wt">'[67]OECD wgt'!$B$7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localSheetId="0" hidden="1">{"Tab1",#N/A,FALSE,"P";"Tab2",#N/A,FALSE,"P"}</definedName>
    <definedName name="fre" localSheetId="7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" localSheetId="11">#REF!</definedName>
    <definedName name="FRF" localSheetId="4">#REF!</definedName>
    <definedName name="FRF">#REF!</definedName>
    <definedName name="FRFEURO" localSheetId="8">#REF!</definedName>
    <definedName name="FRFEURO" localSheetId="9">#REF!</definedName>
    <definedName name="FRFEURO" localSheetId="10">#REF!</definedName>
    <definedName name="FRFEURO" localSheetId="11">#REF!</definedName>
    <definedName name="FRFEURO" localSheetId="0">#REF!</definedName>
    <definedName name="FRFEURO" localSheetId="7">#REF!</definedName>
    <definedName name="FRFEURO" localSheetId="2">#REF!</definedName>
    <definedName name="FRFEURO" localSheetId="5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11">#REF!</definedName>
    <definedName name="FS" localSheetId="0">#REF!</definedName>
    <definedName name="FS" localSheetId="7">#REF!</definedName>
    <definedName name="FS" localSheetId="2">#REF!</definedName>
    <definedName name="FS" localSheetId="5">#REF!</definedName>
    <definedName name="FS" localSheetId="4">#REF!</definedName>
    <definedName name="FS" localSheetId="1">#REF!</definedName>
    <definedName name="FS" localSheetId="3">#REF!</definedName>
    <definedName name="FS" localSheetId="6">#REF!</definedName>
    <definedName name="FS">#REF!</definedName>
    <definedName name="FS1A" localSheetId="9">#REF!</definedName>
    <definedName name="FS1A" localSheetId="10">#REF!</definedName>
    <definedName name="FS1A" localSheetId="11">#REF!</definedName>
    <definedName name="FS1A" localSheetId="2">#REF!</definedName>
    <definedName name="FS1A" localSheetId="5">#REF!</definedName>
    <definedName name="FS1A" localSheetId="4">#REF!</definedName>
    <definedName name="FS1A" localSheetId="1">#REF!</definedName>
    <definedName name="FS1A" localSheetId="3">#REF!</definedName>
    <definedName name="FS1A" localSheetId="6">#REF!</definedName>
    <definedName name="FS1A">#REF!</definedName>
    <definedName name="fsdfsd" localSheetId="10" hidden="1">[113]C!#REF!</definedName>
    <definedName name="fsdfsd" localSheetId="11" hidden="1">[113]C!#REF!</definedName>
    <definedName name="fsdfsd" localSheetId="3" hidden="1">[113]C!#REF!</definedName>
    <definedName name="fsdfsd" localSheetId="6" hidden="1">[113]C!#REF!</definedName>
    <definedName name="fsdfsd" hidden="1">[113]C!#REF!</definedName>
    <definedName name="fsdsdfa" localSheetId="8" hidden="1">'[98]Fax a enviar'!#REF!</definedName>
    <definedName name="fsdsdfa" localSheetId="10" hidden="1">'[98]Fax a enviar'!#REF!</definedName>
    <definedName name="fsdsdfa" localSheetId="11" hidden="1">'[98]Fax a enviar'!#REF!</definedName>
    <definedName name="fsdsdfa" localSheetId="3" hidden="1">'[98]Fax a enviar'!#REF!</definedName>
    <definedName name="fsdsdfa" localSheetId="6" hidden="1">'[98]Fax a enviar'!#REF!</definedName>
    <definedName name="fsdsdfa" hidden="1">'[98]Fax a enviar'!#REF!</definedName>
    <definedName name="FT" localSheetId="8">#REF!</definedName>
    <definedName name="FT" localSheetId="9">#REF!</definedName>
    <definedName name="FT" localSheetId="10">#REF!</definedName>
    <definedName name="FT" localSheetId="11">#REF!</definedName>
    <definedName name="FT" localSheetId="0">#REF!</definedName>
    <definedName name="FT" localSheetId="7">#REF!</definedName>
    <definedName name="FT" localSheetId="2">#REF!</definedName>
    <definedName name="FT" localSheetId="5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9">#REF!</definedName>
    <definedName name="FT1A" localSheetId="10">#REF!</definedName>
    <definedName name="FT1A" localSheetId="11">#REF!</definedName>
    <definedName name="FT1A" localSheetId="0">#REF!</definedName>
    <definedName name="FT1A" localSheetId="7">#REF!</definedName>
    <definedName name="FT1A" localSheetId="2">#REF!</definedName>
    <definedName name="FT1A" localSheetId="5">#REF!</definedName>
    <definedName name="FT1A" localSheetId="4">#REF!</definedName>
    <definedName name="FT1A" localSheetId="1">#REF!</definedName>
    <definedName name="FT1A" localSheetId="3">#REF!</definedName>
    <definedName name="FT1A" localSheetId="6">#REF!</definedName>
    <definedName name="FT1A">#REF!</definedName>
    <definedName name="ftaref" localSheetId="0">#REF!</definedName>
    <definedName name="ftaref" localSheetId="7">#REF!</definedName>
    <definedName name="ftaref" localSheetId="4">#REF!</definedName>
    <definedName name="ftaref">#REF!</definedName>
    <definedName name="ftconf" localSheetId="4">#REF!</definedName>
    <definedName name="ftconf">#REF!</definedName>
    <definedName name="ftima" localSheetId="4">#REF!</definedName>
    <definedName name="ftima">#REF!</definedName>
    <definedName name="ftimaf" localSheetId="4">#REF!</definedName>
    <definedName name="ftimaf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localSheetId="0" hidden="1">{"Riqfin97",#N/A,FALSE,"Tran";"Riqfinpro",#N/A,FALSE,"Tran"}</definedName>
    <definedName name="ftr" localSheetId="7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localSheetId="0" hidden="1">{"Riqfin97",#N/A,FALSE,"Tran";"Riqfinpro",#N/A,FALSE,"Tran"}</definedName>
    <definedName name="fty" localSheetId="7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11">#REF!</definedName>
    <definedName name="FUENTE" localSheetId="0">#REF!</definedName>
    <definedName name="FUENTE" localSheetId="7">#REF!</definedName>
    <definedName name="FUENTE" localSheetId="2">#REF!</definedName>
    <definedName name="FUENTE" localSheetId="5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11">#REF!</definedName>
    <definedName name="fuente1" localSheetId="0">#REF!</definedName>
    <definedName name="fuente1" localSheetId="7">#REF!</definedName>
    <definedName name="fuente1" localSheetId="2">#REF!</definedName>
    <definedName name="fuente1" localSheetId="5">#REF!</definedName>
    <definedName name="fuente1" localSheetId="4">#REF!</definedName>
    <definedName name="fuente1" localSheetId="1">#REF!</definedName>
    <definedName name="fuente1" localSheetId="3">#REF!</definedName>
    <definedName name="fuente1" localSheetId="6">#REF!</definedName>
    <definedName name="fuente1">#REF!</definedName>
    <definedName name="FUENTE2" localSheetId="9">#REF!</definedName>
    <definedName name="FUENTE2" localSheetId="10">#REF!</definedName>
    <definedName name="FUENTE2" localSheetId="11">#REF!</definedName>
    <definedName name="FUENTE2" localSheetId="0">#REF!</definedName>
    <definedName name="FUENTE2" localSheetId="7">#REF!</definedName>
    <definedName name="FUENTE2" localSheetId="2">#REF!</definedName>
    <definedName name="FUENTE2" localSheetId="5">#REF!</definedName>
    <definedName name="FUENTE2" localSheetId="4">#REF!</definedName>
    <definedName name="FUENTE2" localSheetId="3">#REF!</definedName>
    <definedName name="FUENTE2" localSheetId="6">#REF!</definedName>
    <definedName name="FUENTE2">#REF!</definedName>
    <definedName name="Fuentes" localSheetId="9">#REF!</definedName>
    <definedName name="Fuentes" localSheetId="10">#REF!</definedName>
    <definedName name="Fuentes" localSheetId="11">#REF!</definedName>
    <definedName name="Fuentes" localSheetId="2">#REF!</definedName>
    <definedName name="Fuentes" localSheetId="5">#REF!</definedName>
    <definedName name="Fuentes" localSheetId="4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11">#REF!</definedName>
    <definedName name="fx" localSheetId="2">#REF!</definedName>
    <definedName name="fx" localSheetId="5">#REF!</definedName>
    <definedName name="fx" localSheetId="4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FX98IGP" localSheetId="4">#REF!</definedName>
    <definedName name="FX98IGP">#REF!</definedName>
    <definedName name="FX98RE" localSheetId="4">#REF!</definedName>
    <definedName name="FX98RE">#REF!</definedName>
    <definedName name="FX99RE" localSheetId="4">#REF!</definedName>
    <definedName name="FX99RE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localSheetId="0" hidden="1">{"Main Economic Indicators",#N/A,FALSE,"C"}</definedName>
    <definedName name="G" localSheetId="7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1std" localSheetId="11">#REF!</definedName>
    <definedName name="g1std" localSheetId="4">#REF!</definedName>
    <definedName name="g1std">#REF!</definedName>
    <definedName name="g2std" localSheetId="11">#REF!</definedName>
    <definedName name="g2std" localSheetId="4">#REF!</definedName>
    <definedName name="g2std">#REF!</definedName>
    <definedName name="GAP" localSheetId="8">#REF!</definedName>
    <definedName name="GAP" localSheetId="9">#REF!</definedName>
    <definedName name="GAP" localSheetId="10">#REF!</definedName>
    <definedName name="GAP" localSheetId="11">#REF!</definedName>
    <definedName name="GAP" localSheetId="0">#REF!</definedName>
    <definedName name="GAP" localSheetId="7">#REF!</definedName>
    <definedName name="GAP" localSheetId="2">#REF!</definedName>
    <definedName name="GAP" localSheetId="5">#REF!</definedName>
    <definedName name="GAP" localSheetId="4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11">#REF!</definedName>
    <definedName name="GAPFGFROM" localSheetId="2">#REF!</definedName>
    <definedName name="GAPFGFROM" localSheetId="5">#REF!</definedName>
    <definedName name="GAPFGFROM" localSheetId="4">#REF!</definedName>
    <definedName name="GAPFGFROM" localSheetId="1">#REF!</definedName>
    <definedName name="GAPFGFROM" localSheetId="3">#REF!</definedName>
    <definedName name="GAPFGFROM" localSheetId="6">#REF!</definedName>
    <definedName name="GAPFGFROM">#REF!</definedName>
    <definedName name="GAPFGTO" localSheetId="9">#REF!</definedName>
    <definedName name="GAPFGTO" localSheetId="10">#REF!</definedName>
    <definedName name="GAPFGTO" localSheetId="11">#REF!</definedName>
    <definedName name="GAPFGTO" localSheetId="2">#REF!</definedName>
    <definedName name="GAPFGTO" localSheetId="5">#REF!</definedName>
    <definedName name="GAPFGTO" localSheetId="4">#REF!</definedName>
    <definedName name="GAPFGTO" localSheetId="1">#REF!</definedName>
    <definedName name="GAPFGTO" localSheetId="3">#REF!</definedName>
    <definedName name="GAPFGTO" localSheetId="6">#REF!</definedName>
    <definedName name="GAPFGTO">#REF!</definedName>
    <definedName name="GAPSTFROM" localSheetId="9">#REF!</definedName>
    <definedName name="GAPSTFROM" localSheetId="10">#REF!</definedName>
    <definedName name="GAPSTFROM" localSheetId="11">#REF!</definedName>
    <definedName name="GAPSTFROM" localSheetId="2">#REF!</definedName>
    <definedName name="GAPSTFROM" localSheetId="5">#REF!</definedName>
    <definedName name="GAPSTFROM" localSheetId="4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11">#REF!</definedName>
    <definedName name="GAPSTTO" localSheetId="2">#REF!</definedName>
    <definedName name="GAPSTTO" localSheetId="5">#REF!</definedName>
    <definedName name="GAPSTTO" localSheetId="4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11">#REF!</definedName>
    <definedName name="GAPTEST" localSheetId="2">#REF!</definedName>
    <definedName name="GAPTEST" localSheetId="5">#REF!</definedName>
    <definedName name="GAPTEST" localSheetId="4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11">#REF!</definedName>
    <definedName name="GAPTESTFG" localSheetId="2">#REF!</definedName>
    <definedName name="GAPTESTFG" localSheetId="5">#REF!</definedName>
    <definedName name="GAPTESTFG" localSheetId="4">#REF!</definedName>
    <definedName name="GAPTESTFG" localSheetId="3">#REF!</definedName>
    <definedName name="GAPTESTFG" localSheetId="6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1">#REF!</definedName>
    <definedName name="GATO" localSheetId="4">#REF!</definedName>
    <definedName name="GATO">#REF!</definedName>
    <definedName name="Gave" localSheetId="11">#REF!</definedName>
    <definedName name="Gave" localSheetId="4">#REF!</definedName>
    <definedName name="Gave">#REF!</definedName>
    <definedName name="GAZZETTE" localSheetId="9">#REF!</definedName>
    <definedName name="GAZZETTE" localSheetId="10">#REF!</definedName>
    <definedName name="GAZZETTE" localSheetId="11">#REF!</definedName>
    <definedName name="GAZZETTE" localSheetId="0">#REF!</definedName>
    <definedName name="GAZZETTE" localSheetId="7">#REF!</definedName>
    <definedName name="GAZZETTE" localSheetId="2">#REF!</definedName>
    <definedName name="GAZZETTE" localSheetId="5">#REF!</definedName>
    <definedName name="GAZZETTE" localSheetId="4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11">#REF!</definedName>
    <definedName name="GBP" localSheetId="2">#REF!</definedName>
    <definedName name="GBP" localSheetId="5">#REF!</definedName>
    <definedName name="GBP" localSheetId="4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" localSheetId="8">[57]Q4!#REF!</definedName>
    <definedName name="GCB">[57]Q4!#REF!</definedName>
    <definedName name="GCB_NGDP">#N/A</definedName>
    <definedName name="GCEC" localSheetId="11">#REF!</definedName>
    <definedName name="GCEC" localSheetId="4">#REF!</definedName>
    <definedName name="GCEC">#REF!</definedName>
    <definedName name="GCED" localSheetId="11">#REF!</definedName>
    <definedName name="GCED" localSheetId="4">#REF!</definedName>
    <definedName name="GCED">#REF!</definedName>
    <definedName name="GCEE" localSheetId="11">#REF!</definedName>
    <definedName name="GCEE" localSheetId="4">#REF!</definedName>
    <definedName name="GCEE">#REF!</definedName>
    <definedName name="GCEEP" localSheetId="4">#REF!</definedName>
    <definedName name="GCEEP">#REF!</definedName>
    <definedName name="GCEES" localSheetId="4">#REF!</definedName>
    <definedName name="GCEES">#REF!</definedName>
    <definedName name="GCEG" localSheetId="4">#REF!</definedName>
    <definedName name="GCEG">#REF!</definedName>
    <definedName name="GCEH" localSheetId="4">#REF!</definedName>
    <definedName name="GCEH">#REF!</definedName>
    <definedName name="GCEHP" localSheetId="4">#REF!</definedName>
    <definedName name="GCEHP">#REF!</definedName>
    <definedName name="GCEI_D" localSheetId="4">#REF!</definedName>
    <definedName name="GCEI_D">#REF!</definedName>
    <definedName name="GCEI_F" localSheetId="4">#REF!</definedName>
    <definedName name="GCEI_F">#REF!</definedName>
    <definedName name="GCENL" localSheetId="4">#REF!</definedName>
    <definedName name="GCENL">#REF!</definedName>
    <definedName name="GCEO" localSheetId="4">#REF!</definedName>
    <definedName name="GCEO">#REF!</definedName>
    <definedName name="GCESWH" localSheetId="4">#REF!</definedName>
    <definedName name="GCESWH">#REF!</definedName>
    <definedName name="GCEW" localSheetId="4">#REF!</definedName>
    <definedName name="GCEW">#REF!</definedName>
    <definedName name="GCG" localSheetId="4">#REF!</definedName>
    <definedName name="GCG">#REF!</definedName>
    <definedName name="GCGC" localSheetId="4">#REF!</definedName>
    <definedName name="GCGC">#REF!</definedName>
    <definedName name="GCND_NGDP" localSheetId="8">[57]Q4!#REF!</definedName>
    <definedName name="GCND_NGDP">[57]Q4!#REF!</definedName>
    <definedName name="GCRG" localSheetId="8">#REF!</definedName>
    <definedName name="GCRG" localSheetId="11">#REF!</definedName>
    <definedName name="GCRG" localSheetId="0">#REF!</definedName>
    <definedName name="GCRG" localSheetId="7">#REF!</definedName>
    <definedName name="GCRG" localSheetId="2">#REF!</definedName>
    <definedName name="GCRG" localSheetId="5">#REF!</definedName>
    <definedName name="GCRG" localSheetId="4">#REF!</definedName>
    <definedName name="GCRG" localSheetId="1">#REF!</definedName>
    <definedName name="GCRG" localSheetId="3">#REF!</definedName>
    <definedName name="GCRG">#REF!</definedName>
    <definedName name="gdg" localSheetId="10" hidden="1">'[93]Fax a enviar'!#REF!</definedName>
    <definedName name="gdg" localSheetId="11" hidden="1">'[93]Fax a enviar'!#REF!</definedName>
    <definedName name="gdg" localSheetId="2" hidden="1">'[93]Fax a enviar'!#REF!</definedName>
    <definedName name="gdg" localSheetId="5" hidden="1">'[93]Fax a enviar'!#REF!</definedName>
    <definedName name="gdg" localSheetId="4" hidden="1">'[93]Fax a enviar'!#REF!</definedName>
    <definedName name="gdg" localSheetId="1" hidden="1">'[93]Fax a enviar'!#REF!</definedName>
    <definedName name="gdg" localSheetId="6" hidden="1">'[93]Fax a enviar'!#REF!</definedName>
    <definedName name="gdg" hidden="1">'[93]Fax a enviar'!#REF!</definedName>
    <definedName name="gdgd" localSheetId="10" hidden="1">'[104]Fax a enviar'!#REF!</definedName>
    <definedName name="gdgd" localSheetId="11" hidden="1">'[104]Fax a enviar'!#REF!</definedName>
    <definedName name="gdgd" localSheetId="2" hidden="1">'[104]Fax a enviar'!#REF!</definedName>
    <definedName name="gdgd" localSheetId="5" hidden="1">'[104]Fax a enviar'!#REF!</definedName>
    <definedName name="gdgd" localSheetId="4" hidden="1">'[104]Fax a enviar'!#REF!</definedName>
    <definedName name="gdgd" localSheetId="1" hidden="1">'[104]Fax a enviar'!#REF!</definedName>
    <definedName name="gdgd" localSheetId="6" hidden="1">'[104]Fax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 localSheetId="8">[115]NA!#REF!</definedName>
    <definedName name="GDPDEFL" localSheetId="11">[115]NA!#REF!</definedName>
    <definedName name="GDPDEFL">[115]NA!#REF!</definedName>
    <definedName name="GDPOR" localSheetId="8">[115]NA!#REF!</definedName>
    <definedName name="GDPOR" localSheetId="11">[115]NA!#REF!</definedName>
    <definedName name="GDPOR">[115]NA!#REF!</definedName>
    <definedName name="GDPOR_" localSheetId="8">[115]NA!#REF!</definedName>
    <definedName name="GDPOR_" localSheetId="11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8" hidden="1">{"Riqfin97",#N/A,FALSE,"Tran";"Riqfinpro",#N/A,FALSE,"Tran"}</definedName>
    <definedName name="gfdsgfsa" localSheetId="11" hidden="1">{"Riqfin97",#N/A,FALSE,"Tran";"Riqfinpro",#N/A,FALSE,"Tran"}</definedName>
    <definedName name="gfdsgfsa" localSheetId="0" hidden="1">{"Riqfin97",#N/A,FALSE,"Tran";"Riqfinpro",#N/A,FALSE,"Tran"}</definedName>
    <definedName name="gfdsgfsa" localSheetId="7" hidden="1">{"Riqfin97",#N/A,FALSE,"Tran";"Riqfinpro",#N/A,FALSE,"Tran"}</definedName>
    <definedName name="gfdsgfsa" localSheetId="2" hidden="1">{"Riqfin97",#N/A,FALSE,"Tran";"Riqfinpro",#N/A,FALSE,"Tran"}</definedName>
    <definedName name="gfdsgfsa" localSheetId="5" hidden="1">{"Riqfin97",#N/A,FALSE,"Tran";"Riqfinpro",#N/A,FALSE,"Tran"}</definedName>
    <definedName name="gfdsgfsa" localSheetId="4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hidden="1">{"Riqfin97",#N/A,FALSE,"Tran";"Riqfinpro",#N/A,FALSE,"Tran"}</definedName>
    <definedName name="GG" localSheetId="11">#REF!</definedName>
    <definedName name="GG" localSheetId="4">#REF!</definedName>
    <definedName name="GG">#REF!</definedName>
    <definedName name="GGB" localSheetId="8">[57]Q4!#REF!</definedName>
    <definedName name="GGB">[57]Q4!#REF!</definedName>
    <definedName name="GGB_NGDP">#N/A</definedName>
    <definedName name="GGBXI" localSheetId="8">[112]Q4!#REF!</definedName>
    <definedName name="GGBXI" localSheetId="11">[112]Q4!#REF!</definedName>
    <definedName name="GGBXI">[112]Q4!#REF!</definedName>
    <definedName name="GGEC" localSheetId="8">#REF!</definedName>
    <definedName name="GGEC" localSheetId="11">#REF!</definedName>
    <definedName name="GGEC" localSheetId="0">#REF!</definedName>
    <definedName name="GGEC" localSheetId="7">#REF!</definedName>
    <definedName name="GGEC" localSheetId="2">#REF!</definedName>
    <definedName name="GGEC" localSheetId="5">#REF!</definedName>
    <definedName name="GGEC" localSheetId="4">#REF!</definedName>
    <definedName name="GGEC" localSheetId="1">#REF!</definedName>
    <definedName name="GGEC" localSheetId="3">#REF!</definedName>
    <definedName name="GGEC">#REF!</definedName>
    <definedName name="GGENL" localSheetId="8">#REF!</definedName>
    <definedName name="GGENL" localSheetId="11">#REF!</definedName>
    <definedName name="GGENL" localSheetId="0">#REF!</definedName>
    <definedName name="GGENL" localSheetId="7">#REF!</definedName>
    <definedName name="GGENL" localSheetId="2">#REF!</definedName>
    <definedName name="GGENL" localSheetId="5">#REF!</definedName>
    <definedName name="GGENL" localSheetId="4">#REF!</definedName>
    <definedName name="GGENL" localSheetId="1">#REF!</definedName>
    <definedName name="GGENL" localSheetId="3">#REF!</definedName>
    <definedName name="GGENL">#REF!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11" hidden="1">#REF!</definedName>
    <definedName name="ggfrfff" localSheetId="0" hidden="1">#REF!</definedName>
    <definedName name="ggfrfff" localSheetId="7" hidden="1">#REF!</definedName>
    <definedName name="ggfrfff" localSheetId="2" hidden="1">#REF!</definedName>
    <definedName name="ggfrfff" localSheetId="5" hidden="1">#REF!</definedName>
    <definedName name="ggfrfff" localSheetId="4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localSheetId="0" hidden="1">{"Riqfin97",#N/A,FALSE,"Tran";"Riqfinpro",#N/A,FALSE,"Tran"}</definedName>
    <definedName name="ggg" localSheetId="7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11" hidden="1">#REF!</definedName>
    <definedName name="ggggggggggggggg" localSheetId="0" hidden="1">#REF!</definedName>
    <definedName name="ggggggggggggggg" localSheetId="7" hidden="1">#REF!</definedName>
    <definedName name="ggggggggggggggg" localSheetId="2" hidden="1">#REF!</definedName>
    <definedName name="ggggggggggggggg" localSheetId="5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Gperc" localSheetId="0">#REF!</definedName>
    <definedName name="GGperc" localSheetId="7">#REF!</definedName>
    <definedName name="GGperc" localSheetId="4">#REF!</definedName>
    <definedName name="GGperc" localSheetId="3">#REF!</definedName>
    <definedName name="GGperc">#REF!</definedName>
    <definedName name="GGRG" localSheetId="0">#REF!</definedName>
    <definedName name="GGRG" localSheetId="7">#REF!</definedName>
    <definedName name="GGRG" localSheetId="4">#REF!</definedName>
    <definedName name="GGRG">#REF!</definedName>
    <definedName name="GGSB" localSheetId="0">[112]Q4!#REF!</definedName>
    <definedName name="GGSB" localSheetId="7">[112]Q4!#REF!</definedName>
    <definedName name="GGSB">[112]Q4!#REF!</definedName>
    <definedName name="GGSBXS" localSheetId="0">[112]Q4!#REF!</definedName>
    <definedName name="GGSBXS" localSheetId="7">[112]Q4!#REF!</definedName>
    <definedName name="GGSBXS">[112]Q4!#REF!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localSheetId="0" hidden="1">{"Tab1",#N/A,FALSE,"P";"Tab2",#N/A,FALSE,"P"}</definedName>
    <definedName name="ght" localSheetId="7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11">#REF!</definedName>
    <definedName name="GL_Z" localSheetId="0">#REF!</definedName>
    <definedName name="GL_Z" localSheetId="7">#REF!</definedName>
    <definedName name="GL_Z" localSheetId="2">#REF!</definedName>
    <definedName name="GL_Z" localSheetId="5">#REF!</definedName>
    <definedName name="GL_Z" localSheetId="4">#REF!</definedName>
    <definedName name="GL_Z" localSheetId="3">#REF!</definedName>
    <definedName name="GL_Z" localSheetId="6">#REF!</definedName>
    <definedName name="GL_Z">#REF!</definedName>
    <definedName name="gni">[91]GNIpc!$A$1:$R$235</definedName>
    <definedName name="goafrica" localSheetId="8">[117]!goafrica</definedName>
    <definedName name="goafrica" localSheetId="10">[117]!goafrica</definedName>
    <definedName name="goafrica" localSheetId="11">[117]!goafrica</definedName>
    <definedName name="goafrica" localSheetId="7">[117]!goafrica</definedName>
    <definedName name="goafrica" localSheetId="5">[117]!goafrica</definedName>
    <definedName name="goafrica" localSheetId="1">[117]!goafrica</definedName>
    <definedName name="goafrica" localSheetId="6">[117]!goafrica</definedName>
    <definedName name="goafrica">[117]!goafrica</definedName>
    <definedName name="goasia" localSheetId="8">[117]!goasia</definedName>
    <definedName name="goasia" localSheetId="10">[117]!goasia</definedName>
    <definedName name="goasia" localSheetId="11">[117]!goasia</definedName>
    <definedName name="goasia" localSheetId="7">[117]!goasia</definedName>
    <definedName name="goasia" localSheetId="5">[117]!goasia</definedName>
    <definedName name="goasia" localSheetId="1">[117]!goasia</definedName>
    <definedName name="goasia" localSheetId="6">[117]!goasia</definedName>
    <definedName name="goasia">[117]!goasia</definedName>
    <definedName name="GOB" localSheetId="8">#REF!</definedName>
    <definedName name="GOB" localSheetId="9">#REF!</definedName>
    <definedName name="GOB" localSheetId="10">#REF!</definedName>
    <definedName name="GOB" localSheetId="11">#REF!</definedName>
    <definedName name="GOB" localSheetId="0">#REF!</definedName>
    <definedName name="GOB" localSheetId="7">#REF!</definedName>
    <definedName name="GOB" localSheetId="2">#REF!</definedName>
    <definedName name="GOB" localSheetId="5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[117]!goeeup</definedName>
    <definedName name="goeeup" localSheetId="10">[117]!goeeup</definedName>
    <definedName name="goeeup" localSheetId="11">[117]!goeeup</definedName>
    <definedName name="goeeup" localSheetId="7">[117]!goeeup</definedName>
    <definedName name="goeeup" localSheetId="5">[117]!goeeup</definedName>
    <definedName name="goeeup" localSheetId="1">[117]!goeeup</definedName>
    <definedName name="goeeup" localSheetId="6">[117]!goeeup</definedName>
    <definedName name="goeeup">[117]!goeeup</definedName>
    <definedName name="GOESC96" localSheetId="8">#REF!</definedName>
    <definedName name="GOESC96" localSheetId="11">#REF!</definedName>
    <definedName name="GOESC96" localSheetId="0">#REF!</definedName>
    <definedName name="GOESC96" localSheetId="7">#REF!</definedName>
    <definedName name="GOESC96" localSheetId="2">#REF!</definedName>
    <definedName name="GOESC96" localSheetId="5">#REF!</definedName>
    <definedName name="GOESC96" localSheetId="4">#REF!</definedName>
    <definedName name="GOESC96" localSheetId="1">#REF!</definedName>
    <definedName name="GOESC96" localSheetId="3">#REF!</definedName>
    <definedName name="GOESC96">#REF!</definedName>
    <definedName name="goeurope" localSheetId="8">[117]!goeurope</definedName>
    <definedName name="goeurope" localSheetId="10">[117]!goeurope</definedName>
    <definedName name="goeurope" localSheetId="11">[117]!goeurope</definedName>
    <definedName name="goeurope" localSheetId="7">[117]!goeurope</definedName>
    <definedName name="goeurope" localSheetId="5">[117]!goeurope</definedName>
    <definedName name="goeurope" localSheetId="1">[117]!goeurope</definedName>
    <definedName name="goeurope" localSheetId="6">[117]!goeurope</definedName>
    <definedName name="goeurope">[117]!goeurope</definedName>
    <definedName name="golamerica" localSheetId="8">[117]!golamerica</definedName>
    <definedName name="golamerica" localSheetId="10">[117]!golamerica</definedName>
    <definedName name="golamerica" localSheetId="11">[117]!golamerica</definedName>
    <definedName name="golamerica" localSheetId="7">[117]!golamerica</definedName>
    <definedName name="golamerica" localSheetId="5">[117]!golamerica</definedName>
    <definedName name="golamerica" localSheetId="1">[117]!golamerica</definedName>
    <definedName name="golamerica" localSheetId="6">[117]!golamerica</definedName>
    <definedName name="golamerica">[117]!golamerica</definedName>
    <definedName name="gomeast" localSheetId="8">[117]!gomeast</definedName>
    <definedName name="gomeast" localSheetId="10">[117]!gomeast</definedName>
    <definedName name="gomeast" localSheetId="11">[117]!gomeast</definedName>
    <definedName name="gomeast" localSheetId="7">[117]!gomeast</definedName>
    <definedName name="gomeast" localSheetId="5">[117]!gomeast</definedName>
    <definedName name="gomeast" localSheetId="1">[117]!gomeast</definedName>
    <definedName name="gomeast" localSheetId="6">[117]!gomeast</definedName>
    <definedName name="gomeast">[117]!gomeast</definedName>
    <definedName name="gooecd" localSheetId="8">[117]!gooecd</definedName>
    <definedName name="gooecd" localSheetId="10">[117]!gooecd</definedName>
    <definedName name="gooecd" localSheetId="11">[117]!gooecd</definedName>
    <definedName name="gooecd" localSheetId="7">[117]!gooecd</definedName>
    <definedName name="gooecd" localSheetId="5">[117]!gooecd</definedName>
    <definedName name="gooecd" localSheetId="1">[117]!gooecd</definedName>
    <definedName name="gooecd" localSheetId="6">[117]!gooecd</definedName>
    <definedName name="gooecd">[117]!gooecd</definedName>
    <definedName name="goopec" localSheetId="8">[117]!goopec</definedName>
    <definedName name="goopec" localSheetId="10">[117]!goopec</definedName>
    <definedName name="goopec" localSheetId="11">[117]!goopec</definedName>
    <definedName name="goopec" localSheetId="7">[117]!goopec</definedName>
    <definedName name="goopec" localSheetId="5">[117]!goopec</definedName>
    <definedName name="goopec" localSheetId="1">[117]!goopec</definedName>
    <definedName name="goopec" localSheetId="6">[117]!goopec</definedName>
    <definedName name="goopec">[117]!goopec</definedName>
    <definedName name="gosummary" localSheetId="8">[117]!gosummary</definedName>
    <definedName name="gosummary" localSheetId="10">[117]!gosummary</definedName>
    <definedName name="gosummary" localSheetId="11">[117]!gosummary</definedName>
    <definedName name="gosummary" localSheetId="7">[117]!gosummary</definedName>
    <definedName name="gosummary" localSheetId="5">[117]!gosummary</definedName>
    <definedName name="gosummary" localSheetId="1">[117]!gosummary</definedName>
    <definedName name="gosummary" localSheetId="6">[117]!gosummary</definedName>
    <definedName name="gosummary">[117]!gosummary</definedName>
    <definedName name="_xlnm.Recorder" localSheetId="8">#REF!</definedName>
    <definedName name="_xlnm.Recorder" localSheetId="11">#REF!</definedName>
    <definedName name="_xlnm.Recorder" localSheetId="0">#REF!</definedName>
    <definedName name="_xlnm.Recorder" localSheetId="7">#REF!</definedName>
    <definedName name="_xlnm.Recorder" localSheetId="2">#REF!</definedName>
    <definedName name="_xlnm.Recorder" localSheetId="5">#REF!</definedName>
    <definedName name="_xlnm.Recorder" localSheetId="4">#REF!</definedName>
    <definedName name="_xlnm.Recorder" localSheetId="1">#REF!</definedName>
    <definedName name="_xlnm.Recorder" localSheetId="3">#REF!</definedName>
    <definedName name="_xlnm.Recorder">#REF!</definedName>
    <definedName name="Grace_IDA">[101]NPV!$B$25</definedName>
    <definedName name="Grace_IDA1" localSheetId="8">#REF!</definedName>
    <definedName name="Grace_IDA1" localSheetId="11">#REF!</definedName>
    <definedName name="Grace_IDA1" localSheetId="0">#REF!</definedName>
    <definedName name="Grace_IDA1" localSheetId="7">#REF!</definedName>
    <definedName name="Grace_IDA1" localSheetId="2">#REF!</definedName>
    <definedName name="Grace_IDA1" localSheetId="5">#REF!</definedName>
    <definedName name="Grace_IDA1" localSheetId="4">#REF!</definedName>
    <definedName name="Grace_IDA1" localSheetId="1">#REF!</definedName>
    <definedName name="Grace_IDA1" localSheetId="3">#REF!</definedName>
    <definedName name="Grace_IDA1">#REF!</definedName>
    <definedName name="Grace_NC" localSheetId="8">[101]NPV!#REF!</definedName>
    <definedName name="Grace_NC" localSheetId="9">[101]NPV!#REF!</definedName>
    <definedName name="Grace_NC" localSheetId="11">[101]NPV!#REF!</definedName>
    <definedName name="Grace_NC" localSheetId="0">[101]NPV!#REF!</definedName>
    <definedName name="Grace_NC" localSheetId="7">[101]NPV!#REF!</definedName>
    <definedName name="Grace_NC" localSheetId="2">[101]NPV!#REF!</definedName>
    <definedName name="Grace_NC" localSheetId="5">[101]NPV!#REF!</definedName>
    <definedName name="Grace_NC" localSheetId="4">[101]NPV!#REF!</definedName>
    <definedName name="Grace_NC" localSheetId="1">[101]NPV!#REF!</definedName>
    <definedName name="Grace_NC" localSheetId="3">[101]NPV!#REF!</definedName>
    <definedName name="Grace_NC" localSheetId="6">[101]NPV!#REF!</definedName>
    <definedName name="Grace_NC">[101]NPV!#REF!</definedName>
    <definedName name="Grace1_IDA" localSheetId="8">#REF!</definedName>
    <definedName name="Grace1_IDA" localSheetId="11">#REF!</definedName>
    <definedName name="Grace1_IDA" localSheetId="0">#REF!</definedName>
    <definedName name="Grace1_IDA" localSheetId="7">#REF!</definedName>
    <definedName name="Grace1_IDA" localSheetId="2">#REF!</definedName>
    <definedName name="Grace1_IDA" localSheetId="5">#REF!</definedName>
    <definedName name="Grace1_IDA" localSheetId="4">#REF!</definedName>
    <definedName name="Grace1_IDA" localSheetId="1">#REF!</definedName>
    <definedName name="Grace1_IDA" localSheetId="3">#REF!</definedName>
    <definedName name="Grace1_IDA">#REF!</definedName>
    <definedName name="graf">#N/A</definedName>
    <definedName name="GRAF2">#N/A</definedName>
    <definedName name="GRAFDOM">#N/A</definedName>
    <definedName name="grafico" localSheetId="8">[5]!grafico</definedName>
    <definedName name="grafico">[5]!grafico</definedName>
    <definedName name="GRÁFICO_10.3.1.">'[88]GRÁFICO DE FONDO POR AFILIADO'!$A$3:$H$35</definedName>
    <definedName name="GRÁFICO_10.3.2">'[88]GRÁFICO DE FONDO POR AFILIADO'!$A$36:$H$68</definedName>
    <definedName name="GRÁFICO_10.3.3">'[88]GRÁFICO DE FONDO POR AFILIADO'!$A$69:$H$101</definedName>
    <definedName name="GRÁFICO_10.3.4.">'[88]GRÁFICO DE FONDO POR AFILIADO'!$A$103:$H$135</definedName>
    <definedName name="GRÁFICO_N_10.2.4." localSheetId="8">#REF!</definedName>
    <definedName name="GRÁFICO_N_10.2.4." localSheetId="11">#REF!</definedName>
    <definedName name="GRÁFICO_N_10.2.4." localSheetId="0">#REF!</definedName>
    <definedName name="GRÁFICO_N_10.2.4." localSheetId="7">#REF!</definedName>
    <definedName name="GRÁFICO_N_10.2.4." localSheetId="2">#REF!</definedName>
    <definedName name="GRÁFICO_N_10.2.4." localSheetId="5">#REF!</definedName>
    <definedName name="GRÁFICO_N_10.2.4." localSheetId="4">#REF!</definedName>
    <definedName name="GRÁFICO_N_10.2.4." localSheetId="1">#REF!</definedName>
    <definedName name="GRÁFICO_N_10.2.4." localSheetId="3">#REF!</definedName>
    <definedName name="GRÁFICO_N_10.2.4.">#REF!</definedName>
    <definedName name="GRAFICO2">#N/A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localSheetId="0" hidden="1">{"Riqfin97",#N/A,FALSE,"Tran";"Riqfinpro",#N/A,FALSE,"Tran"}</definedName>
    <definedName name="gre" localSheetId="7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8" hidden="1">'[99]Fax a enviar'!#REF!</definedName>
    <definedName name="grtrt" localSheetId="9" hidden="1">'[99]Fax a enviar'!#REF!</definedName>
    <definedName name="grtrt" localSheetId="11" hidden="1">'[99]Fax a enviar'!#REF!</definedName>
    <definedName name="grtrt" localSheetId="0" hidden="1">'[99]Fax a enviar'!#REF!</definedName>
    <definedName name="grtrt" localSheetId="7" hidden="1">'[99]Fax a enviar'!#REF!</definedName>
    <definedName name="grtrt" localSheetId="4" hidden="1">'[99]Fax a enviar'!#REF!</definedName>
    <definedName name="grtrt" hidden="1">'[99]Fax a enviar'!#REF!</definedName>
    <definedName name="Gstd" localSheetId="8">#REF!</definedName>
    <definedName name="Gstd" localSheetId="11">#REF!</definedName>
    <definedName name="Gstd" localSheetId="0">#REF!</definedName>
    <definedName name="Gstd" localSheetId="7">#REF!</definedName>
    <definedName name="Gstd" localSheetId="2">#REF!</definedName>
    <definedName name="Gstd" localSheetId="5">#REF!</definedName>
    <definedName name="Gstd" localSheetId="4">#REF!</definedName>
    <definedName name="Gstd" localSheetId="1">#REF!</definedName>
    <definedName name="Gstd" localSheetId="3">#REF!</definedName>
    <definedName name="Gstd">#REF!</definedName>
    <definedName name="GT">'[62]GT%'!$C$5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11" hidden="1">#REF!</definedName>
    <definedName name="gtryrtyr" localSheetId="0" hidden="1">#REF!</definedName>
    <definedName name="gtryrtyr" localSheetId="7" hidden="1">#REF!</definedName>
    <definedName name="gtryrtyr" localSheetId="2" hidden="1">#REF!</definedName>
    <definedName name="gtryrtyr" localSheetId="5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EBVIO" localSheetId="0" hidden="1">#REF!</definedName>
    <definedName name="GUEBVIO" localSheetId="7" hidden="1">#REF!</definedName>
    <definedName name="GUEBVIO" localSheetId="4" hidden="1">#REF!</definedName>
    <definedName name="GUEBVIO" localSheetId="3" hidden="1">#REF!</definedName>
    <definedName name="GUEBVIO" hidden="1">#REF!</definedName>
    <definedName name="GUIL" localSheetId="9">#REF!</definedName>
    <definedName name="GUIL" localSheetId="10">#REF!</definedName>
    <definedName name="GUIL" localSheetId="11">#REF!</definedName>
    <definedName name="GUIL" localSheetId="0">#REF!</definedName>
    <definedName name="GUIL" localSheetId="7">#REF!</definedName>
    <definedName name="GUIL" localSheetId="2">#REF!</definedName>
    <definedName name="GUIL" localSheetId="5">#REF!</definedName>
    <definedName name="GUIL" localSheetId="4">#REF!</definedName>
    <definedName name="GUIL" localSheetId="1">#REF!</definedName>
    <definedName name="GUIL" localSheetId="3">#REF!</definedName>
    <definedName name="GUIL" localSheetId="6">#REF!</definedName>
    <definedName name="GUIL">#REF!</definedName>
    <definedName name="GUIL1" localSheetId="9">#REF!</definedName>
    <definedName name="GUIL1" localSheetId="10">#REF!</definedName>
    <definedName name="GUIL1" localSheetId="11">#REF!</definedName>
    <definedName name="GUIL1" localSheetId="2">#REF!</definedName>
    <definedName name="GUIL1" localSheetId="5">#REF!</definedName>
    <definedName name="GUIL1" localSheetId="4">#REF!</definedName>
    <definedName name="GUIL1" localSheetId="1">#REF!</definedName>
    <definedName name="GUIL1" localSheetId="3">#REF!</definedName>
    <definedName name="GUIL1" localSheetId="6">#REF!</definedName>
    <definedName name="GUIL1">#REF!</definedName>
    <definedName name="GYEAR2021" localSheetId="8">[92]Gold!$B$583:$J$583</definedName>
    <definedName name="GYEAR2021" localSheetId="9">[92]Gold!$B$583:$J$583</definedName>
    <definedName name="GYEAR2021" localSheetId="3">[92]Gold!$B$583:$J$583</definedName>
    <definedName name="GYEAR2021">[92]Gold!$B$583:$J$583</definedName>
    <definedName name="GYEAR2022" localSheetId="8">[92]Gold!$K$583:$U$583</definedName>
    <definedName name="GYEAR2022" localSheetId="9">[92]Gold!$K$583:$U$583</definedName>
    <definedName name="GYEAR2022" localSheetId="3">[92]Gold!$K$583:$U$583</definedName>
    <definedName name="GYEAR2022">[92]Gold!$K$583:$U$583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localSheetId="0" hidden="1">{"Tab1",#N/A,FALSE,"P";"Tab2",#N/A,FALSE,"P"}</definedName>
    <definedName name="gyu" localSheetId="7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11" hidden="1">#REF!</definedName>
    <definedName name="h" localSheetId="0" hidden="1">#REF!</definedName>
    <definedName name="h" localSheetId="7" hidden="1">#REF!</definedName>
    <definedName name="h" localSheetId="2" hidden="1">#REF!</definedName>
    <definedName name="h" localSheetId="5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dhdfghdf" localSheetId="8" hidden="1">{"Minpmon",#N/A,FALSE,"Monthinput"}</definedName>
    <definedName name="hdhdfghdf" localSheetId="11" hidden="1">{"Minpmon",#N/A,FALSE,"Monthinput"}</definedName>
    <definedName name="hdhdfghdf" localSheetId="0" hidden="1">{"Minpmon",#N/A,FALSE,"Monthinput"}</definedName>
    <definedName name="hdhdfghdf" localSheetId="7" hidden="1">{"Minpmon",#N/A,FALSE,"Monthinput"}</definedName>
    <definedName name="hdhdfghdf" localSheetId="2" hidden="1">{"Minpmon",#N/A,FALSE,"Monthinput"}</definedName>
    <definedName name="hdhdfghdf" localSheetId="5" hidden="1">{"Minpmon",#N/A,FALSE,"Monthinput"}</definedName>
    <definedName name="hdhdfghdf" localSheetId="4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hidden="1">{"Minpmon",#N/A,FALSE,"Monthinput"}</definedName>
    <definedName name="HEADING" localSheetId="8">#REF!</definedName>
    <definedName name="HEADING" localSheetId="9">#REF!</definedName>
    <definedName name="HEADING" localSheetId="10">#REF!</definedName>
    <definedName name="HEADING" localSheetId="11">#REF!</definedName>
    <definedName name="HEADING" localSheetId="0">#REF!</definedName>
    <definedName name="HEADING" localSheetId="7">#REF!</definedName>
    <definedName name="HEADING" localSheetId="2">#REF!</definedName>
    <definedName name="HEADING" localSheetId="5">#REF!</definedName>
    <definedName name="HEADING" localSheetId="4">#REF!</definedName>
    <definedName name="HEADING" localSheetId="1">#REF!</definedName>
    <definedName name="HEADING" localSheetId="3">#REF!</definedName>
    <definedName name="HEADING" localSheetId="6">#REF!</definedName>
    <definedName name="HEADING">#REF!</definedName>
    <definedName name="Heading2" localSheetId="0">#REF!</definedName>
    <definedName name="Heading2" localSheetId="7">#REF!</definedName>
    <definedName name="Heading2" localSheetId="4">#REF!</definedName>
    <definedName name="Heading2" localSheetId="3">#REF!</definedName>
    <definedName name="Heading2">#REF!</definedName>
    <definedName name="Heading39">'[46]shared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11">#REF!</definedName>
    <definedName name="hfhf" localSheetId="0">#REF!</definedName>
    <definedName name="hfhf" localSheetId="7">#REF!</definedName>
    <definedName name="hfhf" localSheetId="2">#REF!</definedName>
    <definedName name="hfhf" localSheetId="5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'[93]Fax a enviar'!#REF!</definedName>
    <definedName name="hfhfhf" localSheetId="9" hidden="1">'[93]Fax a enviar'!#REF!</definedName>
    <definedName name="hfhfhf" localSheetId="10" hidden="1">'[93]Fax a enviar'!#REF!</definedName>
    <definedName name="hfhfhf" localSheetId="11" hidden="1">'[93]Fax a enviar'!#REF!</definedName>
    <definedName name="hfhfhf" localSheetId="2" hidden="1">'[93]Fax a enviar'!#REF!</definedName>
    <definedName name="hfhfhf" localSheetId="5" hidden="1">'[93]Fax a enviar'!#REF!</definedName>
    <definedName name="hfhfhf" localSheetId="4" hidden="1">'[93]Fax a enviar'!#REF!</definedName>
    <definedName name="hfhfhf" localSheetId="1" hidden="1">'[93]Fax a enviar'!#REF!</definedName>
    <definedName name="hfhfhf" localSheetId="3" hidden="1">'[93]Fax a enviar'!#REF!</definedName>
    <definedName name="hfhfhf" localSheetId="6" hidden="1">'[93]Fax a enviar'!#REF!</definedName>
    <definedName name="hfhfhf" hidden="1">'[93]Fax a enviar'!#REF!</definedName>
    <definedName name="hhh" localSheetId="8" hidden="1">'[118]J(Priv.Cap)'!#REF!</definedName>
    <definedName name="hhh" localSheetId="9" hidden="1">'[118]J(Priv.Cap)'!#REF!</definedName>
    <definedName name="hhh" localSheetId="11" hidden="1">'[118]J(Priv.Cap)'!#REF!</definedName>
    <definedName name="hhh" localSheetId="2" hidden="1">'[118]J(Priv.Cap)'!#REF!</definedName>
    <definedName name="hhh" localSheetId="5" hidden="1">'[118]J(Priv.Cap)'!#REF!</definedName>
    <definedName name="hhh" localSheetId="1" hidden="1">'[118]J(Priv.Cap)'!#REF!</definedName>
    <definedName name="hhh" localSheetId="3" hidden="1">'[118]J(Priv.Cap)'!#REF!</definedName>
    <definedName name="hhh" localSheetId="6" hidden="1">'[118]J(Priv.Cap)'!#REF!</definedName>
    <definedName name="hhh" hidden="1">'[118]J(Priv.Cap)'!#REF!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11" hidden="1">#REF!</definedName>
    <definedName name="HHHH" localSheetId="0" hidden="1">#REF!</definedName>
    <definedName name="HHHH" localSheetId="7" hidden="1">#REF!</definedName>
    <definedName name="HHHH" localSheetId="2" hidden="1">#REF!</definedName>
    <definedName name="HHHH" localSheetId="5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localSheetId="0" hidden="1">{"Tab1",#N/A,FALSE,"P";"Tab2",#N/A,FALSE,"P"}</definedName>
    <definedName name="hhhhh" localSheetId="7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1">#REF!</definedName>
    <definedName name="High_external" localSheetId="4">#REF!</definedName>
    <definedName name="High_external">#REF!</definedName>
    <definedName name="High_fiscal" localSheetId="11">#REF!</definedName>
    <definedName name="High_fiscal" localSheetId="4">#REF!</definedName>
    <definedName name="High_fiscal">#REF!</definedName>
    <definedName name="High_growth_extended" localSheetId="11">#REF!</definedName>
    <definedName name="High_growth_extended" localSheetId="4">#REF!</definedName>
    <definedName name="High_growth_extended">#REF!</definedName>
    <definedName name="High_growth_summary" localSheetId="4">#REF!</definedName>
    <definedName name="High_growth_summary">#REF!</definedName>
    <definedName name="High_monetary" localSheetId="4">#REF!</definedName>
    <definedName name="High_monetary">#REF!</definedName>
    <definedName name="High_real" localSheetId="4">#REF!</definedName>
    <definedName name="High_real">#REF!</definedName>
    <definedName name="High_summary" localSheetId="4">#REF!</definedName>
    <definedName name="High_summary">#REF!</definedName>
    <definedName name="Highest_Inter_Bank_Rate">'[68]Inter-Bank'!$L$5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localSheetId="0" hidden="1">{"Tab1",#N/A,FALSE,"P";"Tab2",#N/A,FALSE,"P"}</definedName>
    <definedName name="hio" localSheetId="7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IPCDATA" localSheetId="11">#REF!</definedName>
    <definedName name="HIPCDATA" localSheetId="4">#REF!</definedName>
    <definedName name="HIPCDATA">#REF!</definedName>
    <definedName name="hjkhgkky" localSheetId="8" hidden="1">'[99]Fax a enviar'!#REF!</definedName>
    <definedName name="hjkhgkky" localSheetId="9" hidden="1">'[99]Fax a enviar'!#REF!</definedName>
    <definedName name="hjkhgkky" localSheetId="11" hidden="1">'[99]Fax a enviar'!#REF!</definedName>
    <definedName name="hjkhgkky" localSheetId="0" hidden="1">'[99]Fax a enviar'!#REF!</definedName>
    <definedName name="hjkhgkky" localSheetId="7" hidden="1">'[99]Fax a enviar'!#REF!</definedName>
    <definedName name="hjkhgkky" localSheetId="4" hidden="1">'[99]Fax a enviar'!#REF!</definedName>
    <definedName name="hjkhgkky" hidden="1">'[99]Fax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11" hidden="1">#REF!</definedName>
    <definedName name="hkh" localSheetId="0" hidden="1">#REF!</definedName>
    <definedName name="hkh" localSheetId="7" hidden="1">#REF!</definedName>
    <definedName name="hkh" localSheetId="2" hidden="1">#REF!</definedName>
    <definedName name="hkh" localSheetId="5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11" hidden="1">#REF!</definedName>
    <definedName name="hkhkh" localSheetId="0" hidden="1">#REF!</definedName>
    <definedName name="hkhkh" localSheetId="7" hidden="1">#REF!</definedName>
    <definedName name="hkhkh" localSheetId="2" hidden="1">#REF!</definedName>
    <definedName name="hkhkh" localSheetId="5" hidden="1">#REF!</definedName>
    <definedName name="hkhkh" localSheetId="4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hidden="1">#REF!</definedName>
    <definedName name="hola" localSheetId="9">#REF!</definedName>
    <definedName name="hola" localSheetId="10">#REF!</definedName>
    <definedName name="hola" localSheetId="11">#REF!</definedName>
    <definedName name="hola" localSheetId="0">#REF!</definedName>
    <definedName name="hola" localSheetId="7">#REF!</definedName>
    <definedName name="hola" localSheetId="2">#REF!</definedName>
    <definedName name="hola" localSheetId="5">#REF!</definedName>
    <definedName name="hola" localSheetId="4">#REF!</definedName>
    <definedName name="hola" localSheetId="1">#REF!</definedName>
    <definedName name="hola" localSheetId="3">#REF!</definedName>
    <definedName name="hola" localSheetId="6">#REF!</definedName>
    <definedName name="hola">#REF!</definedName>
    <definedName name="holalalala" localSheetId="10" hidden="1">'[34]Fax a enviar'!#REF!</definedName>
    <definedName name="holalalala" localSheetId="11" hidden="1">'[34]Fax a enviar'!#REF!</definedName>
    <definedName name="holalalala" localSheetId="0" hidden="1">'[34]Fax a enviar'!#REF!</definedName>
    <definedName name="holalalala" localSheetId="7" hidden="1">'[34]Fax a enviar'!#REF!</definedName>
    <definedName name="holalalala" localSheetId="3" hidden="1">'[34]Fax a enviar'!#REF!</definedName>
    <definedName name="holalalala" localSheetId="6" hidden="1">'[34]Fax a enviar'!#REF!</definedName>
    <definedName name="holalalala" hidden="1">'[34]Fax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11">#REF!</definedName>
    <definedName name="holallll" localSheetId="0">#REF!</definedName>
    <definedName name="holallll" localSheetId="7">#REF!</definedName>
    <definedName name="holallll" localSheetId="2">#REF!</definedName>
    <definedName name="holallll" localSheetId="5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ora" localSheetId="8">[22]Programa!#REF!</definedName>
    <definedName name="hora" localSheetId="11">[22]Programa!#REF!</definedName>
    <definedName name="hora" localSheetId="0">[22]Programa!#REF!</definedName>
    <definedName name="hora" localSheetId="7">[22]Programa!#REF!</definedName>
    <definedName name="hora" localSheetId="3">[22]Programa!#REF!</definedName>
    <definedName name="hora">[22]Programa!#REF!</definedName>
    <definedName name="HOSP96" localSheetId="8">#REF!</definedName>
    <definedName name="HOSP96" localSheetId="11">#REF!</definedName>
    <definedName name="HOSP96" localSheetId="0">#REF!</definedName>
    <definedName name="HOSP96" localSheetId="7">#REF!</definedName>
    <definedName name="HOSP96" localSheetId="2">#REF!</definedName>
    <definedName name="HOSP96" localSheetId="5">#REF!</definedName>
    <definedName name="HOSP96" localSheetId="4">#REF!</definedName>
    <definedName name="HOSP96" localSheetId="1">#REF!</definedName>
    <definedName name="HOSP96" localSheetId="3">#REF!</definedName>
    <definedName name="HOSP96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localSheetId="0" hidden="1">{"Tab1",#N/A,FALSE,"P";"Tab2",#N/A,FALSE,"P"}</definedName>
    <definedName name="hpu" localSheetId="7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localSheetId="0" hidden="1">{"'para SB'!$A$1318:$F$1381"}</definedName>
    <definedName name="HTML_Control" localSheetId="7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localSheetId="0" hidden="1">{"Tab1",#N/A,FALSE,"P";"Tab2",#N/A,FALSE,"P"}</definedName>
    <definedName name="hui" localSheetId="7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localSheetId="0" hidden="1">{"Tab1",#N/A,FALSE,"P";"Tab2",#N/A,FALSE,"P"}</definedName>
    <definedName name="huo" localSheetId="7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11" hidden="1">#REF!</definedName>
    <definedName name="hutyu7" localSheetId="0" hidden="1">#REF!</definedName>
    <definedName name="hutyu7" localSheetId="7" hidden="1">#REF!</definedName>
    <definedName name="hutyu7" localSheetId="2" hidden="1">#REF!</definedName>
    <definedName name="hutyu7" localSheetId="5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[66]nonopec!#REF!</definedName>
    <definedName name="HVYNONO1" localSheetId="9">[66]nonopec!#REF!</definedName>
    <definedName name="HVYNONO1" localSheetId="10">[66]nonopec!#REF!</definedName>
    <definedName name="HVYNONO1" localSheetId="11">[66]nonopec!#REF!</definedName>
    <definedName name="HVYNONO1" localSheetId="0">[66]nonopec!#REF!</definedName>
    <definedName name="HVYNONO1" localSheetId="7">[66]nonopec!#REF!</definedName>
    <definedName name="HVYNONO1" localSheetId="2">[66]nonopec!#REF!</definedName>
    <definedName name="HVYNONO1" localSheetId="5">[66]nonopec!#REF!</definedName>
    <definedName name="HVYNONO1" localSheetId="4">[66]nonopec!#REF!</definedName>
    <definedName name="HVYNONO1" localSheetId="1">[66]nonopec!#REF!</definedName>
    <definedName name="HVYNONO1" localSheetId="3">[66]nonopec!#REF!</definedName>
    <definedName name="HVYNONO1" localSheetId="6">[66]nonopec!#REF!</definedName>
    <definedName name="HVYNONO1">[66]nonopec!#REF!</definedName>
    <definedName name="HVYNONO2" localSheetId="8">[66]nonopec!#REF!</definedName>
    <definedName name="HVYNONO2" localSheetId="9">[66]nonopec!#REF!</definedName>
    <definedName name="HVYNONO2" localSheetId="11">[66]nonopec!#REF!</definedName>
    <definedName name="HVYNONO2" localSheetId="0">[66]nonopec!#REF!</definedName>
    <definedName name="HVYNONO2" localSheetId="7">[66]nonopec!#REF!</definedName>
    <definedName name="HVYNONO2" localSheetId="2">[66]nonopec!#REF!</definedName>
    <definedName name="HVYNONO2" localSheetId="5">[66]nonopec!#REF!</definedName>
    <definedName name="HVYNONO2" localSheetId="4">[66]nonopec!#REF!</definedName>
    <definedName name="HVYNONO2" localSheetId="1">[66]nonopec!#REF!</definedName>
    <definedName name="HVYNONO2" localSheetId="3">[66]nonopec!#REF!</definedName>
    <definedName name="HVYNONO2" localSheetId="6">[66]nonopec!#REF!</definedName>
    <definedName name="HVYNONO2">[66]nonopec!#REF!</definedName>
    <definedName name="HVYNONOPEC" localSheetId="9">[66]nonopec!#REF!</definedName>
    <definedName name="HVYNONOPEC" localSheetId="1">[66]nonopec!#REF!</definedName>
    <definedName name="HVYNONOPEC" localSheetId="3">[66]nonopec!#REF!</definedName>
    <definedName name="HVYNONOPEC">[66]nonopec!#REF!</definedName>
    <definedName name="HVYOECD">[66]nonopec!#REF!</definedName>
    <definedName name="HVYOPEC">[66]nonopec!#REF!</definedName>
    <definedName name="HVYSUMM">[66]nonopec!#REF!</definedName>
    <definedName name="i" localSheetId="8">#REF!</definedName>
    <definedName name="i" localSheetId="11">#REF!</definedName>
    <definedName name="i" localSheetId="0">#REF!</definedName>
    <definedName name="i" localSheetId="7">#REF!</definedName>
    <definedName name="i" localSheetId="2">#REF!</definedName>
    <definedName name="i" localSheetId="5">#REF!</definedName>
    <definedName name="i" localSheetId="4">#REF!</definedName>
    <definedName name="i" localSheetId="1">#REF!</definedName>
    <definedName name="i" localSheetId="3">#REF!</definedName>
    <definedName name="i">#REF!</definedName>
    <definedName name="i2std" localSheetId="8">#REF!</definedName>
    <definedName name="i2std" localSheetId="11">#REF!</definedName>
    <definedName name="i2std" localSheetId="0">#REF!</definedName>
    <definedName name="i2std" localSheetId="7">#REF!</definedName>
    <definedName name="i2std" localSheetId="2">#REF!</definedName>
    <definedName name="i2std" localSheetId="5">#REF!</definedName>
    <definedName name="i2std" localSheetId="4">#REF!</definedName>
    <definedName name="i2std" localSheetId="1">#REF!</definedName>
    <definedName name="i2std" localSheetId="3">#REF!</definedName>
    <definedName name="i2std">#REF!</definedName>
    <definedName name="iave" localSheetId="8">#REF!</definedName>
    <definedName name="iave" localSheetId="11">#REF!</definedName>
    <definedName name="iave" localSheetId="0">#REF!</definedName>
    <definedName name="iave" localSheetId="7">#REF!</definedName>
    <definedName name="iave" localSheetId="2">#REF!</definedName>
    <definedName name="iave" localSheetId="5">#REF!</definedName>
    <definedName name="iave" localSheetId="4">#REF!</definedName>
    <definedName name="iave" localSheetId="1">#REF!</definedName>
    <definedName name="iave" localSheetId="3">#REF!</definedName>
    <definedName name="iave">#REF!</definedName>
    <definedName name="ibank1" localSheetId="4">#REF!</definedName>
    <definedName name="ibank1">#REF!</definedName>
    <definedName name="ibank2" localSheetId="4">#REF!</definedName>
    <definedName name="ibank2">#REF!</definedName>
    <definedName name="ibank3" localSheetId="4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8">#REF!</definedName>
    <definedName name="IDAr" localSheetId="9">#REF!</definedName>
    <definedName name="IDAr" localSheetId="10">#REF!</definedName>
    <definedName name="IDAr" localSheetId="11">#REF!</definedName>
    <definedName name="IDAr" localSheetId="0">#REF!</definedName>
    <definedName name="IDAr" localSheetId="7">#REF!</definedName>
    <definedName name="IDAr" localSheetId="2">#REF!</definedName>
    <definedName name="IDAr" localSheetId="5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9">#REF!</definedName>
    <definedName name="IDB" localSheetId="10">#REF!</definedName>
    <definedName name="IDB" localSheetId="11">#REF!</definedName>
    <definedName name="IDB" localSheetId="0">#REF!</definedName>
    <definedName name="IDB" localSheetId="7">#REF!</definedName>
    <definedName name="IDB" localSheetId="2">#REF!</definedName>
    <definedName name="IDB" localSheetId="5">#REF!</definedName>
    <definedName name="IDB" localSheetId="4">#REF!</definedName>
    <definedName name="IDB" localSheetId="1">#REF!</definedName>
    <definedName name="IDB" localSheetId="3">#REF!</definedName>
    <definedName name="IDB" localSheetId="6">#REF!</definedName>
    <definedName name="IDB">#REF!</definedName>
    <definedName name="IESS" localSheetId="0">#REF!</definedName>
    <definedName name="IESS" localSheetId="7">#REF!</definedName>
    <definedName name="IESS" localSheetId="4">#REF!</definedName>
    <definedName name="IESS">#REF!</definedName>
    <definedName name="Ifad">[52]CIRRs!$C$65</definedName>
    <definedName name="IFSASSETS" localSheetId="8">#REF!</definedName>
    <definedName name="IFSASSETS" localSheetId="9">#REF!</definedName>
    <definedName name="IFSASSETS" localSheetId="10">#REF!</definedName>
    <definedName name="IFSASSETS" localSheetId="11">#REF!</definedName>
    <definedName name="IFSASSETS" localSheetId="0">#REF!</definedName>
    <definedName name="IFSASSETS" localSheetId="7">#REF!</definedName>
    <definedName name="IFSASSETS" localSheetId="2">#REF!</definedName>
    <definedName name="IFSASSETS" localSheetId="5">#REF!</definedName>
    <definedName name="IFSASSETS" localSheetId="4">#REF!</definedName>
    <definedName name="IFSASSETS" localSheetId="3">#REF!</definedName>
    <definedName name="IFSASSETS" localSheetId="6">#REF!</definedName>
    <definedName name="IFSASSETS">#REF!</definedName>
    <definedName name="IFSLIABS" localSheetId="9">#REF!</definedName>
    <definedName name="IFSLIABS" localSheetId="10">#REF!</definedName>
    <definedName name="IFSLIABS" localSheetId="11">#REF!</definedName>
    <definedName name="IFSLIABS" localSheetId="0">#REF!</definedName>
    <definedName name="IFSLIABS" localSheetId="7">#REF!</definedName>
    <definedName name="IFSLIABS" localSheetId="2">#REF!</definedName>
    <definedName name="IFSLIABS" localSheetId="5">#REF!</definedName>
    <definedName name="IFSLIABS" localSheetId="4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localSheetId="0" hidden="1">{"Tab1",#N/A,FALSE,"P";"Tab2",#N/A,FALSE,"P"}</definedName>
    <definedName name="ii" localSheetId="7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localSheetId="0" hidden="1">{"Riqfin97",#N/A,FALSE,"Tran";"Riqfinpro",#N/A,FALSE,"Tran"}</definedName>
    <definedName name="iii" localSheetId="7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11" hidden="1">#REF!</definedName>
    <definedName name="iiiiiiiiiii" localSheetId="0" hidden="1">#REF!</definedName>
    <definedName name="iiiiiiiiiii" localSheetId="7" hidden="1">#REF!</definedName>
    <definedName name="iiiiiiiiiii" localSheetId="2" hidden="1">#REF!</definedName>
    <definedName name="iiiiiiiiiii" localSheetId="5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'[93]Fax a enviar'!#REF!</definedName>
    <definedName name="iiiiiiiiiiii" localSheetId="9" hidden="1">'[93]Fax a enviar'!#REF!</definedName>
    <definedName name="iiiiiiiiiiii" localSheetId="10" hidden="1">'[93]Fax a enviar'!#REF!</definedName>
    <definedName name="iiiiiiiiiiii" localSheetId="11" hidden="1">'[93]Fax a enviar'!#REF!</definedName>
    <definedName name="iiiiiiiiiiii" localSheetId="0" hidden="1">'[93]Fax a enviar'!#REF!</definedName>
    <definedName name="iiiiiiiiiiii" localSheetId="7" hidden="1">'[93]Fax a enviar'!#REF!</definedName>
    <definedName name="iiiiiiiiiiii" localSheetId="2" hidden="1">'[93]Fax a enviar'!#REF!</definedName>
    <definedName name="iiiiiiiiiiii" localSheetId="5" hidden="1">'[93]Fax a enviar'!#REF!</definedName>
    <definedName name="iiiiiiiiiiii" localSheetId="4" hidden="1">'[93]Fax a enviar'!#REF!</definedName>
    <definedName name="iiiiiiiiiiii" localSheetId="1" hidden="1">'[93]Fax a enviar'!#REF!</definedName>
    <definedName name="iiiiiiiiiiii" localSheetId="3" hidden="1">'[93]Fax a enviar'!#REF!</definedName>
    <definedName name="iiiiiiiiiiii" localSheetId="6" hidden="1">'[93]Fax a enviar'!#REF!</definedName>
    <definedName name="iiiiiiiiiiii" hidden="1">'[93]Fax a enviar'!#REF!</definedName>
    <definedName name="iiiiiiiiiiiiiiiii" localSheetId="8" hidden="1">'[93]Fax a enviar'!#REF!</definedName>
    <definedName name="iiiiiiiiiiiiiiiii" localSheetId="9" hidden="1">'[93]Fax a enviar'!#REF!</definedName>
    <definedName name="iiiiiiiiiiiiiiiii" localSheetId="11" hidden="1">'[93]Fax a enviar'!#REF!</definedName>
    <definedName name="iiiiiiiiiiiiiiiii" localSheetId="0" hidden="1">'[93]Fax a enviar'!#REF!</definedName>
    <definedName name="iiiiiiiiiiiiiiiii" localSheetId="7" hidden="1">'[93]Fax a enviar'!#REF!</definedName>
    <definedName name="iiiiiiiiiiiiiiiii" localSheetId="2" hidden="1">'[93]Fax a enviar'!#REF!</definedName>
    <definedName name="iiiiiiiiiiiiiiiii" localSheetId="5" hidden="1">'[93]Fax a enviar'!#REF!</definedName>
    <definedName name="iiiiiiiiiiiiiiiii" localSheetId="4" hidden="1">'[93]Fax a enviar'!#REF!</definedName>
    <definedName name="iiiiiiiiiiiiiiiii" localSheetId="1" hidden="1">'[93]Fax a enviar'!#REF!</definedName>
    <definedName name="iiiiiiiiiiiiiiiii" localSheetId="3" hidden="1">'[93]Fax a enviar'!#REF!</definedName>
    <definedName name="iiiiiiiiiiiiiiiii" localSheetId="6" hidden="1">'[93]Fax a enviar'!#REF!</definedName>
    <definedName name="iiiiiiiiiiiiiiiii" hidden="1">'[93]Fax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11" hidden="1">#REF!</definedName>
    <definedName name="iiiiiiiiiiiiiiiiiiiiiiiiii" localSheetId="0" hidden="1">#REF!</definedName>
    <definedName name="iiiiiiiiiiiiiiiiiiiiiiiiii" localSheetId="7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11">#REF!</definedName>
    <definedName name="iiiooo" localSheetId="0">#REF!</definedName>
    <definedName name="iiiooo" localSheetId="7">#REF!</definedName>
    <definedName name="iiiooo" localSheetId="2">#REF!</definedName>
    <definedName name="iiiooo" localSheetId="5">#REF!</definedName>
    <definedName name="iiiooo" localSheetId="4">#REF!</definedName>
    <definedName name="iiiooo" localSheetId="1">#REF!</definedName>
    <definedName name="iiiooo" localSheetId="3">#REF!</definedName>
    <definedName name="iiiooo" localSheetId="6">#REF!</definedName>
    <definedName name="iiiooo">#REF!</definedName>
    <definedName name="IKR" localSheetId="9">#REF!</definedName>
    <definedName name="IKR" localSheetId="10">#REF!</definedName>
    <definedName name="IKR" localSheetId="11">#REF!</definedName>
    <definedName name="IKR" localSheetId="0">#REF!</definedName>
    <definedName name="IKR" localSheetId="7">#REF!</definedName>
    <definedName name="IKR" localSheetId="2">#REF!</definedName>
    <definedName name="IKR" localSheetId="5">#REF!</definedName>
    <definedName name="IKR" localSheetId="4">#REF!</definedName>
    <definedName name="IKR" localSheetId="1">#REF!</definedName>
    <definedName name="IKR" localSheetId="3">#REF!</definedName>
    <definedName name="IKR" localSheetId="6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localSheetId="0" hidden="1">{"Riqfin97",#N/A,FALSE,"Tran";"Riqfinpro",#N/A,FALSE,"Tran"}</definedName>
    <definedName name="ilo" localSheetId="7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localSheetId="0" hidden="1">{"Riqfin97",#N/A,FALSE,"Tran";"Riqfinpro",#N/A,FALSE,"Tran"}</definedName>
    <definedName name="ilu" localSheetId="7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11">#REF!</definedName>
    <definedName name="IM" localSheetId="0">#REF!</definedName>
    <definedName name="IM" localSheetId="7">#REF!</definedName>
    <definedName name="IM" localSheetId="2">#REF!</definedName>
    <definedName name="IM" localSheetId="5">#REF!</definedName>
    <definedName name="IM" localSheetId="4">#REF!</definedName>
    <definedName name="IM" localSheetId="3">#REF!</definedName>
    <definedName name="IM" localSheetId="6">#REF!</definedName>
    <definedName name="IM">#REF!</definedName>
    <definedName name="ima" localSheetId="0">#REF!</definedName>
    <definedName name="ima" localSheetId="7">#REF!</definedName>
    <definedName name="ima" localSheetId="4">#REF!</definedName>
    <definedName name="ima" localSheetId="3">#REF!</definedName>
    <definedName name="ima">#REF!</definedName>
    <definedName name="imaor" localSheetId="0">#REF!</definedName>
    <definedName name="imaor" localSheetId="7">#REF!</definedName>
    <definedName name="imaor" localSheetId="4">#REF!</definedName>
    <definedName name="imaor">#REF!</definedName>
    <definedName name="IMF" localSheetId="8">#REF!</definedName>
    <definedName name="IMF" localSheetId="9">#REF!</definedName>
    <definedName name="IMF" localSheetId="10">#REF!</definedName>
    <definedName name="IMF" localSheetId="11">#REF!</definedName>
    <definedName name="IMF" localSheetId="2">#REF!</definedName>
    <definedName name="IMF" localSheetId="5">#REF!</definedName>
    <definedName name="IMF" localSheetId="4">#REF!</definedName>
    <definedName name="IMF" localSheetId="1">#REF!</definedName>
    <definedName name="IMF" localSheetId="3">#REF!</definedName>
    <definedName name="IMF" localSheetId="6">#REF!</definedName>
    <definedName name="IMF">#REF!</definedName>
    <definedName name="impacto" localSheetId="4">#REF!</definedName>
    <definedName name="impacto">#REF!</definedName>
    <definedName name="Importaciones" localSheetId="8" hidden="1">'[15]Base Original'!#REF!</definedName>
    <definedName name="Importaciones" localSheetId="10" hidden="1">'[15]Base Original'!#REF!</definedName>
    <definedName name="Importaciones" localSheetId="11" hidden="1">'[15]Base Original'!#REF!</definedName>
    <definedName name="Importaciones" localSheetId="2" hidden="1">'[15]Base Original'!#REF!</definedName>
    <definedName name="Importaciones" localSheetId="5" hidden="1">'[15]Base Original'!#REF!</definedName>
    <definedName name="Importaciones" localSheetId="1" hidden="1">'[15]Base Original'!#REF!</definedName>
    <definedName name="Importaciones" localSheetId="3" hidden="1">'[15]Base Original'!#REF!</definedName>
    <definedName name="Importaciones" localSheetId="6" hidden="1">'[15]Base Original'!#REF!</definedName>
    <definedName name="Importaciones" hidden="1">'[15]Base Original'!#REF!</definedName>
    <definedName name="impresionueva" localSheetId="8">#REF!</definedName>
    <definedName name="impresionueva" localSheetId="11">#REF!</definedName>
    <definedName name="impresionueva" localSheetId="4">#REF!</definedName>
    <definedName name="impresionueva">#REF!</definedName>
    <definedName name="Imprimir_área_IM" localSheetId="8">#REF!</definedName>
    <definedName name="Imprimir_área_IM" localSheetId="11">#REF!</definedName>
    <definedName name="Imprimir_área_IM" localSheetId="4">#REF!</definedName>
    <definedName name="Imprimir_área_IM">#REF!</definedName>
    <definedName name="ind" localSheetId="8">#REF!</definedName>
    <definedName name="ind" localSheetId="11">#REF!</definedName>
    <definedName name="ind" localSheetId="4">#REF!</definedName>
    <definedName name="ind">#REF!</definedName>
    <definedName name="INDICE" localSheetId="8">[22]Programa!#REF!</definedName>
    <definedName name="INDICE" localSheetId="11">[22]Programa!#REF!</definedName>
    <definedName name="INDICE">[22]Programa!#REF!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11">#REF!</definedName>
    <definedName name="INDICEPRODUCCIO" localSheetId="0">#REF!</definedName>
    <definedName name="INDICEPRODUCCIO" localSheetId="7">#REF!</definedName>
    <definedName name="INDICEPRODUCCIO" localSheetId="2">#REF!</definedName>
    <definedName name="INDICEPRODUCCIO" localSheetId="5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digo">#N/A</definedName>
    <definedName name="INE" localSheetId="11">#REF!</definedName>
    <definedName name="INE" localSheetId="0">#REF!</definedName>
    <definedName name="INE" localSheetId="7">#REF!</definedName>
    <definedName name="INE" localSheetId="4">#REF!</definedName>
    <definedName name="INE" localSheetId="3">#REF!</definedName>
    <definedName name="INE">#REF!</definedName>
    <definedName name="INECEL" localSheetId="11">#REF!</definedName>
    <definedName name="INECEL" localSheetId="0">#REF!</definedName>
    <definedName name="INECEL" localSheetId="7">#REF!</definedName>
    <definedName name="INECEL" localSheetId="4">#REF!</definedName>
    <definedName name="INECEL">#REF!</definedName>
    <definedName name="INF">[87]SUPUESTOS!A$21</definedName>
    <definedName name="INFISC1" localSheetId="8">#REF!</definedName>
    <definedName name="INFISC1" localSheetId="11">#REF!</definedName>
    <definedName name="INFISC1" localSheetId="0">#REF!</definedName>
    <definedName name="INFISC1" localSheetId="7">#REF!</definedName>
    <definedName name="INFISC1" localSheetId="2">#REF!</definedName>
    <definedName name="INFISC1" localSheetId="5">#REF!</definedName>
    <definedName name="INFISC1" localSheetId="4">#REF!</definedName>
    <definedName name="INFISC1" localSheetId="1">#REF!</definedName>
    <definedName name="INFISC1" localSheetId="3">#REF!</definedName>
    <definedName name="INFISC1">#REF!</definedName>
    <definedName name="INFISC2" localSheetId="8">#REF!</definedName>
    <definedName name="INFISC2" localSheetId="11">#REF!</definedName>
    <definedName name="INFISC2" localSheetId="0">#REF!</definedName>
    <definedName name="INFISC2" localSheetId="7">#REF!</definedName>
    <definedName name="INFISC2" localSheetId="2">#REF!</definedName>
    <definedName name="INFISC2" localSheetId="5">#REF!</definedName>
    <definedName name="INFISC2" localSheetId="4">#REF!</definedName>
    <definedName name="INFISC2" localSheetId="1">#REF!</definedName>
    <definedName name="INFISC2" localSheetId="3">#REF!</definedName>
    <definedName name="INFISC2">#REF!</definedName>
    <definedName name="Inflation">[86]CPI!$A$210:$M$354</definedName>
    <definedName name="info" localSheetId="8">#REF!</definedName>
    <definedName name="info" localSheetId="11">#REF!</definedName>
    <definedName name="info" localSheetId="0">#REF!</definedName>
    <definedName name="info" localSheetId="7">#REF!</definedName>
    <definedName name="info" localSheetId="2">#REF!</definedName>
    <definedName name="info" localSheetId="5">#REF!</definedName>
    <definedName name="info" localSheetId="4">#REF!</definedName>
    <definedName name="info" localSheetId="1">#REF!</definedName>
    <definedName name="info" localSheetId="3">#REF!</definedName>
    <definedName name="info">#REF!</definedName>
    <definedName name="INFOGER" localSheetId="8">[59]BCP!#REF!</definedName>
    <definedName name="INFOGER" localSheetId="9">[59]BCP!#REF!</definedName>
    <definedName name="INFOGER" localSheetId="10">[59]BCP!#REF!</definedName>
    <definedName name="INFOGER" localSheetId="11">[59]BCP!#REF!</definedName>
    <definedName name="INFOGER" localSheetId="0">[59]BCP!#REF!</definedName>
    <definedName name="INFOGER" localSheetId="7">[59]BCP!#REF!</definedName>
    <definedName name="INFOGER" localSheetId="2">[59]BCP!#REF!</definedName>
    <definedName name="INFOGER" localSheetId="5">[59]BCP!#REF!</definedName>
    <definedName name="INFOGER" localSheetId="4">[59]BCP!#REF!</definedName>
    <definedName name="INFOGER" localSheetId="1">[59]BCP!#REF!</definedName>
    <definedName name="INFOGER" localSheetId="3">[59]BCP!#REF!</definedName>
    <definedName name="INFOGER" localSheetId="6">[59]BCP!#REF!</definedName>
    <definedName name="INFOGER">[59]BCP!#REF!</definedName>
    <definedName name="infonotes" localSheetId="8">#REF!</definedName>
    <definedName name="infonotes" localSheetId="11">#REF!</definedName>
    <definedName name="infonotes" localSheetId="0">#REF!</definedName>
    <definedName name="infonotes" localSheetId="7">#REF!</definedName>
    <definedName name="infonotes" localSheetId="2">#REF!</definedName>
    <definedName name="infonotes" localSheetId="5">#REF!</definedName>
    <definedName name="infonotes" localSheetId="4">#REF!</definedName>
    <definedName name="infonotes" localSheetId="1">#REF!</definedName>
    <definedName name="infonotes" localSheetId="3">#REF!</definedName>
    <definedName name="infonotes">#REF!</definedName>
    <definedName name="INGOES96" localSheetId="8">#REF!</definedName>
    <definedName name="INGOES96" localSheetId="11">#REF!</definedName>
    <definedName name="INGOES96" localSheetId="0">#REF!</definedName>
    <definedName name="INGOES96" localSheetId="7">#REF!</definedName>
    <definedName name="INGOES96" localSheetId="2">#REF!</definedName>
    <definedName name="INGOES96" localSheetId="5">#REF!</definedName>
    <definedName name="INGOES96" localSheetId="4">#REF!</definedName>
    <definedName name="INGOES96" localSheetId="1">#REF!</definedName>
    <definedName name="INGOES96" localSheetId="3">#REF!</definedName>
    <definedName name="INGOES96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0">#REF!</definedName>
    <definedName name="INGRESOS" localSheetId="7">#REF!</definedName>
    <definedName name="INGRESOS" localSheetId="2">#REF!</definedName>
    <definedName name="INGRESOS" localSheetId="5">#REF!</definedName>
    <definedName name="INGRESOS" localSheetId="4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9">#REF!</definedName>
    <definedName name="INIT" localSheetId="10">#REF!</definedName>
    <definedName name="INIT" localSheetId="11">#REF!</definedName>
    <definedName name="INIT" localSheetId="2">#REF!</definedName>
    <definedName name="INIT" localSheetId="5">#REF!</definedName>
    <definedName name="INIT" localSheetId="4">#REF!</definedName>
    <definedName name="INIT" localSheetId="1">#REF!</definedName>
    <definedName name="INIT" localSheetId="3">#REF!</definedName>
    <definedName name="INIT" localSheetId="6">#REF!</definedName>
    <definedName name="INIT">#REF!</definedName>
    <definedName name="INMN" localSheetId="4">#REF!</definedName>
    <definedName name="INMN">#REF!</definedName>
    <definedName name="INPROJ" localSheetId="4">#REF!</definedName>
    <definedName name="INPROJ">#REF!</definedName>
    <definedName name="INPUT_2" localSheetId="10">[19]Input!#REF!</definedName>
    <definedName name="INPUT_2" localSheetId="11">[19]Input!#REF!</definedName>
    <definedName name="INPUT_2" localSheetId="1">[19]Input!#REF!</definedName>
    <definedName name="INPUT_2" localSheetId="3">[19]Input!#REF!</definedName>
    <definedName name="INPUT_2" localSheetId="6">[19]Input!#REF!</definedName>
    <definedName name="INPUT_2">[19]Input!#REF!</definedName>
    <definedName name="INPUT_4" localSheetId="10">[19]Input!#REF!</definedName>
    <definedName name="INPUT_4" localSheetId="11">[19]Input!#REF!</definedName>
    <definedName name="INPUT_4" localSheetId="1">[19]Input!#REF!</definedName>
    <definedName name="INPUT_4" localSheetId="3">[19]Input!#REF!</definedName>
    <definedName name="INPUT_4" localSheetId="6">[19]Input!#REF!</definedName>
    <definedName name="INPUT_4">[19]Input!#REF!</definedName>
    <definedName name="INPUTSB" localSheetId="8">#REF!</definedName>
    <definedName name="INPUTSB" localSheetId="11">#REF!</definedName>
    <definedName name="INPUTSB" localSheetId="0">#REF!</definedName>
    <definedName name="INPUTSB" localSheetId="7">#REF!</definedName>
    <definedName name="INPUTSB" localSheetId="2">#REF!</definedName>
    <definedName name="INPUTSB" localSheetId="5">#REF!</definedName>
    <definedName name="INPUTSB" localSheetId="4">#REF!</definedName>
    <definedName name="INPUTSB" localSheetId="1">#REF!</definedName>
    <definedName name="INPUTSB" localSheetId="3">#REF!</definedName>
    <definedName name="INPUTSB">#REF!</definedName>
    <definedName name="Inst_ReportHeader">#REF!</definedName>
    <definedName name="Inst_Response">[120]Master!$AK$5:$AK$10</definedName>
    <definedName name="InstitutionName">#REF!</definedName>
    <definedName name="int" localSheetId="8">#REF!</definedName>
    <definedName name="int" localSheetId="11">#REF!</definedName>
    <definedName name="int" localSheetId="0">#REF!</definedName>
    <definedName name="int" localSheetId="7">#REF!</definedName>
    <definedName name="int" localSheetId="2">#REF!</definedName>
    <definedName name="int" localSheetId="5">#REF!</definedName>
    <definedName name="int" localSheetId="4">#REF!</definedName>
    <definedName name="int" localSheetId="1">#REF!</definedName>
    <definedName name="int" localSheetId="3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8">#REF!</definedName>
    <definedName name="INTERES" localSheetId="9">#REF!</definedName>
    <definedName name="INTERES" localSheetId="10">#REF!</definedName>
    <definedName name="INTERES" localSheetId="11">#REF!</definedName>
    <definedName name="INTERES" localSheetId="0">#REF!</definedName>
    <definedName name="INTERES" localSheetId="7">#REF!</definedName>
    <definedName name="INTERES" localSheetId="2">#REF!</definedName>
    <definedName name="INTERES" localSheetId="5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9">#REF!</definedName>
    <definedName name="INTEREST" localSheetId="10">#REF!</definedName>
    <definedName name="INTEREST" localSheetId="11">#REF!</definedName>
    <definedName name="INTEREST" localSheetId="0">#REF!</definedName>
    <definedName name="INTEREST" localSheetId="7">#REF!</definedName>
    <definedName name="INTEREST" localSheetId="2">#REF!</definedName>
    <definedName name="INTEREST" localSheetId="5">#REF!</definedName>
    <definedName name="INTEREST" localSheetId="4">#REF!</definedName>
    <definedName name="INTEREST" localSheetId="1">#REF!</definedName>
    <definedName name="INTEREST" localSheetId="3">#REF!</definedName>
    <definedName name="INTEREST" localSheetId="6">#REF!</definedName>
    <definedName name="INTEREST">#REF!</definedName>
    <definedName name="Interest_IDA">[101]NPV!$B$27</definedName>
    <definedName name="Interest_IDA1" localSheetId="8">#REF!</definedName>
    <definedName name="Interest_IDA1" localSheetId="11">#REF!</definedName>
    <definedName name="Interest_IDA1" localSheetId="0">#REF!</definedName>
    <definedName name="Interest_IDA1" localSheetId="7">#REF!</definedName>
    <definedName name="Interest_IDA1" localSheetId="2">#REF!</definedName>
    <definedName name="Interest_IDA1" localSheetId="5">#REF!</definedName>
    <definedName name="Interest_IDA1" localSheetId="4">#REF!</definedName>
    <definedName name="Interest_IDA1" localSheetId="1">#REF!</definedName>
    <definedName name="Interest_IDA1" localSheetId="3">#REF!</definedName>
    <definedName name="Interest_IDA1">#REF!</definedName>
    <definedName name="Interest_NC" localSheetId="8">[101]NPV!#REF!</definedName>
    <definedName name="Interest_NC" localSheetId="9">[101]NPV!#REF!</definedName>
    <definedName name="Interest_NC" localSheetId="11">[101]NPV!#REF!</definedName>
    <definedName name="Interest_NC" localSheetId="0">[101]NPV!#REF!</definedName>
    <definedName name="Interest_NC" localSheetId="7">[101]NPV!#REF!</definedName>
    <definedName name="Interest_NC" localSheetId="2">[101]NPV!#REF!</definedName>
    <definedName name="Interest_NC" localSheetId="5">[101]NPV!#REF!</definedName>
    <definedName name="Interest_NC" localSheetId="4">[101]NPV!#REF!</definedName>
    <definedName name="Interest_NC" localSheetId="1">[101]NPV!#REF!</definedName>
    <definedName name="Interest_NC" localSheetId="3">[101]NPV!#REF!</definedName>
    <definedName name="Interest_NC" localSheetId="6">[101]NPV!#REF!</definedName>
    <definedName name="Interest_NC">[101]NPV!#REF!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11">#REF!</definedName>
    <definedName name="InterestRate" localSheetId="0">#REF!</definedName>
    <definedName name="InterestRate" localSheetId="7">#REF!</definedName>
    <definedName name="InterestRate" localSheetId="2">#REF!</definedName>
    <definedName name="InterestRate" localSheetId="5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nthalf">[121]Sheet4!$C$58:$G$112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8">[122]ipc!#REF!</definedName>
    <definedName name="IPC" localSheetId="9">[122]ipc!#REF!</definedName>
    <definedName name="IPC" localSheetId="10">[122]ipc!#REF!</definedName>
    <definedName name="IPC" localSheetId="11">[122]ipc!#REF!</definedName>
    <definedName name="IPC" localSheetId="2">[122]ipc!#REF!</definedName>
    <definedName name="IPC" localSheetId="5">[122]ipc!#REF!</definedName>
    <definedName name="IPC" localSheetId="1">[122]ipc!#REF!</definedName>
    <definedName name="IPC" localSheetId="3">[122]ipc!#REF!</definedName>
    <definedName name="IPC" localSheetId="6">[122]ipc!#REF!</definedName>
    <definedName name="IPC">[122]ipc!#REF!</definedName>
    <definedName name="ipc98j" localSheetId="8">[22]Programa!#REF!</definedName>
    <definedName name="ipc98j">[22]Programa!#REF!</definedName>
    <definedName name="ipc98s" localSheetId="8">#REF!</definedName>
    <definedName name="ipc98s" localSheetId="11">#REF!</definedName>
    <definedName name="ipc98s" localSheetId="4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8">#REF!</definedName>
    <definedName name="IRLS" localSheetId="9">#REF!</definedName>
    <definedName name="IRLS" localSheetId="10">#REF!</definedName>
    <definedName name="IRLS" localSheetId="11">#REF!</definedName>
    <definedName name="IRLS" localSheetId="0">#REF!</definedName>
    <definedName name="IRLS" localSheetId="7">#REF!</definedName>
    <definedName name="IRLS" localSheetId="2">#REF!</definedName>
    <definedName name="IRLS" localSheetId="5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11">#REF!</definedName>
    <definedName name="IRLS1" localSheetId="0">#REF!</definedName>
    <definedName name="IRLS1" localSheetId="7">#REF!</definedName>
    <definedName name="IRLS1" localSheetId="2">#REF!</definedName>
    <definedName name="IRLS1" localSheetId="5">#REF!</definedName>
    <definedName name="IRLS1" localSheetId="4">#REF!</definedName>
    <definedName name="IRLS1" localSheetId="1">#REF!</definedName>
    <definedName name="IRLS1" localSheetId="3">#REF!</definedName>
    <definedName name="IRLS1" localSheetId="6">#REF!</definedName>
    <definedName name="IRLS1">#REF!</definedName>
    <definedName name="IRP" localSheetId="9">#REF!</definedName>
    <definedName name="IRP" localSheetId="10">#REF!</definedName>
    <definedName name="IRP" localSheetId="11">#REF!</definedName>
    <definedName name="IRP" localSheetId="0">#REF!</definedName>
    <definedName name="IRP" localSheetId="7">#REF!</definedName>
    <definedName name="IRP" localSheetId="2">#REF!</definedName>
    <definedName name="IRP" localSheetId="5">#REF!</definedName>
    <definedName name="IRP" localSheetId="4">#REF!</definedName>
    <definedName name="IRP" localSheetId="1">#REF!</definedName>
    <definedName name="IRP" localSheetId="3">#REF!</definedName>
    <definedName name="IRP" localSheetId="6">#REF!</definedName>
    <definedName name="IRP">#REF!</definedName>
    <definedName name="ISD" localSheetId="4">#REF!</definedName>
    <definedName name="ISD">#REF!</definedName>
    <definedName name="IsDB">[52]CIRRs!$C$68</definedName>
    <definedName name="ishocked" localSheetId="8">#REF!</definedName>
    <definedName name="ishocked" localSheetId="11">#REF!</definedName>
    <definedName name="ishocked" localSheetId="0">#REF!</definedName>
    <definedName name="ishocked" localSheetId="7">#REF!</definedName>
    <definedName name="ishocked" localSheetId="2">#REF!</definedName>
    <definedName name="ishocked" localSheetId="5">#REF!</definedName>
    <definedName name="ishocked" localSheetId="4">#REF!</definedName>
    <definedName name="ishocked" localSheetId="1">#REF!</definedName>
    <definedName name="ishocked" localSheetId="3">#REF!</definedName>
    <definedName name="ishocked">#REF!</definedName>
    <definedName name="ishocked2" localSheetId="8">#REF!</definedName>
    <definedName name="ishocked2" localSheetId="11">#REF!</definedName>
    <definedName name="ishocked2" localSheetId="0">#REF!</definedName>
    <definedName name="ishocked2" localSheetId="7">#REF!</definedName>
    <definedName name="ishocked2" localSheetId="2">#REF!</definedName>
    <definedName name="ishocked2" localSheetId="5">#REF!</definedName>
    <definedName name="ishocked2" localSheetId="4">#REF!</definedName>
    <definedName name="ishocked2" localSheetId="1">#REF!</definedName>
    <definedName name="ishocked2" localSheetId="3">#REF!</definedName>
    <definedName name="ishocked2">#REF!</definedName>
    <definedName name="ISSS96" localSheetId="8">#REF!</definedName>
    <definedName name="ISSS96" localSheetId="11">#REF!</definedName>
    <definedName name="ISSS96" localSheetId="0">#REF!</definedName>
    <definedName name="ISSS96" localSheetId="7">#REF!</definedName>
    <definedName name="ISSS96" localSheetId="2">#REF!</definedName>
    <definedName name="ISSS96" localSheetId="5">#REF!</definedName>
    <definedName name="ISSS96" localSheetId="4">#REF!</definedName>
    <definedName name="ISSS96" localSheetId="1">#REF!</definedName>
    <definedName name="ISSS96" localSheetId="3">#REF!</definedName>
    <definedName name="ISSS96">#REF!</definedName>
    <definedName name="ISTA96" localSheetId="4">#REF!</definedName>
    <definedName name="ISTA96">#REF!</definedName>
    <definedName name="istd" localSheetId="4">#REF!</definedName>
    <definedName name="istd">#REF!</definedName>
    <definedName name="Italy_wt">'[67]OECD wgt'!$B$8</definedName>
    <definedName name="ITL" localSheetId="8">#REF!</definedName>
    <definedName name="ITL" localSheetId="11">#REF!</definedName>
    <definedName name="ITL" localSheetId="0">#REF!</definedName>
    <definedName name="ITL" localSheetId="7">#REF!</definedName>
    <definedName name="ITL" localSheetId="2">#REF!</definedName>
    <definedName name="ITL" localSheetId="5">#REF!</definedName>
    <definedName name="ITL" localSheetId="4">#REF!</definedName>
    <definedName name="ITL" localSheetId="1">#REF!</definedName>
    <definedName name="ITL" localSheetId="3">#REF!</definedName>
    <definedName name="ITL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11" hidden="1">#REF!</definedName>
    <definedName name="iyiyiy" localSheetId="0" hidden="1">#REF!</definedName>
    <definedName name="iyiyiy" localSheetId="7" hidden="1">#REF!</definedName>
    <definedName name="iyiyiy" localSheetId="2" hidden="1">#REF!</definedName>
    <definedName name="iyiyiy" localSheetId="5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11">#REF!</definedName>
    <definedName name="JA" localSheetId="0">#REF!</definedName>
    <definedName name="JA" localSheetId="7">#REF!</definedName>
    <definedName name="JA" localSheetId="2">#REF!</definedName>
    <definedName name="JA" localSheetId="5">#REF!</definedName>
    <definedName name="JA" localSheetId="4">#REF!</definedName>
    <definedName name="JA" localSheetId="1">#REF!</definedName>
    <definedName name="JA" localSheetId="3">#REF!</definedName>
    <definedName name="JA" localSheetId="6">#REF!</definedName>
    <definedName name="JA">#REF!</definedName>
    <definedName name="jagu4" localSheetId="9">#REF!</definedName>
    <definedName name="jagu4" localSheetId="10">#REF!</definedName>
    <definedName name="jagu4" localSheetId="11">#REF!</definedName>
    <definedName name="jagu4" localSheetId="0">#REF!</definedName>
    <definedName name="jagu4" localSheetId="7">#REF!</definedName>
    <definedName name="jagu4" localSheetId="2">#REF!</definedName>
    <definedName name="jagu4" localSheetId="5">#REF!</definedName>
    <definedName name="jagu4" localSheetId="4">#REF!</definedName>
    <definedName name="jagu4" localSheetId="1">#REF!</definedName>
    <definedName name="jagu4" localSheetId="3">#REF!</definedName>
    <definedName name="jagu4" localSheetId="6">#REF!</definedName>
    <definedName name="jagu4">#REF!</definedName>
    <definedName name="JAPCRUDE87" localSheetId="9">#REF!</definedName>
    <definedName name="JAPCRUDE87" localSheetId="10">#REF!</definedName>
    <definedName name="JAPCRUDE87" localSheetId="11">#REF!</definedName>
    <definedName name="JAPCRUDE87" localSheetId="2">#REF!</definedName>
    <definedName name="JAPCRUDE87" localSheetId="5">#REF!</definedName>
    <definedName name="JAPCRUDE87" localSheetId="4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11">#REF!</definedName>
    <definedName name="JAPCRUDE88" localSheetId="2">#REF!</definedName>
    <definedName name="JAPCRUDE88" localSheetId="5">#REF!</definedName>
    <definedName name="JAPCRUDE88" localSheetId="4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11">#REF!</definedName>
    <definedName name="JAPPROD87" localSheetId="2">#REF!</definedName>
    <definedName name="JAPPROD87" localSheetId="5">#REF!</definedName>
    <definedName name="JAPPROD87" localSheetId="4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11">#REF!</definedName>
    <definedName name="JAPPROD88" localSheetId="2">#REF!</definedName>
    <definedName name="JAPPROD88" localSheetId="5">#REF!</definedName>
    <definedName name="JAPPROD88" localSheetId="4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11">#REF!</definedName>
    <definedName name="JAPTOT87" localSheetId="2">#REF!</definedName>
    <definedName name="JAPTOT87" localSheetId="5">#REF!</definedName>
    <definedName name="JAPTOT87" localSheetId="4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11">#REF!</definedName>
    <definedName name="JAPTOT88" localSheetId="2">#REF!</definedName>
    <definedName name="JAPTOT88" localSheetId="5">#REF!</definedName>
    <definedName name="JAPTOT88" localSheetId="4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HAN1" localSheetId="4">#REF!</definedName>
    <definedName name="JHAN1">#REF!</definedName>
    <definedName name="JHAN2" localSheetId="4">#REF!</definedName>
    <definedName name="JHAN2">#REF!</definedName>
    <definedName name="JHAN3" localSheetId="4">#REF!</definedName>
    <definedName name="JHAN3">#REF!</definedName>
    <definedName name="JHAN4" localSheetId="4">#REF!</definedName>
    <definedName name="JHAN4">#REF!</definedName>
    <definedName name="Jin">'[36]Proposed arrangements'!#REF!</definedName>
    <definedName name="JJ" localSheetId="8">#REF!</definedName>
    <definedName name="JJ" localSheetId="9">#REF!</definedName>
    <definedName name="JJ" localSheetId="10">#REF!</definedName>
    <definedName name="JJ" localSheetId="11">#REF!</definedName>
    <definedName name="JJ" localSheetId="0">#REF!</definedName>
    <definedName name="JJ" localSheetId="7">#REF!</definedName>
    <definedName name="JJ" localSheetId="2">#REF!</definedName>
    <definedName name="JJ" localSheetId="5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'[64]Fax a enviar'!#REF!</definedName>
    <definedName name="jjj" localSheetId="9" hidden="1">'[64]Fax a enviar'!#REF!</definedName>
    <definedName name="jjj" localSheetId="10" hidden="1">'[64]Fax a enviar'!#REF!</definedName>
    <definedName name="jjj" localSheetId="11" hidden="1">'[64]Fax a enviar'!#REF!</definedName>
    <definedName name="jjj" localSheetId="2" hidden="1">'[64]Fax a enviar'!#REF!</definedName>
    <definedName name="jjj" localSheetId="5" hidden="1">'[64]Fax a enviar'!#REF!</definedName>
    <definedName name="jjj" localSheetId="4" hidden="1">'[64]Fax a enviar'!#REF!</definedName>
    <definedName name="jjj" localSheetId="1" hidden="1">'[64]Fax a enviar'!#REF!</definedName>
    <definedName name="jjj" localSheetId="3" hidden="1">'[64]Fax a enviar'!#REF!</definedName>
    <definedName name="jjj" localSheetId="6" hidden="1">'[64]Fax a enviar'!#REF!</definedName>
    <definedName name="jjj" hidden="1">'[64]Fax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localSheetId="0" hidden="1">{"Tab1",#N/A,FALSE,"P";"Tab2",#N/A,FALSE,"P"}</definedName>
    <definedName name="jjjj" localSheetId="7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11" hidden="1">#REF!</definedName>
    <definedName name="JJJJJJJJJJ" localSheetId="0" hidden="1">#REF!</definedName>
    <definedName name="JJJJJJJJJJ" localSheetId="7" hidden="1">#REF!</definedName>
    <definedName name="JJJJJJJJJJ" localSheetId="2" hidden="1">#REF!</definedName>
    <definedName name="JJJJJJJJJJ" localSheetId="5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localSheetId="0" hidden="1">{"Tab1",#N/A,FALSE,"P";"Tab2",#N/A,FALSE,"P"}</definedName>
    <definedName name="jjjjjjjjjjjjjjjjjj" localSheetId="7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localSheetId="0" hidden="1">{#N/A,#N/A,FALSE,"NFPS GDP"}</definedName>
    <definedName name="jkk" localSheetId="7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11">#REF!</definedName>
    <definedName name="JPY" localSheetId="0">#REF!</definedName>
    <definedName name="JPY" localSheetId="7">#REF!</definedName>
    <definedName name="JPY" localSheetId="2">#REF!</definedName>
    <definedName name="JPY" localSheetId="5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R" localSheetId="0">#REF!</definedName>
    <definedName name="JR" localSheetId="7">#REF!</definedName>
    <definedName name="JR" localSheetId="4">#REF!</definedName>
    <definedName name="JR" localSheetId="3">#REF!</definedName>
    <definedName name="JR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localSheetId="0" hidden="1">{"Riqfin97",#N/A,FALSE,"Tran";"Riqfinpro",#N/A,FALSE,"Tran"}</definedName>
    <definedName name="jui" localSheetId="7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L._89" localSheetId="11">#REF!</definedName>
    <definedName name="JUL._89" localSheetId="4">#REF!</definedName>
    <definedName name="JUL._89">#REF!</definedName>
    <definedName name="JUN._89" localSheetId="11">#REF!</definedName>
    <definedName name="JUN._89" localSheetId="4">#REF!</definedName>
    <definedName name="JUN._89">#REF!</definedName>
    <definedName name="JUNIO">'[106]Ranking Bancario'!$Z$4:$AD$54</definedName>
    <definedName name="JUROS" localSheetId="8">#REF!</definedName>
    <definedName name="JUROS" localSheetId="11">#REF!</definedName>
    <definedName name="JUROS" localSheetId="0">#REF!</definedName>
    <definedName name="JUROS" localSheetId="7">#REF!</definedName>
    <definedName name="JUROS" localSheetId="2">#REF!</definedName>
    <definedName name="JUROS" localSheetId="5">#REF!</definedName>
    <definedName name="JUROS" localSheetId="4">#REF!</definedName>
    <definedName name="JUROS" localSheetId="1">#REF!</definedName>
    <definedName name="JUROS" localSheetId="3">#REF!</definedName>
    <definedName name="JUROS">#REF!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11" hidden="1">#REF!</definedName>
    <definedName name="jutjugyj" localSheetId="0" hidden="1">#REF!</definedName>
    <definedName name="jutjugyj" localSheetId="7" hidden="1">#REF!</definedName>
    <definedName name="jutjugyj" localSheetId="2" hidden="1">#REF!</definedName>
    <definedName name="jutjugyj" localSheetId="5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localSheetId="0" hidden="1">{"Tab1",#N/A,FALSE,"P";"Tab2",#N/A,FALSE,"P"}</definedName>
    <definedName name="juy" localSheetId="7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localSheetId="0" hidden="1">{"Main Economic Indicators",#N/A,FALSE,"C"}</definedName>
    <definedName name="k" localSheetId="7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11">#REF!</definedName>
    <definedName name="KD" localSheetId="0">#REF!</definedName>
    <definedName name="KD" localSheetId="7">#REF!</definedName>
    <definedName name="KD" localSheetId="2">#REF!</definedName>
    <definedName name="KD" localSheetId="5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11">#REF!</definedName>
    <definedName name="KD1A" localSheetId="0">#REF!</definedName>
    <definedName name="KD1A" localSheetId="7">#REF!</definedName>
    <definedName name="KD1A" localSheetId="2">#REF!</definedName>
    <definedName name="KD1A" localSheetId="5">#REF!</definedName>
    <definedName name="KD1A" localSheetId="4">#REF!</definedName>
    <definedName name="KD1A" localSheetId="1">#REF!</definedName>
    <definedName name="KD1A" localSheetId="3">#REF!</definedName>
    <definedName name="KD1A" localSheetId="6">#REF!</definedName>
    <definedName name="KD1A">#REF!</definedName>
    <definedName name="khkh" localSheetId="10" hidden="1">'[93]Fax a enviar'!#REF!</definedName>
    <definedName name="khkh" localSheetId="11" hidden="1">'[93]Fax a enviar'!#REF!</definedName>
    <definedName name="khkh" localSheetId="0" hidden="1">'[93]Fax a enviar'!#REF!</definedName>
    <definedName name="khkh" localSheetId="7" hidden="1">'[93]Fax a enviar'!#REF!</definedName>
    <definedName name="khkh" localSheetId="3" hidden="1">'[93]Fax a enviar'!#REF!</definedName>
    <definedName name="khkh" localSheetId="6" hidden="1">'[93]Fax a enviar'!#REF!</definedName>
    <definedName name="khkh" hidden="1">'[93]Fax a enviar'!#REF!</definedName>
    <definedName name="KID">'[106]base de datos MODULO I'!$B$4:$E$49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11" hidden="1">#REF!</definedName>
    <definedName name="kiiiiii" localSheetId="0" hidden="1">#REF!</definedName>
    <definedName name="kiiiiii" localSheetId="7" hidden="1">#REF!</definedName>
    <definedName name="kiiiiii" localSheetId="2" hidden="1">#REF!</definedName>
    <definedName name="kiiiiii" localSheetId="5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9">#REF!</definedName>
    <definedName name="kim" localSheetId="10">#REF!</definedName>
    <definedName name="kim" localSheetId="11">#REF!</definedName>
    <definedName name="kim" localSheetId="0">#REF!</definedName>
    <definedName name="kim" localSheetId="7">#REF!</definedName>
    <definedName name="kim" localSheetId="2">#REF!</definedName>
    <definedName name="kim" localSheetId="5">#REF!</definedName>
    <definedName name="kim" localSheetId="4">#REF!</definedName>
    <definedName name="kim" localSheetId="1">#REF!</definedName>
    <definedName name="kim" localSheetId="3">#REF!</definedName>
    <definedName name="kim" localSheetId="6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localSheetId="0" hidden="1">{"Tab1",#N/A,FALSE,"P";"Tab2",#N/A,FALSE,"P"}</definedName>
    <definedName name="kio" localSheetId="7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localSheetId="0" hidden="1">{"Riqfin97",#N/A,FALSE,"Tran";"Riqfinpro",#N/A,FALSE,"Tran"}</definedName>
    <definedName name="kiu" localSheetId="7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'[93]Fax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localSheetId="0" hidden="1">{"Tab1",#N/A,FALSE,"P";"Tab2",#N/A,FALSE,"P"}</definedName>
    <definedName name="kk" localSheetId="7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localSheetId="0" hidden="1">{"Tab1",#N/A,FALSE,"P";"Tab2",#N/A,FALSE,"P"}</definedName>
    <definedName name="kkk" localSheetId="7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[123]M!#REF!</definedName>
    <definedName name="kkkkk" hidden="1">'[124]J(Priv.Cap)'!#REF!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localSheetId="0" hidden="1">{"Riqfin97",#N/A,FALSE,"Tran";"Riqfinpro",#N/A,FALSE,"Tran"}</definedName>
    <definedName name="kkkkkkkk" localSheetId="7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WD" localSheetId="11">#REF!</definedName>
    <definedName name="KWD" localSheetId="4">#REF!</definedName>
    <definedName name="KWD">#REF!</definedName>
    <definedName name="kykiyu" localSheetId="8" hidden="1">'[93]Fax a enviar'!#REF!</definedName>
    <definedName name="kykiyu" localSheetId="9" hidden="1">'[93]Fax a enviar'!#REF!</definedName>
    <definedName name="kykiyu" localSheetId="11" hidden="1">'[93]Fax a enviar'!#REF!</definedName>
    <definedName name="kykiyu" localSheetId="0" hidden="1">'[93]Fax a enviar'!#REF!</definedName>
    <definedName name="kykiyu" localSheetId="7" hidden="1">'[93]Fax a enviar'!#REF!</definedName>
    <definedName name="kykiyu" localSheetId="4" hidden="1">'[93]Fax a enviar'!#REF!</definedName>
    <definedName name="kykiyu" hidden="1">'[93]Fax a enviar'!#REF!</definedName>
    <definedName name="L" localSheetId="0">[112]DA!#REF!</definedName>
    <definedName name="L" localSheetId="7">[112]DA!#REF!</definedName>
    <definedName name="L" localSheetId="4">[112]DA!#REF!</definedName>
    <definedName name="L">[112]DA!#REF!</definedName>
    <definedName name="L_">#N/A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11">#REF!</definedName>
    <definedName name="LastOpenedWorkSheet" localSheetId="0">#REF!</definedName>
    <definedName name="LastOpenedWorkSheet" localSheetId="7">#REF!</definedName>
    <definedName name="LastOpenedWorkSheet" localSheetId="2">#REF!</definedName>
    <definedName name="LastOpenedWorkSheet" localSheetId="5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11">#REF!</definedName>
    <definedName name="LastRefreshed" localSheetId="0">#REF!</definedName>
    <definedName name="LastRefreshed" localSheetId="7">#REF!</definedName>
    <definedName name="LastRefreshed" localSheetId="2">#REF!</definedName>
    <definedName name="LastRefreshed" localSheetId="5">#REF!</definedName>
    <definedName name="LastRefreshed" localSheetId="4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>#REF!</definedName>
    <definedName name="LD" localSheetId="9">#REF!</definedName>
    <definedName name="LD" localSheetId="10">#REF!</definedName>
    <definedName name="LD" localSheetId="11">#REF!</definedName>
    <definedName name="LD" localSheetId="0">#REF!</definedName>
    <definedName name="LD" localSheetId="7">#REF!</definedName>
    <definedName name="LD" localSheetId="2">#REF!</definedName>
    <definedName name="LD" localSheetId="5">#REF!</definedName>
    <definedName name="LD" localSheetId="4">#REF!</definedName>
    <definedName name="LD" localSheetId="1">#REF!</definedName>
    <definedName name="LD" localSheetId="3">#REF!</definedName>
    <definedName name="LD" localSheetId="6">#REF!</definedName>
    <definedName name="LD">#REF!</definedName>
    <definedName name="LD1A" localSheetId="9">#REF!</definedName>
    <definedName name="LD1A" localSheetId="10">#REF!</definedName>
    <definedName name="LD1A" localSheetId="11">#REF!</definedName>
    <definedName name="LD1A" localSheetId="2">#REF!</definedName>
    <definedName name="LD1A" localSheetId="5">#REF!</definedName>
    <definedName name="LD1A" localSheetId="4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11">#REF!</definedName>
    <definedName name="LE" localSheetId="2">#REF!</definedName>
    <definedName name="LE" localSheetId="5">#REF!</definedName>
    <definedName name="LE" localSheetId="4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11">#REF!</definedName>
    <definedName name="LE1A" localSheetId="2">#REF!</definedName>
    <definedName name="LE1A" localSheetId="5">#REF!</definedName>
    <definedName name="LE1A" localSheetId="4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11">#REF!</definedName>
    <definedName name="LEAP" localSheetId="2">#REF!</definedName>
    <definedName name="LEAP" localSheetId="5">#REF!</definedName>
    <definedName name="LEAP" localSheetId="4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EGC" localSheetId="4">#REF!</definedName>
    <definedName name="LEGC">#REF!</definedName>
    <definedName name="LG" localSheetId="4">#REF!</definedName>
    <definedName name="LG">#REF!</definedName>
    <definedName name="LGperc" localSheetId="4">#REF!</definedName>
    <definedName name="LGperc">#REF!</definedName>
    <definedName name="LGTNONO1" localSheetId="8">[66]nonopec!#REF!</definedName>
    <definedName name="LGTNONO1" localSheetId="10">[66]nonopec!#REF!</definedName>
    <definedName name="LGTNONO1" localSheetId="11">[66]nonopec!#REF!</definedName>
    <definedName name="LGTNONO1" localSheetId="6">[66]nonopec!#REF!</definedName>
    <definedName name="LGTNONO1">[66]nonopec!#REF!</definedName>
    <definedName name="LGTNONO2" localSheetId="8">[66]nonopec!#REF!</definedName>
    <definedName name="LGTNONO2" localSheetId="10">[66]nonopec!#REF!</definedName>
    <definedName name="LGTNONO2" localSheetId="11">[66]nonopec!#REF!</definedName>
    <definedName name="LGTNONO2" localSheetId="6">[66]nonopec!#REF!</definedName>
    <definedName name="LGTNONO2">[66]nonopec!#REF!</definedName>
    <definedName name="LGTNONOPEC" localSheetId="10">[66]nonopec!#REF!</definedName>
    <definedName name="LGTNONOPEC" localSheetId="11">[66]nonopec!#REF!</definedName>
    <definedName name="LGTNONOPEC" localSheetId="6">[66]nonopec!#REF!</definedName>
    <definedName name="LGTNONOPEC">[66]nonopec!#REF!</definedName>
    <definedName name="LGTNSUMM" localSheetId="10">[66]nonopec!#REF!</definedName>
    <definedName name="LGTNSUMM" localSheetId="11">[66]nonopec!#REF!</definedName>
    <definedName name="LGTNSUMM" localSheetId="6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[87]SUPUESTOS!$A$12:$IV$12</definedName>
    <definedName name="LIBOR6">[87]SUPUESTOS!A$11</definedName>
    <definedName name="LIBRAE" localSheetId="8">#REF!</definedName>
    <definedName name="LIBRAE" localSheetId="11">#REF!</definedName>
    <definedName name="LIBRAE" localSheetId="0">#REF!</definedName>
    <definedName name="LIBRAE" localSheetId="7">#REF!</definedName>
    <definedName name="LIBRAE" localSheetId="2">#REF!</definedName>
    <definedName name="LIBRAE" localSheetId="5">#REF!</definedName>
    <definedName name="LIBRAE" localSheetId="4">#REF!</definedName>
    <definedName name="LIBRAE" localSheetId="1">#REF!</definedName>
    <definedName name="LIBRAE" localSheetId="3">#REF!</definedName>
    <definedName name="LIBRAE">#REF!</definedName>
    <definedName name="LINES" localSheetId="8">#REF!</definedName>
    <definedName name="LINES" localSheetId="9">#REF!</definedName>
    <definedName name="LINES" localSheetId="10">#REF!</definedName>
    <definedName name="LINES" localSheetId="11">#REF!</definedName>
    <definedName name="LINES" localSheetId="0">#REF!</definedName>
    <definedName name="LINES" localSheetId="7">#REF!</definedName>
    <definedName name="LINES" localSheetId="2">#REF!</definedName>
    <definedName name="LINES" localSheetId="5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qc" localSheetId="8">[22]Programa!#REF!</definedName>
    <definedName name="liqc" localSheetId="11">[22]Programa!#REF!</definedName>
    <definedName name="liqc" localSheetId="0">[22]Programa!#REF!</definedName>
    <definedName name="liqc" localSheetId="7">[22]Programa!#REF!</definedName>
    <definedName name="liqc" localSheetId="4">[22]Programa!#REF!</definedName>
    <definedName name="liqc" localSheetId="3">[22]Programa!#REF!</definedName>
    <definedName name="liqc">[22]Programa!#REF!</definedName>
    <definedName name="liqd" localSheetId="8">[22]Programa!#REF!</definedName>
    <definedName name="liqd" localSheetId="11">[22]Programa!#REF!</definedName>
    <definedName name="liqd" localSheetId="0">[22]Programa!#REF!</definedName>
    <definedName name="liqd" localSheetId="7">[22]Programa!#REF!</definedName>
    <definedName name="liqd" localSheetId="4">[22]Programa!#REF!</definedName>
    <definedName name="liqd" localSheetId="3">[22]Programa!#REF!</definedName>
    <definedName name="liqd">[22]Programa!#REF!</definedName>
    <definedName name="Liquidez">'[50]Ranking Bancario'!$BV$5:$BZ$54</definedName>
    <definedName name="LIT" localSheetId="8">#REF!</definedName>
    <definedName name="LIT" localSheetId="9">#REF!</definedName>
    <definedName name="LIT" localSheetId="10">#REF!</definedName>
    <definedName name="LIT" localSheetId="11">#REF!</definedName>
    <definedName name="LIT" localSheetId="0">#REF!</definedName>
    <definedName name="LIT" localSheetId="7">#REF!</definedName>
    <definedName name="LIT" localSheetId="2">#REF!</definedName>
    <definedName name="LIT" localSheetId="5">#REF!</definedName>
    <definedName name="LIT" localSheetId="4">#REF!</definedName>
    <definedName name="LIT" localSheetId="1">#REF!</definedName>
    <definedName name="LIT" localSheetId="3">#REF!</definedName>
    <definedName name="LIT" localSheetId="6">#REF!</definedName>
    <definedName name="LIT">#REF!</definedName>
    <definedName name="lita">#N/A</definedName>
    <definedName name="LITEURO" localSheetId="8">#REF!</definedName>
    <definedName name="LITEURO" localSheetId="9">#REF!</definedName>
    <definedName name="LITEURO" localSheetId="10">#REF!</definedName>
    <definedName name="LITEURO" localSheetId="11">#REF!</definedName>
    <definedName name="LITEURO" localSheetId="0">#REF!</definedName>
    <definedName name="LITEURO" localSheetId="7">#REF!</definedName>
    <definedName name="LITEURO" localSheetId="2">#REF!</definedName>
    <definedName name="LITEURO" localSheetId="5">#REF!</definedName>
    <definedName name="LITEURO" localSheetId="4">#REF!</definedName>
    <definedName name="LITEURO" localSheetId="1">#REF!</definedName>
    <definedName name="LITEURO" localSheetId="3">#REF!</definedName>
    <definedName name="LITEURO" localSheetId="6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localSheetId="0" hidden="1">{"Tab1",#N/A,FALSE,"P";"Tab2",#N/A,FALSE,"P"}</definedName>
    <definedName name="ll" localSheetId="7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F" localSheetId="8">[57]Q3!#REF!</definedName>
    <definedName name="LLF">[57]Q3!#REF!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localSheetId="0" hidden="1">{"Riqfin97",#N/A,FALSE,"Tran";"Riqfinpro",#N/A,FALSE,"Tran"}</definedName>
    <definedName name="lll" localSheetId="7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[125]M!#REF!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localSheetId="0" hidden="1">{"Tab1",#N/A,FALSE,"P";"Tab2",#N/A,FALSE,"P"}</definedName>
    <definedName name="lllll" localSheetId="7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localSheetId="0" hidden="1">{"Minpmon",#N/A,FALSE,"Monthinput"}</definedName>
    <definedName name="llllll" localSheetId="7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localSheetId="0" hidden="1">{"Minpmon",#N/A,FALSE,"Monthinput"}</definedName>
    <definedName name="lllllllllllllllll" localSheetId="7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11" hidden="1">#REF!</definedName>
    <definedName name="lloo" localSheetId="0" hidden="1">#REF!</definedName>
    <definedName name="lloo" localSheetId="7" hidden="1">#REF!</definedName>
    <definedName name="lloo" localSheetId="2" hidden="1">#REF!</definedName>
    <definedName name="lloo" localSheetId="5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11">#REF!</definedName>
    <definedName name="lodnjkhdnbdv" localSheetId="0">#REF!</definedName>
    <definedName name="lodnjkhdnbdv" localSheetId="7">#REF!</definedName>
    <definedName name="lodnjkhdnbdv" localSheetId="2">#REF!</definedName>
    <definedName name="lodnjkhdnbdv" localSheetId="5">#REF!</definedName>
    <definedName name="lodnjkhdnbdv" localSheetId="4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>#REF!</definedName>
    <definedName name="lolololo" localSheetId="9">#REF!</definedName>
    <definedName name="lolololo" localSheetId="10">#REF!</definedName>
    <definedName name="lolololo" localSheetId="11">#REF!</definedName>
    <definedName name="lolololo" localSheetId="0">#REF!</definedName>
    <definedName name="lolololo" localSheetId="7">#REF!</definedName>
    <definedName name="lolololo" localSheetId="2">#REF!</definedName>
    <definedName name="lolololo" localSheetId="5">#REF!</definedName>
    <definedName name="lolololo" localSheetId="4">#REF!</definedName>
    <definedName name="lolololo" localSheetId="1">#REF!</definedName>
    <definedName name="lolololo" localSheetId="3">#REF!</definedName>
    <definedName name="lolololo" localSheetId="6">#REF!</definedName>
    <definedName name="lolololo">#REF!</definedName>
    <definedName name="LONAB96" localSheetId="4">#REF!</definedName>
    <definedName name="LONAB96">#REF!</definedName>
    <definedName name="LOOKUPMTH" localSheetId="11">#REF!</definedName>
    <definedName name="LOOKUPMTH" localSheetId="2">#REF!</definedName>
    <definedName name="LOOKUPMTH" localSheetId="5">#REF!</definedName>
    <definedName name="LOOKUPMTH" localSheetId="4">#REF!</definedName>
    <definedName name="LOOKUPMTH" localSheetId="3">#REF!</definedName>
    <definedName name="LOOKUPMTH">#REF!</definedName>
    <definedName name="Low_external" localSheetId="4">#REF!</definedName>
    <definedName name="Low_external">#REF!</definedName>
    <definedName name="Low_fiscal" localSheetId="4">#REF!</definedName>
    <definedName name="Low_fiscal">#REF!</definedName>
    <definedName name="Low_growth_extended" localSheetId="4">#REF!</definedName>
    <definedName name="Low_growth_extended">#REF!</definedName>
    <definedName name="Low_growth_summary" localSheetId="4">#REF!</definedName>
    <definedName name="Low_growth_summary">#REF!</definedName>
    <definedName name="Low_monetary" localSheetId="4">#REF!</definedName>
    <definedName name="Low_monetary">#REF!</definedName>
    <definedName name="Low_real" localSheetId="4">#REF!</definedName>
    <definedName name="Low_real">#REF!</definedName>
    <definedName name="Low_summary" localSheetId="4">#REF!</definedName>
    <definedName name="Low_summary">#REF!</definedName>
    <definedName name="Lowest_Inter_Bank_Rate">'[68]Inter-Bank'!$M$5</definedName>
    <definedName name="LP" localSheetId="8">#REF!</definedName>
    <definedName name="LP" localSheetId="9">#REF!</definedName>
    <definedName name="LP" localSheetId="10">#REF!</definedName>
    <definedName name="LP" localSheetId="11">#REF!</definedName>
    <definedName name="LP" localSheetId="0">#REF!</definedName>
    <definedName name="LP" localSheetId="7">#REF!</definedName>
    <definedName name="LP" localSheetId="2">#REF!</definedName>
    <definedName name="LP" localSheetId="5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9">#REF!</definedName>
    <definedName name="LP1A" localSheetId="10">#REF!</definedName>
    <definedName name="LP1A" localSheetId="11">#REF!</definedName>
    <definedName name="LP1A" localSheetId="0">#REF!</definedName>
    <definedName name="LP1A" localSheetId="7">#REF!</definedName>
    <definedName name="LP1A" localSheetId="2">#REF!</definedName>
    <definedName name="LP1A" localSheetId="5">#REF!</definedName>
    <definedName name="LP1A" localSheetId="4">#REF!</definedName>
    <definedName name="LP1A" localSheetId="1">#REF!</definedName>
    <definedName name="LP1A" localSheetId="3">#REF!</definedName>
    <definedName name="LP1A" localSheetId="6">#REF!</definedName>
    <definedName name="LP1A">#REF!</definedName>
    <definedName name="LPEperc" localSheetId="0">#REF!</definedName>
    <definedName name="LPEperc" localSheetId="7">#REF!</definedName>
    <definedName name="LPEperc" localSheetId="4">#REF!</definedName>
    <definedName name="LPEperc">#REF!</definedName>
    <definedName name="LPperc" localSheetId="4">#REF!</definedName>
    <definedName name="LPperc">#REF!</definedName>
    <definedName name="LT" localSheetId="4">#REF!</definedName>
    <definedName name="LT">#REF!</definedName>
    <definedName name="LTcirr" localSheetId="9">#REF!</definedName>
    <definedName name="LTcirr" localSheetId="10">#REF!</definedName>
    <definedName name="LTcirr" localSheetId="11">#REF!</definedName>
    <definedName name="LTcirr" localSheetId="2">#REF!</definedName>
    <definedName name="LTcirr" localSheetId="5">#REF!</definedName>
    <definedName name="LTcirr" localSheetId="4">#REF!</definedName>
    <definedName name="LTcirr" localSheetId="3">#REF!</definedName>
    <definedName name="LTcirr" localSheetId="6">#REF!</definedName>
    <definedName name="LTcirr">#REF!</definedName>
    <definedName name="LTr" localSheetId="9">#REF!</definedName>
    <definedName name="LTr" localSheetId="10">#REF!</definedName>
    <definedName name="LTr" localSheetId="11">#REF!</definedName>
    <definedName name="LTr" localSheetId="2">#REF!</definedName>
    <definedName name="LTr" localSheetId="5">#REF!</definedName>
    <definedName name="LTr" localSheetId="4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11">#REF!</definedName>
    <definedName name="LUXF" localSheetId="0">#REF!</definedName>
    <definedName name="LUXF" localSheetId="7">#REF!</definedName>
    <definedName name="LUXF" localSheetId="2">#REF!</definedName>
    <definedName name="LUXF" localSheetId="5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11">#REF!</definedName>
    <definedName name="LUXF1" localSheetId="0">#REF!</definedName>
    <definedName name="LUXF1" localSheetId="7">#REF!</definedName>
    <definedName name="LUXF1" localSheetId="2">#REF!</definedName>
    <definedName name="LUXF1" localSheetId="5">#REF!</definedName>
    <definedName name="LUXF1" localSheetId="4">#REF!</definedName>
    <definedName name="LUXF1" localSheetId="1">#REF!</definedName>
    <definedName name="LUXF1" localSheetId="3">#REF!</definedName>
    <definedName name="LUXF1" localSheetId="6">#REF!</definedName>
    <definedName name="LUXF1">#REF!</definedName>
    <definedName name="Lyon">[65]Sheet3!$O$1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11">#REF!</definedName>
    <definedName name="MACRO" localSheetId="0">#REF!</definedName>
    <definedName name="MACRO" localSheetId="7">#REF!</definedName>
    <definedName name="MACRO" localSheetId="2">#REF!</definedName>
    <definedName name="MACRO" localSheetId="5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11">#REF!</definedName>
    <definedName name="MACRO_ASSUMP_2006" localSheetId="0">#REF!</definedName>
    <definedName name="MACRO_ASSUMP_2006" localSheetId="7">#REF!</definedName>
    <definedName name="MACRO_ASSUMP_2006" localSheetId="2">#REF!</definedName>
    <definedName name="MACRO_ASSUMP_2006" localSheetId="5">#REF!</definedName>
    <definedName name="MACRO_ASSUMP_2006" localSheetId="4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>#REF!</definedName>
    <definedName name="Macro2" localSheetId="0">#REF!</definedName>
    <definedName name="Macro2" localSheetId="7">#REF!</definedName>
    <definedName name="Macro2" localSheetId="4">#REF!</definedName>
    <definedName name="Macro2">#REF!</definedName>
    <definedName name="Macro3" localSheetId="4">#REF!</definedName>
    <definedName name="Macro3">#REF!</definedName>
    <definedName name="Macro5" localSheetId="4">#REF!</definedName>
    <definedName name="Macro5">#REF!</definedName>
    <definedName name="Macro6" localSheetId="4">#REF!</definedName>
    <definedName name="Macro6">#REF!</definedName>
    <definedName name="MACROINPUT" localSheetId="4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11">#REF!</definedName>
    <definedName name="MALAX" localSheetId="0">#REF!</definedName>
    <definedName name="MALAX" localSheetId="7">#REF!</definedName>
    <definedName name="MALAX" localSheetId="2">#REF!</definedName>
    <definedName name="MALAX" localSheetId="5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11">#REF!</definedName>
    <definedName name="MALAX1" localSheetId="0">#REF!</definedName>
    <definedName name="MALAX1" localSheetId="7">#REF!</definedName>
    <definedName name="MALAX1" localSheetId="2">#REF!</definedName>
    <definedName name="MALAX1" localSheetId="5">#REF!</definedName>
    <definedName name="MALAX1" localSheetId="4">#REF!</definedName>
    <definedName name="MALAX1" localSheetId="1">#REF!</definedName>
    <definedName name="MALAX1" localSheetId="3">#REF!</definedName>
    <definedName name="MALAX1" localSheetId="6">#REF!</definedName>
    <definedName name="MALAX1">#REF!</definedName>
    <definedName name="Malaysia" localSheetId="0">#REF!</definedName>
    <definedName name="Malaysia" localSheetId="7">#REF!</definedName>
    <definedName name="Malaysia" localSheetId="4">#REF!</definedName>
    <definedName name="Malaysia">#REF!</definedName>
    <definedName name="MANUAL" localSheetId="4">#REF!</definedName>
    <definedName name="MANUAL">#REF!</definedName>
    <definedName name="mapa1" localSheetId="4">#REF!</definedName>
    <definedName name="mapa1">#REF!</definedName>
    <definedName name="mapa2" localSheetId="4">#REF!</definedName>
    <definedName name="mapa2">#REF!</definedName>
    <definedName name="mar" localSheetId="8">[22]Programa!#REF!</definedName>
    <definedName name="mar">[22]Programa!#REF!</definedName>
    <definedName name="MAR._89" localSheetId="8">#REF!</definedName>
    <definedName name="MAR._89" localSheetId="11">#REF!</definedName>
    <definedName name="MAR._89" localSheetId="4">#REF!</definedName>
    <definedName name="MAR._89">#REF!</definedName>
    <definedName name="Maturity_IDA">[101]NPV!$B$26</definedName>
    <definedName name="Maturity_IDA1" localSheetId="8">#REF!</definedName>
    <definedName name="Maturity_IDA1" localSheetId="11">#REF!</definedName>
    <definedName name="Maturity_IDA1" localSheetId="0">#REF!</definedName>
    <definedName name="Maturity_IDA1" localSheetId="7">#REF!</definedName>
    <definedName name="Maturity_IDA1" localSheetId="2">#REF!</definedName>
    <definedName name="Maturity_IDA1" localSheetId="5">#REF!</definedName>
    <definedName name="Maturity_IDA1" localSheetId="4">#REF!</definedName>
    <definedName name="Maturity_IDA1" localSheetId="1">#REF!</definedName>
    <definedName name="Maturity_IDA1" localSheetId="3">#REF!</definedName>
    <definedName name="Maturity_IDA1">#REF!</definedName>
    <definedName name="Maturity_NC" localSheetId="8">[101]NPV!#REF!</definedName>
    <definedName name="Maturity_NC" localSheetId="9">[101]NPV!#REF!</definedName>
    <definedName name="Maturity_NC" localSheetId="11">[101]NPV!#REF!</definedName>
    <definedName name="Maturity_NC" localSheetId="0">[101]NPV!#REF!</definedName>
    <definedName name="Maturity_NC" localSheetId="7">[101]NPV!#REF!</definedName>
    <definedName name="Maturity_NC" localSheetId="2">[101]NPV!#REF!</definedName>
    <definedName name="Maturity_NC" localSheetId="5">[101]NPV!#REF!</definedName>
    <definedName name="Maturity_NC" localSheetId="4">[101]NPV!#REF!</definedName>
    <definedName name="Maturity_NC" localSheetId="1">[101]NPV!#REF!</definedName>
    <definedName name="Maturity_NC" localSheetId="3">[101]NPV!#REF!</definedName>
    <definedName name="Maturity_NC" localSheetId="6">[101]NPV!#REF!</definedName>
    <definedName name="Maturity_NC">[101]NPV!#REF!</definedName>
    <definedName name="may" localSheetId="8">[22]Programa!#REF!</definedName>
    <definedName name="may" localSheetId="0">[22]Programa!#REF!</definedName>
    <definedName name="may" localSheetId="7">[22]Programa!#REF!</definedName>
    <definedName name="may" localSheetId="2">[22]Programa!#REF!</definedName>
    <definedName name="may" localSheetId="5">[22]Programa!#REF!</definedName>
    <definedName name="may" localSheetId="1">[22]Programa!#REF!</definedName>
    <definedName name="may">[22]Programa!#REF!</definedName>
    <definedName name="MAY._89" localSheetId="8">#REF!</definedName>
    <definedName name="MAY._89" localSheetId="11">#REF!</definedName>
    <definedName name="MAY._89" localSheetId="0">#REF!</definedName>
    <definedName name="MAY._89" localSheetId="7">#REF!</definedName>
    <definedName name="MAY._89" localSheetId="2">#REF!</definedName>
    <definedName name="MAY._89" localSheetId="5">#REF!</definedName>
    <definedName name="MAY._89" localSheetId="4">#REF!</definedName>
    <definedName name="MAY._89" localSheetId="1">#REF!</definedName>
    <definedName name="MAY._89">#REF!</definedName>
    <definedName name="MCPI" localSheetId="8">#REF!</definedName>
    <definedName name="MCPI" localSheetId="11">#REF!</definedName>
    <definedName name="MCPI" localSheetId="0">#REF!</definedName>
    <definedName name="MCPI" localSheetId="7">#REF!</definedName>
    <definedName name="MCPI" localSheetId="2">#REF!</definedName>
    <definedName name="MCPI" localSheetId="5">#REF!</definedName>
    <definedName name="MCPI" localSheetId="4">#REF!</definedName>
    <definedName name="MCPI" localSheetId="1">#REF!</definedName>
    <definedName name="MCPI">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11">#REF!</definedName>
    <definedName name="MCV_B1" localSheetId="0">#REF!</definedName>
    <definedName name="MCV_B1" localSheetId="7">#REF!</definedName>
    <definedName name="MCV_B1" localSheetId="2">#REF!</definedName>
    <definedName name="MCV_B1" localSheetId="5">#REF!</definedName>
    <definedName name="MCV_B1" localSheetId="4">#REF!</definedName>
    <definedName name="MCV_B1" localSheetId="3">#REF!</definedName>
    <definedName name="MCV_B1" localSheetId="6">#REF!</definedName>
    <definedName name="MCV_B1">#REF!</definedName>
    <definedName name="mcv_b2">[1]Q6!$E$141:$AH$141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11">#REF!</definedName>
    <definedName name="MCV_D1" localSheetId="0">#REF!</definedName>
    <definedName name="MCV_D1" localSheetId="7">#REF!</definedName>
    <definedName name="MCV_D1" localSheetId="2">#REF!</definedName>
    <definedName name="MCV_D1" localSheetId="5">#REF!</definedName>
    <definedName name="MCV_D1" localSheetId="4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11">#REF!</definedName>
    <definedName name="MCV_T1" localSheetId="0">#REF!</definedName>
    <definedName name="MCV_T1" localSheetId="7">#REF!</definedName>
    <definedName name="MCV_T1" localSheetId="2">#REF!</definedName>
    <definedName name="MCV_T1" localSheetId="5">#REF!</definedName>
    <definedName name="MCV_T1" localSheetId="4">#REF!</definedName>
    <definedName name="MCV_T1" localSheetId="3">#REF!</definedName>
    <definedName name="MCV_T1" localSheetId="6">#REF!</definedName>
    <definedName name="MCV_T1">#REF!</definedName>
    <definedName name="mdavila" localSheetId="0">#REF!</definedName>
    <definedName name="mdavila" localSheetId="7">#REF!</definedName>
    <definedName name="mdavila" localSheetId="4">#REF!</definedName>
    <definedName name="mdavila" localSheetId="3">#REF!</definedName>
    <definedName name="mdavila">#REF!</definedName>
    <definedName name="me" localSheetId="8">[22]Programa!#REF!</definedName>
    <definedName name="me" localSheetId="0">[22]Programa!#REF!</definedName>
    <definedName name="me" localSheetId="7">[22]Programa!#REF!</definedName>
    <definedName name="me" localSheetId="4">[22]Programa!#REF!</definedName>
    <definedName name="me" localSheetId="3">[22]Programa!#REF!</definedName>
    <definedName name="me">[22]Programa!#REF!</definedName>
    <definedName name="Mecon">'[89]graf 1'!$A$3:$C$28</definedName>
    <definedName name="MEDTERM" localSheetId="8">#REF!</definedName>
    <definedName name="MEDTERM" localSheetId="9">#REF!</definedName>
    <definedName name="MEDTERM" localSheetId="10">#REF!</definedName>
    <definedName name="MEDTERM" localSheetId="11">#REF!</definedName>
    <definedName name="MEDTERM" localSheetId="0">#REF!</definedName>
    <definedName name="MEDTERM" localSheetId="7">#REF!</definedName>
    <definedName name="MEDTERM" localSheetId="2">#REF!</definedName>
    <definedName name="MEDTERM" localSheetId="5">#REF!</definedName>
    <definedName name="MEDTERM" localSheetId="4">#REF!</definedName>
    <definedName name="MEDTERM" localSheetId="1">#REF!</definedName>
    <definedName name="MEDTERM" localSheetId="3">#REF!</definedName>
    <definedName name="MEDTERM" localSheetId="6">#REF!</definedName>
    <definedName name="MEDTERM">#REF!</definedName>
    <definedName name="MENORES" localSheetId="0">#REF!</definedName>
    <definedName name="MENORES" localSheetId="7">#REF!</definedName>
    <definedName name="MENORES" localSheetId="4">#REF!</definedName>
    <definedName name="MENORES" localSheetId="3">#REF!</definedName>
    <definedName name="MENORES">#REF!</definedName>
    <definedName name="Meses">[126]Codigos!$A$14:$B$25</definedName>
    <definedName name="MEX" localSheetId="8">#REF!</definedName>
    <definedName name="MEX" localSheetId="9">#REF!</definedName>
    <definedName name="MEX" localSheetId="10">#REF!</definedName>
    <definedName name="MEX" localSheetId="11">#REF!</definedName>
    <definedName name="MEX" localSheetId="0">#REF!</definedName>
    <definedName name="MEX" localSheetId="7">#REF!</definedName>
    <definedName name="MEX" localSheetId="2">#REF!</definedName>
    <definedName name="MEX" localSheetId="5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ISCAL" localSheetId="11">'[40]Annual Raw Data'!#REF!</definedName>
    <definedName name="MFISCAL" localSheetId="0">'[40]Annual Raw Data'!#REF!</definedName>
    <definedName name="MFISCAL" localSheetId="7">'[40]Annual Raw Data'!#REF!</definedName>
    <definedName name="MFISCAL" localSheetId="4">'[40]Annual Raw Data'!#REF!</definedName>
    <definedName name="MFISCAL" localSheetId="3">'[40]Annual Raw Data'!#REF!</definedName>
    <definedName name="MFISCAL">'[40]Annual Raw Data'!#REF!</definedName>
    <definedName name="mflowsa" localSheetId="8">[17]!mflowsa</definedName>
    <definedName name="mflowsa" localSheetId="10">[17]!mflowsa</definedName>
    <definedName name="mflowsa" localSheetId="11">[17]!mflowsa</definedName>
    <definedName name="mflowsa" localSheetId="7">[17]!mflowsa</definedName>
    <definedName name="mflowsa" localSheetId="5">[17]!mflowsa</definedName>
    <definedName name="mflowsa" localSheetId="1">[17]!mflowsa</definedName>
    <definedName name="mflowsa" localSheetId="6">[17]!mflowsa</definedName>
    <definedName name="mflowsa">[17]!mflowsa</definedName>
    <definedName name="mflowsq" localSheetId="8">[17]!mflowsq</definedName>
    <definedName name="mflowsq" localSheetId="10">[17]!mflowsq</definedName>
    <definedName name="mflowsq" localSheetId="11">[17]!mflowsq</definedName>
    <definedName name="mflowsq" localSheetId="7">[17]!mflowsq</definedName>
    <definedName name="mflowsq" localSheetId="5">[17]!mflowsq</definedName>
    <definedName name="mflowsq" localSheetId="1">[17]!mflowsq</definedName>
    <definedName name="mflowsq" localSheetId="6">[17]!mflowsq</definedName>
    <definedName name="mflowsq">[17]!mflowsq</definedName>
    <definedName name="MICRO" localSheetId="8">#REF!</definedName>
    <definedName name="MICRO" localSheetId="11">#REF!</definedName>
    <definedName name="MICRO" localSheetId="4">#REF!</definedName>
    <definedName name="MICRO">#REF!</definedName>
    <definedName name="MIDDLE" localSheetId="8">#REF!</definedName>
    <definedName name="MIDDLE" localSheetId="9">#REF!</definedName>
    <definedName name="MIDDLE" localSheetId="10">#REF!</definedName>
    <definedName name="MIDDLE" localSheetId="11">#REF!</definedName>
    <definedName name="MIDDLE" localSheetId="0">#REF!</definedName>
    <definedName name="MIDDLE" localSheetId="7">#REF!</definedName>
    <definedName name="MIDDLE" localSheetId="2">#REF!</definedName>
    <definedName name="MIDDLE" localSheetId="5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[66]nonopec!$D$426:$D$426</definedName>
    <definedName name="MINISTÉRIO_DA_PREVIDÊNCIA_E_ASSISTÊNCIA_SOCIAL" localSheetId="8">#REF!</definedName>
    <definedName name="MINISTÉRIO_DA_PREVIDÊNCIA_E_ASSISTÊNCIA_SOCIAL" localSheetId="11">#REF!</definedName>
    <definedName name="MINISTÉRIO_DA_PREVIDÊNCIA_E_ASSISTÊNCIA_SOCIAL" localSheetId="0">#REF!</definedName>
    <definedName name="MINISTÉRIO_DA_PREVIDÊNCIA_E_ASSISTÊNCIA_SOCIAL" localSheetId="7">#REF!</definedName>
    <definedName name="MINISTÉRIO_DA_PREVIDÊNCIA_E_ASSISTÊNCIA_SOCIAL" localSheetId="2">#REF!</definedName>
    <definedName name="MINISTÉRIO_DA_PREVIDÊNCIA_E_ASSISTÊNCIA_SOCIAL" localSheetId="5">#REF!</definedName>
    <definedName name="MINISTÉRIO_DA_PREVIDÊNCIA_E_ASSISTÊNCIA_SOCIAL" localSheetId="4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>#REF!</definedName>
    <definedName name="MIRIAMA" localSheetId="8">#REF!</definedName>
    <definedName name="MIRIAMA" localSheetId="11">#REF!</definedName>
    <definedName name="MIRIAMA" localSheetId="0">#REF!</definedName>
    <definedName name="MIRIAMA" localSheetId="7">#REF!</definedName>
    <definedName name="MIRIAMA" localSheetId="2">#REF!</definedName>
    <definedName name="MIRIAMA" localSheetId="5">#REF!</definedName>
    <definedName name="MIRIAMA" localSheetId="4">#REF!</definedName>
    <definedName name="MIRIAMA" localSheetId="1">#REF!</definedName>
    <definedName name="MIRIAMA" localSheetId="3">#REF!</definedName>
    <definedName name="MIRIAMA">#REF!</definedName>
    <definedName name="MIRIAMB" localSheetId="8">#REF!</definedName>
    <definedName name="MIRIAMB" localSheetId="11">#REF!</definedName>
    <definedName name="MIRIAMB" localSheetId="0">#REF!</definedName>
    <definedName name="MIRIAMB" localSheetId="7">#REF!</definedName>
    <definedName name="MIRIAMB" localSheetId="2">#REF!</definedName>
    <definedName name="MIRIAMB" localSheetId="5">#REF!</definedName>
    <definedName name="MIRIAMB" localSheetId="4">#REF!</definedName>
    <definedName name="MIRIAMB" localSheetId="1">#REF!</definedName>
    <definedName name="MIRIAMB" localSheetId="3">#REF!</definedName>
    <definedName name="MIRIAMB">#REF!</definedName>
    <definedName name="MISC3" localSheetId="4">#REF!</definedName>
    <definedName name="MISC3">#REF!</definedName>
    <definedName name="MISC4" localSheetId="8">[19]OUTPUT!#REF!</definedName>
    <definedName name="MISC4" localSheetId="9">[19]OUTPUT!#REF!</definedName>
    <definedName name="MISC4" localSheetId="11">[19]OUTPUT!#REF!</definedName>
    <definedName name="MISC4" localSheetId="2">[19]OUTPUT!#REF!</definedName>
    <definedName name="MISC4" localSheetId="5">[19]OUTPUT!#REF!</definedName>
    <definedName name="MISC4" localSheetId="3">[19]OUTPUT!#REF!</definedName>
    <definedName name="MISC4" localSheetId="6">[19]OUTPUT!#REF!</definedName>
    <definedName name="MISC4">[19]OUTPUT!#REF!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localSheetId="0" hidden="1">{"Riqfin97",#N/A,FALSE,"Tran";"Riqfinpro",#N/A,FALSE,"Tran"}</definedName>
    <definedName name="mmm" localSheetId="7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localSheetId="0" hidden="1">{"Tab1",#N/A,FALSE,"P";"Tab2",#N/A,FALSE,"P"}</definedName>
    <definedName name="mmmm" localSheetId="7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localSheetId="0" hidden="1">{"Riqfin97",#N/A,FALSE,"Tran";"Riqfinpro",#N/A,FALSE,"Tran"}</definedName>
    <definedName name="mmmmm" localSheetId="7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localSheetId="0" hidden="1">{"Riqfin97",#N/A,FALSE,"Tran";"Riqfinpro",#N/A,FALSE,"Tran"}</definedName>
    <definedName name="mmmmmmmmm" localSheetId="7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8">#REF!</definedName>
    <definedName name="MNDATES" localSheetId="11">#REF!</definedName>
    <definedName name="MNDATES" localSheetId="0">#REF!</definedName>
    <definedName name="MNDATES" localSheetId="7">#REF!</definedName>
    <definedName name="MNDATES" localSheetId="2">#REF!</definedName>
    <definedName name="MNDATES" localSheetId="5">#REF!</definedName>
    <definedName name="MNDATES" localSheetId="4">#REF!</definedName>
    <definedName name="MNDATES" localSheetId="1">#REF!</definedName>
    <definedName name="MNDATES" localSheetId="3">#REF!</definedName>
    <definedName name="MNDATES">#REF!</definedName>
    <definedName name="MNP" localSheetId="2">[59]BCP!#REF!</definedName>
    <definedName name="MNP" localSheetId="5">[59]BCP!#REF!</definedName>
    <definedName name="MNP" localSheetId="4">[59]BCP!#REF!</definedName>
    <definedName name="MNP" localSheetId="1">[59]BCP!#REF!</definedName>
    <definedName name="MNP">[59]BCP!#REF!</definedName>
    <definedName name="Módulo2.completo">#N/A</definedName>
    <definedName name="MON_SM" localSheetId="8">#REF!</definedName>
    <definedName name="MON_SM" localSheetId="11">#REF!</definedName>
    <definedName name="MON_SM" localSheetId="0">#REF!</definedName>
    <definedName name="MON_SM" localSheetId="7">#REF!</definedName>
    <definedName name="MON_SM" localSheetId="2">#REF!</definedName>
    <definedName name="MON_SM" localSheetId="5">#REF!</definedName>
    <definedName name="MON_SM" localSheetId="4">#REF!</definedName>
    <definedName name="MON_SM" localSheetId="1">#REF!</definedName>
    <definedName name="MON_SM">#REF!</definedName>
    <definedName name="MONF_SM" localSheetId="8">#REF!</definedName>
    <definedName name="MONF_SM" localSheetId="11">#REF!</definedName>
    <definedName name="MONF_SM" localSheetId="0">#REF!</definedName>
    <definedName name="MONF_SM" localSheetId="7">#REF!</definedName>
    <definedName name="MONF_SM" localSheetId="4">#REF!</definedName>
    <definedName name="MONF_SM">#REF!</definedName>
    <definedName name="Month" localSheetId="8">#REF!</definedName>
    <definedName name="Month" localSheetId="9">#REF!</definedName>
    <definedName name="Month" localSheetId="10">#REF!</definedName>
    <definedName name="Month" localSheetId="11">#REF!</definedName>
    <definedName name="Month" localSheetId="0">#REF!</definedName>
    <definedName name="Month" localSheetId="7">#REF!</definedName>
    <definedName name="Month" localSheetId="2">#REF!</definedName>
    <definedName name="Month" localSheetId="5">#REF!</definedName>
    <definedName name="Month" localSheetId="4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9">#REF!</definedName>
    <definedName name="MonthIndex" localSheetId="10">#REF!</definedName>
    <definedName name="MonthIndex" localSheetId="11">#REF!</definedName>
    <definedName name="MonthIndex" localSheetId="2">#REF!</definedName>
    <definedName name="MonthIndex" localSheetId="5">#REF!</definedName>
    <definedName name="MonthIndex" localSheetId="4">#REF!</definedName>
    <definedName name="MonthIndex" localSheetId="1">#REF!</definedName>
    <definedName name="MonthIndex" localSheetId="3">#REF!</definedName>
    <definedName name="MonthIndex" localSheetId="6">#REF!</definedName>
    <definedName name="MonthIndex">#REF!</definedName>
    <definedName name="MonthlyInf">[86]CPI!$A$403:$N$559</definedName>
    <definedName name="MONTHS">[81]MONTHLY!$BV$3:$CG$3</definedName>
    <definedName name="MONY" localSheetId="8">#REF!</definedName>
    <definedName name="MONY" localSheetId="11">#REF!</definedName>
    <definedName name="MONY" localSheetId="0">#REF!</definedName>
    <definedName name="MONY" localSheetId="7">#REF!</definedName>
    <definedName name="MONY" localSheetId="2">#REF!</definedName>
    <definedName name="MONY" localSheetId="5">#REF!</definedName>
    <definedName name="MONY" localSheetId="4">#REF!</definedName>
    <definedName name="MONY" localSheetId="1">#REF!</definedName>
    <definedName name="MONY" localSheetId="3">#REF!</definedName>
    <definedName name="MONY">#REF!</definedName>
    <definedName name="moodys" localSheetId="8">'[127]Credit ratings on 1st issues'!#REF!</definedName>
    <definedName name="moodys" localSheetId="9">'[127]Credit ratings on 1st issues'!#REF!</definedName>
    <definedName name="moodys" localSheetId="10">'[127]Credit ratings on 1st issues'!#REF!</definedName>
    <definedName name="moodys" localSheetId="11">'[127]Credit ratings on 1st issues'!#REF!</definedName>
    <definedName name="moodys" localSheetId="0">'[127]Credit ratings on 1st issues'!#REF!</definedName>
    <definedName name="moodys" localSheetId="7">'[127]Credit ratings on 1st issues'!#REF!</definedName>
    <definedName name="moodys" localSheetId="2">'[127]Credit ratings on 1st issues'!#REF!</definedName>
    <definedName name="moodys" localSheetId="5">'[127]Credit ratings on 1st issues'!#REF!</definedName>
    <definedName name="moodys" localSheetId="4">'[127]Credit ratings on 1st issues'!#REF!</definedName>
    <definedName name="moodys" localSheetId="1">'[127]Credit ratings on 1st issues'!#REF!</definedName>
    <definedName name="moodys" localSheetId="3">'[127]Credit ratings on 1st issues'!#REF!</definedName>
    <definedName name="moodys" localSheetId="6">'[127]Credit ratings on 1st issues'!#REF!</definedName>
    <definedName name="moodys">'[127]Credit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11">#REF!</definedName>
    <definedName name="MPETROLEO" localSheetId="0">#REF!</definedName>
    <definedName name="MPETROLEO" localSheetId="7">#REF!</definedName>
    <definedName name="MPETROLEO" localSheetId="2">#REF!</definedName>
    <definedName name="MPETROLEO" localSheetId="5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8">[17]!mstocksa</definedName>
    <definedName name="mstocksa" localSheetId="10">[17]!mstocksa</definedName>
    <definedName name="mstocksa" localSheetId="11">[17]!mstocksa</definedName>
    <definedName name="mstocksa" localSheetId="7">[17]!mstocksa</definedName>
    <definedName name="mstocksa" localSheetId="5">[17]!mstocksa</definedName>
    <definedName name="mstocksa" localSheetId="1">[17]!mstocksa</definedName>
    <definedName name="mstocksa" localSheetId="6">[17]!mstocksa</definedName>
    <definedName name="mstocksa">[17]!mstocksa</definedName>
    <definedName name="mstocksq" localSheetId="8">[17]!mstocksq</definedName>
    <definedName name="mstocksq" localSheetId="10">[17]!mstocksq</definedName>
    <definedName name="mstocksq" localSheetId="11">[17]!mstocksq</definedName>
    <definedName name="mstocksq" localSheetId="7">[17]!mstocksq</definedName>
    <definedName name="mstocksq" localSheetId="5">[17]!mstocksq</definedName>
    <definedName name="mstocksq" localSheetId="1">[17]!mstocksq</definedName>
    <definedName name="mstocksq" localSheetId="6">[17]!mstocksq</definedName>
    <definedName name="mstocksq">[17]!mstocksq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localSheetId="0" hidden="1">{"Riqfin97",#N/A,FALSE,"Tran";"Riqfinpro",#N/A,FALSE,"Tran"}</definedName>
    <definedName name="mte" localSheetId="7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MUNI96" localSheetId="11">#REF!</definedName>
    <definedName name="MUNI96" localSheetId="4">#REF!</definedName>
    <definedName name="MUNI96">#REF!</definedName>
    <definedName name="Municipios" localSheetId="11">#REF!</definedName>
    <definedName name="Municipios" localSheetId="4">#REF!</definedName>
    <definedName name="Municipios">#REF!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localSheetId="0" hidden="1">{"Minpmon",#N/A,FALSE,"Monthinput"}</definedName>
    <definedName name="n" localSheetId="7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8">#REF!</definedName>
    <definedName name="names_w" localSheetId="11">#REF!</definedName>
    <definedName name="names_w" localSheetId="0">#REF!</definedName>
    <definedName name="names_w" localSheetId="7">#REF!</definedName>
    <definedName name="names_w" localSheetId="4">#REF!</definedName>
    <definedName name="names_w">#REF!</definedName>
    <definedName name="NC_R" localSheetId="8">[57]Q1!#REF!</definedName>
    <definedName name="NC_R" localSheetId="11">[57]Q1!#REF!</definedName>
    <definedName name="NC_R" localSheetId="0">[57]Q1!#REF!</definedName>
    <definedName name="NC_R" localSheetId="7">[57]Q1!#REF!</definedName>
    <definedName name="NC_R" localSheetId="4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8">#REF!</definedName>
    <definedName name="NE" localSheetId="11">#REF!</definedName>
    <definedName name="NE" localSheetId="0">#REF!</definedName>
    <definedName name="NE" localSheetId="7">#REF!</definedName>
    <definedName name="NE" localSheetId="2">#REF!</definedName>
    <definedName name="NE" localSheetId="5">#REF!</definedName>
    <definedName name="NE" localSheetId="4">#REF!</definedName>
    <definedName name="NE" localSheetId="1">#REF!</definedName>
    <definedName name="NE" localSheetId="3">#REF!</definedName>
    <definedName name="NE">#REF!</definedName>
    <definedName name="NECESSIDADE_DE_FINANCIAMENTO" localSheetId="8">#REF!</definedName>
    <definedName name="NECESSIDADE_DE_FINANCIAMENTO" localSheetId="11">#REF!</definedName>
    <definedName name="NECESSIDADE_DE_FINANCIAMENTO" localSheetId="0">#REF!</definedName>
    <definedName name="NECESSIDADE_DE_FINANCIAMENTO" localSheetId="7">#REF!</definedName>
    <definedName name="NECESSIDADE_DE_FINANCIAMENTO" localSheetId="2">#REF!</definedName>
    <definedName name="NECESSIDADE_DE_FINANCIAMENTO" localSheetId="5">#REF!</definedName>
    <definedName name="NECESSIDADE_DE_FINANCIAMENTO" localSheetId="4">#REF!</definedName>
    <definedName name="NECESSIDADE_DE_FINANCIAMENTO" localSheetId="1">#REF!</definedName>
    <definedName name="NECESSIDADE_DE_FINANCIAMENTO" localSheetId="3">#REF!</definedName>
    <definedName name="NECESSIDADE_DE_FINANCIAMENTO">#REF!</definedName>
    <definedName name="NEperc" localSheetId="8">#REF!</definedName>
    <definedName name="NEperc" localSheetId="11">#REF!</definedName>
    <definedName name="NEperc" localSheetId="0">#REF!</definedName>
    <definedName name="NEperc" localSheetId="7">#REF!</definedName>
    <definedName name="NEperc" localSheetId="2">#REF!</definedName>
    <definedName name="NEperc" localSheetId="5">#REF!</definedName>
    <definedName name="NEperc" localSheetId="4">#REF!</definedName>
    <definedName name="NEperc" localSheetId="1">#REF!</definedName>
    <definedName name="NEperc" localSheetId="3">#REF!</definedName>
    <definedName name="NEperc">#REF!</definedName>
    <definedName name="Netherlands_wt">'[67]OECD wgt'!$B$26</definedName>
    <definedName name="new" localSheetId="8">#REF!</definedName>
    <definedName name="new" localSheetId="9">#REF!</definedName>
    <definedName name="new" localSheetId="10">#REF!</definedName>
    <definedName name="new" localSheetId="11">#REF!</definedName>
    <definedName name="new" localSheetId="0">#REF!</definedName>
    <definedName name="new" localSheetId="7">#REF!</definedName>
    <definedName name="new" localSheetId="2">#REF!</definedName>
    <definedName name="new" localSheetId="5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11">#REF!</definedName>
    <definedName name="NEWSHEET" localSheetId="0">#REF!</definedName>
    <definedName name="NEWSHEET" localSheetId="7">#REF!</definedName>
    <definedName name="NEWSHEET" localSheetId="2">#REF!</definedName>
    <definedName name="NEWSHEET" localSheetId="5">#REF!</definedName>
    <definedName name="NEWSHEET" localSheetId="4">#REF!</definedName>
    <definedName name="NEWSHEET" localSheetId="1">#REF!</definedName>
    <definedName name="NEWSHEET" localSheetId="3">#REF!</definedName>
    <definedName name="NEWSHEET" localSheetId="6">#REF!</definedName>
    <definedName name="NEWSHEET">#REF!</definedName>
    <definedName name="nfa_by_bank" localSheetId="0">#REF!</definedName>
    <definedName name="nfa_by_bank" localSheetId="7">#REF!</definedName>
    <definedName name="nfa_by_bank" localSheetId="4">#REF!</definedName>
    <definedName name="nfa_by_bank">#REF!</definedName>
    <definedName name="NFB_R" localSheetId="8">[57]Q1!#REF!</definedName>
    <definedName name="NFB_R" localSheetId="0">[57]Q1!#REF!</definedName>
    <definedName name="NFB_R" localSheetId="7">[57]Q1!#REF!</definedName>
    <definedName name="NFB_R">[57]Q1!#REF!</definedName>
    <definedName name="NFB_R_GDP" localSheetId="8">[57]Q1!#REF!</definedName>
    <definedName name="NFB_R_GDP" localSheetId="0">[57]Q1!#REF!</definedName>
    <definedName name="NFB_R_GDP" localSheetId="7">[57]Q1!#REF!</definedName>
    <definedName name="NFB_R_GDP">[57]Q1!#REF!</definedName>
    <definedName name="NFI">#N/A</definedName>
    <definedName name="NFI_R">#N/A</definedName>
    <definedName name="NFIP" localSheetId="11">#REF!</definedName>
    <definedName name="NFIP" localSheetId="0">#REF!</definedName>
    <definedName name="NFIP" localSheetId="7">#REF!</definedName>
    <definedName name="NFIP" localSheetId="4">#REF!</definedName>
    <definedName name="NFIP">#REF!</definedName>
    <definedName name="NFPS_" localSheetId="8">[39]OPS!#REF!</definedName>
    <definedName name="NFPS_" localSheetId="0">[39]OPS!#REF!</definedName>
    <definedName name="NFPS_" localSheetId="7">[39]OPS!#REF!</definedName>
    <definedName name="NFPS_" localSheetId="4">[39]OPS!#REF!</definedName>
    <definedName name="NFPS_">[39]OPS!#REF!</definedName>
    <definedName name="NGDP">#N/A</definedName>
    <definedName name="NGDP_D" localSheetId="8">[57]Q3!#REF!</definedName>
    <definedName name="NGDP_D" localSheetId="0">[57]Q3!#REF!</definedName>
    <definedName name="NGDP_D" localSheetId="7">[57]Q3!#REF!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8">#REF!</definedName>
    <definedName name="NGDPA" localSheetId="11">#REF!</definedName>
    <definedName name="NGDPA" localSheetId="0">#REF!</definedName>
    <definedName name="NGDPA" localSheetId="7">#REF!</definedName>
    <definedName name="NGDPA" localSheetId="4">#REF!</definedName>
    <definedName name="NGDPA">#REF!</definedName>
    <definedName name="NGK" localSheetId="8">#REF!</definedName>
    <definedName name="NGK" localSheetId="11">#REF!</definedName>
    <definedName name="NGK" localSheetId="0">#REF!</definedName>
    <definedName name="NGK" localSheetId="7">#REF!</definedName>
    <definedName name="NGK" localSheetId="4">#REF!</definedName>
    <definedName name="NGK">#REF!</definedName>
    <definedName name="NGNI" localSheetId="8">#REF!</definedName>
    <definedName name="NGNI" localSheetId="11">#REF!</definedName>
    <definedName name="NGNI" localSheetId="0">#REF!</definedName>
    <definedName name="NGNI" localSheetId="7">#REF!</definedName>
    <definedName name="NGNI" localSheetId="4">#REF!</definedName>
    <definedName name="NGNI">#REF!</definedName>
    <definedName name="NGPXO" localSheetId="4">#REF!</definedName>
    <definedName name="NGPXO">#REF!</definedName>
    <definedName name="NGPXO_R" localSheetId="4">#REF!</definedName>
    <definedName name="NGPXO_R">#REF!</definedName>
    <definedName name="NGS_NGDP">#N/A</definedName>
    <definedName name="NGSP" localSheetId="8">[57]Q2!#REF!</definedName>
    <definedName name="NGSP">[57]Q2!#REF!</definedName>
    <definedName name="NI" localSheetId="8">[57]Q2!#REF!</definedName>
    <definedName name="NI">[57]Q2!#REF!</definedName>
    <definedName name="NI_GDP" localSheetId="8">[57]Q2!#REF!</definedName>
    <definedName name="NI_GDP">[57]Q2!#REF!</definedName>
    <definedName name="NI_NGDP" localSheetId="8">[57]Q2!#REF!</definedName>
    <definedName name="NI_NGDP">[57]Q2!#REF!</definedName>
    <definedName name="NI_R" localSheetId="8">[57]Q1!#REF!</definedName>
    <definedName name="NI_R">[57]Q1!#REF!</definedName>
    <definedName name="NINV">#N/A</definedName>
    <definedName name="NINV_R">#N/A</definedName>
    <definedName name="NINV_R_GDP" localSheetId="8">[57]Q1!#REF!</definedName>
    <definedName name="NINV_R_GDP">[57]Q1!#REF!</definedName>
    <definedName name="njkg" localSheetId="8">[5]!njkg</definedName>
    <definedName name="njkg">[5]!njkg</definedName>
    <definedName name="NLG">[52]CIRRs!$C$99</definedName>
    <definedName name="NM">#N/A</definedName>
    <definedName name="NM_R">#N/A</definedName>
    <definedName name="nmBlankCell">'[128]Table 2.1 from DDP program'!$A$2:$A$2</definedName>
    <definedName name="nmBlankRow" localSheetId="8">[129]EDT!#REF!</definedName>
    <definedName name="nmBlankRow" localSheetId="9">[129]EDT!#REF!</definedName>
    <definedName name="nmBlankRow" localSheetId="10">[129]EDT!#REF!</definedName>
    <definedName name="nmBlankRow" localSheetId="11">[129]EDT!#REF!</definedName>
    <definedName name="nmBlankRow" localSheetId="0">[129]EDT!#REF!</definedName>
    <definedName name="nmBlankRow" localSheetId="7">[129]EDT!#REF!</definedName>
    <definedName name="nmBlankRow" localSheetId="2">[129]EDT!#REF!</definedName>
    <definedName name="nmBlankRow" localSheetId="5">[129]EDT!#REF!</definedName>
    <definedName name="nmBlankRow" localSheetId="4">[129]EDT!#REF!</definedName>
    <definedName name="nmBlankRow" localSheetId="1">[129]EDT!#REF!</definedName>
    <definedName name="nmBlankRow" localSheetId="3">[129]EDT!#REF!</definedName>
    <definedName name="nmBlankRow" localSheetId="6">[129]EDT!#REF!</definedName>
    <definedName name="nmBlankRow">[129]EDT!#REF!</definedName>
    <definedName name="nmColumnHeader">[129]EDT!$3:$3</definedName>
    <definedName name="nmData">[129]EDT!$B$4:$AA$36</definedName>
    <definedName name="NMG" localSheetId="8">#REF!</definedName>
    <definedName name="NMG" localSheetId="11">#REF!</definedName>
    <definedName name="NMG" localSheetId="0">#REF!</definedName>
    <definedName name="NMG" localSheetId="7">#REF!</definedName>
    <definedName name="NMG" localSheetId="2">#REF!</definedName>
    <definedName name="NMG" localSheetId="5">#REF!</definedName>
    <definedName name="NMG" localSheetId="4">#REF!</definedName>
    <definedName name="NMG" localSheetId="1">#REF!</definedName>
    <definedName name="NMG" localSheetId="3">#REF!</definedName>
    <definedName name="NMG">#REF!</definedName>
    <definedName name="NMG_R" localSheetId="8">#REF!</definedName>
    <definedName name="NMG_R" localSheetId="11">#REF!</definedName>
    <definedName name="NMG_R" localSheetId="0">#REF!</definedName>
    <definedName name="NMG_R" localSheetId="7">#REF!</definedName>
    <definedName name="NMG_R" localSheetId="2">#REF!</definedName>
    <definedName name="NMG_R" localSheetId="5">#REF!</definedName>
    <definedName name="NMG_R" localSheetId="4">#REF!</definedName>
    <definedName name="NMG_R" localSheetId="1">#REF!</definedName>
    <definedName name="NMG_R" localSheetId="3">#REF!</definedName>
    <definedName name="NMG_R">#REF!</definedName>
    <definedName name="NMG_RG">#N/A</definedName>
    <definedName name="nmIndexTable" localSheetId="8">[129]EDT!#REF!</definedName>
    <definedName name="nmIndexTable" localSheetId="9">[129]EDT!#REF!</definedName>
    <definedName name="nmIndexTable" localSheetId="10">[129]EDT!#REF!</definedName>
    <definedName name="nmIndexTable" localSheetId="11">[129]EDT!#REF!</definedName>
    <definedName name="nmIndexTable" localSheetId="0">[129]EDT!#REF!</definedName>
    <definedName name="nmIndexTable" localSheetId="7">[129]EDT!#REF!</definedName>
    <definedName name="nmIndexTable" localSheetId="2">[129]EDT!#REF!</definedName>
    <definedName name="nmIndexTable" localSheetId="5">[129]EDT!#REF!</definedName>
    <definedName name="nmIndexTable" localSheetId="4">[129]EDT!#REF!</definedName>
    <definedName name="nmIndexTable" localSheetId="1">[129]EDT!#REF!</definedName>
    <definedName name="nmIndexTable" localSheetId="3">[129]EDT!#REF!</definedName>
    <definedName name="nmIndexTable" localSheetId="6">[129]EDT!#REF!</definedName>
    <definedName name="nmIndexTable">[129]EDT!#REF!</definedName>
    <definedName name="nmReportFooter">'[130]Table 1'!$29:$29</definedName>
    <definedName name="nmReportHeader">#N/A</definedName>
    <definedName name="nmReportNotes">'[130]Table 1'!$30:$30</definedName>
    <definedName name="nmRowHeader">[129]EDT!$A$4:$A$36</definedName>
    <definedName name="NMS" localSheetId="8">[57]Q2!#REF!</definedName>
    <definedName name="NMS" localSheetId="11">[57]Q2!#REF!</definedName>
    <definedName name="NMS">[57]Q2!#REF!</definedName>
    <definedName name="NMS_R" localSheetId="8">[57]Q1!#REF!</definedName>
    <definedName name="NMS_R" localSheetId="11">[57]Q1!#REF!</definedName>
    <definedName name="NMS_R">[57]Q1!#REF!</definedName>
    <definedName name="nmScale" localSheetId="8">[129]EDT!#REF!</definedName>
    <definedName name="nmScale" localSheetId="9">[129]EDT!#REF!</definedName>
    <definedName name="nmScale" localSheetId="10">[129]EDT!#REF!</definedName>
    <definedName name="nmScale" localSheetId="11">[129]EDT!#REF!</definedName>
    <definedName name="nmScale" localSheetId="0">[129]EDT!#REF!</definedName>
    <definedName name="nmScale" localSheetId="7">[129]EDT!#REF!</definedName>
    <definedName name="nmScale" localSheetId="2">[129]EDT!#REF!</definedName>
    <definedName name="nmScale" localSheetId="5">[129]EDT!#REF!</definedName>
    <definedName name="nmScale" localSheetId="4">[129]EDT!#REF!</definedName>
    <definedName name="nmScale" localSheetId="1">[129]EDT!#REF!</definedName>
    <definedName name="nmScale" localSheetId="3">[129]EDT!#REF!</definedName>
    <definedName name="nmScale" localSheetId="6">[129]EDT!#REF!</definedName>
    <definedName name="nmScale">[129]EDT!#REF!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localSheetId="0" hidden="1">{"Riqfin97",#N/A,FALSE,"Tran";"Riqfinpro",#N/A,FALSE,"Tran"}</definedName>
    <definedName name="nn" localSheetId="7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AMES" localSheetId="11">#REF!</definedName>
    <definedName name="NNAMES" localSheetId="4">#REF!</definedName>
    <definedName name="NNAMES">#REF!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localSheetId="0" hidden="1">{"Tab1",#N/A,FALSE,"P";"Tab2",#N/A,FALSE,"P"}</definedName>
    <definedName name="nnn" localSheetId="7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">#N/A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localSheetId="0" hidden="1">{"Minpmon",#N/A,FALSE,"Monthinput"}</definedName>
    <definedName name="nnnnnnnnnn" localSheetId="7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0" hidden="1">{"Riqfin97",#N/A,FALSE,"Tran";"Riqfinpro",#N/A,FALSE,"Tran"}</definedName>
    <definedName name="nnnnnnnnnnnn" localSheetId="7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11">#REF!</definedName>
    <definedName name="Noah" localSheetId="0">#REF!</definedName>
    <definedName name="Noah" localSheetId="7">#REF!</definedName>
    <definedName name="Noah" localSheetId="2">#REF!</definedName>
    <definedName name="Noah" localSheetId="5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as1" localSheetId="0">#REF!</definedName>
    <definedName name="noclas1" localSheetId="7">#REF!</definedName>
    <definedName name="noclas1" localSheetId="4">#REF!</definedName>
    <definedName name="noclas1" localSheetId="3">#REF!</definedName>
    <definedName name="noclas1">#REF!</definedName>
    <definedName name="noclas2" localSheetId="0">#REF!</definedName>
    <definedName name="noclas2" localSheetId="7">#REF!</definedName>
    <definedName name="noclas2" localSheetId="4">#REF!</definedName>
    <definedName name="noclas2">#REF!</definedName>
    <definedName name="NOCLUB" localSheetId="9">#REF!</definedName>
    <definedName name="NOCLUB" localSheetId="10">#REF!</definedName>
    <definedName name="NOCLUB" localSheetId="11">#REF!</definedName>
    <definedName name="NOCLUB" localSheetId="2">#REF!</definedName>
    <definedName name="NOCLUB" localSheetId="5">#REF!</definedName>
    <definedName name="NOCLUB" localSheetId="4">#REF!</definedName>
    <definedName name="NOCLUB" localSheetId="1">#REF!</definedName>
    <definedName name="NOCLUB" localSheetId="3">#REF!</definedName>
    <definedName name="NOCLUB" localSheetId="6">#REF!</definedName>
    <definedName name="NOCLUB">#REF!</definedName>
    <definedName name="NOK" localSheetId="9">#REF!</definedName>
    <definedName name="NOK" localSheetId="10">#REF!</definedName>
    <definedName name="NOK" localSheetId="11">#REF!</definedName>
    <definedName name="NOK" localSheetId="2">#REF!</definedName>
    <definedName name="NOK" localSheetId="5">#REF!</definedName>
    <definedName name="NOK" localSheetId="4">#REF!</definedName>
    <definedName name="NOK" localSheetId="1">#REF!</definedName>
    <definedName name="NOK" localSheetId="3">#REF!</definedName>
    <definedName name="NOK" localSheetId="6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11">#REF!</definedName>
    <definedName name="NONLEAP" localSheetId="0">#REF!</definedName>
    <definedName name="NONLEAP" localSheetId="7">#REF!</definedName>
    <definedName name="NONLEAP" localSheetId="2">#REF!</definedName>
    <definedName name="NONLEAP" localSheetId="5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[81]MONTHLY!$BP$19:$CA$19</definedName>
    <definedName name="NOPEC2">[81]MONTHLY!$CB$19:$CM$19</definedName>
    <definedName name="NORM1">[81]MONTHLY!$A$5:$O$117</definedName>
    <definedName name="NORM2">[81]MONTHLY!$A$422:$Z$491</definedName>
    <definedName name="NORM3">[81]MONTHLY!$A$334:$Z$380</definedName>
    <definedName name="Norway_wt">'[67]OECD wgt'!$B$28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0">#REF!</definedName>
    <definedName name="NOTA_EXPLICATIV" localSheetId="7">#REF!</definedName>
    <definedName name="NOTA_EXPLICATIV" localSheetId="2">#REF!</definedName>
    <definedName name="NOTA_EXPLICATIV" localSheetId="5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[131]UPLOAD!#REF!</definedName>
    <definedName name="Notes" localSheetId="9">[131]UPLOAD!#REF!</definedName>
    <definedName name="Notes" localSheetId="10">[131]UPLOAD!#REF!</definedName>
    <definedName name="Notes" localSheetId="11">[131]UPLOAD!#REF!</definedName>
    <definedName name="Notes" localSheetId="0">[131]UPLOAD!#REF!</definedName>
    <definedName name="Notes" localSheetId="7">[131]UPLOAD!#REF!</definedName>
    <definedName name="Notes" localSheetId="2">[131]UPLOAD!#REF!</definedName>
    <definedName name="Notes" localSheetId="5">[131]UPLOAD!#REF!</definedName>
    <definedName name="Notes" localSheetId="4">[131]UPLOAD!#REF!</definedName>
    <definedName name="Notes" localSheetId="1">[131]UPLOAD!#REF!</definedName>
    <definedName name="Notes" localSheetId="3">[131]UPLOAD!#REF!</definedName>
    <definedName name="Notes" localSheetId="6">[131]UPLOAD!#REF!</definedName>
    <definedName name="Notes">[131]UPLOAD!#REF!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11">#REF!</definedName>
    <definedName name="NOTITLES" localSheetId="0">#REF!</definedName>
    <definedName name="NOTITLES" localSheetId="7">#REF!</definedName>
    <definedName name="NOTITLES" localSheetId="2">#REF!</definedName>
    <definedName name="NOTITLES" localSheetId="5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OV._89" localSheetId="0">#REF!</definedName>
    <definedName name="NOV._89" localSheetId="7">#REF!</definedName>
    <definedName name="NOV._89" localSheetId="4">#REF!</definedName>
    <definedName name="NOV._89" localSheetId="3">#REF!</definedName>
    <definedName name="NOV._89">#REF!</definedName>
    <definedName name="NSUMMARY">[66]nonopec!$D$157:$AD$204</definedName>
    <definedName name="NTDD_R" localSheetId="8">[57]Q1!#REF!</definedName>
    <definedName name="NTDD_R" localSheetId="11">[57]Q1!#REF!</definedName>
    <definedName name="NTDD_R">[57]Q1!#REF!</definedName>
    <definedName name="NTDD_RG" localSheetId="8">[73]!NTDD_RG</definedName>
    <definedName name="NTDD_RG" localSheetId="10">[73]!NTDD_RG</definedName>
    <definedName name="NTDD_RG" localSheetId="11">[73]!NTDD_RG</definedName>
    <definedName name="NTDD_RG" localSheetId="7">[73]!NTDD_RG</definedName>
    <definedName name="NTDD_RG" localSheetId="5">[73]!NTDD_RG</definedName>
    <definedName name="NTDD_RG" localSheetId="1">[73]!NTDD_RG</definedName>
    <definedName name="NTDD_RG" localSheetId="6">[73]!NTDD_RG</definedName>
    <definedName name="NTDD_RG">[73]!NTDD_RG</definedName>
    <definedName name="NX">#N/A</definedName>
    <definedName name="NX_R">#N/A</definedName>
    <definedName name="NXG" localSheetId="11">#REF!</definedName>
    <definedName name="NXG" localSheetId="4">#REF!</definedName>
    <definedName name="NXG">#REF!</definedName>
    <definedName name="NXG_R" localSheetId="11">#REF!</definedName>
    <definedName name="NXG_R" localSheetId="4">#REF!</definedName>
    <definedName name="NXG_R">#REF!</definedName>
    <definedName name="NXG_RG">#N/A</definedName>
    <definedName name="NXS" localSheetId="8">[57]Q2!#REF!</definedName>
    <definedName name="NXS" localSheetId="11">[57]Q2!#REF!</definedName>
    <definedName name="NXS">[57]Q2!#REF!</definedName>
    <definedName name="NXS_R" localSheetId="8">[57]Q1!#REF!</definedName>
    <definedName name="NXS_R" localSheetId="11">[57]Q1!#REF!</definedName>
    <definedName name="NXS_R">[57]Q1!#REF!</definedName>
    <definedName name="NYEAR2021" localSheetId="8">[92]Nickel!$B$583:$J$583</definedName>
    <definedName name="NYEAR2021" localSheetId="9">[92]Nickel!$B$583:$J$583</definedName>
    <definedName name="NYEAR2021" localSheetId="3">[92]Nickel!$B$583:$J$583</definedName>
    <definedName name="NYEAR2021">[92]Nickel!$B$583:$J$583</definedName>
    <definedName name="NYEAR2022" localSheetId="8">[92]Nickel!$K$583:$V$583</definedName>
    <definedName name="NYEAR2022" localSheetId="9">[92]Nickel!$K$583:$V$583</definedName>
    <definedName name="NYEAR2022" localSheetId="3">[92]Nickel!$K$583:$V$583</definedName>
    <definedName name="NYEAR2022">[92]Nickel!$K$583:$V$583</definedName>
    <definedName name="NYEAR2023" localSheetId="8">[92]Nickel!$W$583:$AH$583</definedName>
    <definedName name="NYEAR2023" localSheetId="9">[92]Nickel!$W$583:$AH$583</definedName>
    <definedName name="NYEAR2023" localSheetId="3">[92]Nickel!$W$583:$AH$583</definedName>
    <definedName name="NYEAR2023">[92]Nickel!$W$583:$AH$583</definedName>
    <definedName name="NYEAR2024" localSheetId="8">[92]Nickel!$AI$583:$AT$583</definedName>
    <definedName name="NYEAR2024" localSheetId="9">[92]Nickel!$AI$583:$AT$583</definedName>
    <definedName name="NYEAR2024" localSheetId="3">[92]Nickel!$AI$583:$AT$583</definedName>
    <definedName name="NYEAR2024">[92]Nickel!$AI$583:$AT$583</definedName>
    <definedName name="NYEAR2025" localSheetId="8">[92]Nickel!$AU$583:$BF$583</definedName>
    <definedName name="NYEAR2025" localSheetId="9">[92]Nickel!$AU$583:$BF$583</definedName>
    <definedName name="NYEAR2025" localSheetId="3">[92]Nickel!$AU$583:$BF$583</definedName>
    <definedName name="NYEAR2025">[92]Nickel!$AU$583:$BF$583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11">#REF!</definedName>
    <definedName name="OCT._89" localSheetId="4">#REF!</definedName>
    <definedName name="OCT._89">#REF!</definedName>
    <definedName name="OCTUBRE">#N/A</definedName>
    <definedName name="OECD">[66]nonopec!$D$1:$AD$28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11">#REF!</definedName>
    <definedName name="OECD_Table" localSheetId="0">#REF!</definedName>
    <definedName name="OECD_Table" localSheetId="7">#REF!</definedName>
    <definedName name="OECD_Table" localSheetId="2">#REF!</definedName>
    <definedName name="OECD_Table" localSheetId="5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9" hidden="1">#REF!</definedName>
    <definedName name="oipio" localSheetId="10" hidden="1">#REF!</definedName>
    <definedName name="oipio" localSheetId="11" hidden="1">#REF!</definedName>
    <definedName name="oipio" localSheetId="0" hidden="1">#REF!</definedName>
    <definedName name="oipio" localSheetId="7" hidden="1">#REF!</definedName>
    <definedName name="oipio" localSheetId="2" hidden="1">#REF!</definedName>
    <definedName name="oipio" localSheetId="5" hidden="1">#REF!</definedName>
    <definedName name="oipio" localSheetId="4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hidden="1">#REF!</definedName>
    <definedName name="oiulfdgdgh" localSheetId="10" hidden="1">'[93]Fax a enviar'!#REF!</definedName>
    <definedName name="oiulfdgdgh" localSheetId="11" hidden="1">'[93]Fax a enviar'!#REF!</definedName>
    <definedName name="oiulfdgdgh" localSheetId="0" hidden="1">'[93]Fax a enviar'!#REF!</definedName>
    <definedName name="oiulfdgdgh" localSheetId="7" hidden="1">'[93]Fax a enviar'!#REF!</definedName>
    <definedName name="oiulfdgdgh" localSheetId="1" hidden="1">'[93]Fax a enviar'!#REF!</definedName>
    <definedName name="oiulfdgdgh" localSheetId="3" hidden="1">'[93]Fax a enviar'!#REF!</definedName>
    <definedName name="oiulfdgdgh" localSheetId="6" hidden="1">'[93]Fax a enviar'!#REF!</definedName>
    <definedName name="oiulfdgdgh" hidden="1">'[93]Fax a enviar'!#REF!</definedName>
    <definedName name="OK" localSheetId="8">#REF!</definedName>
    <definedName name="OK" localSheetId="11">#REF!</definedName>
    <definedName name="OK" localSheetId="0">#REF!</definedName>
    <definedName name="OK" localSheetId="7">#REF!</definedName>
    <definedName name="OK" localSheetId="2">#REF!</definedName>
    <definedName name="OK" localSheetId="5">#REF!</definedName>
    <definedName name="OK" localSheetId="4">#REF!</definedName>
    <definedName name="OK" localSheetId="1">#REF!</definedName>
    <definedName name="OK" localSheetId="3">#REF!</definedName>
    <definedName name="OK">#REF!</definedName>
    <definedName name="OnShow" localSheetId="8">'[132]SPNF Acuerdo Incl. Int.'!OnShow</definedName>
    <definedName name="OnShow" localSheetId="10">'[132]SPNF Acuerdo Incl. Int.'!OnShow</definedName>
    <definedName name="OnShow" localSheetId="11">'[132]SPNF Acuerdo Incl. Int.'!OnShow</definedName>
    <definedName name="OnShow" localSheetId="7">'[132]SPNF Acuerdo Incl. Int.'!OnShow</definedName>
    <definedName name="OnShow" localSheetId="5">'[132]SPNF Acuerdo Incl. Int.'!OnShow</definedName>
    <definedName name="OnShow" localSheetId="1">'[132]SPNF Acuerdo Incl. Int.'!OnShow</definedName>
    <definedName name="OnShow" localSheetId="6">'[132]SPNF Acuerdo Incl. Int.'!OnShow</definedName>
    <definedName name="OnShow">'[132]SPNF Acuerdo Incl. Int.'!OnShow</definedName>
    <definedName name="onshow1">#N/A</definedName>
    <definedName name="onshow2">#N/A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localSheetId="0" hidden="1">{"Riqfin97",#N/A,FALSE,"Tran";"Riqfinpro",#N/A,FALSE,"Tran"}</definedName>
    <definedName name="oo" localSheetId="7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A" localSheetId="11">#REF!</definedName>
    <definedName name="OOA" localSheetId="4">#REF!</definedName>
    <definedName name="OOA">#REF!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localSheetId="0" hidden="1">{"Tab1",#N/A,FALSE,"P";"Tab2",#N/A,FALSE,"P"}</definedName>
    <definedName name="ooo" localSheetId="7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11">#REF!</definedName>
    <definedName name="OOOKOKOKO" localSheetId="0">#REF!</definedName>
    <definedName name="OOOKOKOKO" localSheetId="7">#REF!</definedName>
    <definedName name="OOOKOKOKO" localSheetId="2">#REF!</definedName>
    <definedName name="OOOKOKOKO" localSheetId="5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localSheetId="0" hidden="1">{"Tab1",#N/A,FALSE,"P";"Tab2",#N/A,FALSE,"P"}</definedName>
    <definedName name="oooo" localSheetId="7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11" hidden="1">#REF!</definedName>
    <definedName name="ooooooooo" localSheetId="0" hidden="1">#REF!</definedName>
    <definedName name="ooooooooo" localSheetId="7" hidden="1">#REF!</definedName>
    <definedName name="ooooooooo" localSheetId="2" hidden="1">#REF!</definedName>
    <definedName name="ooooooooo" localSheetId="5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[66]nonopec!$D$204:$AD$251</definedName>
    <definedName name="OPEC1">[81]MONTHLY!$BP$12:$CA$12</definedName>
    <definedName name="OPEC2">[81]MONTHLY!$CB$12:$CM$12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11">#REF!</definedName>
    <definedName name="OPOPOPOPO" localSheetId="0">#REF!</definedName>
    <definedName name="OPOPOPOPO" localSheetId="7">#REF!</definedName>
    <definedName name="OPOPOPOPO" localSheetId="2">#REF!</definedName>
    <definedName name="OPOPOPOPO" localSheetId="5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localSheetId="0" hidden="1">{"Riqfin97",#N/A,FALSE,"Tran";"Riqfinpro",#N/A,FALSE,"Tran"}</definedName>
    <definedName name="opu" localSheetId="7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11">#REF!</definedName>
    <definedName name="Otr_Inst_Banc_40G" localSheetId="0">#REF!</definedName>
    <definedName name="Otr_Inst_Banc_40G" localSheetId="7">#REF!</definedName>
    <definedName name="Otr_Inst_Banc_40G" localSheetId="2">#REF!</definedName>
    <definedName name="Otr_Inst_Banc_40G" localSheetId="5">#REF!</definedName>
    <definedName name="Otr_Inst_Banc_40G" localSheetId="4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11" hidden="1">#REF!</definedName>
    <definedName name="otra" localSheetId="0" hidden="1">#REF!</definedName>
    <definedName name="otra" localSheetId="7" hidden="1">#REF!</definedName>
    <definedName name="otra" localSheetId="2" hidden="1">#REF!</definedName>
    <definedName name="otra" localSheetId="5" hidden="1">#REF!</definedName>
    <definedName name="otra" localSheetId="4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hidden="1">#REF!</definedName>
    <definedName name="Otras_Residuales" localSheetId="0">#REF!</definedName>
    <definedName name="Otras_Residuales" localSheetId="7">#REF!</definedName>
    <definedName name="Otras_Residuales" localSheetId="4">#REF!</definedName>
    <definedName name="Otras_Residuales">#REF!</definedName>
    <definedName name="otras1" localSheetId="4">#REF!</definedName>
    <definedName name="otras1">#REF!</definedName>
    <definedName name="OTRAS96" localSheetId="4">#REF!</definedName>
    <definedName name="OTRAS96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1">#REF!</definedName>
    <definedName name="otros" localSheetId="4">#REF!</definedName>
    <definedName name="otros">#REF!</definedName>
    <definedName name="OTROS_ORGANISMOS" localSheetId="11">#REF!</definedName>
    <definedName name="OTROS_ORGANISMOS" localSheetId="4">#REF!</definedName>
    <definedName name="OTROS_ORGANISMOS">#REF!</definedName>
    <definedName name="OTROS_ORGANISMOS_AUTONOMOS" localSheetId="11">#REF!</definedName>
    <definedName name="OTROS_ORGANISMOS_AUTONOMOS" localSheetId="4">#REF!</definedName>
    <definedName name="OTROS_ORGANISMOS_AUTONOMOS">#REF!</definedName>
    <definedName name="otros2000" localSheetId="4">#REF!</definedName>
    <definedName name="otros2000">#REF!</definedName>
    <definedName name="otros2001" localSheetId="4">#REF!</definedName>
    <definedName name="otros2001">#REF!</definedName>
    <definedName name="otros2002" localSheetId="4">#REF!</definedName>
    <definedName name="otros2002">#REF!</definedName>
    <definedName name="otros2003" localSheetId="4">#REF!</definedName>
    <definedName name="otros2003">#REF!</definedName>
    <definedName name="otros98" localSheetId="8">[22]Programa!#REF!</definedName>
    <definedName name="otros98">[22]Programa!#REF!</definedName>
    <definedName name="otros98j" localSheetId="8">[22]Programa!#REF!</definedName>
    <definedName name="otros98j">[22]Programa!#REF!</definedName>
    <definedName name="otros98s" localSheetId="8">#REF!</definedName>
    <definedName name="otros98s" localSheetId="11">#REF!</definedName>
    <definedName name="otros98s" localSheetId="4">#REF!</definedName>
    <definedName name="otros98s">#REF!</definedName>
    <definedName name="otros99" localSheetId="8">#REF!</definedName>
    <definedName name="otros99" localSheetId="11">#REF!</definedName>
    <definedName name="otros99" localSheetId="4">#REF!</definedName>
    <definedName name="otros99">#REF!</definedName>
    <definedName name="out_red4" localSheetId="8">#REF!</definedName>
    <definedName name="out_red4" localSheetId="11">#REF!</definedName>
    <definedName name="out_red4" localSheetId="4">#REF!</definedName>
    <definedName name="out_red4">#REF!</definedName>
    <definedName name="out_sr3" localSheetId="4">#REF!</definedName>
    <definedName name="out_sr3">#REF!</definedName>
    <definedName name="OUTDS1" localSheetId="4">#REF!</definedName>
    <definedName name="OUTDS1">#REF!</definedName>
    <definedName name="OUTFISC" localSheetId="4">#REF!</definedName>
    <definedName name="OUTFISC">#REF!</definedName>
    <definedName name="OUTIMF" localSheetId="4">#REF!</definedName>
    <definedName name="OUTIMF">#REF!</definedName>
    <definedName name="OUTMN" localSheetId="4">#REF!</definedName>
    <definedName name="OUTMN">#REF!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localSheetId="0" hidden="1">{"Riqfin97",#N/A,FALSE,"Tran";"Riqfinpro",#N/A,FALSE,"Tran"}</definedName>
    <definedName name="p" localSheetId="7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11">OFFSET(#REF!,0,0,COUNT(#REF!),1)</definedName>
    <definedName name="P1_1" localSheetId="0">OFFSET(#REF!,0,0,COUNT(#REF!),1)</definedName>
    <definedName name="P1_1" localSheetId="7">OFFSET(#REF!,0,0,COUNT(#REF!),1)</definedName>
    <definedName name="P1_1" localSheetId="2">OFFSET(#REF!,0,0,COUNT(#REF!),1)</definedName>
    <definedName name="P1_1" localSheetId="5">OFFSET(#REF!,0,0,COUNT(#REF!),1)</definedName>
    <definedName name="P1_1" localSheetId="4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11">OFFSET(#REF!,0,0,COUNT(#REF!),1)</definedName>
    <definedName name="P1_2" localSheetId="2">OFFSET(#REF!,0,0,COUNT(#REF!),1)</definedName>
    <definedName name="P1_2" localSheetId="5">OFFSET(#REF!,0,0,COUNT(#REF!),1)</definedName>
    <definedName name="P1_2" localSheetId="4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11">OFFSET(#REF!,0,0,COUNT(#REF!),1)</definedName>
    <definedName name="P1avg" localSheetId="2">OFFSET(#REF!,0,0,COUNT(#REF!),1)</definedName>
    <definedName name="P1avg" localSheetId="5">OFFSET(#REF!,0,0,COUNT(#REF!),1)</definedName>
    <definedName name="P1avg" localSheetId="4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11">OFFSET(#REF!,0,0,COUNT(#REF!),1)</definedName>
    <definedName name="P1min" localSheetId="2">OFFSET(#REF!,0,0,COUNT(#REF!),1)</definedName>
    <definedName name="P1min" localSheetId="5">OFFSET(#REF!,0,0,COUNT(#REF!),1)</definedName>
    <definedName name="P1min" localSheetId="4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11">OFFSET(#REF!,0,0,COUNT(#REF!),1)</definedName>
    <definedName name="P1rng" localSheetId="2">OFFSET(#REF!,0,0,COUNT(#REF!),1)</definedName>
    <definedName name="P1rng" localSheetId="5">OFFSET(#REF!,0,0,COUNT(#REF!),1)</definedName>
    <definedName name="P1rng" localSheetId="4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11">OFFSET(#REF!,0,0,COUNT(#REF!),1)</definedName>
    <definedName name="P2_1" localSheetId="2">OFFSET(#REF!,0,0,COUNT(#REF!),1)</definedName>
    <definedName name="P2_1" localSheetId="5">OFFSET(#REF!,0,0,COUNT(#REF!),1)</definedName>
    <definedName name="P2_1" localSheetId="4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11">OFFSET(#REF!,0,0,COUNT(#REF!),1)</definedName>
    <definedName name="P2_2" localSheetId="2">OFFSET(#REF!,0,0,COUNT(#REF!),1)</definedName>
    <definedName name="P2_2" localSheetId="5">OFFSET(#REF!,0,0,COUNT(#REF!),1)</definedName>
    <definedName name="P2_2" localSheetId="4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11">OFFSET(#REF!,0,0,COUNT(#REF!),1)</definedName>
    <definedName name="P2avg" localSheetId="2">OFFSET(#REF!,0,0,COUNT(#REF!),1)</definedName>
    <definedName name="P2avg" localSheetId="5">OFFSET(#REF!,0,0,COUNT(#REF!),1)</definedName>
    <definedName name="P2avg" localSheetId="4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11">OFFSET(#REF!,0,0,COUNT(#REF!),1)</definedName>
    <definedName name="P2min" localSheetId="2">OFFSET(#REF!,0,0,COUNT(#REF!),1)</definedName>
    <definedName name="P2min" localSheetId="5">OFFSET(#REF!,0,0,COUNT(#REF!),1)</definedName>
    <definedName name="P2min" localSheetId="4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11">OFFSET(#REF!,0,0,COUNT(#REF!),1)</definedName>
    <definedName name="P2rng" localSheetId="2">OFFSET(#REF!,0,0,COUNT(#REF!),1)</definedName>
    <definedName name="P2rng" localSheetId="5">OFFSET(#REF!,0,0,COUNT(#REF!),1)</definedName>
    <definedName name="P2rng" localSheetId="4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2std" localSheetId="11">#REF!</definedName>
    <definedName name="p2std" localSheetId="4">#REF!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11">OFFSET(#REF!,0,0,COUNT(#REF!),1)</definedName>
    <definedName name="P3_1" localSheetId="0">OFFSET(#REF!,0,0,COUNT(#REF!),1)</definedName>
    <definedName name="P3_1" localSheetId="7">OFFSET(#REF!,0,0,COUNT(#REF!),1)</definedName>
    <definedName name="P3_1" localSheetId="2">OFFSET(#REF!,0,0,COUNT(#REF!),1)</definedName>
    <definedName name="P3_1" localSheetId="5">OFFSET(#REF!,0,0,COUNT(#REF!),1)</definedName>
    <definedName name="P3_1" localSheetId="4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11">OFFSET(#REF!,0,0,COUNT(#REF!),1)</definedName>
    <definedName name="P3_2" localSheetId="2">OFFSET(#REF!,0,0,COUNT(#REF!),1)</definedName>
    <definedName name="P3_2" localSheetId="5">OFFSET(#REF!,0,0,COUNT(#REF!),1)</definedName>
    <definedName name="P3_2" localSheetId="4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11">OFFSET(#REF!,0,0,COUNT(#REF!),1)</definedName>
    <definedName name="P3avg" localSheetId="2">OFFSET(#REF!,0,0,COUNT(#REF!),1)</definedName>
    <definedName name="P3avg" localSheetId="5">OFFSET(#REF!,0,0,COUNT(#REF!),1)</definedName>
    <definedName name="P3avg" localSheetId="4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11">OFFSET(#REF!,0,0,COUNT(#REF!),1)</definedName>
    <definedName name="P3min" localSheetId="2">OFFSET(#REF!,0,0,COUNT(#REF!),1)</definedName>
    <definedName name="P3min" localSheetId="5">OFFSET(#REF!,0,0,COUNT(#REF!),1)</definedName>
    <definedName name="P3min" localSheetId="4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11">OFFSET(#REF!,0,0,COUNT(#REF!),1)</definedName>
    <definedName name="P3rng" localSheetId="2">OFFSET(#REF!,0,0,COUNT(#REF!),1)</definedName>
    <definedName name="P3rng" localSheetId="5">OFFSET(#REF!,0,0,COUNT(#REF!),1)</definedName>
    <definedName name="P3rng" localSheetId="4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11">OFFSET(#REF!,0,0,COUNT(#REF!),1)</definedName>
    <definedName name="P4_1" localSheetId="2">OFFSET(#REF!,0,0,COUNT(#REF!),1)</definedName>
    <definedName name="P4_1" localSheetId="5">OFFSET(#REF!,0,0,COUNT(#REF!),1)</definedName>
    <definedName name="P4_1" localSheetId="4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11">OFFSET(#REF!,0,0,COUNT(#REF!),1)</definedName>
    <definedName name="P4_2" localSheetId="2">OFFSET(#REF!,0,0,COUNT(#REF!),1)</definedName>
    <definedName name="P4_2" localSheetId="5">OFFSET(#REF!,0,0,COUNT(#REF!),1)</definedName>
    <definedName name="P4_2" localSheetId="4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11">OFFSET(#REF!,0,0,COUNT(#REF!),1)</definedName>
    <definedName name="P4avg" localSheetId="2">OFFSET(#REF!,0,0,COUNT(#REF!),1)</definedName>
    <definedName name="P4avg" localSheetId="5">OFFSET(#REF!,0,0,COUNT(#REF!),1)</definedName>
    <definedName name="P4avg" localSheetId="4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11">OFFSET(#REF!,0,0,COUNT(#REF!),1)</definedName>
    <definedName name="P4min" localSheetId="2">OFFSET(#REF!,0,0,COUNT(#REF!),1)</definedName>
    <definedName name="P4min" localSheetId="5">OFFSET(#REF!,0,0,COUNT(#REF!),1)</definedName>
    <definedName name="P4min" localSheetId="4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11">OFFSET(#REF!,0,0,COUNT(#REF!),1)</definedName>
    <definedName name="P4rng" localSheetId="2">OFFSET(#REF!,0,0,COUNT(#REF!),1)</definedName>
    <definedName name="P4rng" localSheetId="5">OFFSET(#REF!,0,0,COUNT(#REF!),1)</definedName>
    <definedName name="P4rng" localSheetId="4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11">OFFSET(#REF!,0,0,COUNT(#REF!),1)</definedName>
    <definedName name="P5_1" localSheetId="2">OFFSET(#REF!,0,0,COUNT(#REF!),1)</definedName>
    <definedName name="P5_1" localSheetId="5">OFFSET(#REF!,0,0,COUNT(#REF!),1)</definedName>
    <definedName name="P5_1" localSheetId="4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11">OFFSET(#REF!,0,0,COUNT(#REF!),1)</definedName>
    <definedName name="P5_2" localSheetId="2">OFFSET(#REF!,0,0,COUNT(#REF!),1)</definedName>
    <definedName name="P5_2" localSheetId="5">OFFSET(#REF!,0,0,COUNT(#REF!),1)</definedName>
    <definedName name="P5_2" localSheetId="4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11">OFFSET(#REF!,0,0,COUNT(#REF!),1)</definedName>
    <definedName name="P5avg" localSheetId="2">OFFSET(#REF!,0,0,COUNT(#REF!),1)</definedName>
    <definedName name="P5avg" localSheetId="5">OFFSET(#REF!,0,0,COUNT(#REF!),1)</definedName>
    <definedName name="P5avg" localSheetId="4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11">OFFSET(#REF!,0,0,COUNT(#REF!),1)</definedName>
    <definedName name="P5min" localSheetId="2">OFFSET(#REF!,0,0,COUNT(#REF!),1)</definedName>
    <definedName name="P5min" localSheetId="5">OFFSET(#REF!,0,0,COUNT(#REF!),1)</definedName>
    <definedName name="P5min" localSheetId="4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11">OFFSET(#REF!,0,0,COUNT(#REF!),1)</definedName>
    <definedName name="P5rng" localSheetId="2">OFFSET(#REF!,0,0,COUNT(#REF!),1)</definedName>
    <definedName name="P5rng" localSheetId="5">OFFSET(#REF!,0,0,COUNT(#REF!),1)</definedName>
    <definedName name="P5rng" localSheetId="4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GINA_01" localSheetId="11">#REF!</definedName>
    <definedName name="PAGINA_01" localSheetId="4">#REF!</definedName>
    <definedName name="PAGINA_01">#REF!</definedName>
    <definedName name="PAGINA_01_CONT." localSheetId="11">#REF!</definedName>
    <definedName name="PAGINA_01_CONT." localSheetId="4">#REF!</definedName>
    <definedName name="PAGINA_01_CONT.">#REF!</definedName>
    <definedName name="PAGINA_02" localSheetId="11">#REF!</definedName>
    <definedName name="PAGINA_02" localSheetId="4">#REF!</definedName>
    <definedName name="PAGINA_02">#REF!</definedName>
    <definedName name="PAGINA_03" localSheetId="4">#REF!</definedName>
    <definedName name="PAGINA_03">#REF!</definedName>
    <definedName name="PAGINA_04" localSheetId="4">#REF!</definedName>
    <definedName name="PAGINA_04">#REF!</definedName>
    <definedName name="PAGINA_05" localSheetId="4">#REF!</definedName>
    <definedName name="PAGINA_05">#REF!</definedName>
    <definedName name="PAGINA_06" localSheetId="4">#REF!</definedName>
    <definedName name="PAGINA_06">#REF!</definedName>
    <definedName name="PAGINA_06_CONT." localSheetId="4">#REF!</definedName>
    <definedName name="PAGINA_06_CONT.">#REF!</definedName>
    <definedName name="PAGINA_07" localSheetId="4">#REF!</definedName>
    <definedName name="PAGINA_07">#REF!</definedName>
    <definedName name="PAGINA_08" localSheetId="4">#REF!</definedName>
    <definedName name="PAGINA_08">#REF!</definedName>
    <definedName name="PAGINA_09" localSheetId="4">#REF!</definedName>
    <definedName name="PAGINA_09">#REF!</definedName>
    <definedName name="PAGINA_10" localSheetId="4">#REF!</definedName>
    <definedName name="PAGINA_10">#REF!</definedName>
    <definedName name="PAGINA_11" localSheetId="4">#REF!</definedName>
    <definedName name="PAGINA_11">#REF!</definedName>
    <definedName name="PAGINA_12" localSheetId="4">#REF!</definedName>
    <definedName name="PAGINA_12">#REF!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11">#REF!</definedName>
    <definedName name="Pan_Bancario_50G" localSheetId="2">#REF!</definedName>
    <definedName name="Pan_Bancario_50G" localSheetId="5">#REF!</definedName>
    <definedName name="Pan_Bancario_50G" localSheetId="4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11">#REF!</definedName>
    <definedName name="Pan_Monet_30G" localSheetId="2">#REF!</definedName>
    <definedName name="Pan_Monet_30G" localSheetId="5">#REF!</definedName>
    <definedName name="Pan_Monet_30G" localSheetId="4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>#REF!</definedName>
    <definedName name="PARAMETROS" localSheetId="4">#REF!</definedName>
    <definedName name="PARAMETROS">#REF!</definedName>
    <definedName name="Parmeshwar" localSheetId="8">[83]E!$AJ$98:$AX$115</definedName>
    <definedName name="Parmeshwar">[83]E!$AJ$98:$AX$115</definedName>
    <definedName name="PARTIDA" localSheetId="8">[133]SPNF!#REF!</definedName>
    <definedName name="PARTIDA" localSheetId="11">[133]SPNF!#REF!</definedName>
    <definedName name="PARTIDA">[133]SPNF!#REF!</definedName>
    <definedName name="PAS" localSheetId="8">#REF!</definedName>
    <definedName name="PAS" localSheetId="11">#REF!</definedName>
    <definedName name="PAS" localSheetId="0">#REF!</definedName>
    <definedName name="PAS" localSheetId="7">#REF!</definedName>
    <definedName name="PAS" localSheetId="2">#REF!</definedName>
    <definedName name="PAS" localSheetId="5">#REF!</definedName>
    <definedName name="PAS" localSheetId="4">#REF!</definedName>
    <definedName name="PAS" localSheetId="1">#REF!</definedName>
    <definedName name="PAS" localSheetId="3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8">#REF!</definedName>
    <definedName name="Pave" localSheetId="11">#REF!</definedName>
    <definedName name="Pave" localSheetId="0">#REF!</definedName>
    <definedName name="Pave" localSheetId="7">#REF!</definedName>
    <definedName name="Pave" localSheetId="4">#REF!</definedName>
    <definedName name="Pave">#REF!</definedName>
    <definedName name="PAYCAP" localSheetId="8">#REF!</definedName>
    <definedName name="PAYCAP" localSheetId="11">#REF!</definedName>
    <definedName name="PAYCAP" localSheetId="0">#REF!</definedName>
    <definedName name="PAYCAP" localSheetId="7">#REF!</definedName>
    <definedName name="PAYCAP" localSheetId="4">#REF!</definedName>
    <definedName name="PAYCAP">#REF!</definedName>
    <definedName name="Paym_Cap" localSheetId="8">#REF!</definedName>
    <definedName name="Paym_Cap" localSheetId="9">#REF!</definedName>
    <definedName name="Paym_Cap" localSheetId="10">#REF!</definedName>
    <definedName name="Paym_Cap" localSheetId="11">#REF!</definedName>
    <definedName name="Paym_Cap" localSheetId="0">#REF!</definedName>
    <definedName name="Paym_Cap" localSheetId="7">#REF!</definedName>
    <definedName name="Paym_Cap" localSheetId="2">#REF!</definedName>
    <definedName name="Paym_Cap" localSheetId="5">#REF!</definedName>
    <definedName name="Paym_Cap" localSheetId="4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9">#REF!</definedName>
    <definedName name="pchBM" localSheetId="10">#REF!</definedName>
    <definedName name="pchBM" localSheetId="11">#REF!</definedName>
    <definedName name="pchBM" localSheetId="2">#REF!</definedName>
    <definedName name="pchBM" localSheetId="5">#REF!</definedName>
    <definedName name="pchBM" localSheetId="4">#REF!</definedName>
    <definedName name="pchBM" localSheetId="1">#REF!</definedName>
    <definedName name="pchBM" localSheetId="3">#REF!</definedName>
    <definedName name="pchBM" localSheetId="6">#REF!</definedName>
    <definedName name="pchBM">#REF!</definedName>
    <definedName name="pchBMG" localSheetId="9">#REF!</definedName>
    <definedName name="pchBMG" localSheetId="10">#REF!</definedName>
    <definedName name="pchBMG" localSheetId="11">#REF!</definedName>
    <definedName name="pchBMG" localSheetId="2">#REF!</definedName>
    <definedName name="pchBMG" localSheetId="5">#REF!</definedName>
    <definedName name="pchBMG" localSheetId="4">#REF!</definedName>
    <definedName name="pchBMG" localSheetId="1">#REF!</definedName>
    <definedName name="pchBMG" localSheetId="3">#REF!</definedName>
    <definedName name="pchBMG" localSheetId="6">#REF!</definedName>
    <definedName name="pchBMG">#REF!</definedName>
    <definedName name="pchBX" localSheetId="9">#REF!</definedName>
    <definedName name="pchBX" localSheetId="10">#REF!</definedName>
    <definedName name="pchBX" localSheetId="11">#REF!</definedName>
    <definedName name="pchBX" localSheetId="2">#REF!</definedName>
    <definedName name="pchBX" localSheetId="5">#REF!</definedName>
    <definedName name="pchBX" localSheetId="4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11">#REF!</definedName>
    <definedName name="pchBXG" localSheetId="2">#REF!</definedName>
    <definedName name="pchBXG" localSheetId="5">#REF!</definedName>
    <definedName name="pchBXG" localSheetId="4">#REF!</definedName>
    <definedName name="pchBXG" localSheetId="3">#REF!</definedName>
    <definedName name="pchBXG" localSheetId="6">#REF!</definedName>
    <definedName name="pchBXG">#REF!</definedName>
    <definedName name="pchNM_R" localSheetId="8">[57]Q1!#REF!</definedName>
    <definedName name="pchNM_R">[57]Q1!#REF!</definedName>
    <definedName name="pchNMG_R" localSheetId="8">[57]Q1!#REF!</definedName>
    <definedName name="pchNMG_R">[57]Q1!#REF!</definedName>
    <definedName name="pchNX_R" localSheetId="8">[57]Q1!#REF!</definedName>
    <definedName name="pchNX_R">[57]Q1!#REF!</definedName>
    <definedName name="pchNXG_R" localSheetId="8">[57]Q1!#REF!</definedName>
    <definedName name="pchNXG_R">[57]Q1!#REF!</definedName>
    <definedName name="PCNTLGT" localSheetId="8">[66]nonopec!#REF!</definedName>
    <definedName name="PCNTLGT" localSheetId="10">[66]nonopec!#REF!</definedName>
    <definedName name="PCNTLGT" localSheetId="11">[66]nonopec!#REF!</definedName>
    <definedName name="PCNTLGT" localSheetId="1">[66]nonopec!#REF!</definedName>
    <definedName name="PCNTLGT" localSheetId="6">[66]nonopec!#REF!</definedName>
    <definedName name="PCNTLGT">[66]nonopec!#REF!</definedName>
    <definedName name="PCPI" localSheetId="8">#REF!</definedName>
    <definedName name="PCPI" localSheetId="9">#REF!</definedName>
    <definedName name="PCPI" localSheetId="10">#REF!</definedName>
    <definedName name="PCPI" localSheetId="11">#REF!</definedName>
    <definedName name="PCPI" localSheetId="0">#REF!</definedName>
    <definedName name="PCPI" localSheetId="7">#REF!</definedName>
    <definedName name="PCPI" localSheetId="2">#REF!</definedName>
    <definedName name="PCPI" localSheetId="5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E" localSheetId="0">#REF!</definedName>
    <definedName name="PCPIE" localSheetId="7">#REF!</definedName>
    <definedName name="PCPIE" localSheetId="4">#REF!</definedName>
    <definedName name="PCPIE" localSheetId="3">#REF!</definedName>
    <definedName name="PCPIE">#REF!</definedName>
    <definedName name="PCPIG">#N/A</definedName>
    <definedName name="PEACEAGR" localSheetId="11">#REF!</definedName>
    <definedName name="PEACEAGR" localSheetId="0">#REF!</definedName>
    <definedName name="PEACEAGR" localSheetId="7">#REF!</definedName>
    <definedName name="PEACEAGR" localSheetId="4">#REF!</definedName>
    <definedName name="PEACEAGR">#REF!</definedName>
    <definedName name="PERE96" localSheetId="11">#REF!</definedName>
    <definedName name="PERE96" localSheetId="4">#REF!</definedName>
    <definedName name="PERE96">#REF!</definedName>
    <definedName name="Petroecuador" localSheetId="11">#REF!</definedName>
    <definedName name="Petroecuador" localSheetId="4">#REF!</definedName>
    <definedName name="Petroecuador">#REF!</definedName>
    <definedName name="PEX">[87]SUPUESTOS!A$14</definedName>
    <definedName name="PF" localSheetId="8">#REF!</definedName>
    <definedName name="PF" localSheetId="9">#REF!</definedName>
    <definedName name="PF" localSheetId="10">#REF!</definedName>
    <definedName name="PF" localSheetId="11">#REF!</definedName>
    <definedName name="PF" localSheetId="0">#REF!</definedName>
    <definedName name="PF" localSheetId="7">#REF!</definedName>
    <definedName name="PF" localSheetId="2">#REF!</definedName>
    <definedName name="PF" localSheetId="5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9">#REF!</definedName>
    <definedName name="PFP" localSheetId="10">#REF!</definedName>
    <definedName name="PFP" localSheetId="11">#REF!</definedName>
    <definedName name="PFP" localSheetId="0">#REF!</definedName>
    <definedName name="PFP" localSheetId="7">#REF!</definedName>
    <definedName name="PFP" localSheetId="2">#REF!</definedName>
    <definedName name="PFP" localSheetId="5">#REF!</definedName>
    <definedName name="PFP" localSheetId="4">#REF!</definedName>
    <definedName name="PFP" localSheetId="1">#REF!</definedName>
    <definedName name="PFP" localSheetId="3">#REF!</definedName>
    <definedName name="PFP" localSheetId="6">#REF!</definedName>
    <definedName name="PFP">#REF!</definedName>
    <definedName name="pfp_table1" localSheetId="9">#REF!</definedName>
    <definedName name="pfp_table1" localSheetId="10">#REF!</definedName>
    <definedName name="pfp_table1" localSheetId="11">#REF!</definedName>
    <definedName name="pfp_table1" localSheetId="0">#REF!</definedName>
    <definedName name="pfp_table1" localSheetId="7">#REF!</definedName>
    <definedName name="pfp_table1" localSheetId="2">#REF!</definedName>
    <definedName name="pfp_table1" localSheetId="5">#REF!</definedName>
    <definedName name="pfp_table1" localSheetId="4">#REF!</definedName>
    <definedName name="pfp_table1" localSheetId="1">#REF!</definedName>
    <definedName name="pfp_table1" localSheetId="3">#REF!</definedName>
    <definedName name="pfp_table1" localSheetId="6">#REF!</definedName>
    <definedName name="pfp_table1">#REF!</definedName>
    <definedName name="pib" localSheetId="4">#REF!</definedName>
    <definedName name="pib">#REF!</definedName>
    <definedName name="pib_int" localSheetId="4">#REF!</definedName>
    <definedName name="pib_int">#REF!</definedName>
    <definedName name="pib98j" localSheetId="8">[22]Programa!#REF!</definedName>
    <definedName name="pib98j" localSheetId="11">[22]Programa!#REF!</definedName>
    <definedName name="pib98j">[22]Programa!#REF!</definedName>
    <definedName name="pib98s" localSheetId="8">[22]Programa!#REF!</definedName>
    <definedName name="pib98s" localSheetId="11">[22]Programa!#REF!</definedName>
    <definedName name="pib98s">[22]Programa!#REF!</definedName>
    <definedName name="PIBMENSAL" localSheetId="8">#REF!</definedName>
    <definedName name="PIBMENSAL" localSheetId="11">#REF!</definedName>
    <definedName name="PIBMENSAL" localSheetId="4">#REF!</definedName>
    <definedName name="PIBMENSAL">#REF!</definedName>
    <definedName name="PIBporSECT" localSheetId="8">#REF!</definedName>
    <definedName name="PIBporSECT" localSheetId="11">#REF!</definedName>
    <definedName name="PIBporSECT" localSheetId="4">#REF!</definedName>
    <definedName name="PIBporSECT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localSheetId="0" hidden="1">{"Main Economic Indicators",#N/A,FALSE,"C"}</definedName>
    <definedName name="PII" localSheetId="7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JIS" localSheetId="11">#REF!</definedName>
    <definedName name="PIJIS" localSheetId="4">#REF!</definedName>
    <definedName name="PIJIS">#REF!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localSheetId="0" hidden="1">{"Riqfin97",#N/A,FALSE,"Tran";"Riqfinpro",#N/A,FALSE,"Tran"}</definedName>
    <definedName name="pit" localSheetId="7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11">#REF!</definedName>
    <definedName name="PK" localSheetId="0">#REF!</definedName>
    <definedName name="PK" localSheetId="7">#REF!</definedName>
    <definedName name="PK" localSheetId="2">#REF!</definedName>
    <definedName name="PK" localSheetId="5">#REF!</definedName>
    <definedName name="PK" localSheetId="4">#REF!</definedName>
    <definedName name="PK" localSheetId="3">#REF!</definedName>
    <definedName name="PK" localSheetId="6">#REF!</definedName>
    <definedName name="PK">#REF!</definedName>
    <definedName name="plame" localSheetId="0">#REF!</definedName>
    <definedName name="plame" localSheetId="7">#REF!</definedName>
    <definedName name="plame" localSheetId="4">#REF!</definedName>
    <definedName name="plame" localSheetId="3">#REF!</definedName>
    <definedName name="plame">#REF!</definedName>
    <definedName name="plame2000" localSheetId="0">#REF!</definedName>
    <definedName name="plame2000" localSheetId="7">#REF!</definedName>
    <definedName name="plame2000" localSheetId="4">#REF!</definedName>
    <definedName name="plame2000">#REF!</definedName>
    <definedName name="plame2001" localSheetId="4">#REF!</definedName>
    <definedName name="plame2001">#REF!</definedName>
    <definedName name="plame2002" localSheetId="4">#REF!</definedName>
    <definedName name="plame2002">#REF!</definedName>
    <definedName name="plame2003" localSheetId="4">#REF!</definedName>
    <definedName name="plame2003">#REF!</definedName>
    <definedName name="plame98" localSheetId="8">[22]Programa!#REF!</definedName>
    <definedName name="plame98">[22]Programa!#REF!</definedName>
    <definedName name="plame98j" localSheetId="8">[22]Programa!#REF!</definedName>
    <definedName name="plame98j">[22]Programa!#REF!</definedName>
    <definedName name="plame98s" localSheetId="8">#REF!</definedName>
    <definedName name="plame98s" localSheetId="11">#REF!</definedName>
    <definedName name="plame98s" localSheetId="4">#REF!</definedName>
    <definedName name="plame98s">#REF!</definedName>
    <definedName name="plame99" localSheetId="8">#REF!</definedName>
    <definedName name="plame99" localSheetId="11">#REF!</definedName>
    <definedName name="plame99" localSheetId="4">#REF!</definedName>
    <definedName name="plame99">#REF!</definedName>
    <definedName name="PLATA" localSheetId="8">#REF!</definedName>
    <definedName name="PLATA" localSheetId="9">#REF!</definedName>
    <definedName name="PLATA" localSheetId="10">#REF!</definedName>
    <definedName name="PLATA" localSheetId="11">#REF!</definedName>
    <definedName name="PLATA" localSheetId="0">#REF!</definedName>
    <definedName name="PLATA" localSheetId="7">#REF!</definedName>
    <definedName name="PLATA" localSheetId="2">#REF!</definedName>
    <definedName name="PLATA" localSheetId="5">#REF!</definedName>
    <definedName name="PLATA" localSheetId="4">#REF!</definedName>
    <definedName name="PLATA" localSheetId="1">#REF!</definedName>
    <definedName name="PLATA" localSheetId="3">#REF!</definedName>
    <definedName name="PLATA" localSheetId="6">#REF!</definedName>
    <definedName name="PLATA">#REF!</definedName>
    <definedName name="plazo" localSheetId="4">#REF!</definedName>
    <definedName name="plazo">#REF!</definedName>
    <definedName name="plazo2000" localSheetId="4">#REF!</definedName>
    <definedName name="plazo2000">#REF!</definedName>
    <definedName name="plazo2001" localSheetId="4">#REF!</definedName>
    <definedName name="plazo2001">#REF!</definedName>
    <definedName name="plazo2002" localSheetId="4">#REF!</definedName>
    <definedName name="plazo2002">#REF!</definedName>
    <definedName name="plazo2003" localSheetId="4">#REF!</definedName>
    <definedName name="plazo2003">#REF!</definedName>
    <definedName name="plazo98" localSheetId="8">[22]Programa!#REF!</definedName>
    <definedName name="plazo98">[22]Programa!#REF!</definedName>
    <definedName name="plazo98j" localSheetId="8">[22]Programa!#REF!</definedName>
    <definedName name="plazo98j">[22]Programa!#REF!</definedName>
    <definedName name="plazo98s" localSheetId="8">#REF!</definedName>
    <definedName name="plazo98s" localSheetId="11">#REF!</definedName>
    <definedName name="plazo98s" localSheetId="4">#REF!</definedName>
    <definedName name="plazo98s">#REF!</definedName>
    <definedName name="plazo99" localSheetId="8">#REF!</definedName>
    <definedName name="plazo99" localSheetId="11">#REF!</definedName>
    <definedName name="plazo99" localSheetId="4">#REF!</definedName>
    <definedName name="plazo99">#REF!</definedName>
    <definedName name="POLLO" localSheetId="9">#REF!</definedName>
    <definedName name="POLLO" localSheetId="10">#REF!</definedName>
    <definedName name="POLLO" localSheetId="11">#REF!</definedName>
    <definedName name="POLLO" localSheetId="0">#REF!</definedName>
    <definedName name="POLLO" localSheetId="7">#REF!</definedName>
    <definedName name="POLLO" localSheetId="2">#REF!</definedName>
    <definedName name="POLLO" localSheetId="5">#REF!</definedName>
    <definedName name="POLLO" localSheetId="4">#REF!</definedName>
    <definedName name="POLLO" localSheetId="1">#REF!</definedName>
    <definedName name="POLLO" localSheetId="3">#REF!</definedName>
    <definedName name="POLLO" localSheetId="6">#REF!</definedName>
    <definedName name="POLLO">#REF!</definedName>
    <definedName name="poooooooooo" localSheetId="10" hidden="1">'[93]Fax a enviar'!#REF!</definedName>
    <definedName name="poooooooooo" localSheetId="11" hidden="1">'[93]Fax a enviar'!#REF!</definedName>
    <definedName name="poooooooooo" localSheetId="0" hidden="1">'[93]Fax a enviar'!#REF!</definedName>
    <definedName name="poooooooooo" localSheetId="7" hidden="1">'[93]Fax a enviar'!#REF!</definedName>
    <definedName name="poooooooooo" localSheetId="1" hidden="1">'[93]Fax a enviar'!#REF!</definedName>
    <definedName name="poooooooooo" localSheetId="3" hidden="1">'[93]Fax a enviar'!#REF!</definedName>
    <definedName name="poooooooooo" localSheetId="6" hidden="1">'[93]Fax a enviar'!#REF!</definedName>
    <definedName name="poooooooooo" hidden="1">'[93]Fax a enviar'!#REF!</definedName>
    <definedName name="POPO" localSheetId="8">#REF!</definedName>
    <definedName name="POPO" localSheetId="11">#REF!</definedName>
    <definedName name="POPO" localSheetId="0">#REF!</definedName>
    <definedName name="POPO" localSheetId="7">#REF!</definedName>
    <definedName name="POPO" localSheetId="2">#REF!</definedName>
    <definedName name="POPO" localSheetId="5">#REF!</definedName>
    <definedName name="POPO" localSheetId="4">#REF!</definedName>
    <definedName name="POPO" localSheetId="1">#REF!</definedName>
    <definedName name="POPO" localSheetId="3">#REF!</definedName>
    <definedName name="POPO">#REF!</definedName>
    <definedName name="PORT" localSheetId="8">#REF!</definedName>
    <definedName name="PORT" localSheetId="11">#REF!</definedName>
    <definedName name="PORT" localSheetId="0">#REF!</definedName>
    <definedName name="PORT" localSheetId="7">#REF!</definedName>
    <definedName name="PORT" localSheetId="2">#REF!</definedName>
    <definedName name="PORT" localSheetId="5">#REF!</definedName>
    <definedName name="PORT" localSheetId="4">#REF!</definedName>
    <definedName name="PORT" localSheetId="1">#REF!</definedName>
    <definedName name="PORT" localSheetId="3">#REF!</definedName>
    <definedName name="PORT">#REF!</definedName>
    <definedName name="Ports" localSheetId="8">#REF!</definedName>
    <definedName name="Ports" localSheetId="11">#REF!</definedName>
    <definedName name="Ports" localSheetId="0">#REF!</definedName>
    <definedName name="Ports" localSheetId="7">#REF!</definedName>
    <definedName name="Ports" localSheetId="2">#REF!</definedName>
    <definedName name="Ports" localSheetId="5">#REF!</definedName>
    <definedName name="Ports" localSheetId="4">#REF!</definedName>
    <definedName name="Ports" localSheetId="1">#REF!</definedName>
    <definedName name="Ports" localSheetId="3">#REF!</definedName>
    <definedName name="Ports">#REF!</definedName>
    <definedName name="Portugal_wt">'[67]OECD wgt'!$B$30</definedName>
    <definedName name="posnet2" localSheetId="8">#REF!</definedName>
    <definedName name="posnet2" localSheetId="11">#REF!</definedName>
    <definedName name="posnet2" localSheetId="0">#REF!</definedName>
    <definedName name="posnet2" localSheetId="7">#REF!</definedName>
    <definedName name="posnet2" localSheetId="2">#REF!</definedName>
    <definedName name="posnet2" localSheetId="5">#REF!</definedName>
    <definedName name="posnet2" localSheetId="4">#REF!</definedName>
    <definedName name="posnet2" localSheetId="1">#REF!</definedName>
    <definedName name="posnet2" localSheetId="3">#REF!</definedName>
    <definedName name="posnet2">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11">#REF!</definedName>
    <definedName name="POTENCIAL" localSheetId="0">#REF!</definedName>
    <definedName name="POTENCIAL" localSheetId="7">#REF!</definedName>
    <definedName name="POTENCIAL" localSheetId="2">#REF!</definedName>
    <definedName name="POTENCIAL" localSheetId="5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9">#REF!</definedName>
    <definedName name="PP" localSheetId="10">#REF!</definedName>
    <definedName name="PP" localSheetId="11">#REF!</definedName>
    <definedName name="PP" localSheetId="0">#REF!</definedName>
    <definedName name="PP" localSheetId="7">#REF!</definedName>
    <definedName name="PP" localSheetId="2">#REF!</definedName>
    <definedName name="PP" localSheetId="5">#REF!</definedName>
    <definedName name="PP" localSheetId="4">#REF!</definedName>
    <definedName name="PP" localSheetId="1">#REF!</definedName>
    <definedName name="PP" localSheetId="3">#REF!</definedName>
    <definedName name="PP" localSheetId="6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11" hidden="1">#REF!</definedName>
    <definedName name="ppoooooooooo" localSheetId="2" hidden="1">#REF!</definedName>
    <definedName name="ppoooooooooo" localSheetId="5" hidden="1">#REF!</definedName>
    <definedName name="ppoooooooooo" localSheetId="4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localSheetId="0" hidden="1">{"Riqfin97",#N/A,FALSE,"Tran";"Riqfinpro",#N/A,FALSE,"Tran"}</definedName>
    <definedName name="ppp" localSheetId="7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localSheetId="0" hidden="1">{"Riqfin97",#N/A,FALSE,"Tran";"Riqfinpro",#N/A,FALSE,"Tran"}</definedName>
    <definedName name="pppppp" localSheetId="7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11" hidden="1">#REF!</definedName>
    <definedName name="pppppppppp" localSheetId="0" hidden="1">#REF!</definedName>
    <definedName name="pppppppppp" localSheetId="7" hidden="1">#REF!</definedName>
    <definedName name="pppppppppp" localSheetId="2" hidden="1">#REF!</definedName>
    <definedName name="pppppppppp" localSheetId="5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11" hidden="1">#REF!</definedName>
    <definedName name="ppppppppppppp" localSheetId="0" hidden="1">#REF!</definedName>
    <definedName name="ppppppppppppp" localSheetId="7" hidden="1">#REF!</definedName>
    <definedName name="ppppppppppppp" localSheetId="2" hidden="1">#REF!</definedName>
    <definedName name="ppppppppppppp" localSheetId="5" hidden="1">#REF!</definedName>
    <definedName name="ppppppppppppp" localSheetId="4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11">#REF!</definedName>
    <definedName name="PRECIOCIFBANANO" localSheetId="0">#REF!</definedName>
    <definedName name="PRECIOCIFBANANO" localSheetId="7">#REF!</definedName>
    <definedName name="PRECIOCIFBANANO" localSheetId="2">#REF!</definedName>
    <definedName name="PRECIOCIFBANANO" localSheetId="5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parar_Reporte" localSheetId="0">#REF!</definedName>
    <definedName name="Preparar_Reporte" localSheetId="7">#REF!</definedName>
    <definedName name="Preparar_Reporte" localSheetId="4">#REF!</definedName>
    <definedName name="Preparar_Reporte" localSheetId="3">#REF!</definedName>
    <definedName name="Preparar_Reporte">#REF!</definedName>
    <definedName name="PRES1" localSheetId="8">[66]nonopec!#REF!</definedName>
    <definedName name="PRES1" localSheetId="9">[66]nonopec!#REF!</definedName>
    <definedName name="PRES1" localSheetId="10">[66]nonopec!#REF!</definedName>
    <definedName name="PRES1" localSheetId="11">[66]nonopec!#REF!</definedName>
    <definedName name="PRES1" localSheetId="0">[66]nonopec!#REF!</definedName>
    <definedName name="PRES1" localSheetId="7">[66]nonopec!#REF!</definedName>
    <definedName name="PRES1" localSheetId="2">[66]nonopec!#REF!</definedName>
    <definedName name="PRES1" localSheetId="5">[66]nonopec!#REF!</definedName>
    <definedName name="PRES1" localSheetId="4">[66]nonopec!#REF!</definedName>
    <definedName name="PRES1" localSheetId="3">[66]nonopec!#REF!</definedName>
    <definedName name="PRES1" localSheetId="6">[66]nonopec!#REF!</definedName>
    <definedName name="PRES1">[66]nonopec!#REF!</definedName>
    <definedName name="PRES2" localSheetId="8">[66]nonopec!#REF!</definedName>
    <definedName name="PRES2" localSheetId="9">[66]nonopec!#REF!</definedName>
    <definedName name="PRES2" localSheetId="10">[66]nonopec!#REF!</definedName>
    <definedName name="PRES2" localSheetId="11">[66]nonopec!#REF!</definedName>
    <definedName name="PRES2" localSheetId="0">[66]nonopec!#REF!</definedName>
    <definedName name="PRES2" localSheetId="7">[66]nonopec!#REF!</definedName>
    <definedName name="PRES2" localSheetId="2">[66]nonopec!#REF!</definedName>
    <definedName name="PRES2" localSheetId="5">[66]nonopec!#REF!</definedName>
    <definedName name="PRES2" localSheetId="4">[66]nonopec!#REF!</definedName>
    <definedName name="PRES2" localSheetId="3">[66]nonopec!#REF!</definedName>
    <definedName name="PRES2" localSheetId="6">[66]nonopec!#REF!</definedName>
    <definedName name="PRES2">[66]nonopec!#REF!</definedName>
    <definedName name="PRES3" localSheetId="8">[66]nonopec!#REF!</definedName>
    <definedName name="PRES3" localSheetId="9">[66]nonopec!#REF!</definedName>
    <definedName name="PRES3" localSheetId="10">[66]nonopec!#REF!</definedName>
    <definedName name="PRES3" localSheetId="11">[66]nonopec!#REF!</definedName>
    <definedName name="PRES3" localSheetId="3">[66]nonopec!#REF!</definedName>
    <definedName name="PRES3" localSheetId="6">[66]nonopec!#REF!</definedName>
    <definedName name="PRES3">[66]nonopec!#REF!</definedName>
    <definedName name="presion" localSheetId="8">#REF!</definedName>
    <definedName name="presion" localSheetId="11">#REF!</definedName>
    <definedName name="presion" localSheetId="0">#REF!</definedName>
    <definedName name="presion" localSheetId="7">#REF!</definedName>
    <definedName name="presion" localSheetId="2">#REF!</definedName>
    <definedName name="presion" localSheetId="5">#REF!</definedName>
    <definedName name="presion" localSheetId="4">#REF!</definedName>
    <definedName name="presion" localSheetId="1">#REF!</definedName>
    <definedName name="presion" localSheetId="3">#REF!</definedName>
    <definedName name="presion">#REF!</definedName>
    <definedName name="PRICE" localSheetId="8">#REF!</definedName>
    <definedName name="PRICE" localSheetId="9">#REF!</definedName>
    <definedName name="PRICE" localSheetId="10">#REF!</definedName>
    <definedName name="PRICE" localSheetId="11">#REF!</definedName>
    <definedName name="PRICE" localSheetId="0">#REF!</definedName>
    <definedName name="PRICE" localSheetId="7">#REF!</definedName>
    <definedName name="PRICE" localSheetId="2">#REF!</definedName>
    <definedName name="PRICE" localSheetId="5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9">#REF!</definedName>
    <definedName name="PRICETAB" localSheetId="10">#REF!</definedName>
    <definedName name="PRICETAB" localSheetId="11">#REF!</definedName>
    <definedName name="PRICETAB" localSheetId="0">#REF!</definedName>
    <definedName name="PRICETAB" localSheetId="7">#REF!</definedName>
    <definedName name="PRICETAB" localSheetId="2">#REF!</definedName>
    <definedName name="PRICETAB" localSheetId="5">#REF!</definedName>
    <definedName name="PRICETAB" localSheetId="4">#REF!</definedName>
    <definedName name="PRICETAB" localSheetId="1">#REF!</definedName>
    <definedName name="PRICETAB" localSheetId="3">#REF!</definedName>
    <definedName name="PRICETAB" localSheetId="6">#REF!</definedName>
    <definedName name="PRICETAB">#REF!</definedName>
    <definedName name="print" localSheetId="4">#REF!</definedName>
    <definedName name="print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 localSheetId="5">#REF!</definedName>
    <definedName name="Print_Area_MI" localSheetId="4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>#REF!</definedName>
    <definedName name="Print_Titles_MI" localSheetId="4">#REF!</definedName>
    <definedName name="Print_Titles_MI">#REF!</definedName>
    <definedName name="Print1" localSheetId="9">#REF!</definedName>
    <definedName name="Print1" localSheetId="10">#REF!</definedName>
    <definedName name="Print1" localSheetId="11">#REF!</definedName>
    <definedName name="Print1" localSheetId="2">#REF!</definedName>
    <definedName name="Print1" localSheetId="5">#REF!</definedName>
    <definedName name="Print1" localSheetId="4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11">#REF!</definedName>
    <definedName name="PRINTMACRO" localSheetId="2">#REF!</definedName>
    <definedName name="PRINTMACRO" localSheetId="5">#REF!</definedName>
    <definedName name="PRINTMACRO" localSheetId="4">#REF!</definedName>
    <definedName name="PRINTMACRO" localSheetId="3">#REF!</definedName>
    <definedName name="PRINTMACRO" localSheetId="6">#REF!</definedName>
    <definedName name="PRINTMACRO">#REF!</definedName>
    <definedName name="PrintThis_Links">[108]Links!$A$1:$F$33</definedName>
    <definedName name="PRIV0" localSheetId="8">#REF!</definedName>
    <definedName name="PRIV0" localSheetId="9">#REF!</definedName>
    <definedName name="PRIV0" localSheetId="10">#REF!</definedName>
    <definedName name="PRIV0" localSheetId="11">#REF!</definedName>
    <definedName name="PRIV0" localSheetId="0">#REF!</definedName>
    <definedName name="PRIV0" localSheetId="7">#REF!</definedName>
    <definedName name="PRIV0" localSheetId="2">#REF!</definedName>
    <definedName name="PRIV0" localSheetId="5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9">#REF!</definedName>
    <definedName name="PRIV00" localSheetId="10">#REF!</definedName>
    <definedName name="PRIV00" localSheetId="11">#REF!</definedName>
    <definedName name="PRIV00" localSheetId="0">#REF!</definedName>
    <definedName name="PRIV00" localSheetId="7">#REF!</definedName>
    <definedName name="PRIV00" localSheetId="2">#REF!</definedName>
    <definedName name="PRIV00" localSheetId="5">#REF!</definedName>
    <definedName name="PRIV00" localSheetId="4">#REF!</definedName>
    <definedName name="PRIV00" localSheetId="1">#REF!</definedName>
    <definedName name="PRIV00" localSheetId="3">#REF!</definedName>
    <definedName name="PRIV00" localSheetId="6">#REF!</definedName>
    <definedName name="PRIV00">#REF!</definedName>
    <definedName name="PRIV1" localSheetId="9">#REF!</definedName>
    <definedName name="PRIV1" localSheetId="10">#REF!</definedName>
    <definedName name="PRIV1" localSheetId="11">#REF!</definedName>
    <definedName name="PRIV1" localSheetId="0">#REF!</definedName>
    <definedName name="PRIV1" localSheetId="7">#REF!</definedName>
    <definedName name="PRIV1" localSheetId="2">#REF!</definedName>
    <definedName name="PRIV1" localSheetId="5">#REF!</definedName>
    <definedName name="PRIV1" localSheetId="4">#REF!</definedName>
    <definedName name="PRIV1" localSheetId="1">#REF!</definedName>
    <definedName name="PRIV1" localSheetId="3">#REF!</definedName>
    <definedName name="PRIV1" localSheetId="6">#REF!</definedName>
    <definedName name="PRIV1">#REF!</definedName>
    <definedName name="PRIV11" localSheetId="9">#REF!</definedName>
    <definedName name="PRIV11" localSheetId="10">#REF!</definedName>
    <definedName name="PRIV11" localSheetId="11">#REF!</definedName>
    <definedName name="PRIV11" localSheetId="2">#REF!</definedName>
    <definedName name="PRIV11" localSheetId="5">#REF!</definedName>
    <definedName name="PRIV11" localSheetId="4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11">#REF!</definedName>
    <definedName name="PRIV2" localSheetId="2">#REF!</definedName>
    <definedName name="PRIV2" localSheetId="5">#REF!</definedName>
    <definedName name="PRIV2" localSheetId="4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11">#REF!</definedName>
    <definedName name="PRIV22" localSheetId="2">#REF!</definedName>
    <definedName name="PRIV22" localSheetId="5">#REF!</definedName>
    <definedName name="PRIV22" localSheetId="4">#REF!</definedName>
    <definedName name="PRIV22" localSheetId="3">#REF!</definedName>
    <definedName name="PRIV22" localSheetId="6">#REF!</definedName>
    <definedName name="PRIV22">#REF!</definedName>
    <definedName name="priv2ycredito" localSheetId="4">#REF!</definedName>
    <definedName name="priv2ycredito">#REF!</definedName>
    <definedName name="priv2yposnet2ycredito" localSheetId="4">#REF!</definedName>
    <definedName name="priv2yposnet2ycredito">#REF!</definedName>
    <definedName name="PRIV3" localSheetId="9">#REF!</definedName>
    <definedName name="PRIV3" localSheetId="10">#REF!</definedName>
    <definedName name="PRIV3" localSheetId="11">#REF!</definedName>
    <definedName name="PRIV3" localSheetId="2">#REF!</definedName>
    <definedName name="PRIV3" localSheetId="5">#REF!</definedName>
    <definedName name="PRIV3" localSheetId="4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11">#REF!</definedName>
    <definedName name="PRIV33" localSheetId="2">#REF!</definedName>
    <definedName name="PRIV33" localSheetId="5">#REF!</definedName>
    <definedName name="PRIV33" localSheetId="4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11">#REF!</definedName>
    <definedName name="PRMONTH" localSheetId="2">#REF!</definedName>
    <definedName name="PRMONTH" localSheetId="5">#REF!</definedName>
    <definedName name="PRMONTH" localSheetId="4">#REF!</definedName>
    <definedName name="PRMONTH" localSheetId="3">#REF!</definedName>
    <definedName name="PRMONTH" localSheetId="6">#REF!</definedName>
    <definedName name="PRMONTH">#REF!</definedName>
    <definedName name="prn">[101]FSUOUT!$B$2:$V$32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11">#REF!</definedName>
    <definedName name="Product" localSheetId="0">#REF!</definedName>
    <definedName name="Product" localSheetId="7">#REF!</definedName>
    <definedName name="Product" localSheetId="2">#REF!</definedName>
    <definedName name="Product" localSheetId="5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" localSheetId="0">#REF!</definedName>
    <definedName name="PROG" localSheetId="7">#REF!</definedName>
    <definedName name="PROG" localSheetId="4">#REF!</definedName>
    <definedName name="PROG" localSheetId="3">#REF!</definedName>
    <definedName name="PROG">#REF!</definedName>
    <definedName name="Prog1998" localSheetId="8">'[134]2003'!#REF!</definedName>
    <definedName name="Prog1998" localSheetId="9">'[134]2003'!#REF!</definedName>
    <definedName name="Prog1998" localSheetId="10">'[134]2003'!#REF!</definedName>
    <definedName name="Prog1998" localSheetId="11">'[134]2003'!#REF!</definedName>
    <definedName name="Prog1998" localSheetId="0">'[134]2003'!#REF!</definedName>
    <definedName name="Prog1998" localSheetId="7">'[134]2003'!#REF!</definedName>
    <definedName name="Prog1998" localSheetId="2">'[134]2003'!#REF!</definedName>
    <definedName name="Prog1998" localSheetId="5">'[134]2003'!#REF!</definedName>
    <definedName name="Prog1998" localSheetId="4">'[134]2003'!#REF!</definedName>
    <definedName name="Prog1998" localSheetId="1">'[134]2003'!#REF!</definedName>
    <definedName name="Prog1998" localSheetId="3">'[134]2003'!#REF!</definedName>
    <definedName name="Prog1998" localSheetId="6">'[134]2003'!#REF!</definedName>
    <definedName name="Prog1998">'[134]2003'!#REF!</definedName>
    <definedName name="progra" localSheetId="8">#REF!</definedName>
    <definedName name="progra" localSheetId="11">#REF!</definedName>
    <definedName name="progra" localSheetId="0">#REF!</definedName>
    <definedName name="progra" localSheetId="7">#REF!</definedName>
    <definedName name="progra" localSheetId="2">#REF!</definedName>
    <definedName name="progra" localSheetId="5">#REF!</definedName>
    <definedName name="progra" localSheetId="4">#REF!</definedName>
    <definedName name="progra" localSheetId="1">#REF!</definedName>
    <definedName name="progra" localSheetId="3">#REF!</definedName>
    <definedName name="progra">#REF!</definedName>
    <definedName name="proj00" localSheetId="8">[135]sources!#REF!</definedName>
    <definedName name="proj00" localSheetId="0">[135]sources!#REF!</definedName>
    <definedName name="proj00" localSheetId="7">[135]sources!#REF!</definedName>
    <definedName name="proj00" localSheetId="2">[135]sources!#REF!</definedName>
    <definedName name="proj00" localSheetId="5">[135]sources!#REF!</definedName>
    <definedName name="proj00" localSheetId="4">[135]sources!#REF!</definedName>
    <definedName name="proj00" localSheetId="1">[135]sources!#REF!</definedName>
    <definedName name="proj00" localSheetId="3">[135]sources!#REF!</definedName>
    <definedName name="proj00">[135]sources!#REF!</definedName>
    <definedName name="PROJ98" localSheetId="8">#REF!</definedName>
    <definedName name="PROJ98" localSheetId="11">#REF!</definedName>
    <definedName name="PROJ98" localSheetId="0">#REF!</definedName>
    <definedName name="PROJ98" localSheetId="7">#REF!</definedName>
    <definedName name="PROJ98" localSheetId="2">#REF!</definedName>
    <definedName name="PROJ98" localSheetId="5">#REF!</definedName>
    <definedName name="PROJ98" localSheetId="4">#REF!</definedName>
    <definedName name="PROJ98" localSheetId="1">#REF!</definedName>
    <definedName name="PROJ98" localSheetId="3">#REF!</definedName>
    <definedName name="PROJ98">#REF!</definedName>
    <definedName name="prom">[62]Promedio!$CD$90</definedName>
    <definedName name="promgraf">[136]GRAFPROM!#REF!</definedName>
    <definedName name="Prop.Demanda">'[50]Ranking Bancario'!$AH$4:$AL$54</definedName>
    <definedName name="Province">#REF!</definedName>
    <definedName name="Province_Details">#REF!</definedName>
    <definedName name="prphalf">[121]Sheet4!$C$3:$G$57</definedName>
    <definedName name="PRPINTSEPT">[137]STOCK!$D$4:$W$102</definedName>
    <definedName name="prueba" localSheetId="8">[5]!prueba</definedName>
    <definedName name="prueba">[5]!prueba</definedName>
    <definedName name="PRYEAR" localSheetId="8">#REF!</definedName>
    <definedName name="PRYEAR" localSheetId="9">#REF!</definedName>
    <definedName name="PRYEAR" localSheetId="10">#REF!</definedName>
    <definedName name="PRYEAR" localSheetId="11">#REF!</definedName>
    <definedName name="PRYEAR" localSheetId="0">#REF!</definedName>
    <definedName name="PRYEAR" localSheetId="7">#REF!</definedName>
    <definedName name="PRYEAR" localSheetId="2">#REF!</definedName>
    <definedName name="PRYEAR" localSheetId="5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S" localSheetId="0">#REF!</definedName>
    <definedName name="PS" localSheetId="7">#REF!</definedName>
    <definedName name="PS" localSheetId="4">#REF!</definedName>
    <definedName name="PS" localSheetId="3">#REF!</definedName>
    <definedName name="PS">#REF!</definedName>
    <definedName name="psbr" localSheetId="0">'[138]Input PSBR;Q-F'!#REF!</definedName>
    <definedName name="psbr" localSheetId="7">'[138]Input PSBR;Q-F'!#REF!</definedName>
    <definedName name="psbr" localSheetId="4">'[138]Input PSBR;Q-F'!#REF!</definedName>
    <definedName name="psbr" localSheetId="3">'[138]Input PSBR;Q-F'!#REF!</definedName>
    <definedName name="psbr">'[138]Input PSBR;Q-F'!#REF!</definedName>
    <definedName name="PSBR_TRIM" localSheetId="0">'[139]Resultado BC'!#REF!</definedName>
    <definedName name="PSBR_TRIM" localSheetId="7">'[139]Resultado BC'!#REF!</definedName>
    <definedName name="PSBR_TRIM" localSheetId="4">'[139]Resultado BC'!#REF!</definedName>
    <definedName name="PSBR_TRIM" localSheetId="3">'[139]Resultado BC'!#REF!</definedName>
    <definedName name="PSBR_TRIM">'[139]Resultado BC'!#REF!</definedName>
    <definedName name="pshocked" localSheetId="8">#REF!</definedName>
    <definedName name="pshocked" localSheetId="11">#REF!</definedName>
    <definedName name="pshocked" localSheetId="0">#REF!</definedName>
    <definedName name="pshocked" localSheetId="7">#REF!</definedName>
    <definedName name="pshocked" localSheetId="2">#REF!</definedName>
    <definedName name="pshocked" localSheetId="5">#REF!</definedName>
    <definedName name="pshocked" localSheetId="4">#REF!</definedName>
    <definedName name="pshocked" localSheetId="1">#REF!</definedName>
    <definedName name="pshocked" localSheetId="3">#REF!</definedName>
    <definedName name="pshocked">#REF!</definedName>
    <definedName name="PSperc" localSheetId="8">#REF!</definedName>
    <definedName name="PSperc" localSheetId="11">#REF!</definedName>
    <definedName name="PSperc" localSheetId="0">#REF!</definedName>
    <definedName name="PSperc" localSheetId="7">#REF!</definedName>
    <definedName name="PSperc" localSheetId="2">#REF!</definedName>
    <definedName name="PSperc" localSheetId="5">#REF!</definedName>
    <definedName name="PSperc" localSheetId="4">#REF!</definedName>
    <definedName name="PSperc" localSheetId="1">#REF!</definedName>
    <definedName name="PSperc" localSheetId="3">#REF!</definedName>
    <definedName name="PSperc">#REF!</definedName>
    <definedName name="Pstd" localSheetId="8">#REF!</definedName>
    <definedName name="Pstd" localSheetId="11">#REF!</definedName>
    <definedName name="Pstd" localSheetId="0">#REF!</definedName>
    <definedName name="Pstd" localSheetId="7">#REF!</definedName>
    <definedName name="Pstd" localSheetId="2">#REF!</definedName>
    <definedName name="Pstd" localSheetId="5">#REF!</definedName>
    <definedName name="Pstd" localSheetId="4">#REF!</definedName>
    <definedName name="Pstd" localSheetId="1">#REF!</definedName>
    <definedName name="Pstd" localSheetId="3">#REF!</definedName>
    <definedName name="Pstd">#REF!</definedName>
    <definedName name="PTA" localSheetId="9">#REF!</definedName>
    <definedName name="PTA" localSheetId="10">#REF!</definedName>
    <definedName name="PTA" localSheetId="11">#REF!</definedName>
    <definedName name="PTA" localSheetId="2">#REF!</definedName>
    <definedName name="PTA" localSheetId="5">#REF!</definedName>
    <definedName name="PTA" localSheetId="4">#REF!</definedName>
    <definedName name="PTA" localSheetId="1">#REF!</definedName>
    <definedName name="PTA" localSheetId="3">#REF!</definedName>
    <definedName name="PTA" localSheetId="6">#REF!</definedName>
    <definedName name="PTA">#REF!</definedName>
    <definedName name="PTAEURO" localSheetId="9">#REF!</definedName>
    <definedName name="PTAEURO" localSheetId="10">#REF!</definedName>
    <definedName name="PTAEURO" localSheetId="11">#REF!</definedName>
    <definedName name="PTAEURO" localSheetId="2">#REF!</definedName>
    <definedName name="PTAEURO" localSheetId="5">#REF!</definedName>
    <definedName name="PTAEURO" localSheetId="4">#REF!</definedName>
    <definedName name="PTAEURO" localSheetId="1">#REF!</definedName>
    <definedName name="PTAEURO" localSheetId="3">#REF!</definedName>
    <definedName name="PTAEURO" localSheetId="6">#REF!</definedName>
    <definedName name="PTAEURO">#REF!</definedName>
    <definedName name="PTAS" localSheetId="4">#REF!</definedName>
    <definedName name="PTAS">#REF!</definedName>
    <definedName name="PTE" localSheetId="4">#REF!</definedName>
    <definedName name="PTE">#REF!</definedName>
    <definedName name="PUBL00" localSheetId="9">#REF!</definedName>
    <definedName name="PUBL00" localSheetId="10">#REF!</definedName>
    <definedName name="PUBL00" localSheetId="11">#REF!</definedName>
    <definedName name="PUBL00" localSheetId="2">#REF!</definedName>
    <definedName name="PUBL00" localSheetId="5">#REF!</definedName>
    <definedName name="PUBL00" localSheetId="4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11">#REF!</definedName>
    <definedName name="PUBL11" localSheetId="2">#REF!</definedName>
    <definedName name="PUBL11" localSheetId="5">#REF!</definedName>
    <definedName name="PUBL11" localSheetId="4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11">#REF!</definedName>
    <definedName name="PUBL2" localSheetId="2">#REF!</definedName>
    <definedName name="PUBL2" localSheetId="5">#REF!</definedName>
    <definedName name="PUBL2" localSheetId="4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11">#REF!</definedName>
    <definedName name="PUBL22" localSheetId="2">#REF!</definedName>
    <definedName name="PUBL22" localSheetId="5">#REF!</definedName>
    <definedName name="PUBL22" localSheetId="4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11">#REF!</definedName>
    <definedName name="PUBL33" localSheetId="2">#REF!</definedName>
    <definedName name="PUBL33" localSheetId="5">#REF!</definedName>
    <definedName name="PUBL33" localSheetId="4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11">#REF!</definedName>
    <definedName name="PUBL5" localSheetId="2">#REF!</definedName>
    <definedName name="PUBL5" localSheetId="5">#REF!</definedName>
    <definedName name="PUBL5" localSheetId="4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11">#REF!</definedName>
    <definedName name="PUBL55" localSheetId="2">#REF!</definedName>
    <definedName name="PUBL55" localSheetId="5">#REF!</definedName>
    <definedName name="PUBL55" localSheetId="4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11">#REF!</definedName>
    <definedName name="PUBL6" localSheetId="2">#REF!</definedName>
    <definedName name="PUBL6" localSheetId="5">#REF!</definedName>
    <definedName name="PUBL6" localSheetId="4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11">#REF!</definedName>
    <definedName name="PUBL66" localSheetId="2">#REF!</definedName>
    <definedName name="PUBL66" localSheetId="5">#REF!</definedName>
    <definedName name="PUBL66" localSheetId="4">#REF!</definedName>
    <definedName name="PUBL66" localSheetId="3">#REF!</definedName>
    <definedName name="PUBL66" localSheetId="6">#REF!</definedName>
    <definedName name="PUBL66">#REF!</definedName>
    <definedName name="Public_Sector" localSheetId="4">#REF!</definedName>
    <definedName name="Public_Sector">#REF!</definedName>
    <definedName name="pyg" localSheetId="4">#REF!</definedName>
    <definedName name="pyg">#REF!</definedName>
    <definedName name="PYGCAJA" localSheetId="4">#REF!</definedName>
    <definedName name="PYGCAJA">#REF!</definedName>
    <definedName name="PYGE" localSheetId="4">#REF!</definedName>
    <definedName name="PYGE">#REF!</definedName>
    <definedName name="PYGI" localSheetId="4">#REF!</definedName>
    <definedName name="PYGI">#REF!</definedName>
    <definedName name="q" localSheetId="8">[42]raw!$A$1:$N$232</definedName>
    <definedName name="q">[42]raw!$A$1:$N$232</definedName>
    <definedName name="Q_5" localSheetId="8">#REF!</definedName>
    <definedName name="Q_5" localSheetId="9">#REF!</definedName>
    <definedName name="Q_5" localSheetId="10">#REF!</definedName>
    <definedName name="Q_5" localSheetId="11">#REF!</definedName>
    <definedName name="Q_5" localSheetId="0">#REF!</definedName>
    <definedName name="Q_5" localSheetId="7">#REF!</definedName>
    <definedName name="Q_5" localSheetId="2">#REF!</definedName>
    <definedName name="Q_5" localSheetId="5">#REF!</definedName>
    <definedName name="Q_5" localSheetId="4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11">#REF!</definedName>
    <definedName name="Q_6" localSheetId="0">#REF!</definedName>
    <definedName name="Q_6" localSheetId="7">#REF!</definedName>
    <definedName name="Q_6" localSheetId="2">#REF!</definedName>
    <definedName name="Q_6" localSheetId="5">#REF!</definedName>
    <definedName name="Q_6" localSheetId="4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11">#REF!</definedName>
    <definedName name="Q_7" localSheetId="0">#REF!</definedName>
    <definedName name="Q_7" localSheetId="7">#REF!</definedName>
    <definedName name="Q_7" localSheetId="2">#REF!</definedName>
    <definedName name="Q_7" localSheetId="5">#REF!</definedName>
    <definedName name="Q_7" localSheetId="4">#REF!</definedName>
    <definedName name="Q_7" localSheetId="3">#REF!</definedName>
    <definedName name="Q_7" localSheetId="6">#REF!</definedName>
    <definedName name="Q_7">#REF!</definedName>
    <definedName name="Q6_" localSheetId="4">#REF!</definedName>
    <definedName name="Q6_">#REF!</definedName>
    <definedName name="qawde" localSheetId="9">#REF!</definedName>
    <definedName name="qawde" localSheetId="10">#REF!</definedName>
    <definedName name="qawde" localSheetId="11">#REF!</definedName>
    <definedName name="qawde" localSheetId="2">#REF!</definedName>
    <definedName name="qawde" localSheetId="5">#REF!</definedName>
    <definedName name="qawde" localSheetId="4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localSheetId="0" hidden="1">{"Tab1",#N/A,FALSE,"P";"Tab2",#N/A,FALSE,"P"}</definedName>
    <definedName name="qaz" localSheetId="7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localSheetId="0" hidden="1">{"Tab1",#N/A,FALSE,"P";"Tab2",#N/A,FALSE,"P"}</definedName>
    <definedName name="qer" localSheetId="7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'[140]Quarterly Raw Data'!#REF!</definedName>
    <definedName name="qq" hidden="1">'[118]J(Priv.Cap)'!#REF!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localSheetId="0" hidden="1">{#N/A,#N/A,FALSE,"EXTRABUDGT"}</definedName>
    <definedName name="qqq" localSheetId="7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localSheetId="0" hidden="1">{"Minpmon",#N/A,FALSE,"Monthinput"}</definedName>
    <definedName name="qqqqq" localSheetId="7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localSheetId="0" hidden="1">{"Tab1",#N/A,FALSE,"P";"Tab2",#N/A,FALSE,"P"}</definedName>
    <definedName name="qqqqqqqqqqqqq" localSheetId="7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'[141]Authnot Prelim'!#REF!</definedName>
    <definedName name="QTAB7">'[140]Quarterly MacroFlow'!#REF!</definedName>
    <definedName name="QTAB7A">'[140]Quarterly MacroFlow'!#REF!</definedName>
    <definedName name="QtrData">'[141]Authnot Prelim'!#REF!</definedName>
    <definedName name="quality">[66]nonopec!$D$400:$AD$423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localSheetId="0" hidden="1">{"Riqfin97",#N/A,FALSE,"Tran";"Riqfinpro",#N/A,FALSE,"Tran"}</definedName>
    <definedName name="qw" localSheetId="7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11">#REF!</definedName>
    <definedName name="R_" localSheetId="0">#REF!</definedName>
    <definedName name="R_" localSheetId="7">#REF!</definedName>
    <definedName name="R_" localSheetId="2">#REF!</definedName>
    <definedName name="R_" localSheetId="5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11">#REF!</definedName>
    <definedName name="RA" localSheetId="0">#REF!</definedName>
    <definedName name="RA" localSheetId="7">#REF!</definedName>
    <definedName name="RA" localSheetId="2">#REF!</definedName>
    <definedName name="RA" localSheetId="5">#REF!</definedName>
    <definedName name="RA" localSheetId="4">#REF!</definedName>
    <definedName name="RA" localSheetId="1">#REF!</definedName>
    <definedName name="RA" localSheetId="3">#REF!</definedName>
    <definedName name="RA" localSheetId="6">#REF!</definedName>
    <definedName name="RA">#REF!</definedName>
    <definedName name="RAA" localSheetId="0">#REF!</definedName>
    <definedName name="RAA" localSheetId="7">#REF!</definedName>
    <definedName name="RAA" localSheetId="4">#REF!</definedName>
    <definedName name="RAA">#REF!</definedName>
    <definedName name="raaesrr" localSheetId="9">#REF!</definedName>
    <definedName name="raaesrr" localSheetId="10">#REF!</definedName>
    <definedName name="raaesrr" localSheetId="11">#REF!</definedName>
    <definedName name="raaesrr" localSheetId="2">#REF!</definedName>
    <definedName name="raaesrr" localSheetId="5">#REF!</definedName>
    <definedName name="raaesrr" localSheetId="4">#REF!</definedName>
    <definedName name="raaesrr" localSheetId="1">#REF!</definedName>
    <definedName name="raaesrr" localSheetId="3">#REF!</definedName>
    <definedName name="raaesrr" localSheetId="6">#REF!</definedName>
    <definedName name="raaesrr">#REF!</definedName>
    <definedName name="raas" localSheetId="9">#REF!</definedName>
    <definedName name="raas" localSheetId="10">#REF!</definedName>
    <definedName name="raas" localSheetId="11">#REF!</definedName>
    <definedName name="raas" localSheetId="2">#REF!</definedName>
    <definedName name="raas" localSheetId="5">#REF!</definedName>
    <definedName name="raas" localSheetId="4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ANGLIST" localSheetId="8">'[39]CGvt Rev'!#REF!</definedName>
    <definedName name="RANGLIST">'[39]CGvt Rev'!#REF!</definedName>
    <definedName name="rave" localSheetId="8">#REF!</definedName>
    <definedName name="rave" localSheetId="11">#REF!</definedName>
    <definedName name="rave" localSheetId="0">#REF!</definedName>
    <definedName name="rave" localSheetId="7">#REF!</definedName>
    <definedName name="rave" localSheetId="2">#REF!</definedName>
    <definedName name="rave" localSheetId="5">#REF!</definedName>
    <definedName name="rave" localSheetId="4">#REF!</definedName>
    <definedName name="rave" localSheetId="1">#REF!</definedName>
    <definedName name="rave" localSheetId="3">#REF!</definedName>
    <definedName name="rave">#REF!</definedName>
    <definedName name="RD" localSheetId="9">#REF!</definedName>
    <definedName name="RD" localSheetId="10">#REF!</definedName>
    <definedName name="RD" localSheetId="11">#REF!</definedName>
    <definedName name="RD" localSheetId="0">#REF!</definedName>
    <definedName name="RD" localSheetId="7">#REF!</definedName>
    <definedName name="RD" localSheetId="2">#REF!</definedName>
    <definedName name="RD" localSheetId="5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11">#REF!</definedName>
    <definedName name="RD1A" localSheetId="0">#REF!</definedName>
    <definedName name="RD1A" localSheetId="7">#REF!</definedName>
    <definedName name="RD1A" localSheetId="2">#REF!</definedName>
    <definedName name="RD1A" localSheetId="5">#REF!</definedName>
    <definedName name="RD1A" localSheetId="4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DDic03">[96]ROE!$B$136</definedName>
    <definedName name="RDDic03_2" localSheetId="8">[97]ROE!$B$136</definedName>
    <definedName name="RDDic03_2">[97]ROE!$B$136</definedName>
    <definedName name="RDPESO" localSheetId="8">#REF!</definedName>
    <definedName name="RDPESO" localSheetId="11">#REF!</definedName>
    <definedName name="RDPESO" localSheetId="0">#REF!</definedName>
    <definedName name="RDPESO" localSheetId="7">#REF!</definedName>
    <definedName name="RDPESO" localSheetId="2">#REF!</definedName>
    <definedName name="RDPESO" localSheetId="5">#REF!</definedName>
    <definedName name="RDPESO" localSheetId="4">#REF!</definedName>
    <definedName name="RDPESO" localSheetId="1">#REF!</definedName>
    <definedName name="RDPESO" localSheetId="3">#REF!</definedName>
    <definedName name="RDPESO">#REF!</definedName>
    <definedName name="RDPESO1" localSheetId="8">#REF!</definedName>
    <definedName name="RDPESO1" localSheetId="11">#REF!</definedName>
    <definedName name="RDPESO1" localSheetId="0">#REF!</definedName>
    <definedName name="RDPESO1" localSheetId="7">#REF!</definedName>
    <definedName name="RDPESO1" localSheetId="2">#REF!</definedName>
    <definedName name="RDPESO1" localSheetId="5">#REF!</definedName>
    <definedName name="RDPESO1" localSheetId="4">#REF!</definedName>
    <definedName name="RDPESO1" localSheetId="1">#REF!</definedName>
    <definedName name="RDPESO1" localSheetId="3">#REF!</definedName>
    <definedName name="RDPESO1">#REF!</definedName>
    <definedName name="RDPESO2" localSheetId="8">#REF!</definedName>
    <definedName name="RDPESO2" localSheetId="11">#REF!</definedName>
    <definedName name="RDPESO2" localSheetId="0">#REF!</definedName>
    <definedName name="RDPESO2" localSheetId="7">#REF!</definedName>
    <definedName name="RDPESO2" localSheetId="2">#REF!</definedName>
    <definedName name="RDPESO2" localSheetId="5">#REF!</definedName>
    <definedName name="RDPESO2" localSheetId="4">#REF!</definedName>
    <definedName name="RDPESO2" localSheetId="1">#REF!</definedName>
    <definedName name="RDPESO2" localSheetId="3">#REF!</definedName>
    <definedName name="RDPESO2">#REF!</definedName>
    <definedName name="RDPESO3" localSheetId="4">#REF!</definedName>
    <definedName name="RDPESO3">#REF!</definedName>
    <definedName name="RE" localSheetId="9">#REF!</definedName>
    <definedName name="RE" localSheetId="10">#REF!</definedName>
    <definedName name="RE" localSheetId="11">#REF!</definedName>
    <definedName name="RE" localSheetId="2">#REF!</definedName>
    <definedName name="RE" localSheetId="5">#REF!</definedName>
    <definedName name="RE" localSheetId="4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alprint" localSheetId="4">#REF!</definedName>
    <definedName name="Realprint">#REF!</definedName>
    <definedName name="realtab" localSheetId="4">#REF!</definedName>
    <definedName name="realtab">#REF!</definedName>
    <definedName name="red" localSheetId="11">#REF!</definedName>
    <definedName name="red" localSheetId="2">#REF!</definedName>
    <definedName name="red" localSheetId="5">#REF!</definedName>
    <definedName name="red" localSheetId="4">#REF!</definedName>
    <definedName name="red" localSheetId="3">#REF!</definedName>
    <definedName name="red">#REF!</definedName>
    <definedName name="RED_BOP" localSheetId="9">#REF!</definedName>
    <definedName name="RED_BOP" localSheetId="10">#REF!</definedName>
    <definedName name="RED_BOP" localSheetId="11">#REF!</definedName>
    <definedName name="RED_BOP" localSheetId="2">#REF!</definedName>
    <definedName name="RED_BOP" localSheetId="5">#REF!</definedName>
    <definedName name="RED_BOP" localSheetId="4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11">#REF!</definedName>
    <definedName name="red_cpi" localSheetId="2">#REF!</definedName>
    <definedName name="red_cpi" localSheetId="5">#REF!</definedName>
    <definedName name="red_cpi" localSheetId="4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11">#REF!</definedName>
    <definedName name="RED_D" localSheetId="2">#REF!</definedName>
    <definedName name="RED_D" localSheetId="5">#REF!</definedName>
    <definedName name="RED_D" localSheetId="4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11">#REF!</definedName>
    <definedName name="RED_DS" localSheetId="2">#REF!</definedName>
    <definedName name="RED_DS" localSheetId="5">#REF!</definedName>
    <definedName name="RED_DS" localSheetId="4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11">#REF!</definedName>
    <definedName name="red_gdp_exp" localSheetId="2">#REF!</definedName>
    <definedName name="red_gdp_exp" localSheetId="5">#REF!</definedName>
    <definedName name="red_gdp_exp" localSheetId="4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11">#REF!</definedName>
    <definedName name="red_govt_empl" localSheetId="2">#REF!</definedName>
    <definedName name="red_govt_empl" localSheetId="5">#REF!</definedName>
    <definedName name="red_govt_empl" localSheetId="4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11">#REF!</definedName>
    <definedName name="RED_NATCPI" localSheetId="2">#REF!</definedName>
    <definedName name="RED_NATCPI" localSheetId="5">#REF!</definedName>
    <definedName name="RED_NATCPI" localSheetId="4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11">#REF!</definedName>
    <definedName name="RED_TBCPI" localSheetId="2">#REF!</definedName>
    <definedName name="RED_TBCPI" localSheetId="5">#REF!</definedName>
    <definedName name="RED_TBCPI" localSheetId="4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11">#REF!</definedName>
    <definedName name="RED_TRD" localSheetId="2">#REF!</definedName>
    <definedName name="RED_TRD" localSheetId="5">#REF!</definedName>
    <definedName name="RED_TRD" localSheetId="4">#REF!</definedName>
    <definedName name="RED_TRD" localSheetId="3">#REF!</definedName>
    <definedName name="RED_TRD" localSheetId="6">#REF!</definedName>
    <definedName name="RED_TRD">#REF!</definedName>
    <definedName name="red42b" localSheetId="8">'[43]RED Table 41'!$A$7:$I$114</definedName>
    <definedName name="red42b">'[43]RED Table 41'!$A$7:$I$114</definedName>
    <definedName name="REDTbl3" localSheetId="8">#REF!</definedName>
    <definedName name="REDTbl3" localSheetId="11">#REF!</definedName>
    <definedName name="REDTbl3" localSheetId="0">#REF!</definedName>
    <definedName name="REDTbl3" localSheetId="7">#REF!</definedName>
    <definedName name="REDTbl3" localSheetId="4">#REF!</definedName>
    <definedName name="REDTbl3">#REF!</definedName>
    <definedName name="REDTbl4" localSheetId="8">#REF!</definedName>
    <definedName name="REDTbl4" localSheetId="11">#REF!</definedName>
    <definedName name="REDTbl4" localSheetId="0">#REF!</definedName>
    <definedName name="REDTbl4" localSheetId="7">#REF!</definedName>
    <definedName name="REDTbl4" localSheetId="4">#REF!</definedName>
    <definedName name="REDTbl4">#REF!</definedName>
    <definedName name="REDTbl5" localSheetId="8">#REF!</definedName>
    <definedName name="REDTbl5" localSheetId="11">#REF!</definedName>
    <definedName name="REDTbl5" localSheetId="0">#REF!</definedName>
    <definedName name="REDTbl5" localSheetId="7">#REF!</definedName>
    <definedName name="REDTbl5" localSheetId="4">#REF!</definedName>
    <definedName name="REDTbl5">#REF!</definedName>
    <definedName name="REDTbl6" localSheetId="4">#REF!</definedName>
    <definedName name="REDTbl6">#REF!</definedName>
    <definedName name="REDTbl7" localSheetId="4">#REF!</definedName>
    <definedName name="REDTbl7">#REF!</definedName>
    <definedName name="REDUC">[65]Sheet1!$I$1</definedName>
    <definedName name="reducido">#N/A</definedName>
    <definedName name="REF" localSheetId="8">#REF!</definedName>
    <definedName name="REF" localSheetId="9">#REF!</definedName>
    <definedName name="REF" localSheetId="10">#REF!</definedName>
    <definedName name="REF" localSheetId="11">#REF!</definedName>
    <definedName name="REF" localSheetId="0">#REF!</definedName>
    <definedName name="REF" localSheetId="7">#REF!</definedName>
    <definedName name="REF" localSheetId="2">#REF!</definedName>
    <definedName name="REF" localSheetId="5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FERENCIA1">[62]ARBOL!$E$10:$BK$10</definedName>
    <definedName name="Region">#REF!</definedName>
    <definedName name="Region_Province_Details">#REF!</definedName>
    <definedName name="registro" localSheetId="8">#REF!</definedName>
    <definedName name="registro" localSheetId="9">#REF!</definedName>
    <definedName name="registro" localSheetId="11">#REF!</definedName>
    <definedName name="registro" localSheetId="0">#REF!</definedName>
    <definedName name="registro" localSheetId="7">#REF!</definedName>
    <definedName name="registro" localSheetId="2">#REF!</definedName>
    <definedName name="registro" localSheetId="5">#REF!</definedName>
    <definedName name="registro" localSheetId="4">#REF!</definedName>
    <definedName name="registro" localSheetId="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11" hidden="1">#REF!</definedName>
    <definedName name="REGREOUT" localSheetId="0" hidden="1">#REF!</definedName>
    <definedName name="REGREOUT" localSheetId="7" hidden="1">#REF!</definedName>
    <definedName name="REGREOUT" localSheetId="2" hidden="1">#REF!</definedName>
    <definedName name="REGREOUT" localSheetId="5" hidden="1">#REF!</definedName>
    <definedName name="REGREOUT" localSheetId="4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11" hidden="1">#REF!</definedName>
    <definedName name="REGREX" localSheetId="0" hidden="1">#REF!</definedName>
    <definedName name="REGREX" localSheetId="7" hidden="1">#REF!</definedName>
    <definedName name="REGREX" localSheetId="2" hidden="1">#REF!</definedName>
    <definedName name="REGREX" localSheetId="5" hidden="1">#REF!</definedName>
    <definedName name="REGREX" localSheetId="4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11" hidden="1">#REF!</definedName>
    <definedName name="REGREY" localSheetId="2" hidden="1">#REF!</definedName>
    <definedName name="REGREY" localSheetId="5" hidden="1">#REF!</definedName>
    <definedName name="REGREY" localSheetId="4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negocia" localSheetId="8">[22]Programa!#REF!</definedName>
    <definedName name="renegocia">[22]Programa!#REF!</definedName>
    <definedName name="Rentabilidad">[78]Hoja1!$A$1:$L$77</definedName>
    <definedName name="REPORT" localSheetId="8">#REF!</definedName>
    <definedName name="REPORT" localSheetId="11">#REF!</definedName>
    <definedName name="REPORT" localSheetId="0">#REF!</definedName>
    <definedName name="REPORT" localSheetId="7">#REF!</definedName>
    <definedName name="REPORT" localSheetId="2">#REF!</definedName>
    <definedName name="REPORT" localSheetId="5">#REF!</definedName>
    <definedName name="REPORT" localSheetId="4">#REF!</definedName>
    <definedName name="REPORT" localSheetId="1">#REF!</definedName>
    <definedName name="REPORT" localSheetId="3">#REF!</definedName>
    <definedName name="REPORT">#REF!</definedName>
    <definedName name="REPORT1" localSheetId="8">#REF!</definedName>
    <definedName name="REPORT1" localSheetId="11">#REF!</definedName>
    <definedName name="REPORT1" localSheetId="0">#REF!</definedName>
    <definedName name="REPORT1" localSheetId="7">#REF!</definedName>
    <definedName name="REPORT1" localSheetId="2">#REF!</definedName>
    <definedName name="REPORT1" localSheetId="5">#REF!</definedName>
    <definedName name="REPORT1" localSheetId="4">#REF!</definedName>
    <definedName name="REPORT1" localSheetId="1">#REF!</definedName>
    <definedName name="REPORT1" localSheetId="3">#REF!</definedName>
    <definedName name="REPORT1">#REF!</definedName>
    <definedName name="rerer" localSheetId="9" hidden="1">#REF!</definedName>
    <definedName name="rerer" localSheetId="10" hidden="1">#REF!</definedName>
    <definedName name="rerer" localSheetId="11" hidden="1">#REF!</definedName>
    <definedName name="rerer" localSheetId="0" hidden="1">#REF!</definedName>
    <definedName name="rerer" localSheetId="7" hidden="1">#REF!</definedName>
    <definedName name="rerer" localSheetId="2" hidden="1">#REF!</definedName>
    <definedName name="rerer" localSheetId="5" hidden="1">#REF!</definedName>
    <definedName name="rerer" localSheetId="4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">[62]RESUMEN!$C$5</definedName>
    <definedName name="RESERVA" localSheetId="8">#REF!</definedName>
    <definedName name="RESERVA" localSheetId="11">#REF!</definedName>
    <definedName name="RESERVA" localSheetId="0">#REF!</definedName>
    <definedName name="RESERVA" localSheetId="7">#REF!</definedName>
    <definedName name="RESERVA" localSheetId="2">#REF!</definedName>
    <definedName name="RESERVA" localSheetId="5">#REF!</definedName>
    <definedName name="RESERVA" localSheetId="4">#REF!</definedName>
    <definedName name="RESERVA" localSheetId="1">#REF!</definedName>
    <definedName name="RESERVA" localSheetId="3">#REF!</definedName>
    <definedName name="RESERVA">#REF!</definedName>
    <definedName name="RESERVAS" localSheetId="9">#REF!</definedName>
    <definedName name="RESERVAS" localSheetId="10">#REF!</definedName>
    <definedName name="RESERVAS" localSheetId="11">#REF!</definedName>
    <definedName name="RESERVAS" localSheetId="0">#REF!</definedName>
    <definedName name="RESERVAS" localSheetId="7">#REF!</definedName>
    <definedName name="RESERVAS" localSheetId="2">#REF!</definedName>
    <definedName name="RESERVAS" localSheetId="5">#REF!</definedName>
    <definedName name="RESERVAS" localSheetId="4">#REF!</definedName>
    <definedName name="RESERVAS" localSheetId="3">#REF!</definedName>
    <definedName name="RESERVAS" localSheetId="6">#REF!</definedName>
    <definedName name="RESERVAS">#REF!</definedName>
    <definedName name="RESTFINSYS" localSheetId="0">#REF!</definedName>
    <definedName name="RESTFINSYS" localSheetId="7">#REF!</definedName>
    <definedName name="RESTFINSYS" localSheetId="4">#REF!</definedName>
    <definedName name="RESTFINSYS">#REF!</definedName>
    <definedName name="RESTNFPS" localSheetId="4">#REF!</definedName>
    <definedName name="RESTNFPS">#REF!</definedName>
    <definedName name="RESTNFPS_" localSheetId="4">#REF!</definedName>
    <definedName name="RESTNFPS_">#REF!</definedName>
    <definedName name="RESUMEN" localSheetId="8">'[142]Evolución Deuda Ene-jun 2004'!#REF!</definedName>
    <definedName name="RESUMEN" localSheetId="10">'[142]Evolución Deuda Ene-jun 2004'!#REF!</definedName>
    <definedName name="RESUMEN" localSheetId="11">'[142]Evolución Deuda Ene-jun 2004'!#REF!</definedName>
    <definedName name="RESUMEN" localSheetId="6">'[142]Evolución Deuda Ene-jun 2004'!#REF!</definedName>
    <definedName name="RESUMEN">'[142]Evolución Deuda Ene-jun 2004'!#REF!</definedName>
    <definedName name="RESUMEN1" localSheetId="8">'[143]TP 10C'!#REF!</definedName>
    <definedName name="RESUMEN1">'[143]TP 10C'!#REF!</definedName>
    <definedName name="RESUMEN11" localSheetId="8">#REF!</definedName>
    <definedName name="RESUMEN11" localSheetId="11">#REF!</definedName>
    <definedName name="RESUMEN11" localSheetId="0">#REF!</definedName>
    <definedName name="RESUMEN11" localSheetId="7">#REF!</definedName>
    <definedName name="RESUMEN11" localSheetId="2">#REF!</definedName>
    <definedName name="RESUMEN11" localSheetId="5">#REF!</definedName>
    <definedName name="RESUMEN11" localSheetId="4">#REF!</definedName>
    <definedName name="RESUMEN11" localSheetId="1">#REF!</definedName>
    <definedName name="RESUMEN11" localSheetId="3">#REF!</definedName>
    <definedName name="RESUMEN11">#REF!</definedName>
    <definedName name="RESUMEN2" localSheetId="8">#REF!</definedName>
    <definedName name="RESUMEN2" localSheetId="9">#REF!</definedName>
    <definedName name="RESUMEN2" localSheetId="10">#REF!</definedName>
    <definedName name="RESUMEN2" localSheetId="11">#REF!</definedName>
    <definedName name="RESUMEN2" localSheetId="0">#REF!</definedName>
    <definedName name="RESUMEN2" localSheetId="7">#REF!</definedName>
    <definedName name="RESUMEN2" localSheetId="2">#REF!</definedName>
    <definedName name="RESUMEN2" localSheetId="5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9">#REF!</definedName>
    <definedName name="RESUMEN3" localSheetId="10">#REF!</definedName>
    <definedName name="RESUMEN3" localSheetId="11">#REF!</definedName>
    <definedName name="RESUMEN3" localSheetId="0">#REF!</definedName>
    <definedName name="RESUMEN3" localSheetId="7">#REF!</definedName>
    <definedName name="RESUMEN3" localSheetId="2">#REF!</definedName>
    <definedName name="RESUMEN3" localSheetId="5">#REF!</definedName>
    <definedName name="RESUMEN3" localSheetId="4">#REF!</definedName>
    <definedName name="RESUMEN3" localSheetId="1">#REF!</definedName>
    <definedName name="RESUMEN3" localSheetId="3">#REF!</definedName>
    <definedName name="RESUMEN3" localSheetId="6">#REF!</definedName>
    <definedName name="RESUMEN3">#REF!</definedName>
    <definedName name="RESUMEN4" localSheetId="9">#REF!</definedName>
    <definedName name="RESUMEN4" localSheetId="10">#REF!</definedName>
    <definedName name="RESUMEN4" localSheetId="11">#REF!</definedName>
    <definedName name="RESUMEN4" localSheetId="2">#REF!</definedName>
    <definedName name="RESUMEN4" localSheetId="5">#REF!</definedName>
    <definedName name="RESUMEN4" localSheetId="4">#REF!</definedName>
    <definedName name="RESUMEN4" localSheetId="1">#REF!</definedName>
    <definedName name="RESUMEN4" localSheetId="3">#REF!</definedName>
    <definedName name="RESUMEN4" localSheetId="6">#REF!</definedName>
    <definedName name="RESUMEN4">#REF!</definedName>
    <definedName name="RESUMEN5" localSheetId="9">#REF!</definedName>
    <definedName name="RESUMEN5" localSheetId="10">#REF!</definedName>
    <definedName name="RESUMEN5" localSheetId="11">#REF!</definedName>
    <definedName name="RESUMEN5" localSheetId="2">#REF!</definedName>
    <definedName name="RESUMEN5" localSheetId="5">#REF!</definedName>
    <definedName name="RESUMEN5" localSheetId="4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SUMEN6" localSheetId="4">#REF!</definedName>
    <definedName name="RESUMEN6">#REF!</definedName>
    <definedName name="RESUMEN7" localSheetId="4">#REF!</definedName>
    <definedName name="RESUMEN7">#REF!</definedName>
    <definedName name="RESUMEN9" localSheetId="4">#REF!</definedName>
    <definedName name="RESUMEN9">#REF!</definedName>
    <definedName name="retre" localSheetId="8" hidden="1">'[93]Fax a enviar'!#REF!</definedName>
    <definedName name="retre" localSheetId="10" hidden="1">'[93]Fax a enviar'!#REF!</definedName>
    <definedName name="retre" localSheetId="11" hidden="1">'[93]Fax a enviar'!#REF!</definedName>
    <definedName name="retre" localSheetId="6" hidden="1">'[93]Fax a enviar'!#REF!</definedName>
    <definedName name="retre" hidden="1">'[93]Fax a enviar'!#REF!</definedName>
    <definedName name="revenue">[65]Sheet3!$A$747:$IV$747</definedName>
    <definedName name="REVENUE_" localSheetId="8">'[39]CGvt Rev'!#REF!</definedName>
    <definedName name="REVENUE_" localSheetId="11">'[39]CGvt Rev'!#REF!</definedName>
    <definedName name="REVENUE_">'[39]CGvt Rev'!#REF!</definedName>
    <definedName name="Revisions">[65]Sheet1!$B$4:$M$46</definedName>
    <definedName name="rf" localSheetId="8">[22]Programa!#REF!</definedName>
    <definedName name="rf" localSheetId="11">[22]Programa!#REF!</definedName>
    <definedName name="rf">[22]Programa!#REF!</definedName>
    <definedName name="RFSP" localSheetId="8">#REF!</definedName>
    <definedName name="RFSP" localSheetId="11">#REF!</definedName>
    <definedName name="RFSP" localSheetId="4">#REF!</definedName>
    <definedName name="RFSP">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localSheetId="0" hidden="1">{"Riqfin97",#N/A,FALSE,"Tran";"Riqfinpro",#N/A,FALSE,"Tran"}</definedName>
    <definedName name="rft" localSheetId="7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localSheetId="0" hidden="1">{"Tab1",#N/A,FALSE,"P";"Tab2",#N/A,FALSE,"P"}</definedName>
    <definedName name="rfv" localSheetId="7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Ccode">[144]EERProfile!$B$2</definedName>
    <definedName name="RgCName">[144]EERProfile!$A$2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11" hidden="1">#REF!</definedName>
    <definedName name="rgdfgd" localSheetId="0" hidden="1">#REF!</definedName>
    <definedName name="rgdfgd" localSheetId="7" hidden="1">#REF!</definedName>
    <definedName name="rgdfgd" localSheetId="2" hidden="1">#REF!</definedName>
    <definedName name="rgdfgd" localSheetId="5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DPA" localSheetId="0">#REF!</definedName>
    <definedName name="RGDPA" localSheetId="7">#REF!</definedName>
    <definedName name="RGDPA" localSheetId="4">#REF!</definedName>
    <definedName name="RGDPA" localSheetId="3">#REF!</definedName>
    <definedName name="RGDPA">#REF!</definedName>
    <definedName name="RgFdBaseYr">[144]EERProfile!$O$2</definedName>
    <definedName name="RgFdBper">[144]EERProfile!$M$2</definedName>
    <definedName name="RgFdDefBaseYr">[144]EERProfile!$P$2</definedName>
    <definedName name="RgFdEper">[144]EERProfile!$N$2</definedName>
    <definedName name="RgFdGrFoot">[144]EERProfile!$AC$2</definedName>
    <definedName name="RgFdGrSeries">[144]EERProfile!$AA$2:$AA$7</definedName>
    <definedName name="RgFdGrSeriesVal">[144]EERProfile!$AB$2:$AB$7</definedName>
    <definedName name="RgFdGrType">[144]EERProfile!$Z$2</definedName>
    <definedName name="RgFdPartCseries">[144]EERProfile!$K$2</definedName>
    <definedName name="RgFdPartCsource" localSheetId="8">#REF!</definedName>
    <definedName name="RgFdPartCsource" localSheetId="11">#REF!</definedName>
    <definedName name="RgFdPartCsource" localSheetId="0">#REF!</definedName>
    <definedName name="RgFdPartCsource" localSheetId="7">#REF!</definedName>
    <definedName name="RgFdPartCsource" localSheetId="2">#REF!</definedName>
    <definedName name="RgFdPartCsource" localSheetId="5">#REF!</definedName>
    <definedName name="RgFdPartCsource" localSheetId="4">#REF!</definedName>
    <definedName name="RgFdPartCsource" localSheetId="1">#REF!</definedName>
    <definedName name="RgFdPartCsource" localSheetId="3">#REF!</definedName>
    <definedName name="RgFdPartCsource">#REF!</definedName>
    <definedName name="RgFdPartEseries" localSheetId="8">#REF!</definedName>
    <definedName name="RgFdPartEseries" localSheetId="11">#REF!</definedName>
    <definedName name="RgFdPartEseries" localSheetId="0">#REF!</definedName>
    <definedName name="RgFdPartEseries" localSheetId="7">#REF!</definedName>
    <definedName name="RgFdPartEseries" localSheetId="2">#REF!</definedName>
    <definedName name="RgFdPartEseries" localSheetId="5">#REF!</definedName>
    <definedName name="RgFdPartEseries" localSheetId="4">#REF!</definedName>
    <definedName name="RgFdPartEseries" localSheetId="1">#REF!</definedName>
    <definedName name="RgFdPartEseries" localSheetId="3">#REF!</definedName>
    <definedName name="RgFdPartEseries">#REF!</definedName>
    <definedName name="RgFdPartEsource" localSheetId="8">#REF!</definedName>
    <definedName name="RgFdPartEsource" localSheetId="11">#REF!</definedName>
    <definedName name="RgFdPartEsource" localSheetId="0">#REF!</definedName>
    <definedName name="RgFdPartEsource" localSheetId="7">#REF!</definedName>
    <definedName name="RgFdPartEsource" localSheetId="2">#REF!</definedName>
    <definedName name="RgFdPartEsource" localSheetId="5">#REF!</definedName>
    <definedName name="RgFdPartEsource" localSheetId="4">#REF!</definedName>
    <definedName name="RgFdPartEsource" localSheetId="1">#REF!</definedName>
    <definedName name="RgFdPartEsource" localSheetId="3">#REF!</definedName>
    <definedName name="RgFdPartEsource">#REF!</definedName>
    <definedName name="RgFdPartUserFile">[144]EERProfile!$L$2</definedName>
    <definedName name="RgFdReptCSeries" localSheetId="8">#REF!</definedName>
    <definedName name="RgFdReptCSeries" localSheetId="11">#REF!</definedName>
    <definedName name="RgFdReptCSeries" localSheetId="0">#REF!</definedName>
    <definedName name="RgFdReptCSeries" localSheetId="7">#REF!</definedName>
    <definedName name="RgFdReptCSeries" localSheetId="2">#REF!</definedName>
    <definedName name="RgFdReptCSeries" localSheetId="5">#REF!</definedName>
    <definedName name="RgFdReptCSeries" localSheetId="4">#REF!</definedName>
    <definedName name="RgFdReptCSeries" localSheetId="1">#REF!</definedName>
    <definedName name="RgFdReptCSeries" localSheetId="3">#REF!</definedName>
    <definedName name="RgFdReptCSeries">#REF!</definedName>
    <definedName name="RgFdReptCsource" localSheetId="8">#REF!</definedName>
    <definedName name="RgFdReptCsource" localSheetId="11">#REF!</definedName>
    <definedName name="RgFdReptCsource" localSheetId="0">#REF!</definedName>
    <definedName name="RgFdReptCsource" localSheetId="7">#REF!</definedName>
    <definedName name="RgFdReptCsource" localSheetId="2">#REF!</definedName>
    <definedName name="RgFdReptCsource" localSheetId="5">#REF!</definedName>
    <definedName name="RgFdReptCsource" localSheetId="4">#REF!</definedName>
    <definedName name="RgFdReptCsource" localSheetId="1">#REF!</definedName>
    <definedName name="RgFdReptCsource" localSheetId="3">#REF!</definedName>
    <definedName name="RgFdReptCsource">#REF!</definedName>
    <definedName name="RgFdReptEseries" localSheetId="8">#REF!</definedName>
    <definedName name="RgFdReptEseries" localSheetId="11">#REF!</definedName>
    <definedName name="RgFdReptEseries" localSheetId="0">#REF!</definedName>
    <definedName name="RgFdReptEseries" localSheetId="7">#REF!</definedName>
    <definedName name="RgFdReptEseries" localSheetId="2">#REF!</definedName>
    <definedName name="RgFdReptEseries" localSheetId="5">#REF!</definedName>
    <definedName name="RgFdReptEseries" localSheetId="4">#REF!</definedName>
    <definedName name="RgFdReptEseries" localSheetId="1">#REF!</definedName>
    <definedName name="RgFdReptEseries" localSheetId="3">#REF!</definedName>
    <definedName name="RgFdReptEseries">#REF!</definedName>
    <definedName name="RgFdReptEsource" localSheetId="4">#REF!</definedName>
    <definedName name="RgFdReptEsource">#REF!</definedName>
    <definedName name="RgFdReptUserFile">[144]EERProfile!$G$2</definedName>
    <definedName name="RgFdSAMethod" localSheetId="8">#REF!</definedName>
    <definedName name="RgFdSAMethod" localSheetId="11">#REF!</definedName>
    <definedName name="RgFdSAMethod" localSheetId="0">#REF!</definedName>
    <definedName name="RgFdSAMethod" localSheetId="7">#REF!</definedName>
    <definedName name="RgFdSAMethod" localSheetId="2">#REF!</definedName>
    <definedName name="RgFdSAMethod" localSheetId="5">#REF!</definedName>
    <definedName name="RgFdSAMethod" localSheetId="4">#REF!</definedName>
    <definedName name="RgFdSAMethod" localSheetId="1">#REF!</definedName>
    <definedName name="RgFdSAMethod" localSheetId="3">#REF!</definedName>
    <definedName name="RgFdSAMethod">#REF!</definedName>
    <definedName name="RgFdTbBper" localSheetId="8">#REF!</definedName>
    <definedName name="RgFdTbBper" localSheetId="11">#REF!</definedName>
    <definedName name="RgFdTbBper" localSheetId="0">#REF!</definedName>
    <definedName name="RgFdTbBper" localSheetId="7">#REF!</definedName>
    <definedName name="RgFdTbBper" localSheetId="2">#REF!</definedName>
    <definedName name="RgFdTbBper" localSheetId="5">#REF!</definedName>
    <definedName name="RgFdTbBper" localSheetId="4">#REF!</definedName>
    <definedName name="RgFdTbBper" localSheetId="1">#REF!</definedName>
    <definedName name="RgFdTbBper" localSheetId="3">#REF!</definedName>
    <definedName name="RgFdTbBper">#REF!</definedName>
    <definedName name="RgFdTbCreate" localSheetId="8">#REF!</definedName>
    <definedName name="RgFdTbCreate" localSheetId="11">#REF!</definedName>
    <definedName name="RgFdTbCreate" localSheetId="0">#REF!</definedName>
    <definedName name="RgFdTbCreate" localSheetId="7">#REF!</definedName>
    <definedName name="RgFdTbCreate" localSheetId="2">#REF!</definedName>
    <definedName name="RgFdTbCreate" localSheetId="5">#REF!</definedName>
    <definedName name="RgFdTbCreate" localSheetId="4">#REF!</definedName>
    <definedName name="RgFdTbCreate" localSheetId="1">#REF!</definedName>
    <definedName name="RgFdTbCreate" localSheetId="3">#REF!</definedName>
    <definedName name="RgFdTbCreate">#REF!</definedName>
    <definedName name="RgFdTbEper" localSheetId="4">#REF!</definedName>
    <definedName name="RgFdTbEper">#REF!</definedName>
    <definedName name="RGFdTbFoot" localSheetId="4">#REF!</definedName>
    <definedName name="RGFdTbFoot">#REF!</definedName>
    <definedName name="RgFdTbFreq" localSheetId="4">#REF!</definedName>
    <definedName name="RgFdTbFreq">#REF!</definedName>
    <definedName name="RgFdTbFreqVal" localSheetId="4">#REF!</definedName>
    <definedName name="RgFdTbFreqVal">#REF!</definedName>
    <definedName name="RgFdTbSendto" localSheetId="4">#REF!</definedName>
    <definedName name="RgFdTbSendto">#REF!</definedName>
    <definedName name="RgFdWgtMethod" localSheetId="4">#REF!</definedName>
    <definedName name="RgFdWgtMethod">#REF!</definedName>
    <definedName name="RGSPA" localSheetId="4">#REF!</definedName>
    <definedName name="RGSPA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11" hidden="1">#REF!</definedName>
    <definedName name="ri" localSheetId="0" hidden="1">#REF!</definedName>
    <definedName name="ri" localSheetId="7" hidden="1">#REF!</definedName>
    <definedName name="ri" localSheetId="2" hidden="1">#REF!</definedName>
    <definedName name="ri" localSheetId="5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11">#REF!</definedName>
    <definedName name="right" localSheetId="0">#REF!</definedName>
    <definedName name="right" localSheetId="7">#REF!</definedName>
    <definedName name="right" localSheetId="2">#REF!</definedName>
    <definedName name="right" localSheetId="5">#REF!</definedName>
    <definedName name="right" localSheetId="4">#REF!</definedName>
    <definedName name="right" localSheetId="1">#REF!</definedName>
    <definedName name="right" localSheetId="3">#REF!</definedName>
    <definedName name="right" localSheetId="6">#REF!</definedName>
    <definedName name="right">#REF!</definedName>
    <definedName name="RIN" localSheetId="9">#REF!</definedName>
    <definedName name="RIN" localSheetId="10">#REF!</definedName>
    <definedName name="RIN" localSheetId="11">#REF!</definedName>
    <definedName name="RIN" localSheetId="0">#REF!</definedName>
    <definedName name="RIN" localSheetId="7">#REF!</definedName>
    <definedName name="RIN" localSheetId="2">#REF!</definedName>
    <definedName name="RIN" localSheetId="5">#REF!</definedName>
    <definedName name="RIN" localSheetId="4">#REF!</definedName>
    <definedName name="RIN" localSheetId="3">#REF!</definedName>
    <definedName name="RIN" localSheetId="6">#REF!</definedName>
    <definedName name="RIN">#REF!</definedName>
    <definedName name="rindex" localSheetId="9">#REF!</definedName>
    <definedName name="rindex" localSheetId="10">#REF!</definedName>
    <definedName name="rindex" localSheetId="11">#REF!</definedName>
    <definedName name="rindex" localSheetId="2">#REF!</definedName>
    <definedName name="rindex" localSheetId="5">#REF!</definedName>
    <definedName name="rindex" localSheetId="4">#REF!</definedName>
    <definedName name="rindex" localSheetId="3">#REF!</definedName>
    <definedName name="rindex" localSheetId="6">#REF!</definedName>
    <definedName name="rindex">#REF!</definedName>
    <definedName name="rinfinpriv" localSheetId="4">#REF!</definedName>
    <definedName name="rinfinpriv">#REF!</definedName>
    <definedName name="RIQFIN" localSheetId="4">#REF!</definedName>
    <definedName name="RIQFIN">#REF!</definedName>
    <definedName name="riqueza" localSheetId="8">[22]Programa!#REF!</definedName>
    <definedName name="riqueza">[22]Programa!#REF!</definedName>
    <definedName name="rita" localSheetId="11">[145]Hoja2!$1:$1048576</definedName>
    <definedName name="rita">[146]Hoja2!$1:$1048576</definedName>
    <definedName name="rjyktuk" localSheetId="8">[5]!rjyktuk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8">#REF!</definedName>
    <definedName name="RNGNM" localSheetId="11">#REF!</definedName>
    <definedName name="RNGNM" localSheetId="0">#REF!</definedName>
    <definedName name="RNGNM" localSheetId="7">#REF!</definedName>
    <definedName name="RNGNM" localSheetId="2">#REF!</definedName>
    <definedName name="RNGNM" localSheetId="5">#REF!</definedName>
    <definedName name="RNGNM" localSheetId="4">#REF!</definedName>
    <definedName name="RNGNM" localSheetId="1">#REF!</definedName>
    <definedName name="RNGNM" localSheetId="3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11">#REF!</definedName>
    <definedName name="Rows_Table" localSheetId="0">#REF!</definedName>
    <definedName name="Rows_Table" localSheetId="7">#REF!</definedName>
    <definedName name="Rows_Table" localSheetId="2">#REF!</definedName>
    <definedName name="Rows_Table" localSheetId="5">#REF!</definedName>
    <definedName name="Rows_Table" localSheetId="4">#REF!</definedName>
    <definedName name="Rows_Table" localSheetId="3">#REF!</definedName>
    <definedName name="Rows_Table" localSheetId="6">#REF!</definedName>
    <definedName name="Rows_Table">#REF!</definedName>
    <definedName name="RP98RE" localSheetId="0">#REF!</definedName>
    <definedName name="RP98RE" localSheetId="7">#REF!</definedName>
    <definedName name="RP98RE" localSheetId="4">#REF!</definedName>
    <definedName name="RP98RE" localSheetId="3">#REF!</definedName>
    <definedName name="RP98RE">#REF!</definedName>
    <definedName name="RPJun02">[96]ROE!$B$136</definedName>
    <definedName name="RPJun02_2" localSheetId="8">[97]ROE!$B$136</definedName>
    <definedName name="RPJun02_2">[97]ROE!$B$136</definedName>
    <definedName name="RR" localSheetId="8">#REF!</definedName>
    <definedName name="RR" localSheetId="9">#REF!</definedName>
    <definedName name="RR" localSheetId="10">#REF!</definedName>
    <definedName name="RR" localSheetId="11">#REF!</definedName>
    <definedName name="RR" localSheetId="0">#REF!</definedName>
    <definedName name="RR" localSheetId="7">#REF!</definedName>
    <definedName name="RR" localSheetId="2">#REF!</definedName>
    <definedName name="RR" localSheetId="5">#REF!</definedName>
    <definedName name="RR" localSheetId="4">#REF!</definedName>
    <definedName name="RR" localSheetId="1">#REF!</definedName>
    <definedName name="RR" localSheetId="3">#REF!</definedName>
    <definedName name="RR" localSheetId="6">#REF!</definedName>
    <definedName name="RR">#REF!</definedName>
    <definedName name="rrasrra" localSheetId="9">#REF!</definedName>
    <definedName name="rrasrra" localSheetId="10">#REF!</definedName>
    <definedName name="rrasrra" localSheetId="11">#REF!</definedName>
    <definedName name="rrasrra" localSheetId="0">#REF!</definedName>
    <definedName name="rrasrra" localSheetId="7">#REF!</definedName>
    <definedName name="rrasrra" localSheetId="2">#REF!</definedName>
    <definedName name="rrasrra" localSheetId="5">#REF!</definedName>
    <definedName name="rrasrra" localSheetId="4">#REF!</definedName>
    <definedName name="rrasrra" localSheetId="1">#REF!</definedName>
    <definedName name="rrasrra" localSheetId="3">#REF!</definedName>
    <definedName name="rrasrra" localSheetId="6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localSheetId="0" hidden="1">{"Riqfin97",#N/A,FALSE,"Tran";"Riqfinpro",#N/A,FALSE,"Tran"}</definedName>
    <definedName name="rrr" localSheetId="7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localSheetId="0" hidden="1">{"Tab1",#N/A,FALSE,"P";"Tab2",#N/A,FALSE,"P"}</definedName>
    <definedName name="rrrrrr" localSheetId="7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localSheetId="0" hidden="1">{"Tab1",#N/A,FALSE,"P";"Tab2",#N/A,FALSE,"P"}</definedName>
    <definedName name="rrrrrrr" localSheetId="7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localSheetId="0" hidden="1">{"Tab1",#N/A,FALSE,"P";"Tab2",#N/A,FALSE,"P"}</definedName>
    <definedName name="rrrrrrrrrrrrr" localSheetId="7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11">#REF!</definedName>
    <definedName name="RS" localSheetId="0">#REF!</definedName>
    <definedName name="RS" localSheetId="7">#REF!</definedName>
    <definedName name="RS" localSheetId="2">#REF!</definedName>
    <definedName name="RS" localSheetId="5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11">#REF!</definedName>
    <definedName name="RS1A" localSheetId="0">#REF!</definedName>
    <definedName name="RS1A" localSheetId="7">#REF!</definedName>
    <definedName name="RS1A" localSheetId="2">#REF!</definedName>
    <definedName name="RS1A" localSheetId="5">#REF!</definedName>
    <definedName name="RS1A" localSheetId="4">#REF!</definedName>
    <definedName name="RS1A" localSheetId="1">#REF!</definedName>
    <definedName name="RS1A" localSheetId="3">#REF!</definedName>
    <definedName name="RS1A" localSheetId="6">#REF!</definedName>
    <definedName name="RS1A">#REF!</definedName>
    <definedName name="RSB" localSheetId="9">#REF!</definedName>
    <definedName name="RSB" localSheetId="10">#REF!</definedName>
    <definedName name="RSB" localSheetId="11">#REF!</definedName>
    <definedName name="RSB" localSheetId="0">#REF!</definedName>
    <definedName name="RSB" localSheetId="7">#REF!</definedName>
    <definedName name="RSB" localSheetId="2">#REF!</definedName>
    <definedName name="RSB" localSheetId="5">#REF!</definedName>
    <definedName name="RSB" localSheetId="4">#REF!</definedName>
    <definedName name="RSB" localSheetId="3">#REF!</definedName>
    <definedName name="RSB" localSheetId="6">#REF!</definedName>
    <definedName name="RSB">#REF!</definedName>
    <definedName name="RSB_AHAP_40R" localSheetId="9">#REF!</definedName>
    <definedName name="RSB_AHAP_40R" localSheetId="10">#REF!</definedName>
    <definedName name="RSB_AHAP_40R" localSheetId="11">#REF!</definedName>
    <definedName name="RSB_AHAP_40R" localSheetId="2">#REF!</definedName>
    <definedName name="RSB_AHAP_40R" localSheetId="5">#REF!</definedName>
    <definedName name="RSB_AHAP_40R" localSheetId="4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11">#REF!</definedName>
    <definedName name="RSB_Bcos_Des_40R" localSheetId="2">#REF!</definedName>
    <definedName name="RSB_Bcos_Des_40R" localSheetId="5">#REF!</definedName>
    <definedName name="RSB_Bcos_Des_40R" localSheetId="4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11">#REF!</definedName>
    <definedName name="RSB_SOCFIN_40R" localSheetId="2">#REF!</definedName>
    <definedName name="RSB_SOCFIN_40R" localSheetId="5">#REF!</definedName>
    <definedName name="RSB_SOCFIN_40R" localSheetId="4">#REF!</definedName>
    <definedName name="RSB_SOCFIN_40R" localSheetId="3">#REF!</definedName>
    <definedName name="RSB_SOCFIN_40R" localSheetId="6">#REF!</definedName>
    <definedName name="RSB_SOCFIN_40R">#REF!</definedName>
    <definedName name="rstd" localSheetId="4">#REF!</definedName>
    <definedName name="rstd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localSheetId="0" hidden="1">{"Minpmon",#N/A,FALSE,"Monthinput"}</definedName>
    <definedName name="rt" localSheetId="7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localSheetId="0" hidden="1">{"Riqfin97",#N/A,FALSE,"Tran";"Riqfinpro",#N/A,FALSE,"Tran"}</definedName>
    <definedName name="rte" localSheetId="7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localSheetId="0" hidden="1">{"Main Economic Indicators",#N/A,FALSE,"C"}</definedName>
    <definedName name="rtre" localSheetId="7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localSheetId="0" hidden="1">{"Main Economic Indicators",#N/A,FALSE,"C"}</definedName>
    <definedName name="rtre1" localSheetId="7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localSheetId="0" hidden="1">{"Riqfin97",#N/A,FALSE,"Tran";"Riqfinpro",#N/A,FALSE,"Tran"}</definedName>
    <definedName name="rty" localSheetId="7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11">#REF!</definedName>
    <definedName name="RUIZ" localSheetId="0">#REF!</definedName>
    <definedName name="RUIZ" localSheetId="7">#REF!</definedName>
    <definedName name="RUIZ" localSheetId="2">#REF!</definedName>
    <definedName name="RUIZ" localSheetId="5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'[51]COP FED'!#REF!</definedName>
    <definedName name="Rwvu.PLA2." localSheetId="9" hidden="1">'[51]COP FED'!#REF!</definedName>
    <definedName name="Rwvu.PLA2." localSheetId="10" hidden="1">'[51]COP FED'!#REF!</definedName>
    <definedName name="Rwvu.PLA2." localSheetId="11" hidden="1">'[51]COP FED'!#REF!</definedName>
    <definedName name="Rwvu.PLA2." localSheetId="0" hidden="1">'[51]COP FED'!#REF!</definedName>
    <definedName name="Rwvu.PLA2." localSheetId="7" hidden="1">'[51]COP FED'!#REF!</definedName>
    <definedName name="Rwvu.PLA2." localSheetId="2" hidden="1">'[51]COP FED'!#REF!</definedName>
    <definedName name="Rwvu.PLA2." localSheetId="5" hidden="1">'[51]COP FED'!#REF!</definedName>
    <definedName name="Rwvu.PLA2." localSheetId="4" hidden="1">'[51]COP FED'!#REF!</definedName>
    <definedName name="Rwvu.PLA2." localSheetId="1" hidden="1">'[51]COP FED'!#REF!</definedName>
    <definedName name="Rwvu.PLA2." localSheetId="3" hidden="1">'[51]COP FED'!#REF!</definedName>
    <definedName name="Rwvu.PLA2." localSheetId="6" hidden="1">'[51]COP FED'!#REF!</definedName>
    <definedName name="Rwvu.PLA2." hidden="1">'[51]COP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11" hidden="1">#REF!</definedName>
    <definedName name="rx" localSheetId="0" hidden="1">#REF!</definedName>
    <definedName name="rx" localSheetId="7" hidden="1">#REF!</definedName>
    <definedName name="rx" localSheetId="2" hidden="1">#REF!</definedName>
    <definedName name="rx" localSheetId="5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rXDR">[52]CIRRs!$C$109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localSheetId="0" hidden="1">{"Tab1",#N/A,FALSE,"P";"Tab2",#N/A,FALSE,"P"}</definedName>
    <definedName name="s" localSheetId="7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11">#REF!</definedName>
    <definedName name="S_" localSheetId="0">#REF!</definedName>
    <definedName name="S_" localSheetId="7">#REF!</definedName>
    <definedName name="S_" localSheetId="2">#REF!</definedName>
    <definedName name="S_" localSheetId="5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11">#REF!</definedName>
    <definedName name="S_1A" localSheetId="0">#REF!</definedName>
    <definedName name="S_1A" localSheetId="7">#REF!</definedName>
    <definedName name="S_1A" localSheetId="2">#REF!</definedName>
    <definedName name="S_1A" localSheetId="5">#REF!</definedName>
    <definedName name="S_1A" localSheetId="4">#REF!</definedName>
    <definedName name="S_1A" localSheetId="1">#REF!</definedName>
    <definedName name="S_1A" localSheetId="3">#REF!</definedName>
    <definedName name="S_1A" localSheetId="6">#REF!</definedName>
    <definedName name="S_1A">#REF!</definedName>
    <definedName name="SA_Tab" localSheetId="9">#REF!</definedName>
    <definedName name="SA_Tab" localSheetId="10">#REF!</definedName>
    <definedName name="SA_Tab" localSheetId="11">#REF!</definedName>
    <definedName name="SA_Tab" localSheetId="0">#REF!</definedName>
    <definedName name="SA_Tab" localSheetId="7">#REF!</definedName>
    <definedName name="SA_Tab" localSheetId="2">#REF!</definedName>
    <definedName name="SA_Tab" localSheetId="5">#REF!</definedName>
    <definedName name="SA_Tab" localSheetId="4">#REF!</definedName>
    <definedName name="SA_Tab" localSheetId="3">#REF!</definedName>
    <definedName name="SA_Tab" localSheetId="6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localSheetId="0" hidden="1">{"Riqfin97",#N/A,FALSE,"Tran";"Riqfinpro",#N/A,FALSE,"Tran"}</definedName>
    <definedName name="sad" localSheetId="7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lida_Recimp98" localSheetId="11">#REF!</definedName>
    <definedName name="Salida_Recimp98" localSheetId="4">#REF!</definedName>
    <definedName name="Salida_Recimp98">#REF!</definedName>
    <definedName name="Salida_Recimp99" localSheetId="11">#REF!</definedName>
    <definedName name="Salida_Recimp99" localSheetId="4">#REF!</definedName>
    <definedName name="Salida_Recimp99">#REF!</definedName>
    <definedName name="SALO" localSheetId="11">#REF!</definedName>
    <definedName name="SALO" localSheetId="4">#REF!</definedName>
    <definedName name="SALO">#REF!</definedName>
    <definedName name="SAR" localSheetId="8">#REF!</definedName>
    <definedName name="SAR" localSheetId="9">#REF!</definedName>
    <definedName name="SAR" localSheetId="10">#REF!</definedName>
    <definedName name="SAR" localSheetId="11">#REF!</definedName>
    <definedName name="SAR" localSheetId="2">#REF!</definedName>
    <definedName name="SAR" localSheetId="5">#REF!</definedName>
    <definedName name="SAR" localSheetId="4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bn" localSheetId="4">#REF!</definedName>
    <definedName name="sbn">#REF!</definedName>
    <definedName name="Scale" localSheetId="9">#REF!</definedName>
    <definedName name="Scale" localSheetId="10">#REF!</definedName>
    <definedName name="Scale" localSheetId="11">#REF!</definedName>
    <definedName name="Scale" localSheetId="2">#REF!</definedName>
    <definedName name="Scale" localSheetId="5">#REF!</definedName>
    <definedName name="Scale" localSheetId="4">#REF!</definedName>
    <definedName name="Scale" localSheetId="1">#REF!</definedName>
    <definedName name="Scale" localSheetId="3">#REF!</definedName>
    <definedName name="Scale" localSheetId="6">#REF!</definedName>
    <definedName name="Scale">#REF!</definedName>
    <definedName name="ScaleLabel" localSheetId="9">#REF!</definedName>
    <definedName name="ScaleLabel" localSheetId="10">#REF!</definedName>
    <definedName name="ScaleLabel" localSheetId="11">#REF!</definedName>
    <definedName name="ScaleLabel" localSheetId="2">#REF!</definedName>
    <definedName name="ScaleLabel" localSheetId="5">#REF!</definedName>
    <definedName name="ScaleLabel" localSheetId="4">#REF!</definedName>
    <definedName name="ScaleLabel" localSheetId="1">#REF!</definedName>
    <definedName name="ScaleLabel" localSheetId="3">#REF!</definedName>
    <definedName name="ScaleLabel" localSheetId="6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11">#REF!</definedName>
    <definedName name="ScaleMultiplier" localSheetId="2">#REF!</definedName>
    <definedName name="ScaleMultiplier" localSheetId="5">#REF!</definedName>
    <definedName name="ScaleMultiplier" localSheetId="4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11">#REF!</definedName>
    <definedName name="ScaleType" localSheetId="2">#REF!</definedName>
    <definedName name="ScaleType" localSheetId="5">#REF!</definedName>
    <definedName name="ScaleType" localSheetId="4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EN2" localSheetId="8">'[147]BOP Summary'!$AU$1</definedName>
    <definedName name="SCEN2">'[147]BOP Summary'!$AU$1</definedName>
    <definedName name="SCHILL" localSheetId="8">#REF!</definedName>
    <definedName name="SCHILL" localSheetId="9">#REF!</definedName>
    <definedName name="SCHILL" localSheetId="10">#REF!</definedName>
    <definedName name="SCHILL" localSheetId="11">#REF!</definedName>
    <definedName name="SCHILL" localSheetId="0">#REF!</definedName>
    <definedName name="SCHILL" localSheetId="7">#REF!</definedName>
    <definedName name="SCHILL" localSheetId="2">#REF!</definedName>
    <definedName name="SCHILL" localSheetId="5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11">#REF!</definedName>
    <definedName name="SCHILL1" localSheetId="0">#REF!</definedName>
    <definedName name="SCHILL1" localSheetId="7">#REF!</definedName>
    <definedName name="SCHILL1" localSheetId="2">#REF!</definedName>
    <definedName name="SCHILL1" localSheetId="5">#REF!</definedName>
    <definedName name="SCHILL1" localSheetId="4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11">#REF!</definedName>
    <definedName name="SCOTT1" localSheetId="0">#REF!</definedName>
    <definedName name="SCOTT1" localSheetId="7">#REF!</definedName>
    <definedName name="SCOTT1" localSheetId="2">#REF!</definedName>
    <definedName name="SCOTT1" localSheetId="5">#REF!</definedName>
    <definedName name="SCOTT1" localSheetId="4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11">#REF!</definedName>
    <definedName name="sd" localSheetId="2">#REF!</definedName>
    <definedName name="sd" localSheetId="5">#REF!</definedName>
    <definedName name="sd" localSheetId="4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localSheetId="0" hidden="1">{"Riqfin97",#N/A,FALSE,"Tran";"Riqfinpro",#N/A,FALSE,"Tran"}</definedName>
    <definedName name="sdfsdfsdfsd" localSheetId="7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r" localSheetId="8" hidden="1">{"Riqfin97",#N/A,FALSE,"Tran";"Riqfinpro",#N/A,FALSE,"Tran"}</definedName>
    <definedName name="sdr" localSheetId="11" hidden="1">{"Riqfin97",#N/A,FALSE,"Tran";"Riqfinpro",#N/A,FALSE,"Tran"}</definedName>
    <definedName name="sdr" localSheetId="0" hidden="1">{"Riqfin97",#N/A,FALSE,"Tran";"Riqfinpro",#N/A,FALSE,"Tran"}</definedName>
    <definedName name="sdr" localSheetId="7" hidden="1">{"Riqfin97",#N/A,FALSE,"Tran";"Riqfinpro",#N/A,FALSE,"Tran"}</definedName>
    <definedName name="sdr" localSheetId="2" hidden="1">{"Riqfin97",#N/A,FALSE,"Tran";"Riqfinpro",#N/A,FALSE,"Tran"}</definedName>
    <definedName name="sdr" localSheetId="5" hidden="1">{"Riqfin97",#N/A,FALSE,"Tran";"Riqfinpro",#N/A,FALSE,"Tran"}</definedName>
    <definedName name="sdr" localSheetId="4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11">#REF!</definedName>
    <definedName name="sds_gdp_exp_lari" localSheetId="0">#REF!</definedName>
    <definedName name="sds_gdp_exp_lari" localSheetId="7">#REF!</definedName>
    <definedName name="sds_gdp_exp_lari" localSheetId="2">#REF!</definedName>
    <definedName name="sds_gdp_exp_lari" localSheetId="5">#REF!</definedName>
    <definedName name="sds_gdp_exp_lari" localSheetId="4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11">#REF!</definedName>
    <definedName name="sds_gdp_origin" localSheetId="0">#REF!</definedName>
    <definedName name="sds_gdp_origin" localSheetId="7">#REF!</definedName>
    <definedName name="sds_gdp_origin" localSheetId="2">#REF!</definedName>
    <definedName name="sds_gdp_origin" localSheetId="5">#REF!</definedName>
    <definedName name="sds_gdp_origin" localSheetId="4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11">#REF!</definedName>
    <definedName name="sds_gpd_exp_gdp" localSheetId="0">#REF!</definedName>
    <definedName name="sds_gpd_exp_gdp" localSheetId="7">#REF!</definedName>
    <definedName name="sds_gpd_exp_gdp" localSheetId="2">#REF!</definedName>
    <definedName name="sds_gpd_exp_gdp" localSheetId="5">#REF!</definedName>
    <definedName name="sds_gpd_exp_gdp" localSheetId="4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>#REF!</definedName>
    <definedName name="sdsd" localSheetId="10" hidden="1">'[93]Fax a enviar'!#REF!</definedName>
    <definedName name="sdsd" localSheetId="11" hidden="1">'[93]Fax a enviar'!#REF!</definedName>
    <definedName name="sdsd" localSheetId="0" hidden="1">'[93]Fax a enviar'!#REF!</definedName>
    <definedName name="sdsd" localSheetId="7" hidden="1">'[93]Fax a enviar'!#REF!</definedName>
    <definedName name="sdsd" localSheetId="1" hidden="1">'[93]Fax a enviar'!#REF!</definedName>
    <definedName name="sdsd" localSheetId="3" hidden="1">'[93]Fax a enviar'!#REF!</definedName>
    <definedName name="sdsd" localSheetId="6" hidden="1">'[93]Fax a enviar'!#REF!</definedName>
    <definedName name="sdsd" hidden="1">'[93]Fax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11" hidden="1">#REF!</definedName>
    <definedName name="sdsds" localSheetId="0" hidden="1">#REF!</definedName>
    <definedName name="sdsds" localSheetId="7" hidden="1">#REF!</definedName>
    <definedName name="sdsds" localSheetId="2" hidden="1">#REF!</definedName>
    <definedName name="sdsds" localSheetId="5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CIND" localSheetId="0">#REF!</definedName>
    <definedName name="SECIND" localSheetId="7">#REF!</definedName>
    <definedName name="SECIND" localSheetId="4">#REF!</definedName>
    <definedName name="SECIND" localSheetId="3">#REF!</definedName>
    <definedName name="SECIND">#REF!</definedName>
    <definedName name="SECTORES" localSheetId="8">[133]SPNF!#REF!</definedName>
    <definedName name="SECTORES" localSheetId="0">[133]SPNF!#REF!</definedName>
    <definedName name="SECTORES" localSheetId="7">[133]SPNF!#REF!</definedName>
    <definedName name="SECTORES" localSheetId="4">[133]SPNF!#REF!</definedName>
    <definedName name="SECTORES" localSheetId="3">[133]SPNF!#REF!</definedName>
    <definedName name="SECTORES">[133]SPNF!#REF!</definedName>
    <definedName name="seguimiento" localSheetId="8">#REF!</definedName>
    <definedName name="seguimiento" localSheetId="9">#REF!</definedName>
    <definedName name="seguimiento" localSheetId="11">#REF!</definedName>
    <definedName name="seguimiento" localSheetId="0">#REF!</definedName>
    <definedName name="seguimiento" localSheetId="7">#REF!</definedName>
    <definedName name="seguimiento" localSheetId="2">#REF!</definedName>
    <definedName name="seguimiento" localSheetId="5">#REF!</definedName>
    <definedName name="seguimiento" localSheetId="4">#REF!</definedName>
    <definedName name="seguimiento" localSheetId="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11">#REF!</definedName>
    <definedName name="sei" localSheetId="4">#REF!</definedName>
    <definedName name="sei">#REF!</definedName>
    <definedName name="SEK" localSheetId="9">#REF!</definedName>
    <definedName name="SEK" localSheetId="10">#REF!</definedName>
    <definedName name="SEK" localSheetId="11">#REF!</definedName>
    <definedName name="SEK" localSheetId="0">#REF!</definedName>
    <definedName name="SEK" localSheetId="7">#REF!</definedName>
    <definedName name="SEK" localSheetId="2">#REF!</definedName>
    <definedName name="SEK" localSheetId="5">#REF!</definedName>
    <definedName name="SEK" localSheetId="4">#REF!</definedName>
    <definedName name="SEK" localSheetId="1">#REF!</definedName>
    <definedName name="SEK" localSheetId="3">#REF!</definedName>
    <definedName name="SEK" localSheetId="6">#REF!</definedName>
    <definedName name="SEK">#REF!</definedName>
    <definedName name="Selected_Economic_and_Financial_Indicators" localSheetId="0">#REF!</definedName>
    <definedName name="Selected_Economic_and_Financial_Indicators" localSheetId="7">#REF!</definedName>
    <definedName name="Selected_Economic_and_Financial_Indicators" localSheetId="4">#REF!</definedName>
    <definedName name="Selected_Economic_and_Financial_Indicators">#REF!</definedName>
    <definedName name="SelNE" localSheetId="4">#REF!</definedName>
    <definedName name="SelNE">#REF!</definedName>
    <definedName name="SelNEperc" localSheetId="4">#REF!</definedName>
    <definedName name="SelNEperc">#REF!</definedName>
    <definedName name="SEMANAL" localSheetId="4">#REF!</definedName>
    <definedName name="SEMANAL">#REF!</definedName>
    <definedName name="sencount" hidden="1">2</definedName>
    <definedName name="SEP._89" localSheetId="11">#REF!</definedName>
    <definedName name="SEP._89" localSheetId="4">#REF!</definedName>
    <definedName name="SEP._89">#REF!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localSheetId="0" hidden="1">{"Riqfin97",#N/A,FALSE,"Tran";"Riqfinpro",#N/A,FALSE,"Tran"}</definedName>
    <definedName name="ser" localSheetId="7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1">#REF!</definedName>
    <definedName name="SHEET_A._Contents_and_file_description" localSheetId="4">#REF!</definedName>
    <definedName name="SHEET_A._Contents_and_file_description">#REF!</definedName>
    <definedName name="SHEET_B._DATA_FROM_TO_OTHER_FILES" localSheetId="11">#REF!</definedName>
    <definedName name="SHEET_B._DATA_FROM_TO_OTHER_FILES" localSheetId="4">#REF!</definedName>
    <definedName name="SHEET_B._DATA_FROM_TO_OTHER_FILES">#REF!</definedName>
    <definedName name="SHEET_C._RAW_DATA1" localSheetId="11">#REF!</definedName>
    <definedName name="SHEET_C._RAW_DATA1" localSheetId="4">#REF!</definedName>
    <definedName name="SHEET_C._RAW_DATA1">#REF!</definedName>
    <definedName name="SHEET_C._RAW_DATA2" localSheetId="4">#REF!</definedName>
    <definedName name="SHEET_C._RAW_DATA2">#REF!</definedName>
    <definedName name="SHEET_D._DATA_TRANSFORMATIONS" localSheetId="4">#REF!</definedName>
    <definedName name="SHEET_D._DATA_TRANSFORMATIONS">#REF!</definedName>
    <definedName name="SHEET_E._FINAL_TABLES" localSheetId="4">#REF!</definedName>
    <definedName name="SHEET_E._FINAL_TABLES">#REF!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11">#REF!</definedName>
    <definedName name="SID" localSheetId="0">#REF!</definedName>
    <definedName name="SID" localSheetId="7">#REF!</definedName>
    <definedName name="SID" localSheetId="2">#REF!</definedName>
    <definedName name="SID" localSheetId="5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DXGOB">'[87]SFISCAL-MOD'!$A$146:$IV$146</definedName>
    <definedName name="SING" localSheetId="8">#REF!</definedName>
    <definedName name="SING" localSheetId="9">#REF!</definedName>
    <definedName name="SING" localSheetId="10">#REF!</definedName>
    <definedName name="SING" localSheetId="11">#REF!</definedName>
    <definedName name="SING" localSheetId="0">#REF!</definedName>
    <definedName name="SING" localSheetId="7">#REF!</definedName>
    <definedName name="SING" localSheetId="2">#REF!</definedName>
    <definedName name="SING" localSheetId="5">#REF!</definedName>
    <definedName name="SING" localSheetId="4">#REF!</definedName>
    <definedName name="SING" localSheetId="1">#REF!</definedName>
    <definedName name="SING" localSheetId="3">#REF!</definedName>
    <definedName name="SING" localSheetId="6">#REF!</definedName>
    <definedName name="SING">#REF!</definedName>
    <definedName name="SING1" localSheetId="9">#REF!</definedName>
    <definedName name="SING1" localSheetId="10">#REF!</definedName>
    <definedName name="SING1" localSheetId="11">#REF!</definedName>
    <definedName name="SING1" localSheetId="0">#REF!</definedName>
    <definedName name="SING1" localSheetId="7">#REF!</definedName>
    <definedName name="SING1" localSheetId="2">#REF!</definedName>
    <definedName name="SING1" localSheetId="5">#REF!</definedName>
    <definedName name="SING1" localSheetId="4">#REF!</definedName>
    <definedName name="SING1" localSheetId="1">#REF!</definedName>
    <definedName name="SING1" localSheetId="3">#REF!</definedName>
    <definedName name="SING1" localSheetId="6">#REF!</definedName>
    <definedName name="SING1">#REF!</definedName>
    <definedName name="SISBANCARIO" localSheetId="0">#REF!</definedName>
    <definedName name="SISBANCARIO" localSheetId="7">#REF!</definedName>
    <definedName name="SISBANCARIO" localSheetId="4">#REF!</definedName>
    <definedName name="SISBANCARIO">#REF!</definedName>
    <definedName name="sisfin1" localSheetId="4">#REF!</definedName>
    <definedName name="sisfin1">#REF!</definedName>
    <definedName name="sisfin2" localSheetId="4">#REF!</definedName>
    <definedName name="sisfin2">#REF!</definedName>
    <definedName name="SISTEMA_BANCARIO_NACIONAL" localSheetId="4">#REF!</definedName>
    <definedName name="SISTEMA_BANCARIO_NACIONAL">#REF!</definedName>
    <definedName name="sksksksk" localSheetId="4">#REF!</definedName>
    <definedName name="sksksksk">#REF!</definedName>
    <definedName name="snp" localSheetId="10">'[127]Credit ratings on 1st issues'!#REF!</definedName>
    <definedName name="snp" localSheetId="11">'[127]Credit ratings on 1st issues'!#REF!</definedName>
    <definedName name="snp" localSheetId="3">'[127]Credit ratings on 1st issues'!#REF!</definedName>
    <definedName name="snp" localSheetId="6">'[127]Credit ratings on 1st issues'!#REF!</definedName>
    <definedName name="snp">'[127]Credit ratings on 1st issues'!#REF!</definedName>
    <definedName name="SOL">[62]SOLVENCIA!$D$5</definedName>
    <definedName name="Solvencia">'[50]Ranking Bancario'!$B$4:$F$54</definedName>
    <definedName name="SortRange" localSheetId="8">#REF!</definedName>
    <definedName name="SortRange" localSheetId="9">#REF!</definedName>
    <definedName name="SortRange" localSheetId="10">#REF!</definedName>
    <definedName name="SortRange" localSheetId="11">#REF!</definedName>
    <definedName name="SortRange" localSheetId="0">#REF!</definedName>
    <definedName name="SortRange" localSheetId="7">#REF!</definedName>
    <definedName name="SortRange" localSheetId="2">#REF!</definedName>
    <definedName name="SortRange" localSheetId="5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" localSheetId="0">#REF!</definedName>
    <definedName name="SP" localSheetId="7">#REF!</definedName>
    <definedName name="SP" localSheetId="4">#REF!</definedName>
    <definedName name="SP" localSheetId="3">#REF!</definedName>
    <definedName name="SP">#REF!</definedName>
    <definedName name="Spain_wt">'[67]OECD wgt'!$B$31</definedName>
    <definedName name="SPG" localSheetId="8">#REF!</definedName>
    <definedName name="SPG" localSheetId="11">#REF!</definedName>
    <definedName name="SPG" localSheetId="0">#REF!</definedName>
    <definedName name="SPG" localSheetId="7">#REF!</definedName>
    <definedName name="SPG" localSheetId="2">#REF!</definedName>
    <definedName name="SPG" localSheetId="5">#REF!</definedName>
    <definedName name="SPG" localSheetId="4">#REF!</definedName>
    <definedName name="SPG" localSheetId="1">#REF!</definedName>
    <definedName name="SPG" localSheetId="3">#REF!</definedName>
    <definedName name="SPG">#REF!</definedName>
    <definedName name="SPN">#N/A</definedName>
    <definedName name="spnf" localSheetId="8">'[132]SPNF Acuerdo Incl. Int.'!spnf</definedName>
    <definedName name="spnf" localSheetId="10">'[132]SPNF Acuerdo Incl. Int.'!spnf</definedName>
    <definedName name="spnf" localSheetId="11">'[132]SPNF Acuerdo Incl. Int.'!spnf</definedName>
    <definedName name="spnf" localSheetId="7">'[132]SPNF Acuerdo Incl. Int.'!spnf</definedName>
    <definedName name="spnf" localSheetId="5">'[132]SPNF Acuerdo Incl. Int.'!spnf</definedName>
    <definedName name="spnf" localSheetId="1">'[132]SPNF Acuerdo Incl. Int.'!spnf</definedName>
    <definedName name="spnf" localSheetId="6">'[132]SPNF Acuerdo Incl. Int.'!spnf</definedName>
    <definedName name="spnf">'[132]SPNF Acuerdo Incl. Int.'!spnf</definedName>
    <definedName name="Spread_Between_Highest_and_Lowest_Rates">'[68]Inter-Bank'!$N$5</definedName>
    <definedName name="SPSS" localSheetId="8">#REF!</definedName>
    <definedName name="SPSS" localSheetId="11">#REF!</definedName>
    <definedName name="SPSS" localSheetId="0">#REF!</definedName>
    <definedName name="SPSS" localSheetId="7">#REF!</definedName>
    <definedName name="SPSS" localSheetId="2">#REF!</definedName>
    <definedName name="SPSS" localSheetId="5">#REF!</definedName>
    <definedName name="SPSS" localSheetId="4">#REF!</definedName>
    <definedName name="SPSS" localSheetId="1">#REF!</definedName>
    <definedName name="SPSS" localSheetId="3">#REF!</definedName>
    <definedName name="SPSS">#REF!</definedName>
    <definedName name="SRTable" localSheetId="8">#REF!</definedName>
    <definedName name="SRTable" localSheetId="11">#REF!</definedName>
    <definedName name="SRTable" localSheetId="0">#REF!</definedName>
    <definedName name="SRTable" localSheetId="7">#REF!</definedName>
    <definedName name="SRTable" localSheetId="2">#REF!</definedName>
    <definedName name="SRTable" localSheetId="5">#REF!</definedName>
    <definedName name="SRTable" localSheetId="4">#REF!</definedName>
    <definedName name="SRTable" localSheetId="1">#REF!</definedName>
    <definedName name="SRTable" localSheetId="3">#REF!</definedName>
    <definedName name="SRTable">#REF!</definedName>
    <definedName name="srtable1" localSheetId="8">#REF!</definedName>
    <definedName name="srtable1" localSheetId="11">#REF!</definedName>
    <definedName name="srtable1" localSheetId="0">#REF!</definedName>
    <definedName name="srtable1" localSheetId="7">#REF!</definedName>
    <definedName name="srtable1" localSheetId="2">#REF!</definedName>
    <definedName name="srtable1" localSheetId="5">#REF!</definedName>
    <definedName name="srtable1" localSheetId="4">#REF!</definedName>
    <definedName name="srtable1" localSheetId="1">#REF!</definedName>
    <definedName name="srtable1" localSheetId="3">#REF!</definedName>
    <definedName name="srtable1">#REF!</definedName>
    <definedName name="srtbl" localSheetId="4">#REF!</definedName>
    <definedName name="srtbl">#REF!</definedName>
    <definedName name="SS">[148]IMATA!$B$45:$B$108</definedName>
    <definedName name="SSperc" localSheetId="8">#REF!</definedName>
    <definedName name="SSperc" localSheetId="11">#REF!</definedName>
    <definedName name="SSperc" localSheetId="0">#REF!</definedName>
    <definedName name="SSperc" localSheetId="7">#REF!</definedName>
    <definedName name="SSperc" localSheetId="2">#REF!</definedName>
    <definedName name="SSperc" localSheetId="5">#REF!</definedName>
    <definedName name="SSperc" localSheetId="4">#REF!</definedName>
    <definedName name="SSperc" localSheetId="1">#REF!</definedName>
    <definedName name="SSperc" localSheetId="3">#REF!</definedName>
    <definedName name="SSperc">#REF!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localSheetId="0" hidden="1">{"Minpmon",#N/A,FALSE,"Monthinput"}</definedName>
    <definedName name="sss" localSheetId="7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localSheetId="0" hidden="1">{"Riqfin97",#N/A,FALSE,"Tran";"Riqfinpro",#N/A,FALSE,"Tran"}</definedName>
    <definedName name="ssss" localSheetId="7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1">#REF!</definedName>
    <definedName name="Staff" localSheetId="4">#REF!</definedName>
    <definedName name="Staff">#REF!</definedName>
    <definedName name="staffrp" localSheetId="11">#REF!</definedName>
    <definedName name="staffrp" localSheetId="4">#REF!</definedName>
    <definedName name="staffrp">#REF!</definedName>
    <definedName name="START" localSheetId="8">#REF!</definedName>
    <definedName name="START" localSheetId="9">#REF!</definedName>
    <definedName name="START" localSheetId="10">#REF!</definedName>
    <definedName name="START" localSheetId="11">#REF!</definedName>
    <definedName name="START" localSheetId="0">#REF!</definedName>
    <definedName name="START" localSheetId="7">#REF!</definedName>
    <definedName name="START" localSheetId="2">#REF!</definedName>
    <definedName name="START" localSheetId="5">#REF!</definedName>
    <definedName name="START" localSheetId="4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11">#REF!</definedName>
    <definedName name="StartPosition" localSheetId="2">#REF!</definedName>
    <definedName name="StartPosition" localSheetId="5">#REF!</definedName>
    <definedName name="StartPosition" localSheetId="4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>#REF!</definedName>
    <definedName name="STFQTAB" localSheetId="9">#REF!</definedName>
    <definedName name="STFQTAB" localSheetId="10">#REF!</definedName>
    <definedName name="STFQTAB" localSheetId="11">#REF!</definedName>
    <definedName name="STFQTAB" localSheetId="2">#REF!</definedName>
    <definedName name="STFQTAB" localSheetId="5">#REF!</definedName>
    <definedName name="STFQTAB" localSheetId="4">#REF!</definedName>
    <definedName name="STFQTAB" localSheetId="3">#REF!</definedName>
    <definedName name="STFQTAB" localSheetId="6">#REF!</definedName>
    <definedName name="STFQTAB">#REF!</definedName>
    <definedName name="STOCK">[137]STOCK!$D$4:$K$69</definedName>
    <definedName name="stocksumm" localSheetId="8">#REF!</definedName>
    <definedName name="stocksumm" localSheetId="11">#REF!</definedName>
    <definedName name="stocksumm" localSheetId="0">#REF!</definedName>
    <definedName name="stocksumm" localSheetId="7">#REF!</definedName>
    <definedName name="stocksumm" localSheetId="2">#REF!</definedName>
    <definedName name="stocksumm" localSheetId="5">#REF!</definedName>
    <definedName name="stocksumm" localSheetId="4">#REF!</definedName>
    <definedName name="stocksumm" localSheetId="1">#REF!</definedName>
    <definedName name="stocksumm" localSheetId="3">#REF!</definedName>
    <definedName name="stocksumm">#REF!</definedName>
    <definedName name="STOP" localSheetId="9">#REF!</definedName>
    <definedName name="STOP" localSheetId="10">#REF!</definedName>
    <definedName name="STOP" localSheetId="11">#REF!</definedName>
    <definedName name="STOP" localSheetId="0">#REF!</definedName>
    <definedName name="STOP" localSheetId="7">#REF!</definedName>
    <definedName name="STOP" localSheetId="2">#REF!</definedName>
    <definedName name="STOP" localSheetId="5">#REF!</definedName>
    <definedName name="STOP" localSheetId="4">#REF!</definedName>
    <definedName name="STOP" localSheetId="3">#REF!</definedName>
    <definedName name="STOP" localSheetId="6">#REF!</definedName>
    <definedName name="STOP">#REF!</definedName>
    <definedName name="STTAB4" localSheetId="0">#REF!</definedName>
    <definedName name="STTAB4" localSheetId="7">#REF!</definedName>
    <definedName name="STTAB4" localSheetId="4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8">[115]NA!#REF!</definedName>
    <definedName name="SUMGDP" localSheetId="11">[115]NA!#REF!</definedName>
    <definedName name="SUMGDP">[115]NA!#REF!</definedName>
    <definedName name="SUMTAB">[149]CPI:NA!$A$272:$R$990</definedName>
    <definedName name="SUPLI" localSheetId="8">#REF!</definedName>
    <definedName name="SUPLI" localSheetId="9">#REF!</definedName>
    <definedName name="SUPLI" localSheetId="10">#REF!</definedName>
    <definedName name="SUPLI" localSheetId="11">#REF!</definedName>
    <definedName name="SUPLI" localSheetId="0">#REF!</definedName>
    <definedName name="SUPLI" localSheetId="7">#REF!</definedName>
    <definedName name="SUPLI" localSheetId="2">#REF!</definedName>
    <definedName name="SUPLI" localSheetId="5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9">#REF!</definedName>
    <definedName name="SUPLIDORES" localSheetId="10">#REF!</definedName>
    <definedName name="SUPLIDORES" localSheetId="11">#REF!</definedName>
    <definedName name="SUPLIDORES" localSheetId="0">#REF!</definedName>
    <definedName name="SUPLIDORES" localSheetId="7">#REF!</definedName>
    <definedName name="SUPLIDORES" localSheetId="2">#REF!</definedName>
    <definedName name="SUPLIDORES" localSheetId="5">#REF!</definedName>
    <definedName name="SUPLIDORES" localSheetId="4">#REF!</definedName>
    <definedName name="SUPLIDORES" localSheetId="1">#REF!</definedName>
    <definedName name="SUPLIDORES" localSheetId="3">#REF!</definedName>
    <definedName name="SUPLIDORES" localSheetId="6">#REF!</definedName>
    <definedName name="SUPLIDORES">#REF!</definedName>
    <definedName name="SUPPLY">[81]MONTHLY!$A$87:$Q$193</definedName>
    <definedName name="SUPPLY2">[81]MONTHLY!$A$422:$Z$477</definedName>
    <definedName name="SUPUES" localSheetId="8">#REF!</definedName>
    <definedName name="SUPUES" localSheetId="11">#REF!</definedName>
    <definedName name="SUPUES" localSheetId="0">#REF!</definedName>
    <definedName name="SUPUES" localSheetId="7">#REF!</definedName>
    <definedName name="SUPUES" localSheetId="2">#REF!</definedName>
    <definedName name="SUPUES" localSheetId="5">#REF!</definedName>
    <definedName name="SUPUES" localSheetId="4">#REF!</definedName>
    <definedName name="SUPUES" localSheetId="1">#REF!</definedName>
    <definedName name="SUPUES" localSheetId="3">#REF!</definedName>
    <definedName name="SUPUES">#REF!</definedName>
    <definedName name="supuestos" localSheetId="8">#REF!</definedName>
    <definedName name="supuestos" localSheetId="11">#REF!</definedName>
    <definedName name="supuestos" localSheetId="0">#REF!</definedName>
    <definedName name="supuestos" localSheetId="7">#REF!</definedName>
    <definedName name="supuestos" localSheetId="2">#REF!</definedName>
    <definedName name="supuestos" localSheetId="5">#REF!</definedName>
    <definedName name="supuestos" localSheetId="4">#REF!</definedName>
    <definedName name="supuestos" localSheetId="1">#REF!</definedName>
    <definedName name="supuestos" localSheetId="3">#REF!</definedName>
    <definedName name="supuestos">#REF!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localSheetId="0" hidden="1">{"Tab1",#N/A,FALSE,"P";"Tab2",#N/A,FALSE,"P"}</definedName>
    <definedName name="swe" localSheetId="7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8">#REF!</definedName>
    <definedName name="SwitchColor" localSheetId="11">#REF!</definedName>
    <definedName name="SwitchColor" localSheetId="0">#REF!</definedName>
    <definedName name="SwitchColor" localSheetId="7">#REF!</definedName>
    <definedName name="SwitchColor" localSheetId="2">#REF!</definedName>
    <definedName name="SwitchColor" localSheetId="5">#REF!</definedName>
    <definedName name="SwitchColor" localSheetId="4">#REF!</definedName>
    <definedName name="SwitchColor" localSheetId="1">#REF!</definedName>
    <definedName name="SwitchColor" localSheetId="3">#REF!</definedName>
    <definedName name="SwitchColor">#REF!</definedName>
    <definedName name="Switzerland_wt">'[67]OECD wgt'!$B$33</definedName>
    <definedName name="Swvu.PLA1." localSheetId="8" hidden="1">'[51]COP FED'!#REF!</definedName>
    <definedName name="Swvu.PLA1." localSheetId="9" hidden="1">'[51]COP FED'!#REF!</definedName>
    <definedName name="Swvu.PLA1." localSheetId="11" hidden="1">'[51]COP FED'!#REF!</definedName>
    <definedName name="Swvu.PLA1." localSheetId="0" hidden="1">'[51]COP FED'!#REF!</definedName>
    <definedName name="Swvu.PLA1." localSheetId="7" hidden="1">'[51]COP FED'!#REF!</definedName>
    <definedName name="Swvu.PLA1." localSheetId="4" hidden="1">'[51]COP FED'!#REF!</definedName>
    <definedName name="Swvu.PLA1." hidden="1">'[51]COP FED'!#REF!</definedName>
    <definedName name="Swvu.PLA2." hidden="1">'[51]COP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localSheetId="0" hidden="1">{"Riqfin97",#N/A,FALSE,"Tran";"Riqfinpro",#N/A,FALSE,"Tran"}</definedName>
    <definedName name="sxc" localSheetId="7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localSheetId="0" hidden="1">{"Riqfin97",#N/A,FALSE,"Tran";"Riqfinpro",#N/A,FALSE,"Tran"}</definedName>
    <definedName name="sxe" localSheetId="7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localSheetId="0" hidden="1">{"Minpmon",#N/A,FALSE,"Monthinput"}</definedName>
    <definedName name="t" localSheetId="7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_2" localSheetId="11">#REF!</definedName>
    <definedName name="Tab_2" localSheetId="4">#REF!</definedName>
    <definedName name="Tab_2">#REF!</definedName>
    <definedName name="Tab_Assumptions" localSheetId="11">#REF!</definedName>
    <definedName name="Tab_Assumptions" localSheetId="4">#REF!</definedName>
    <definedName name="Tab_Assumptions">#REF!</definedName>
    <definedName name="Tab_results" localSheetId="11">#REF!</definedName>
    <definedName name="Tab_results" localSheetId="4">#REF!</definedName>
    <definedName name="Tab_results">#REF!</definedName>
    <definedName name="Tab1_A" localSheetId="4">#REF!</definedName>
    <definedName name="Tab1_A">#REF!</definedName>
    <definedName name="Tab1_B" localSheetId="4">#REF!</definedName>
    <definedName name="Tab1_B">#REF!</definedName>
    <definedName name="tab1a" localSheetId="4">#REF!</definedName>
    <definedName name="tab1a">#REF!</definedName>
    <definedName name="tab1b" localSheetId="4">#REF!</definedName>
    <definedName name="tab1b">#REF!</definedName>
    <definedName name="TAB1CK" localSheetId="4">#REF!</definedName>
    <definedName name="TAB1CK">#REF!</definedName>
    <definedName name="Tab2_DSA">[150]Output_1!#REF!</definedName>
    <definedName name="Tab25a" localSheetId="8">#REF!</definedName>
    <definedName name="Tab25a" localSheetId="9">#REF!</definedName>
    <definedName name="Tab25a" localSheetId="10">#REF!</definedName>
    <definedName name="Tab25a" localSheetId="11">#REF!</definedName>
    <definedName name="Tab25a" localSheetId="0">#REF!</definedName>
    <definedName name="Tab25a" localSheetId="7">#REF!</definedName>
    <definedName name="Tab25a" localSheetId="2">#REF!</definedName>
    <definedName name="Tab25a" localSheetId="5">#REF!</definedName>
    <definedName name="Tab25a" localSheetId="4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11">#REF!</definedName>
    <definedName name="Tab25b" localSheetId="0">#REF!</definedName>
    <definedName name="Tab25b" localSheetId="7">#REF!</definedName>
    <definedName name="Tab25b" localSheetId="2">#REF!</definedName>
    <definedName name="Tab25b" localSheetId="5">#REF!</definedName>
    <definedName name="Tab25b" localSheetId="4">#REF!</definedName>
    <definedName name="Tab25b" localSheetId="1">#REF!</definedName>
    <definedName name="Tab25b" localSheetId="3">#REF!</definedName>
    <definedName name="Tab25b" localSheetId="6">#REF!</definedName>
    <definedName name="Tab25b">#REF!</definedName>
    <definedName name="TAB2A" localSheetId="0">#REF!</definedName>
    <definedName name="TAB2A" localSheetId="7">#REF!</definedName>
    <definedName name="TAB2A" localSheetId="4">#REF!</definedName>
    <definedName name="TAB2A">#REF!</definedName>
    <definedName name="tab2GC" localSheetId="4">#REF!</definedName>
    <definedName name="tab2GC">#REF!</definedName>
    <definedName name="tab3BPS" localSheetId="4">#REF!</definedName>
    <definedName name="tab3BPS">#REF!</definedName>
    <definedName name="tab4Int" localSheetId="4">#REF!</definedName>
    <definedName name="tab4Int">#REF!</definedName>
    <definedName name="TAB5A" localSheetId="4">#REF!</definedName>
    <definedName name="TAB5A">#REF!</definedName>
    <definedName name="tab5Emp" localSheetId="4">#REF!</definedName>
    <definedName name="tab5Emp">#REF!</definedName>
    <definedName name="TAB6A">'[40]Annual Tables'!#REF!</definedName>
    <definedName name="TAB6B">'[40]Annual Tables'!#REF!</definedName>
    <definedName name="tab6BCU" localSheetId="8">#REF!</definedName>
    <definedName name="tab6BCU" localSheetId="11">#REF!</definedName>
    <definedName name="tab6BCU" localSheetId="0">#REF!</definedName>
    <definedName name="tab6BCU" localSheetId="7">#REF!</definedName>
    <definedName name="tab6BCU" localSheetId="4">#REF!</definedName>
    <definedName name="tab6BCU">#REF!</definedName>
    <definedName name="TAB6C" localSheetId="8">#REF!</definedName>
    <definedName name="TAB6C" localSheetId="11">#REF!</definedName>
    <definedName name="TAB6C" localSheetId="0">#REF!</definedName>
    <definedName name="TAB6C" localSheetId="7">#REF!</definedName>
    <definedName name="TAB6C" localSheetId="4">#REF!</definedName>
    <definedName name="TAB6C">#REF!</definedName>
    <definedName name="TAB7A" localSheetId="8">#REF!</definedName>
    <definedName name="TAB7A" localSheetId="11">#REF!</definedName>
    <definedName name="TAB7A" localSheetId="0">#REF!</definedName>
    <definedName name="TAB7A" localSheetId="7">#REF!</definedName>
    <definedName name="TAB7A" localSheetId="4">#REF!</definedName>
    <definedName name="TAB7A">#REF!</definedName>
    <definedName name="tab7DGI" localSheetId="4">#REF!</definedName>
    <definedName name="tab7DGI">#REF!</definedName>
    <definedName name="Tabasic" localSheetId="4">#REF!</definedName>
    <definedName name="Tabasic">#REF!</definedName>
    <definedName name="Tabe" localSheetId="9">#REF!</definedName>
    <definedName name="Tabe" localSheetId="10">#REF!</definedName>
    <definedName name="Tabe" localSheetId="11">#REF!</definedName>
    <definedName name="Tabe" localSheetId="2">#REF!</definedName>
    <definedName name="Tabe" localSheetId="5">#REF!</definedName>
    <definedName name="Tabe" localSheetId="4">#REF!</definedName>
    <definedName name="Tabe" localSheetId="1">#REF!</definedName>
    <definedName name="Tabe" localSheetId="3">#REF!</definedName>
    <definedName name="Tabe" localSheetId="6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1">#REF!</definedName>
    <definedName name="Table" localSheetId="4">#REF!</definedName>
    <definedName name="Table">#REF!</definedName>
    <definedName name="Table__47">[151]RED47!$A$1:$I$53</definedName>
    <definedName name="TABLE_1">'[152]150dp'!$A$3:$K$94</definedName>
    <definedName name="Table_16.__Guatemala__National_Accounts_at_Current_Prices" localSheetId="8">#REF!</definedName>
    <definedName name="Table_16.__Guatemala__National_Accounts_at_Current_Prices" localSheetId="11">#REF!</definedName>
    <definedName name="Table_16.__Guatemala__National_Accounts_at_Current_Prices" localSheetId="0">#REF!</definedName>
    <definedName name="Table_16.__Guatemala__National_Accounts_at_Current_Prices" localSheetId="7">#REF!</definedName>
    <definedName name="Table_16.__Guatemala__National_Accounts_at_Current_Prices" localSheetId="2">#REF!</definedName>
    <definedName name="Table_16.__Guatemala__National_Accounts_at_Current_Prices" localSheetId="5">#REF!</definedName>
    <definedName name="Table_16.__Guatemala__National_Accounts_at_Current_Prices" localSheetId="4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0">#REF!</definedName>
    <definedName name="Table_2._Country_X___Public_Sector_Financing_1" localSheetId="7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20.cont__Guatemala___Selected_Agricultural_Sector_Statistics__concluded" localSheetId="0">#REF!</definedName>
    <definedName name="Table_20.cont__Guatemala___Selected_Agricultural_Sector_Statistics__concluded" localSheetId="7">#REF!</definedName>
    <definedName name="Table_20.cont__Guatemala___Selected_Agricultural_Sector_Statistics__concluded" localSheetId="4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>#REF!</definedName>
    <definedName name="Table_3.5b" localSheetId="9">#REF!</definedName>
    <definedName name="Table_3.5b" localSheetId="10">#REF!</definedName>
    <definedName name="Table_3.5b" localSheetId="11">#REF!</definedName>
    <definedName name="Table_3.5b" localSheetId="2">#REF!</definedName>
    <definedName name="Table_3.5b" localSheetId="5">#REF!</definedName>
    <definedName name="Table_3.5b" localSheetId="4">#REF!</definedName>
    <definedName name="Table_3.5b" localSheetId="1">#REF!</definedName>
    <definedName name="Table_3.5b" localSheetId="3">#REF!</definedName>
    <definedName name="Table_3.5b" localSheetId="6">#REF!</definedName>
    <definedName name="Table_3.5b">#REF!</definedName>
    <definedName name="Table_30a._Guatemala___Selected_Employment_and_Labor_Productivity_Indicators" localSheetId="4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>#REF!</definedName>
    <definedName name="Table_4SR" localSheetId="4">#REF!</definedName>
    <definedName name="Table_4SR">#REF!</definedName>
    <definedName name="Table_5a" localSheetId="4">#REF!</definedName>
    <definedName name="Table_5a">#REF!</definedName>
    <definedName name="Table_7SR" localSheetId="4">#REF!</definedName>
    <definedName name="Table_7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>#REF!</definedName>
    <definedName name="Table_debt" localSheetId="4">#REF!</definedName>
    <definedName name="Table_debt">#REF!</definedName>
    <definedName name="Table_Template" localSheetId="9">#REF!</definedName>
    <definedName name="Table_Template" localSheetId="10">#REF!</definedName>
    <definedName name="Table_Template" localSheetId="11">#REF!</definedName>
    <definedName name="Table_Template" localSheetId="2">#REF!</definedName>
    <definedName name="Table_Template" localSheetId="5">#REF!</definedName>
    <definedName name="Table_Template" localSheetId="4">#REF!</definedName>
    <definedName name="Table_Template" localSheetId="3">#REF!</definedName>
    <definedName name="Table_Template" localSheetId="6">#REF!</definedName>
    <definedName name="Table_Template">#REF!</definedName>
    <definedName name="table1" localSheetId="9">#REF!</definedName>
    <definedName name="table1" localSheetId="10">#REF!</definedName>
    <definedName name="table1" localSheetId="11">#REF!</definedName>
    <definedName name="table1" localSheetId="2">#REF!</definedName>
    <definedName name="table1" localSheetId="5">#REF!</definedName>
    <definedName name="table1" localSheetId="4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10">'[152]150dp'!$A$1:$F$58</definedName>
    <definedName name="table11" localSheetId="8">#REF!</definedName>
    <definedName name="table11" localSheetId="11">#REF!</definedName>
    <definedName name="table11" localSheetId="0">#REF!</definedName>
    <definedName name="table11" localSheetId="7">#REF!</definedName>
    <definedName name="table11" localSheetId="2">#REF!</definedName>
    <definedName name="table11" localSheetId="5">#REF!</definedName>
    <definedName name="table11" localSheetId="4">#REF!</definedName>
    <definedName name="table11" localSheetId="1">#REF!</definedName>
    <definedName name="table11" localSheetId="3">#REF!</definedName>
    <definedName name="table11">#REF!</definedName>
    <definedName name="table11?" localSheetId="8">#REF!</definedName>
    <definedName name="table11?" localSheetId="11">#REF!</definedName>
    <definedName name="table11?" localSheetId="0">#REF!</definedName>
    <definedName name="table11?" localSheetId="7">#REF!</definedName>
    <definedName name="table11?" localSheetId="2">#REF!</definedName>
    <definedName name="table11?" localSheetId="5">#REF!</definedName>
    <definedName name="table11?" localSheetId="4">#REF!</definedName>
    <definedName name="table11?" localSheetId="1">#REF!</definedName>
    <definedName name="table11?" localSheetId="3">#REF!</definedName>
    <definedName name="table11?">#REF!</definedName>
    <definedName name="table12" localSheetId="8">#REF!</definedName>
    <definedName name="table12" localSheetId="11">#REF!</definedName>
    <definedName name="table12" localSheetId="0">#REF!</definedName>
    <definedName name="table12" localSheetId="7">#REF!</definedName>
    <definedName name="table12" localSheetId="2">#REF!</definedName>
    <definedName name="table12" localSheetId="5">#REF!</definedName>
    <definedName name="table12" localSheetId="4">#REF!</definedName>
    <definedName name="table12" localSheetId="1">#REF!</definedName>
    <definedName name="table12" localSheetId="3">#REF!</definedName>
    <definedName name="table12">#REF!</definedName>
    <definedName name="table13" localSheetId="4">#REF!</definedName>
    <definedName name="table13">#REF!</definedName>
    <definedName name="table15" localSheetId="4">#REF!</definedName>
    <definedName name="table15">#REF!</definedName>
    <definedName name="table16" localSheetId="4">#REF!</definedName>
    <definedName name="table16">#REF!</definedName>
    <definedName name="table17" localSheetId="4">#REF!</definedName>
    <definedName name="table17">#REF!</definedName>
    <definedName name="table18" localSheetId="4">#REF!</definedName>
    <definedName name="table18">#REF!</definedName>
    <definedName name="table19" localSheetId="4">#REF!</definedName>
    <definedName name="table19">#REF!</definedName>
    <definedName name="Table2" localSheetId="9">#REF!</definedName>
    <definedName name="Table2" localSheetId="10">#REF!</definedName>
    <definedName name="Table2" localSheetId="11">#REF!</definedName>
    <definedName name="Table2" localSheetId="2">#REF!</definedName>
    <definedName name="Table2" localSheetId="5">#REF!</definedName>
    <definedName name="Table2" localSheetId="4">#REF!</definedName>
    <definedName name="Table2" localSheetId="3">#REF!</definedName>
    <definedName name="Table2" localSheetId="6">#REF!</definedName>
    <definedName name="Table2">#REF!</definedName>
    <definedName name="table20" localSheetId="4">#REF!</definedName>
    <definedName name="table20">#REF!</definedName>
    <definedName name="table21" localSheetId="4">#REF!</definedName>
    <definedName name="table21">#REF!</definedName>
    <definedName name="table22a" localSheetId="4">#REF!</definedName>
    <definedName name="table22a">#REF!</definedName>
    <definedName name="table22b" localSheetId="4">#REF!</definedName>
    <definedName name="table22b">#REF!</definedName>
    <definedName name="table25" localSheetId="4">#REF!</definedName>
    <definedName name="table25">#REF!</definedName>
    <definedName name="table26" localSheetId="4">#REF!</definedName>
    <definedName name="table26">#REF!</definedName>
    <definedName name="table3">'[153]Table 8'!$A$3:$K$61</definedName>
    <definedName name="table4" localSheetId="8">#REF!</definedName>
    <definedName name="table4" localSheetId="11">#REF!</definedName>
    <definedName name="table4" localSheetId="0">#REF!</definedName>
    <definedName name="table4" localSheetId="7">#REF!</definedName>
    <definedName name="table4" localSheetId="2">#REF!</definedName>
    <definedName name="table4" localSheetId="5">#REF!</definedName>
    <definedName name="table4" localSheetId="4">#REF!</definedName>
    <definedName name="table4" localSheetId="1">#REF!</definedName>
    <definedName name="table4" localSheetId="3">#REF!</definedName>
    <definedName name="table4">#REF!</definedName>
    <definedName name="table41" localSheetId="8">#REF!</definedName>
    <definedName name="table41" localSheetId="11">#REF!</definedName>
    <definedName name="table41" localSheetId="0">#REF!</definedName>
    <definedName name="table41" localSheetId="7">#REF!</definedName>
    <definedName name="table41" localSheetId="2">#REF!</definedName>
    <definedName name="table41" localSheetId="5">#REF!</definedName>
    <definedName name="table41" localSheetId="4">#REF!</definedName>
    <definedName name="table41" localSheetId="1">#REF!</definedName>
    <definedName name="table41" localSheetId="3">#REF!</definedName>
    <definedName name="table41">#REF!</definedName>
    <definedName name="Table5" localSheetId="8">[154]Stfrprtables!#REF!</definedName>
    <definedName name="Table5" localSheetId="11">[154]Stfrprtables!#REF!</definedName>
    <definedName name="Table5" localSheetId="0">[154]Stfrprtables!#REF!</definedName>
    <definedName name="Table5" localSheetId="7">[154]Stfrprtables!#REF!</definedName>
    <definedName name="Table5" localSheetId="2">[154]Stfrprtables!#REF!</definedName>
    <definedName name="Table5" localSheetId="5">[154]Stfrprtables!#REF!</definedName>
    <definedName name="Table5" localSheetId="4">[154]Stfrprtables!#REF!</definedName>
    <definedName name="Table5" localSheetId="1">[154]Stfrprtables!#REF!</definedName>
    <definedName name="Table5" localSheetId="3">[154]Stfrprtables!#REF!</definedName>
    <definedName name="Table5">[154]Stfrprtables!#REF!</definedName>
    <definedName name="table6" localSheetId="8">#REF!</definedName>
    <definedName name="table6" localSheetId="11">#REF!</definedName>
    <definedName name="table6" localSheetId="0">#REF!</definedName>
    <definedName name="table6" localSheetId="7">#REF!</definedName>
    <definedName name="table6" localSheetId="2">#REF!</definedName>
    <definedName name="table6" localSheetId="5">#REF!</definedName>
    <definedName name="table6" localSheetId="4">#REF!</definedName>
    <definedName name="table6" localSheetId="1">#REF!</definedName>
    <definedName name="table6" localSheetId="3">#REF!</definedName>
    <definedName name="table6">#REF!</definedName>
    <definedName name="table7" localSheetId="8">#REF!</definedName>
    <definedName name="table7" localSheetId="11">#REF!</definedName>
    <definedName name="table7" localSheetId="0">#REF!</definedName>
    <definedName name="table7" localSheetId="7">#REF!</definedName>
    <definedName name="table7" localSheetId="2">#REF!</definedName>
    <definedName name="table7" localSheetId="5">#REF!</definedName>
    <definedName name="table7" localSheetId="4">#REF!</definedName>
    <definedName name="table7" localSheetId="1">#REF!</definedName>
    <definedName name="table7" localSheetId="3">#REF!</definedName>
    <definedName name="table7">#REF!</definedName>
    <definedName name="Table8">'[46]shared data'!$A$1:$E$32</definedName>
    <definedName name="table9" localSheetId="8">#REF!</definedName>
    <definedName name="table9" localSheetId="11">#REF!</definedName>
    <definedName name="table9" localSheetId="0">#REF!</definedName>
    <definedName name="table9" localSheetId="7">#REF!</definedName>
    <definedName name="table9" localSheetId="4">#REF!</definedName>
    <definedName name="table9">#REF!</definedName>
    <definedName name="TableA" localSheetId="8">#REF!</definedName>
    <definedName name="TableA" localSheetId="9">#REF!</definedName>
    <definedName name="TableA" localSheetId="10">#REF!</definedName>
    <definedName name="TableA" localSheetId="11">#REF!</definedName>
    <definedName name="TableA" localSheetId="0">#REF!</definedName>
    <definedName name="TableA" localSheetId="7">#REF!</definedName>
    <definedName name="TableA" localSheetId="2">#REF!</definedName>
    <definedName name="TableA" localSheetId="5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9">#REF!</definedName>
    <definedName name="TableB1" localSheetId="10">#REF!</definedName>
    <definedName name="TableB1" localSheetId="11">#REF!</definedName>
    <definedName name="TableB1" localSheetId="0">#REF!</definedName>
    <definedName name="TableB1" localSheetId="7">#REF!</definedName>
    <definedName name="TableB1" localSheetId="2">#REF!</definedName>
    <definedName name="TableB1" localSheetId="5">#REF!</definedName>
    <definedName name="TableB1" localSheetId="4">#REF!</definedName>
    <definedName name="TableB1" localSheetId="1">#REF!</definedName>
    <definedName name="TableB1" localSheetId="3">#REF!</definedName>
    <definedName name="TableB1" localSheetId="6">#REF!</definedName>
    <definedName name="TableB1">#REF!</definedName>
    <definedName name="TableB2" localSheetId="9">#REF!</definedName>
    <definedName name="TableB2" localSheetId="10">#REF!</definedName>
    <definedName name="TableB2" localSheetId="11">#REF!</definedName>
    <definedName name="TableB2" localSheetId="2">#REF!</definedName>
    <definedName name="TableB2" localSheetId="5">#REF!</definedName>
    <definedName name="TableB2" localSheetId="4">#REF!</definedName>
    <definedName name="TableB2" localSheetId="1">#REF!</definedName>
    <definedName name="TableB2" localSheetId="3">#REF!</definedName>
    <definedName name="TableB2" localSheetId="6">#REF!</definedName>
    <definedName name="TableB2">#REF!</definedName>
    <definedName name="TableB3" localSheetId="9">#REF!</definedName>
    <definedName name="TableB3" localSheetId="10">#REF!</definedName>
    <definedName name="TableB3" localSheetId="11">#REF!</definedName>
    <definedName name="TableB3" localSheetId="2">#REF!</definedName>
    <definedName name="TableB3" localSheetId="5">#REF!</definedName>
    <definedName name="TableB3" localSheetId="4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11">#REF!</definedName>
    <definedName name="TableC1" localSheetId="2">#REF!</definedName>
    <definedName name="TableC1" localSheetId="5">#REF!</definedName>
    <definedName name="TableC1" localSheetId="4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11">#REF!</definedName>
    <definedName name="TableC2" localSheetId="2">#REF!</definedName>
    <definedName name="TableC2" localSheetId="5">#REF!</definedName>
    <definedName name="TableC2" localSheetId="4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11">#REF!</definedName>
    <definedName name="TableC3" localSheetId="2">#REF!</definedName>
    <definedName name="TableC3" localSheetId="5">#REF!</definedName>
    <definedName name="TableC3" localSheetId="4">#REF!</definedName>
    <definedName name="TableC3" localSheetId="3">#REF!</definedName>
    <definedName name="TableC3" localSheetId="6">#REF!</definedName>
    <definedName name="TableC3">#REF!</definedName>
    <definedName name="tabreal" localSheetId="4">#REF!</definedName>
    <definedName name="tabreal">#REF!</definedName>
    <definedName name="TAME" localSheetId="4">#REF!</definedName>
    <definedName name="TAME">#REF!</definedName>
    <definedName name="TASA" localSheetId="9">#REF!</definedName>
    <definedName name="TASA" localSheetId="10">#REF!</definedName>
    <definedName name="TASA" localSheetId="11">#REF!</definedName>
    <definedName name="TASA" localSheetId="2">#REF!</definedName>
    <definedName name="TASA" localSheetId="5">#REF!</definedName>
    <definedName name="TASA" localSheetId="4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11">#REF!</definedName>
    <definedName name="TASAS" localSheetId="2">#REF!</definedName>
    <definedName name="TASAS" localSheetId="5">#REF!</definedName>
    <definedName name="TASAS" localSheetId="4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[155]A!$A$1:$T$54</definedName>
    <definedName name="Tbl_GFN" localSheetId="8">[156]Table_GEF!$B$2:$T$53</definedName>
    <definedName name="Tbl_GFN">[156]Table_GEF!$B$2:$T$53</definedName>
    <definedName name="tblChecks">[108]ErrCheck!$A$3:$E$5</definedName>
    <definedName name="tblLinks">[108]Links!$A$4:$F$33</definedName>
    <definedName name="tc">#VALUE!</definedName>
    <definedName name="TCN">[87]SREAL!A$158</definedName>
    <definedName name="TD" localSheetId="8">#REF!</definedName>
    <definedName name="TD" localSheetId="9">#REF!</definedName>
    <definedName name="TD" localSheetId="10">#REF!</definedName>
    <definedName name="TD" localSheetId="11">#REF!</definedName>
    <definedName name="TD" localSheetId="0">#REF!</definedName>
    <definedName name="TD" localSheetId="7">#REF!</definedName>
    <definedName name="TD" localSheetId="2">#REF!</definedName>
    <definedName name="TD" localSheetId="5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11">#REF!</definedName>
    <definedName name="TD1A" localSheetId="0">#REF!</definedName>
    <definedName name="TD1A" localSheetId="7">#REF!</definedName>
    <definedName name="TD1A" localSheetId="2">#REF!</definedName>
    <definedName name="TD1A" localSheetId="5">#REF!</definedName>
    <definedName name="TD1A" localSheetId="4">#REF!</definedName>
    <definedName name="TD1A" localSheetId="1">#REF!</definedName>
    <definedName name="TD1A" localSheetId="3">#REF!</definedName>
    <definedName name="TD1A" localSheetId="6">#REF!</definedName>
    <definedName name="TD1A">#REF!</definedName>
    <definedName name="TDATE" localSheetId="0">#REF!</definedName>
    <definedName name="TDATE" localSheetId="7">#REF!</definedName>
    <definedName name="TDATE" localSheetId="4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11" hidden="1">#REF!</definedName>
    <definedName name="teetwetw" localSheetId="2" hidden="1">#REF!</definedName>
    <definedName name="teetwetw" localSheetId="5" hidden="1">#REF!</definedName>
    <definedName name="teetwetw" localSheetId="4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hidden="1">#REF!</definedName>
    <definedName name="TELAS" localSheetId="9">#REF!</definedName>
    <definedName name="TELAS" localSheetId="10">#REF!</definedName>
    <definedName name="TELAS" localSheetId="11">#REF!</definedName>
    <definedName name="TELAS" localSheetId="2">#REF!</definedName>
    <definedName name="TELAS" localSheetId="5">#REF!</definedName>
    <definedName name="TELAS" localSheetId="4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11">#REF!</definedName>
    <definedName name="Template_Table" localSheetId="2">#REF!</definedName>
    <definedName name="Template_Table" localSheetId="5">#REF!</definedName>
    <definedName name="Template_Table" localSheetId="4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11" hidden="1">#REF!</definedName>
    <definedName name="terte" localSheetId="2" hidden="1">#REF!</definedName>
    <definedName name="terte" localSheetId="5" hidden="1">#REF!</definedName>
    <definedName name="terte" localSheetId="4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11" hidden="1">#REF!</definedName>
    <definedName name="tete" localSheetId="2" hidden="1">#REF!</definedName>
    <definedName name="tete" localSheetId="5" hidden="1">#REF!</definedName>
    <definedName name="tete" localSheetId="4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8" hidden="1">'[99]Fax a enviar'!#REF!</definedName>
    <definedName name="tetetwe" localSheetId="9" hidden="1">'[99]Fax a enviar'!#REF!</definedName>
    <definedName name="tetetwe" localSheetId="10" hidden="1">'[99]Fax a enviar'!#REF!</definedName>
    <definedName name="tetetwe" localSheetId="11" hidden="1">'[99]Fax a enviar'!#REF!</definedName>
    <definedName name="tetetwe" localSheetId="0" hidden="1">'[99]Fax a enviar'!#REF!</definedName>
    <definedName name="tetetwe" localSheetId="7" hidden="1">'[99]Fax a enviar'!#REF!</definedName>
    <definedName name="tetetwe" localSheetId="4" hidden="1">'[99]Fax a enviar'!#REF!</definedName>
    <definedName name="tetetwe" localSheetId="3" hidden="1">'[99]Fax a enviar'!#REF!</definedName>
    <definedName name="tetetwe" localSheetId="6" hidden="1">'[99]Fax a enviar'!#REF!</definedName>
    <definedName name="tetetwe" hidden="1">'[99]Fax a enviar'!#REF!</definedName>
    <definedName name="TEXTO1" localSheetId="8">#REF!</definedName>
    <definedName name="TEXTO1" localSheetId="11">#REF!</definedName>
    <definedName name="TEXTO1" localSheetId="0">#REF!</definedName>
    <definedName name="TEXTO1" localSheetId="7">#REF!</definedName>
    <definedName name="TEXTO1" localSheetId="2">#REF!</definedName>
    <definedName name="TEXTO1" localSheetId="5">#REF!</definedName>
    <definedName name="TEXTO1" localSheetId="4">#REF!</definedName>
    <definedName name="TEXTO1" localSheetId="1">#REF!</definedName>
    <definedName name="TEXTO1" localSheetId="3">#REF!</definedName>
    <definedName name="TEXTO1">#REF!</definedName>
    <definedName name="TEXTO2" localSheetId="8">#REF!</definedName>
    <definedName name="TEXTO2" localSheetId="11">#REF!</definedName>
    <definedName name="TEXTO2" localSheetId="0">#REF!</definedName>
    <definedName name="TEXTO2" localSheetId="7">#REF!</definedName>
    <definedName name="TEXTO2" localSheetId="2">#REF!</definedName>
    <definedName name="TEXTO2" localSheetId="5">#REF!</definedName>
    <definedName name="TEXTO2" localSheetId="4">#REF!</definedName>
    <definedName name="TEXTO2" localSheetId="1">#REF!</definedName>
    <definedName name="TEXTO2" localSheetId="3">#REF!</definedName>
    <definedName name="TEXTO2">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11">#REF!</definedName>
    <definedName name="textToday" localSheetId="0">#REF!</definedName>
    <definedName name="textToday" localSheetId="7">#REF!</definedName>
    <definedName name="textToday" localSheetId="2">#REF!</definedName>
    <definedName name="textToday" localSheetId="5">#REF!</definedName>
    <definedName name="textToday" localSheetId="4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9">#REF!</definedName>
    <definedName name="TIPOCAMBIO" localSheetId="10">#REF!</definedName>
    <definedName name="TIPOCAMBIO" localSheetId="11">#REF!</definedName>
    <definedName name="TIPOCAMBIO" localSheetId="2">#REF!</definedName>
    <definedName name="TIPOCAMBIO" localSheetId="5">#REF!</definedName>
    <definedName name="TIPOCAMBIO" localSheetId="4">#REF!</definedName>
    <definedName name="TIPOCAMBIO" localSheetId="1">#REF!</definedName>
    <definedName name="TIPOCAMBIO" localSheetId="3">#REF!</definedName>
    <definedName name="TIPOCAMBIO" localSheetId="6">#REF!</definedName>
    <definedName name="TIPOCAMBIO">#REF!</definedName>
    <definedName name="TITLES" localSheetId="9">#REF!</definedName>
    <definedName name="TITLES" localSheetId="10">#REF!</definedName>
    <definedName name="TITLES" localSheetId="11">#REF!</definedName>
    <definedName name="TITLES" localSheetId="2">#REF!</definedName>
    <definedName name="TITLES" localSheetId="5">#REF!</definedName>
    <definedName name="TITLES" localSheetId="4">#REF!</definedName>
    <definedName name="TITLES" localSheetId="3">#REF!</definedName>
    <definedName name="TITLES" localSheetId="6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11">#REF!</definedName>
    <definedName name="TítuloDeColumna1" localSheetId="2">#REF!</definedName>
    <definedName name="TítuloDeColumna1" localSheetId="5">#REF!</definedName>
    <definedName name="TítuloDeColumna1" localSheetId="4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11">#REF!</definedName>
    <definedName name="TítuloDeColumna2" localSheetId="2">#REF!</definedName>
    <definedName name="TítuloDeColumna2" localSheetId="5">#REF!</definedName>
    <definedName name="TítuloDeColumna2" localSheetId="4">#REF!</definedName>
    <definedName name="TítuloDeColumna2" localSheetId="3">#REF!</definedName>
    <definedName name="TítuloDeColumna2" localSheetId="6">#REF!</definedName>
    <definedName name="TítuloDeColumna2">#REF!</definedName>
    <definedName name="títulos" localSheetId="4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2">#REF!</definedName>
    <definedName name="_xlnm.Print_Titles" localSheetId="5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localSheetId="0" hidden="1">{"Riqfin97",#N/A,FALSE,"Tran";"Riqfinpro",#N/A,FALSE,"Tran"}</definedName>
    <definedName name="tj" localSheetId="7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'[93]Fax a enviar'!#REF!</definedName>
    <definedName name="TM" localSheetId="8">#REF!</definedName>
    <definedName name="TM" localSheetId="9">#REF!</definedName>
    <definedName name="TM" localSheetId="10">#REF!</definedName>
    <definedName name="TM" localSheetId="11">#REF!</definedName>
    <definedName name="TM" localSheetId="0">#REF!</definedName>
    <definedName name="TM" localSheetId="7">#REF!</definedName>
    <definedName name="TM" localSheetId="2">#REF!</definedName>
    <definedName name="TM" localSheetId="5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9">#REF!</definedName>
    <definedName name="TM_D" localSheetId="10">#REF!</definedName>
    <definedName name="TM_D" localSheetId="11">#REF!</definedName>
    <definedName name="TM_D" localSheetId="0">#REF!</definedName>
    <definedName name="TM_D" localSheetId="7">#REF!</definedName>
    <definedName name="TM_D" localSheetId="2">#REF!</definedName>
    <definedName name="TM_D" localSheetId="5">#REF!</definedName>
    <definedName name="TM_D" localSheetId="4">#REF!</definedName>
    <definedName name="TM_D" localSheetId="1">#REF!</definedName>
    <definedName name="TM_D" localSheetId="3">#REF!</definedName>
    <definedName name="TM_D" localSheetId="6">#REF!</definedName>
    <definedName name="TM_D">#REF!</definedName>
    <definedName name="TM_DPCH" localSheetId="9">#REF!</definedName>
    <definedName name="TM_DPCH" localSheetId="10">#REF!</definedName>
    <definedName name="TM_DPCH" localSheetId="11">#REF!</definedName>
    <definedName name="TM_DPCH" localSheetId="0">#REF!</definedName>
    <definedName name="TM_DPCH" localSheetId="7">#REF!</definedName>
    <definedName name="TM_DPCH" localSheetId="2">#REF!</definedName>
    <definedName name="TM_DPCH" localSheetId="5">#REF!</definedName>
    <definedName name="TM_DPCH" localSheetId="4">#REF!</definedName>
    <definedName name="TM_DPCH" localSheetId="1">#REF!</definedName>
    <definedName name="TM_DPCH" localSheetId="3">#REF!</definedName>
    <definedName name="TM_DPCH" localSheetId="6">#REF!</definedName>
    <definedName name="TM_DPCH">#REF!</definedName>
    <definedName name="TM_R" localSheetId="9">#REF!</definedName>
    <definedName name="TM_R" localSheetId="10">#REF!</definedName>
    <definedName name="TM_R" localSheetId="11">#REF!</definedName>
    <definedName name="TM_R" localSheetId="2">#REF!</definedName>
    <definedName name="TM_R" localSheetId="5">#REF!</definedName>
    <definedName name="TM_R" localSheetId="4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11">#REF!</definedName>
    <definedName name="TM_RPCH" localSheetId="2">#REF!</definedName>
    <definedName name="TM_RPCH" localSheetId="5">#REF!</definedName>
    <definedName name="TM_RPCH" localSheetId="4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11">#REF!</definedName>
    <definedName name="TMG" localSheetId="2">#REF!</definedName>
    <definedName name="TMG" localSheetId="5">#REF!</definedName>
    <definedName name="TMG" localSheetId="4">#REF!</definedName>
    <definedName name="TMG" localSheetId="3">#REF!</definedName>
    <definedName name="TMG" localSheetId="6">#REF!</definedName>
    <definedName name="TMG">#REF!</definedName>
    <definedName name="TMG_D">[76]Q5!$E$23:$AH$23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11">#REF!</definedName>
    <definedName name="TMG_DPCH" localSheetId="0">#REF!</definedName>
    <definedName name="TMG_DPCH" localSheetId="7">#REF!</definedName>
    <definedName name="TMG_DPCH" localSheetId="2">#REF!</definedName>
    <definedName name="TMG_DPCH" localSheetId="5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9">#REF!</definedName>
    <definedName name="TMG_R" localSheetId="10">#REF!</definedName>
    <definedName name="TMG_R" localSheetId="11">#REF!</definedName>
    <definedName name="TMG_R" localSheetId="0">#REF!</definedName>
    <definedName name="TMG_R" localSheetId="7">#REF!</definedName>
    <definedName name="TMG_R" localSheetId="2">#REF!</definedName>
    <definedName name="TMG_R" localSheetId="5">#REF!</definedName>
    <definedName name="TMG_R" localSheetId="4">#REF!</definedName>
    <definedName name="TMG_R" localSheetId="1">#REF!</definedName>
    <definedName name="TMG_R" localSheetId="3">#REF!</definedName>
    <definedName name="TMG_R" localSheetId="6">#REF!</definedName>
    <definedName name="TMG_R">#REF!</definedName>
    <definedName name="TMG_RPCH" localSheetId="9">#REF!</definedName>
    <definedName name="TMG_RPCH" localSheetId="10">#REF!</definedName>
    <definedName name="TMG_RPCH" localSheetId="11">#REF!</definedName>
    <definedName name="TMG_RPCH" localSheetId="0">#REF!</definedName>
    <definedName name="TMG_RPCH" localSheetId="7">#REF!</definedName>
    <definedName name="TMG_RPCH" localSheetId="2">#REF!</definedName>
    <definedName name="TMG_RPCH" localSheetId="5">#REF!</definedName>
    <definedName name="TMG_RPCH" localSheetId="4">#REF!</definedName>
    <definedName name="TMG_RPCH" localSheetId="1">#REF!</definedName>
    <definedName name="TMG_RPCH" localSheetId="3">#REF!</definedName>
    <definedName name="TMG_RPCH" localSheetId="6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11">#REF!</definedName>
    <definedName name="TMGO_D" localSheetId="0">#REF!</definedName>
    <definedName name="TMGO_D" localSheetId="7">#REF!</definedName>
    <definedName name="TMGO_D" localSheetId="2">#REF!</definedName>
    <definedName name="TMGO_D" localSheetId="5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11">#REF!</definedName>
    <definedName name="TMGO_DPCH" localSheetId="0">#REF!</definedName>
    <definedName name="TMGO_DPCH" localSheetId="7">#REF!</definedName>
    <definedName name="TMGO_DPCH" localSheetId="2">#REF!</definedName>
    <definedName name="TMGO_DPCH" localSheetId="5">#REF!</definedName>
    <definedName name="TMGO_DPCH" localSheetId="4">#REF!</definedName>
    <definedName name="TMGO_DPCH" localSheetId="1">#REF!</definedName>
    <definedName name="TMGO_DPCH" localSheetId="3">#REF!</definedName>
    <definedName name="TMGO_DPCH" localSheetId="6">#REF!</definedName>
    <definedName name="TMGO_DPCH">#REF!</definedName>
    <definedName name="TMGO_R" localSheetId="9">#REF!</definedName>
    <definedName name="TMGO_R" localSheetId="10">#REF!</definedName>
    <definedName name="TMGO_R" localSheetId="11">#REF!</definedName>
    <definedName name="TMGO_R" localSheetId="0">#REF!</definedName>
    <definedName name="TMGO_R" localSheetId="7">#REF!</definedName>
    <definedName name="TMGO_R" localSheetId="2">#REF!</definedName>
    <definedName name="TMGO_R" localSheetId="5">#REF!</definedName>
    <definedName name="TMGO_R" localSheetId="4">#REF!</definedName>
    <definedName name="TMGO_R" localSheetId="1">#REF!</definedName>
    <definedName name="TMGO_R" localSheetId="3">#REF!</definedName>
    <definedName name="TMGO_R" localSheetId="6">#REF!</definedName>
    <definedName name="TMGO_R">#REF!</definedName>
    <definedName name="TMGO_RPCH" localSheetId="9">#REF!</definedName>
    <definedName name="TMGO_RPCH" localSheetId="10">#REF!</definedName>
    <definedName name="TMGO_RPCH" localSheetId="11">#REF!</definedName>
    <definedName name="TMGO_RPCH" localSheetId="2">#REF!</definedName>
    <definedName name="TMGO_RPCH" localSheetId="5">#REF!</definedName>
    <definedName name="TMGO_RPCH" localSheetId="4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11">#REF!</definedName>
    <definedName name="TMGXO" localSheetId="2">#REF!</definedName>
    <definedName name="TMGXO" localSheetId="5">#REF!</definedName>
    <definedName name="TMGXO" localSheetId="4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11">#REF!</definedName>
    <definedName name="TMGXO_D" localSheetId="2">#REF!</definedName>
    <definedName name="TMGXO_D" localSheetId="5">#REF!</definedName>
    <definedName name="TMGXO_D" localSheetId="4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11">#REF!</definedName>
    <definedName name="TMGXO_DPCH" localSheetId="2">#REF!</definedName>
    <definedName name="TMGXO_DPCH" localSheetId="5">#REF!</definedName>
    <definedName name="TMGXO_DPCH" localSheetId="4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11">#REF!</definedName>
    <definedName name="TMGXO_R" localSheetId="2">#REF!</definedName>
    <definedName name="TMGXO_R" localSheetId="5">#REF!</definedName>
    <definedName name="TMGXO_R" localSheetId="4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11">#REF!</definedName>
    <definedName name="TMGXO_RPCH" localSheetId="2">#REF!</definedName>
    <definedName name="TMGXO_RPCH" localSheetId="5">#REF!</definedName>
    <definedName name="TMGXO_RPCH" localSheetId="4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11">#REF!</definedName>
    <definedName name="TMS" localSheetId="2">#REF!</definedName>
    <definedName name="TMS" localSheetId="5">#REF!</definedName>
    <definedName name="TMS" localSheetId="4">#REF!</definedName>
    <definedName name="TMS" localSheetId="3">#REF!</definedName>
    <definedName name="TMS" localSheetId="6">#REF!</definedName>
    <definedName name="TMS">#REF!</definedName>
    <definedName name="TNAME" localSheetId="4">#REF!</definedName>
    <definedName name="TNAME">#REF!</definedName>
    <definedName name="tnt">#N/A</definedName>
    <definedName name="TNTmar">#N/A</definedName>
    <definedName name="tntoct">#N/A</definedName>
    <definedName name="TOC" localSheetId="8">#REF!</definedName>
    <definedName name="TOC" localSheetId="9">#REF!</definedName>
    <definedName name="TOC" localSheetId="10">#REF!</definedName>
    <definedName name="TOC" localSheetId="11">#REF!</definedName>
    <definedName name="TOC" localSheetId="0">#REF!</definedName>
    <definedName name="TOC" localSheetId="7">#REF!</definedName>
    <definedName name="TOC" localSheetId="2">#REF!</definedName>
    <definedName name="TOC" localSheetId="5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[157]BCC!$A$1:$N$821,[157]BCC!$A$822:$N$1624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11">#REF!</definedName>
    <definedName name="TOT00" localSheetId="0">#REF!</definedName>
    <definedName name="TOT00" localSheetId="7">#REF!</definedName>
    <definedName name="TOT00" localSheetId="2">#REF!</definedName>
    <definedName name="TOT00" localSheetId="5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9">#REF!</definedName>
    <definedName name="TOTAL" localSheetId="10">#REF!</definedName>
    <definedName name="TOTAL" localSheetId="11">#REF!</definedName>
    <definedName name="TOTAL" localSheetId="0">#REF!</definedName>
    <definedName name="TOTAL" localSheetId="7">#REF!</definedName>
    <definedName name="TOTAL" localSheetId="2">#REF!</definedName>
    <definedName name="TOTAL" localSheetId="5">#REF!</definedName>
    <definedName name="TOTAL" localSheetId="4">#REF!</definedName>
    <definedName name="TOTAL" localSheetId="1">#REF!</definedName>
    <definedName name="TOTAL" localSheetId="3">#REF!</definedName>
    <definedName name="TOTAL" localSheetId="6">#REF!</definedName>
    <definedName name="TOTAL">#REF!</definedName>
    <definedName name="TOWEO" localSheetId="0">#REF!</definedName>
    <definedName name="TOWEO" localSheetId="7">#REF!</definedName>
    <definedName name="TOWEO" localSheetId="4">#REF!</definedName>
    <definedName name="TOWEO">#REF!</definedName>
    <definedName name="Trade" localSheetId="9">#REF!</definedName>
    <definedName name="Trade" localSheetId="10">#REF!</definedName>
    <definedName name="Trade" localSheetId="11">#REF!</definedName>
    <definedName name="Trade" localSheetId="2">#REF!</definedName>
    <definedName name="Trade" localSheetId="5">#REF!</definedName>
    <definedName name="Trade" localSheetId="4">#REF!</definedName>
    <definedName name="Trade" localSheetId="3">#REF!</definedName>
    <definedName name="Trade" localSheetId="6">#REF!</definedName>
    <definedName name="Trade">#REF!</definedName>
    <definedName name="TRADE3" localSheetId="8">[19]Trade!#REF!</definedName>
    <definedName name="TRADE3" localSheetId="10">[19]Trade!#REF!</definedName>
    <definedName name="TRADE3" localSheetId="11">[19]Trade!#REF!</definedName>
    <definedName name="TRADE3" localSheetId="3">[19]Trade!#REF!</definedName>
    <definedName name="TRADE3" localSheetId="6">[19]Trade!#REF!</definedName>
    <definedName name="TRADE3">[19]Trade!#REF!</definedName>
    <definedName name="trans" localSheetId="8">#REF!</definedName>
    <definedName name="trans" localSheetId="11">#REF!</definedName>
    <definedName name="trans" localSheetId="0">#REF!</definedName>
    <definedName name="trans" localSheetId="7">#REF!</definedName>
    <definedName name="trans" localSheetId="2">#REF!</definedName>
    <definedName name="trans" localSheetId="5">#REF!</definedName>
    <definedName name="trans" localSheetId="4">#REF!</definedName>
    <definedName name="trans" localSheetId="1">#REF!</definedName>
    <definedName name="trans" localSheetId="3">#REF!</definedName>
    <definedName name="trans">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 localSheetId="0">OFFSET(TransList,0,0,COUNTA(TransList),1)</definedName>
    <definedName name="TransChoice" localSheetId="7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ansfer_check" localSheetId="8">#REF!</definedName>
    <definedName name="Transfer_check" localSheetId="11">#REF!</definedName>
    <definedName name="Transfer_check" localSheetId="0">#REF!</definedName>
    <definedName name="Transfer_check" localSheetId="7">#REF!</definedName>
    <definedName name="Transfer_check" localSheetId="2">#REF!</definedName>
    <definedName name="Transfer_check" localSheetId="5">#REF!</definedName>
    <definedName name="Transfer_check" localSheetId="4">#REF!</definedName>
    <definedName name="Transfer_check" localSheetId="1">#REF!</definedName>
    <definedName name="Transfer_check" localSheetId="3">#REF!</definedName>
    <definedName name="Transfer_check">#REF!</definedName>
    <definedName name="TRANSFERENCIA" localSheetId="11">[77]!TRANSFERENCIA</definedName>
    <definedName name="TRANSFERENCIA" localSheetId="7">[77]!TRANSFERENCIA</definedName>
    <definedName name="TRANSFERENCIA" localSheetId="5">[77]!TRANSFERENCIA</definedName>
    <definedName name="TRANSFERENCIA" localSheetId="1">[77]!TRANSFERENCIA</definedName>
    <definedName name="TRANSFERENCIA">[77]!TRANSFERENCIA</definedName>
    <definedName name="TRANSFERENCIA_DE_SERVICIOS__LEY_N__24049_Y_COMPLEMENTARIAS">[4]C!$B$14:$N$14</definedName>
    <definedName name="TRANSNAVE" localSheetId="11">#REF!</definedName>
    <definedName name="TRANSNAVE" localSheetId="4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'[99]Fax a enviar'!#REF!</definedName>
    <definedName name="trert" localSheetId="9" hidden="1">'[99]Fax a enviar'!#REF!</definedName>
    <definedName name="trert" localSheetId="10" hidden="1">'[99]Fax a enviar'!#REF!</definedName>
    <definedName name="trert" localSheetId="11" hidden="1">'[99]Fax a enviar'!#REF!</definedName>
    <definedName name="trert" localSheetId="0" hidden="1">'[99]Fax a enviar'!#REF!</definedName>
    <definedName name="trert" localSheetId="7" hidden="1">'[99]Fax a enviar'!#REF!</definedName>
    <definedName name="trert" localSheetId="2" hidden="1">'[99]Fax a enviar'!#REF!</definedName>
    <definedName name="trert" localSheetId="5" hidden="1">'[99]Fax a enviar'!#REF!</definedName>
    <definedName name="trert" localSheetId="4" hidden="1">'[99]Fax a enviar'!#REF!</definedName>
    <definedName name="trert" localSheetId="1" hidden="1">'[99]Fax a enviar'!#REF!</definedName>
    <definedName name="trert" localSheetId="3" hidden="1">'[99]Fax a enviar'!#REF!</definedName>
    <definedName name="trert" localSheetId="6" hidden="1">'[99]Fax a enviar'!#REF!</definedName>
    <definedName name="trert" hidden="1">'[99]Fax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11">#REF!</definedName>
    <definedName name="TRIGO" localSheetId="0">#REF!</definedName>
    <definedName name="TRIGO" localSheetId="7">#REF!</definedName>
    <definedName name="TRIGO" localSheetId="2">#REF!</definedName>
    <definedName name="TRIGO" localSheetId="5">#REF!</definedName>
    <definedName name="TRIGO" localSheetId="4">#REF!</definedName>
    <definedName name="TRIGO" localSheetId="1">#REF!</definedName>
    <definedName name="TRIGO" localSheetId="3">#REF!</definedName>
    <definedName name="TRIGO" localSheetId="6">#REF!</definedName>
    <definedName name="TRIGO">#REF!</definedName>
    <definedName name="Trim">[126]Codigos!$A$5:$E$11</definedName>
    <definedName name="trim9702">[158]bop1!#REF!</definedName>
    <definedName name="trim9798990001">'[159]bop1datos rev'!#REF!</definedName>
    <definedName name="trimestres9902">[158]bop1!#REF!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11" hidden="1">#REF!</definedName>
    <definedName name="trrtr" localSheetId="0" hidden="1">#REF!</definedName>
    <definedName name="trrtr" localSheetId="7" hidden="1">#REF!</definedName>
    <definedName name="trrtr" localSheetId="2" hidden="1">#REF!</definedName>
    <definedName name="trrtr" localSheetId="5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'[99]Fax a enviar'!#REF!</definedName>
    <definedName name="trtert" localSheetId="9" hidden="1">'[99]Fax a enviar'!#REF!</definedName>
    <definedName name="trtert" localSheetId="10" hidden="1">'[99]Fax a enviar'!#REF!</definedName>
    <definedName name="trtert" localSheetId="11" hidden="1">'[99]Fax a enviar'!#REF!</definedName>
    <definedName name="trtert" localSheetId="0" hidden="1">'[99]Fax a enviar'!#REF!</definedName>
    <definedName name="trtert" localSheetId="7" hidden="1">'[99]Fax a enviar'!#REF!</definedName>
    <definedName name="trtert" localSheetId="2" hidden="1">'[99]Fax a enviar'!#REF!</definedName>
    <definedName name="trtert" localSheetId="5" hidden="1">'[99]Fax a enviar'!#REF!</definedName>
    <definedName name="trtert" localSheetId="4" hidden="1">'[99]Fax a enviar'!#REF!</definedName>
    <definedName name="trtert" localSheetId="1" hidden="1">'[99]Fax a enviar'!#REF!</definedName>
    <definedName name="trtert" localSheetId="3" hidden="1">'[99]Fax a enviar'!#REF!</definedName>
    <definedName name="trtert" localSheetId="6" hidden="1">'[99]Fax a enviar'!#REF!</definedName>
    <definedName name="trtert" hidden="1">'[99]Fax a enviar'!#REF!</definedName>
    <definedName name="trtr" localSheetId="8" hidden="1">'[99]Fax a enviar'!#REF!</definedName>
    <definedName name="trtr" localSheetId="9" hidden="1">'[99]Fax a enviar'!#REF!</definedName>
    <definedName name="trtr" localSheetId="10" hidden="1">'[99]Fax a enviar'!#REF!</definedName>
    <definedName name="trtr" localSheetId="11" hidden="1">'[99]Fax a enviar'!#REF!</definedName>
    <definedName name="trtr" localSheetId="0" hidden="1">'[99]Fax a enviar'!#REF!</definedName>
    <definedName name="trtr" localSheetId="7" hidden="1">'[99]Fax a enviar'!#REF!</definedName>
    <definedName name="trtr" localSheetId="2" hidden="1">'[99]Fax a enviar'!#REF!</definedName>
    <definedName name="trtr" localSheetId="5" hidden="1">'[99]Fax a enviar'!#REF!</definedName>
    <definedName name="trtr" localSheetId="4" hidden="1">'[99]Fax a enviar'!#REF!</definedName>
    <definedName name="trtr" localSheetId="1" hidden="1">'[99]Fax a enviar'!#REF!</definedName>
    <definedName name="trtr" localSheetId="3" hidden="1">'[99]Fax a enviar'!#REF!</definedName>
    <definedName name="trtr" localSheetId="6" hidden="1">'[99]Fax a enviar'!#REF!</definedName>
    <definedName name="trtr" hidden="1">'[99]Fax a enviar'!#REF!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0">#REF!</definedName>
    <definedName name="tt" localSheetId="7">#REF!</definedName>
    <definedName name="tt" localSheetId="2">#REF!</definedName>
    <definedName name="tt" localSheetId="5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9">#REF!</definedName>
    <definedName name="tta" localSheetId="10">#REF!</definedName>
    <definedName name="tta" localSheetId="11">#REF!</definedName>
    <definedName name="tta" localSheetId="0">#REF!</definedName>
    <definedName name="tta" localSheetId="7">#REF!</definedName>
    <definedName name="tta" localSheetId="2">#REF!</definedName>
    <definedName name="tta" localSheetId="5">#REF!</definedName>
    <definedName name="tta" localSheetId="4">#REF!</definedName>
    <definedName name="tta" localSheetId="1">#REF!</definedName>
    <definedName name="tta" localSheetId="3">#REF!</definedName>
    <definedName name="tta" localSheetId="6">#REF!</definedName>
    <definedName name="tta">#REF!</definedName>
    <definedName name="ttaa" localSheetId="9">#REF!</definedName>
    <definedName name="ttaa" localSheetId="10">#REF!</definedName>
    <definedName name="ttaa" localSheetId="11">#REF!</definedName>
    <definedName name="ttaa" localSheetId="0">#REF!</definedName>
    <definedName name="ttaa" localSheetId="7">#REF!</definedName>
    <definedName name="ttaa" localSheetId="2">#REF!</definedName>
    <definedName name="ttaa" localSheetId="5">#REF!</definedName>
    <definedName name="ttaa" localSheetId="4">#REF!</definedName>
    <definedName name="ttaa" localSheetId="1">#REF!</definedName>
    <definedName name="ttaa" localSheetId="3">#REF!</definedName>
    <definedName name="ttaa" localSheetId="6">#REF!</definedName>
    <definedName name="ttaa">#REF!</definedName>
    <definedName name="ttetet" localSheetId="10" hidden="1">'[99]Fax a enviar'!#REF!</definedName>
    <definedName name="ttetet" localSheetId="11" hidden="1">'[99]Fax a enviar'!#REF!</definedName>
    <definedName name="ttetet" localSheetId="0" hidden="1">'[99]Fax a enviar'!#REF!</definedName>
    <definedName name="ttetet" localSheetId="7" hidden="1">'[99]Fax a enviar'!#REF!</definedName>
    <definedName name="ttetet" localSheetId="3" hidden="1">'[99]Fax a enviar'!#REF!</definedName>
    <definedName name="ttetet" localSheetId="6" hidden="1">'[99]Fax a enviar'!#REF!</definedName>
    <definedName name="ttetet" hidden="1">'[99]Fax a enviar'!#REF!</definedName>
    <definedName name="ttt" localSheetId="8" hidden="1">'[93]Fax a enviar'!#REF!</definedName>
    <definedName name="ttt" localSheetId="10" hidden="1">'[93]Fax a enviar'!#REF!</definedName>
    <definedName name="ttt" localSheetId="11" hidden="1">'[93]Fax a enviar'!#REF!</definedName>
    <definedName name="ttt" localSheetId="0" hidden="1">'[93]Fax a enviar'!#REF!</definedName>
    <definedName name="ttt" localSheetId="7" hidden="1">'[93]Fax a enviar'!#REF!</definedName>
    <definedName name="ttt" localSheetId="3" hidden="1">'[93]Fax a enviar'!#REF!</definedName>
    <definedName name="ttt" localSheetId="6" hidden="1">'[93]Fax a enviar'!#REF!</definedName>
    <definedName name="ttt" hidden="1">'[93]Fax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localSheetId="0" hidden="1">{"Tab1",#N/A,FALSE,"P";"Tab2",#N/A,FALSE,"P"}</definedName>
    <definedName name="tttt" localSheetId="7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[125]M!#REF!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11" hidden="1">#REF!</definedName>
    <definedName name="twetwee" localSheetId="0" hidden="1">#REF!</definedName>
    <definedName name="twetwee" localSheetId="7" hidden="1">#REF!</definedName>
    <definedName name="twetwee" localSheetId="2" hidden="1">#REF!</definedName>
    <definedName name="twetwee" localSheetId="5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9">#REF!</definedName>
    <definedName name="TX" localSheetId="10">#REF!</definedName>
    <definedName name="TX" localSheetId="11">#REF!</definedName>
    <definedName name="TX" localSheetId="0">#REF!</definedName>
    <definedName name="TX" localSheetId="7">#REF!</definedName>
    <definedName name="TX" localSheetId="2">#REF!</definedName>
    <definedName name="TX" localSheetId="5">#REF!</definedName>
    <definedName name="TX" localSheetId="4">#REF!</definedName>
    <definedName name="TX" localSheetId="1">#REF!</definedName>
    <definedName name="TX" localSheetId="3">#REF!</definedName>
    <definedName name="TX" localSheetId="6">#REF!</definedName>
    <definedName name="TX">#REF!</definedName>
    <definedName name="TX_D" localSheetId="9">#REF!</definedName>
    <definedName name="TX_D" localSheetId="10">#REF!</definedName>
    <definedName name="TX_D" localSheetId="11">#REF!</definedName>
    <definedName name="TX_D" localSheetId="0">#REF!</definedName>
    <definedName name="TX_D" localSheetId="7">#REF!</definedName>
    <definedName name="TX_D" localSheetId="2">#REF!</definedName>
    <definedName name="TX_D" localSheetId="5">#REF!</definedName>
    <definedName name="TX_D" localSheetId="4">#REF!</definedName>
    <definedName name="TX_D" localSheetId="3">#REF!</definedName>
    <definedName name="TX_D" localSheetId="6">#REF!</definedName>
    <definedName name="TX_D">#REF!</definedName>
    <definedName name="TX_DPCH" localSheetId="9">#REF!</definedName>
    <definedName name="TX_DPCH" localSheetId="10">#REF!</definedName>
    <definedName name="TX_DPCH" localSheetId="11">#REF!</definedName>
    <definedName name="TX_DPCH" localSheetId="2">#REF!</definedName>
    <definedName name="TX_DPCH" localSheetId="5">#REF!</definedName>
    <definedName name="TX_DPCH" localSheetId="4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11">#REF!</definedName>
    <definedName name="TX_R" localSheetId="2">#REF!</definedName>
    <definedName name="TX_R" localSheetId="5">#REF!</definedName>
    <definedName name="TX_R" localSheetId="4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11">#REF!</definedName>
    <definedName name="TX_RPCH" localSheetId="2">#REF!</definedName>
    <definedName name="TX_RPCH" localSheetId="5">#REF!</definedName>
    <definedName name="TX_RPCH" localSheetId="4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11">#REF!</definedName>
    <definedName name="TXG" localSheetId="2">#REF!</definedName>
    <definedName name="TXG" localSheetId="5">#REF!</definedName>
    <definedName name="TXG" localSheetId="4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11">#REF!</definedName>
    <definedName name="TXG_DPCH" localSheetId="0">#REF!</definedName>
    <definedName name="TXG_DPCH" localSheetId="7">#REF!</definedName>
    <definedName name="TXG_DPCH" localSheetId="2">#REF!</definedName>
    <definedName name="TXG_DPCH" localSheetId="5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11">#REF!</definedName>
    <definedName name="TXG_R" localSheetId="0">#REF!</definedName>
    <definedName name="TXG_R" localSheetId="7">#REF!</definedName>
    <definedName name="TXG_R" localSheetId="2">#REF!</definedName>
    <definedName name="TXG_R" localSheetId="5">#REF!</definedName>
    <definedName name="TXG_R" localSheetId="4">#REF!</definedName>
    <definedName name="TXG_R" localSheetId="1">#REF!</definedName>
    <definedName name="TXG_R" localSheetId="3">#REF!</definedName>
    <definedName name="TXG_R" localSheetId="6">#REF!</definedName>
    <definedName name="TXG_R">#REF!</definedName>
    <definedName name="TXG_RPCH" localSheetId="9">#REF!</definedName>
    <definedName name="TXG_RPCH" localSheetId="10">#REF!</definedName>
    <definedName name="TXG_RPCH" localSheetId="11">#REF!</definedName>
    <definedName name="TXG_RPCH" localSheetId="0">#REF!</definedName>
    <definedName name="TXG_RPCH" localSheetId="7">#REF!</definedName>
    <definedName name="TXG_RPCH" localSheetId="2">#REF!</definedName>
    <definedName name="TXG_RPCH" localSheetId="5">#REF!</definedName>
    <definedName name="TXG_RPCH" localSheetId="4">#REF!</definedName>
    <definedName name="TXG_RPCH" localSheetId="1">#REF!</definedName>
    <definedName name="TXG_RPCH" localSheetId="3">#REF!</definedName>
    <definedName name="TXG_RPCH" localSheetId="6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11">#REF!</definedName>
    <definedName name="TXGO_D" localSheetId="0">#REF!</definedName>
    <definedName name="TXGO_D" localSheetId="7">#REF!</definedName>
    <definedName name="TXGO_D" localSheetId="2">#REF!</definedName>
    <definedName name="TXGO_D" localSheetId="5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11">#REF!</definedName>
    <definedName name="TXGO_DPCH" localSheetId="0">#REF!</definedName>
    <definedName name="TXGO_DPCH" localSheetId="7">#REF!</definedName>
    <definedName name="TXGO_DPCH" localSheetId="2">#REF!</definedName>
    <definedName name="TXGO_DPCH" localSheetId="5">#REF!</definedName>
    <definedName name="TXGO_DPCH" localSheetId="4">#REF!</definedName>
    <definedName name="TXGO_DPCH" localSheetId="1">#REF!</definedName>
    <definedName name="TXGO_DPCH" localSheetId="3">#REF!</definedName>
    <definedName name="TXGO_DPCH" localSheetId="6">#REF!</definedName>
    <definedName name="TXGO_DPCH">#REF!</definedName>
    <definedName name="TXGO_R" localSheetId="9">#REF!</definedName>
    <definedName name="TXGO_R" localSheetId="10">#REF!</definedName>
    <definedName name="TXGO_R" localSheetId="11">#REF!</definedName>
    <definedName name="TXGO_R" localSheetId="0">#REF!</definedName>
    <definedName name="TXGO_R" localSheetId="7">#REF!</definedName>
    <definedName name="TXGO_R" localSheetId="2">#REF!</definedName>
    <definedName name="TXGO_R" localSheetId="5">#REF!</definedName>
    <definedName name="TXGO_R" localSheetId="4">#REF!</definedName>
    <definedName name="TXGO_R" localSheetId="1">#REF!</definedName>
    <definedName name="TXGO_R" localSheetId="3">#REF!</definedName>
    <definedName name="TXGO_R" localSheetId="6">#REF!</definedName>
    <definedName name="TXGO_R">#REF!</definedName>
    <definedName name="TXGO_RPCH" localSheetId="9">#REF!</definedName>
    <definedName name="TXGO_RPCH" localSheetId="10">#REF!</definedName>
    <definedName name="TXGO_RPCH" localSheetId="11">#REF!</definedName>
    <definedName name="TXGO_RPCH" localSheetId="2">#REF!</definedName>
    <definedName name="TXGO_RPCH" localSheetId="5">#REF!</definedName>
    <definedName name="TXGO_RPCH" localSheetId="4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11">#REF!</definedName>
    <definedName name="TXGXO" localSheetId="2">#REF!</definedName>
    <definedName name="TXGXO" localSheetId="5">#REF!</definedName>
    <definedName name="TXGXO" localSheetId="4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11">#REF!</definedName>
    <definedName name="TXGXO_D" localSheetId="2">#REF!</definedName>
    <definedName name="TXGXO_D" localSheetId="5">#REF!</definedName>
    <definedName name="TXGXO_D" localSheetId="4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11">#REF!</definedName>
    <definedName name="TXGXO_DPCH" localSheetId="2">#REF!</definedName>
    <definedName name="TXGXO_DPCH" localSheetId="5">#REF!</definedName>
    <definedName name="TXGXO_DPCH" localSheetId="4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11">#REF!</definedName>
    <definedName name="TXGXO_R" localSheetId="2">#REF!</definedName>
    <definedName name="TXGXO_R" localSheetId="5">#REF!</definedName>
    <definedName name="TXGXO_R" localSheetId="4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11">#REF!</definedName>
    <definedName name="TXGXO_RPCH" localSheetId="2">#REF!</definedName>
    <definedName name="TXGXO_RPCH" localSheetId="5">#REF!</definedName>
    <definedName name="TXGXO_RPCH" localSheetId="4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11">#REF!</definedName>
    <definedName name="TXS" localSheetId="2">#REF!</definedName>
    <definedName name="TXS" localSheetId="5">#REF!</definedName>
    <definedName name="TXS" localSheetId="4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localSheetId="0" hidden="1">{"Riqfin97",#N/A,FALSE,"Tran";"Riqfinpro",#N/A,FALSE,"Tran"}</definedName>
    <definedName name="ty" localSheetId="7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11">#REF!</definedName>
    <definedName name="UAED" localSheetId="0">#REF!</definedName>
    <definedName name="UAED" localSheetId="7">#REF!</definedName>
    <definedName name="UAED" localSheetId="2">#REF!</definedName>
    <definedName name="UAED" localSheetId="5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11">#REF!</definedName>
    <definedName name="UAED1" localSheetId="0">#REF!</definedName>
    <definedName name="UAED1" localSheetId="7">#REF!</definedName>
    <definedName name="UAED1" localSheetId="2">#REF!</definedName>
    <definedName name="UAED1" localSheetId="5">#REF!</definedName>
    <definedName name="UAED1" localSheetId="4">#REF!</definedName>
    <definedName name="UAED1" localSheetId="1">#REF!</definedName>
    <definedName name="UAED1" localSheetId="3">#REF!</definedName>
    <definedName name="UAED1" localSheetId="6">#REF!</definedName>
    <definedName name="UAED1">#REF!</definedName>
    <definedName name="UC" localSheetId="9">#REF!</definedName>
    <definedName name="UC" localSheetId="10">#REF!</definedName>
    <definedName name="UC" localSheetId="11">#REF!</definedName>
    <definedName name="UC" localSheetId="0">#REF!</definedName>
    <definedName name="UC" localSheetId="7">#REF!</definedName>
    <definedName name="UC" localSheetId="2">#REF!</definedName>
    <definedName name="UC" localSheetId="5">#REF!</definedName>
    <definedName name="UC" localSheetId="4">#REF!</definedName>
    <definedName name="UC" localSheetId="1">#REF!</definedName>
    <definedName name="UC" localSheetId="3">#REF!</definedName>
    <definedName name="UC" localSheetId="6">#REF!</definedName>
    <definedName name="UC">#REF!</definedName>
    <definedName name="UC1A" localSheetId="9">#REF!</definedName>
    <definedName name="UC1A" localSheetId="10">#REF!</definedName>
    <definedName name="UC1A" localSheetId="11">#REF!</definedName>
    <definedName name="UC1A" localSheetId="2">#REF!</definedName>
    <definedName name="UC1A" localSheetId="5">#REF!</definedName>
    <definedName name="UC1A" localSheetId="4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CC" localSheetId="4">#REF!</definedName>
    <definedName name="UCC">#REF!</definedName>
    <definedName name="UDCTA" localSheetId="4">#REF!</definedName>
    <definedName name="UDCT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11">#REF!</definedName>
    <definedName name="unemp_96Q3" localSheetId="0">#REF!</definedName>
    <definedName name="unemp_96Q3" localSheetId="7">#REF!</definedName>
    <definedName name="unemp_96Q3" localSheetId="2">#REF!</definedName>
    <definedName name="unemp_96Q3" localSheetId="5">#REF!</definedName>
    <definedName name="unemp_96Q3" localSheetId="4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11">#REF!</definedName>
    <definedName name="unemp_96Q4" localSheetId="0">#REF!</definedName>
    <definedName name="unemp_96Q4" localSheetId="7">#REF!</definedName>
    <definedName name="unemp_96Q4" localSheetId="2">#REF!</definedName>
    <definedName name="unemp_96Q4" localSheetId="5">#REF!</definedName>
    <definedName name="unemp_96Q4" localSheetId="4">#REF!</definedName>
    <definedName name="unemp_96Q4" localSheetId="1">#REF!</definedName>
    <definedName name="unemp_96Q4" localSheetId="3">#REF!</definedName>
    <definedName name="unemp_96Q4" localSheetId="6">#REF!</definedName>
    <definedName name="unemp_96Q4">#REF!</definedName>
    <definedName name="unemp_97Q1" localSheetId="9">#REF!</definedName>
    <definedName name="unemp_97Q1" localSheetId="10">#REF!</definedName>
    <definedName name="unemp_97Q1" localSheetId="11">#REF!</definedName>
    <definedName name="unemp_97Q1" localSheetId="0">#REF!</definedName>
    <definedName name="unemp_97Q1" localSheetId="7">#REF!</definedName>
    <definedName name="unemp_97Q1" localSheetId="2">#REF!</definedName>
    <definedName name="unemp_97Q1" localSheetId="5">#REF!</definedName>
    <definedName name="unemp_97Q1" localSheetId="4">#REF!</definedName>
    <definedName name="unemp_97Q1" localSheetId="1">#REF!</definedName>
    <definedName name="unemp_97Q1" localSheetId="3">#REF!</definedName>
    <definedName name="unemp_97Q1" localSheetId="6">#REF!</definedName>
    <definedName name="unemp_97Q1">#REF!</definedName>
    <definedName name="unemp_97Q2" localSheetId="9">#REF!</definedName>
    <definedName name="unemp_97Q2" localSheetId="10">#REF!</definedName>
    <definedName name="unemp_97Q2" localSheetId="11">#REF!</definedName>
    <definedName name="unemp_97Q2" localSheetId="2">#REF!</definedName>
    <definedName name="unemp_97Q2" localSheetId="5">#REF!</definedName>
    <definedName name="unemp_97Q2" localSheetId="4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11">#REF!</definedName>
    <definedName name="unemp_nat" localSheetId="2">#REF!</definedName>
    <definedName name="unemp_nat" localSheetId="5">#REF!</definedName>
    <definedName name="unemp_nat" localSheetId="4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11">#REF!</definedName>
    <definedName name="unemp_urbrural" localSheetId="2">#REF!</definedName>
    <definedName name="unemp_urbrural" localSheetId="5">#REF!</definedName>
    <definedName name="unemp_urbrural" localSheetId="4">#REF!</definedName>
    <definedName name="unemp_urbrural" localSheetId="3">#REF!</definedName>
    <definedName name="unemp_urbrural" localSheetId="6">#REF!</definedName>
    <definedName name="unemp_urbrural">#REF!</definedName>
    <definedName name="UNION_FENOSA" localSheetId="4">#REF!</definedName>
    <definedName name="UNION_FENOSA">#REF!</definedName>
    <definedName name="UnitsLabel" localSheetId="9">#REF!</definedName>
    <definedName name="UnitsLabel" localSheetId="10">#REF!</definedName>
    <definedName name="UnitsLabel" localSheetId="11">#REF!</definedName>
    <definedName name="UnitsLabel" localSheetId="2">#REF!</definedName>
    <definedName name="UnitsLabel" localSheetId="5">#REF!</definedName>
    <definedName name="UnitsLabel" localSheetId="4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niversities" localSheetId="4">#REF!</definedName>
    <definedName name="Universities">#REF!</definedName>
    <definedName name="Uruguay" localSheetId="8">'[160]SVI table'!$E$10:$L$73</definedName>
    <definedName name="Uruguay">'[160]SVI table'!$E$10:$L$73</definedName>
    <definedName name="US_1" localSheetId="9">OFFSET(#REF!,0,0,COUNT(#REF!),1)</definedName>
    <definedName name="US_1" localSheetId="10">OFFSET(#REF!,0,0,COUNT(#REF!),1)</definedName>
    <definedName name="US_1" localSheetId="11">OFFSET(#REF!,0,0,COUNT(#REF!),1)</definedName>
    <definedName name="US_1" localSheetId="0">OFFSET(#REF!,0,0,COUNT(#REF!),1)</definedName>
    <definedName name="US_1" localSheetId="7">OFFSET(#REF!,0,0,COUNT(#REF!),1)</definedName>
    <definedName name="US_1" localSheetId="2">OFFSET(#REF!,0,0,COUNT(#REF!),1)</definedName>
    <definedName name="US_1" localSheetId="5">OFFSET(#REF!,0,0,COUNT(#REF!),1)</definedName>
    <definedName name="US_1" localSheetId="4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11">OFFSET(#REF!,0,0,COUNT(#REF!),1)</definedName>
    <definedName name="US_2" localSheetId="2">OFFSET(#REF!,0,0,COUNT(#REF!),1)</definedName>
    <definedName name="US_2" localSheetId="5">OFFSET(#REF!,0,0,COUNT(#REF!),1)</definedName>
    <definedName name="US_2" localSheetId="4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_wt">'[67]OECD wgt'!$B$4</definedName>
    <definedName name="USavg" localSheetId="9">OFFSET(#REF!,0,0,COUNT(#REF!),1)</definedName>
    <definedName name="USavg" localSheetId="10">OFFSET(#REF!,0,0,COUNT(#REF!),1)</definedName>
    <definedName name="USavg" localSheetId="11">OFFSET(#REF!,0,0,COUNT(#REF!),1)</definedName>
    <definedName name="USavg" localSheetId="0">OFFSET(#REF!,0,0,COUNT(#REF!),1)</definedName>
    <definedName name="USavg" localSheetId="7">OFFSET(#REF!,0,0,COUNT(#REF!),1)</definedName>
    <definedName name="USavg" localSheetId="2">OFFSET(#REF!,0,0,COUNT(#REF!),1)</definedName>
    <definedName name="USavg" localSheetId="5">OFFSET(#REF!,0,0,COUNT(#REF!),1)</definedName>
    <definedName name="USavg" localSheetId="4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11">#REF!</definedName>
    <definedName name="USCRUDE87" localSheetId="0">#REF!</definedName>
    <definedName name="USCRUDE87" localSheetId="7">#REF!</definedName>
    <definedName name="USCRUDE87" localSheetId="2">#REF!</definedName>
    <definedName name="USCRUDE87" localSheetId="5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11">#REF!</definedName>
    <definedName name="USCRUDE88" localSheetId="0">#REF!</definedName>
    <definedName name="USCRUDE88" localSheetId="7">#REF!</definedName>
    <definedName name="USCRUDE88" localSheetId="2">#REF!</definedName>
    <definedName name="USCRUDE88" localSheetId="5">#REF!</definedName>
    <definedName name="USCRUDE88" localSheetId="4">#REF!</definedName>
    <definedName name="USCRUDE88" localSheetId="1">#REF!</definedName>
    <definedName name="USCRUDE88" localSheetId="3">#REF!</definedName>
    <definedName name="USCRUDE88" localSheetId="6">#REF!</definedName>
    <definedName name="USCRUDE88">#REF!</definedName>
    <definedName name="USD" localSheetId="0">#REF!</definedName>
    <definedName name="USD" localSheetId="7">#REF!</definedName>
    <definedName name="USD" localSheetId="4">#REF!</definedName>
    <definedName name="USD">#REF!</definedName>
    <definedName name="USDIST87" localSheetId="9">#REF!</definedName>
    <definedName name="USDIST87" localSheetId="10">#REF!</definedName>
    <definedName name="USDIST87" localSheetId="11">#REF!</definedName>
    <definedName name="USDIST87" localSheetId="2">#REF!</definedName>
    <definedName name="USDIST87" localSheetId="5">#REF!</definedName>
    <definedName name="USDIST87" localSheetId="4">#REF!</definedName>
    <definedName name="USDIST87" localSheetId="1">#REF!</definedName>
    <definedName name="USDIST87" localSheetId="3">#REF!</definedName>
    <definedName name="USDIST87" localSheetId="6">#REF!</definedName>
    <definedName name="USDIST87">#REF!</definedName>
    <definedName name="USDIST88" localSheetId="9">#REF!</definedName>
    <definedName name="USDIST88" localSheetId="10">#REF!</definedName>
    <definedName name="USDIST88" localSheetId="11">#REF!</definedName>
    <definedName name="USDIST88" localSheetId="2">#REF!</definedName>
    <definedName name="USDIST88" localSheetId="5">#REF!</definedName>
    <definedName name="USDIST88" localSheetId="4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11">#REF!</definedName>
    <definedName name="USDSR" localSheetId="2">#REF!</definedName>
    <definedName name="USDSR" localSheetId="5">#REF!</definedName>
    <definedName name="USDSR" localSheetId="4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11">#REF!</definedName>
    <definedName name="USMG87" localSheetId="2">#REF!</definedName>
    <definedName name="USMG87" localSheetId="5">#REF!</definedName>
    <definedName name="USMG87" localSheetId="4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11">#REF!</definedName>
    <definedName name="USMG88" localSheetId="2">#REF!</definedName>
    <definedName name="USMG88" localSheetId="5">#REF!</definedName>
    <definedName name="USMG88" localSheetId="4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11">OFFSET(#REF!,0,0,COUNT(#REF!),1)</definedName>
    <definedName name="USmin" localSheetId="0">OFFSET(#REF!,0,0,COUNT(#REF!),1)</definedName>
    <definedName name="USmin" localSheetId="7">OFFSET(#REF!,0,0,COUNT(#REF!),1)</definedName>
    <definedName name="USmin" localSheetId="2">OFFSET(#REF!,0,0,COUNT(#REF!),1)</definedName>
    <definedName name="USmin" localSheetId="5">OFFSET(#REF!,0,0,COUNT(#REF!),1)</definedName>
    <definedName name="USmin" localSheetId="4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11">#REF!</definedName>
    <definedName name="USPROD87" localSheetId="0">#REF!</definedName>
    <definedName name="USPROD87" localSheetId="7">#REF!</definedName>
    <definedName name="USPROD87" localSheetId="2">#REF!</definedName>
    <definedName name="USPROD87" localSheetId="5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11">#REF!</definedName>
    <definedName name="USPROD88" localSheetId="0">#REF!</definedName>
    <definedName name="USPROD88" localSheetId="7">#REF!</definedName>
    <definedName name="USPROD88" localSheetId="2">#REF!</definedName>
    <definedName name="USPROD88" localSheetId="5">#REF!</definedName>
    <definedName name="USPROD88" localSheetId="4">#REF!</definedName>
    <definedName name="USPROD88" localSheetId="1">#REF!</definedName>
    <definedName name="USPROD88" localSheetId="3">#REF!</definedName>
    <definedName name="USPROD88" localSheetId="6">#REF!</definedName>
    <definedName name="USPROD88">#REF!</definedName>
    <definedName name="USRFO87" localSheetId="9">#REF!</definedName>
    <definedName name="USRFO87" localSheetId="10">#REF!</definedName>
    <definedName name="USRFO87" localSheetId="11">#REF!</definedName>
    <definedName name="USRFO87" localSheetId="0">#REF!</definedName>
    <definedName name="USRFO87" localSheetId="7">#REF!</definedName>
    <definedName name="USRFO87" localSheetId="2">#REF!</definedName>
    <definedName name="USRFO87" localSheetId="5">#REF!</definedName>
    <definedName name="USRFO87" localSheetId="4">#REF!</definedName>
    <definedName name="USRFO87" localSheetId="1">#REF!</definedName>
    <definedName name="USRFO87" localSheetId="3">#REF!</definedName>
    <definedName name="USRFO87" localSheetId="6">#REF!</definedName>
    <definedName name="USRFO87">#REF!</definedName>
    <definedName name="USRFO88" localSheetId="9">#REF!</definedName>
    <definedName name="USRFO88" localSheetId="10">#REF!</definedName>
    <definedName name="USRFO88" localSheetId="11">#REF!</definedName>
    <definedName name="USRFO88" localSheetId="2">#REF!</definedName>
    <definedName name="USRFO88" localSheetId="5">#REF!</definedName>
    <definedName name="USRFO88" localSheetId="4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11">OFFSET(#REF!,0,0,COUNT(#REF!),1)</definedName>
    <definedName name="USrng" localSheetId="0">OFFSET(#REF!,0,0,COUNT(#REF!),1)</definedName>
    <definedName name="USrng" localSheetId="7">OFFSET(#REF!,0,0,COUNT(#REF!),1)</definedName>
    <definedName name="USrng" localSheetId="2">OFFSET(#REF!,0,0,COUNT(#REF!),1)</definedName>
    <definedName name="USrng" localSheetId="5">OFFSET(#REF!,0,0,COUNT(#REF!),1)</definedName>
    <definedName name="USrng" localSheetId="4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11">#REF!</definedName>
    <definedName name="USSR" localSheetId="0">#REF!</definedName>
    <definedName name="USSR" localSheetId="7">#REF!</definedName>
    <definedName name="USSR" localSheetId="2">#REF!</definedName>
    <definedName name="USSR" localSheetId="5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11">#REF!</definedName>
    <definedName name="USTOT87" localSheetId="0">#REF!</definedName>
    <definedName name="USTOT87" localSheetId="7">#REF!</definedName>
    <definedName name="USTOT87" localSheetId="2">#REF!</definedName>
    <definedName name="USTOT87" localSheetId="5">#REF!</definedName>
    <definedName name="USTOT87" localSheetId="4">#REF!</definedName>
    <definedName name="USTOT87" localSheetId="1">#REF!</definedName>
    <definedName name="USTOT87" localSheetId="3">#REF!</definedName>
    <definedName name="USTOT87" localSheetId="6">#REF!</definedName>
    <definedName name="USTOT87">#REF!</definedName>
    <definedName name="USTOT88" localSheetId="9">#REF!</definedName>
    <definedName name="USTOT88" localSheetId="10">#REF!</definedName>
    <definedName name="USTOT88" localSheetId="11">#REF!</definedName>
    <definedName name="USTOT88" localSheetId="0">#REF!</definedName>
    <definedName name="USTOT88" localSheetId="7">#REF!</definedName>
    <definedName name="USTOT88" localSheetId="2">#REF!</definedName>
    <definedName name="USTOT88" localSheetId="5">#REF!</definedName>
    <definedName name="USTOT88" localSheetId="4">#REF!</definedName>
    <definedName name="USTOT88" localSheetId="1">#REF!</definedName>
    <definedName name="USTOT88" localSheetId="3">#REF!</definedName>
    <definedName name="USTOT88" localSheetId="6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localSheetId="0" hidden="1">{"Riqfin97",#N/A,FALSE,"Tran";"Riqfinpro",#N/A,FALSE,"Tran"}</definedName>
    <definedName name="uu" localSheetId="7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localSheetId="0" hidden="1">{"Riqfin97",#N/A,FALSE,"Tran";"Riqfinpro",#N/A,FALSE,"Tran"}</definedName>
    <definedName name="uuu" localSheetId="7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">'[161]Quarterly Raw Data'!#REF!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localSheetId="0" hidden="1">{"Riqfin97",#N/A,FALSE,"Tran";"Riqfinpro",#N/A,FALSE,"Tran"}</definedName>
    <definedName name="uuuuuu" localSheetId="7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11">#REF!</definedName>
    <definedName name="VALID_FORMATS" localSheetId="0">#REF!</definedName>
    <definedName name="VALID_FORMATS" localSheetId="7">#REF!</definedName>
    <definedName name="VALID_FORMATS" localSheetId="2">#REF!</definedName>
    <definedName name="VALID_FORMATS" localSheetId="5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11">#REF!</definedName>
    <definedName name="VenceHoy" localSheetId="0">#REF!</definedName>
    <definedName name="VenceHoy" localSheetId="7">#REF!</definedName>
    <definedName name="VenceHoy" localSheetId="2">#REF!</definedName>
    <definedName name="VenceHoy" localSheetId="5">#REF!</definedName>
    <definedName name="VenceHoy" localSheetId="4">#REF!</definedName>
    <definedName name="VenceHoy" localSheetId="1">#REF!</definedName>
    <definedName name="VenceHoy" localSheetId="3">#REF!</definedName>
    <definedName name="VenceHoy" localSheetId="6">#REF!</definedName>
    <definedName name="VenceHoy">#REF!</definedName>
    <definedName name="venci" localSheetId="0">#REF!</definedName>
    <definedName name="venci" localSheetId="7">#REF!</definedName>
    <definedName name="venci" localSheetId="4">#REF!</definedName>
    <definedName name="venci">#REF!</definedName>
    <definedName name="venci2000" localSheetId="4">#REF!</definedName>
    <definedName name="venci2000">#REF!</definedName>
    <definedName name="venci2001" localSheetId="4">#REF!</definedName>
    <definedName name="venci2001">#REF!</definedName>
    <definedName name="venci2002" localSheetId="4">#REF!</definedName>
    <definedName name="venci2002">#REF!</definedName>
    <definedName name="venci2003" localSheetId="4">#REF!</definedName>
    <definedName name="venci2003">#REF!</definedName>
    <definedName name="venci98" localSheetId="8">[22]Programa!#REF!</definedName>
    <definedName name="venci98">[22]Programa!#REF!</definedName>
    <definedName name="venci98j" localSheetId="8">[22]Programa!#REF!</definedName>
    <definedName name="venci98j">[22]Programa!#REF!</definedName>
    <definedName name="venci98s" localSheetId="8">#REF!</definedName>
    <definedName name="venci98s" localSheetId="11">#REF!</definedName>
    <definedName name="venci98s" localSheetId="4">#REF!</definedName>
    <definedName name="venci98s">#REF!</definedName>
    <definedName name="venci99" localSheetId="8">#REF!</definedName>
    <definedName name="venci99" localSheetId="11">#REF!</definedName>
    <definedName name="venci99" localSheetId="4">#REF!</definedName>
    <definedName name="venci99">#REF!</definedName>
    <definedName name="VENEZU" localSheetId="9">#REF!</definedName>
    <definedName name="VENEZU" localSheetId="10">#REF!</definedName>
    <definedName name="VENEZU" localSheetId="11">#REF!</definedName>
    <definedName name="VENEZU" localSheetId="0">#REF!</definedName>
    <definedName name="VENEZU" localSheetId="7">#REF!</definedName>
    <definedName name="VENEZU" localSheetId="2">#REF!</definedName>
    <definedName name="VENEZU" localSheetId="5">#REF!</definedName>
    <definedName name="VENEZU" localSheetId="4">#REF!</definedName>
    <definedName name="VENEZU" localSheetId="1">#REF!</definedName>
    <definedName name="VENEZU" localSheetId="3">#REF!</definedName>
    <definedName name="VENEZU" localSheetId="6">#REF!</definedName>
    <definedName name="VENEZU">#REF!</definedName>
    <definedName name="VENEZUELA">"bANCOS"</definedName>
    <definedName name="VIAAEREA" localSheetId="8">#REF!</definedName>
    <definedName name="VIAAEREA" localSheetId="9">#REF!</definedName>
    <definedName name="VIAAEREA" localSheetId="10">#REF!</definedName>
    <definedName name="VIAAEREA" localSheetId="11">#REF!</definedName>
    <definedName name="VIAAEREA" localSheetId="0">#REF!</definedName>
    <definedName name="VIAAEREA" localSheetId="7">#REF!</definedName>
    <definedName name="VIAAEREA" localSheetId="2">#REF!</definedName>
    <definedName name="VIAAEREA" localSheetId="5">#REF!</definedName>
    <definedName name="VIAAEREA" localSheetId="4">#REF!</definedName>
    <definedName name="VIAAEREA" localSheetId="3">#REF!</definedName>
    <definedName name="VIAAEREA" localSheetId="6">#REF!</definedName>
    <definedName name="VIAAEREA">#REF!</definedName>
    <definedName name="volume_trade" localSheetId="0">#REF!</definedName>
    <definedName name="volume_trade" localSheetId="7">#REF!</definedName>
    <definedName name="volume_trade" localSheetId="4">#REF!</definedName>
    <definedName name="volume_trade" localSheetId="3">#REF!</definedName>
    <definedName name="volume_trade">#REF!</definedName>
    <definedName name="VTITLES" localSheetId="9">#REF!</definedName>
    <definedName name="VTITLES" localSheetId="10">#REF!</definedName>
    <definedName name="VTITLES" localSheetId="11">#REF!</definedName>
    <definedName name="VTITLES" localSheetId="0">#REF!</definedName>
    <definedName name="VTITLES" localSheetId="7">#REF!</definedName>
    <definedName name="VTITLES" localSheetId="2">#REF!</definedName>
    <definedName name="VTITLES" localSheetId="5">#REF!</definedName>
    <definedName name="VTITLES" localSheetId="4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localSheetId="0" hidden="1">{"Tab1",#N/A,FALSE,"P";"Tab2",#N/A,FALSE,"P"}</definedName>
    <definedName name="vv" localSheetId="7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localSheetId="0" hidden="1">{"Tab1",#N/A,FALSE,"P";"Tab2",#N/A,FALSE,"P"}</definedName>
    <definedName name="vvv" localSheetId="7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localSheetId="0" hidden="1">{"Minpmon",#N/A,FALSE,"Monthinput"}</definedName>
    <definedName name="vvvv" localSheetId="7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0" hidden="1">{"Riqfin97",#N/A,FALSE,"Tran";"Riqfinpro",#N/A,FALSE,"Tran"}</definedName>
    <definedName name="vvvvvvvvvvvv" localSheetId="7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localSheetId="0" hidden="1">{"Tab1",#N/A,FALSE,"P";"Tab2",#N/A,FALSE,"P"}</definedName>
    <definedName name="vvvvvvvvvvvvv" localSheetId="7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localSheetId="0" hidden="1">{"Minpmon",#N/A,FALSE,"Monthinput"}</definedName>
    <definedName name="w" localSheetId="7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11">#REF!</definedName>
    <definedName name="wage_govt_sector" localSheetId="0">#REF!</definedName>
    <definedName name="wage_govt_sector" localSheetId="7">#REF!</definedName>
    <definedName name="wage_govt_sector" localSheetId="2">#REF!</definedName>
    <definedName name="wage_govt_sector" localSheetId="5">#REF!</definedName>
    <definedName name="wage_govt_sector" localSheetId="4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11">#REF!</definedName>
    <definedName name="WAPR" localSheetId="0">#REF!</definedName>
    <definedName name="WAPR" localSheetId="7">#REF!</definedName>
    <definedName name="WAPR" localSheetId="2">#REF!</definedName>
    <definedName name="WAPR" localSheetId="5">#REF!</definedName>
    <definedName name="WAPR" localSheetId="4">#REF!</definedName>
    <definedName name="WAPR" localSheetId="1">#REF!</definedName>
    <definedName name="WAPR" localSheetId="3">#REF!</definedName>
    <definedName name="WAPR" localSheetId="6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8">#REF!</definedName>
    <definedName name="WEO" localSheetId="9">#REF!</definedName>
    <definedName name="WEO" localSheetId="10">#REF!</definedName>
    <definedName name="WEO" localSheetId="11">#REF!</definedName>
    <definedName name="WEO" localSheetId="0">#REF!</definedName>
    <definedName name="WEO" localSheetId="7">#REF!</definedName>
    <definedName name="WEO" localSheetId="2">#REF!</definedName>
    <definedName name="WEO" localSheetId="5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OD" localSheetId="0">#REF!</definedName>
    <definedName name="WEOD" localSheetId="7">#REF!</definedName>
    <definedName name="WEOD" localSheetId="4">#REF!</definedName>
    <definedName name="WEOD" localSheetId="3">#REF!</definedName>
    <definedName name="WEOD">#REF!</definedName>
    <definedName name="weodata" localSheetId="0">#REF!</definedName>
    <definedName name="weodata" localSheetId="7">#REF!</definedName>
    <definedName name="weodata" localSheetId="4">#REF!</definedName>
    <definedName name="weodata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localSheetId="0" hidden="1">{"Riqfin97",#N/A,FALSE,"Tran";"Riqfinpro",#N/A,FALSE,"Tran"}</definedName>
    <definedName name="wer" localSheetId="7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'[132]SPNF Acuerdo Incl. Int.'!will</definedName>
    <definedName name="will" localSheetId="10">'[132]SPNF Acuerdo Incl. Int.'!will</definedName>
    <definedName name="will" localSheetId="11">'[132]SPNF Acuerdo Incl. Int.'!will</definedName>
    <definedName name="will" localSheetId="7">'[132]SPNF Acuerdo Incl. Int.'!will</definedName>
    <definedName name="will" localSheetId="5">'[132]SPNF Acuerdo Incl. Int.'!will</definedName>
    <definedName name="will" localSheetId="1">'[132]SPNF Acuerdo Incl. Int.'!will</definedName>
    <definedName name="will" localSheetId="6">'[132]SPNF Acuerdo Incl. Int.'!will</definedName>
    <definedName name="will">'[132]SPNF Acuerdo Incl. Int.'!will</definedName>
    <definedName name="will1">#N/A</definedName>
    <definedName name="will3">#N/A</definedName>
    <definedName name="Work_Area" localSheetId="11">#REF!</definedName>
    <definedName name="Work_Area" localSheetId="4">#REF!</definedName>
    <definedName name="Work_Area">#REF!</definedName>
    <definedName name="WPCP33_D" localSheetId="8">#REF!</definedName>
    <definedName name="WPCP33_D" localSheetId="9">#REF!</definedName>
    <definedName name="WPCP33_D" localSheetId="10">#REF!</definedName>
    <definedName name="WPCP33_D" localSheetId="11">#REF!</definedName>
    <definedName name="WPCP33_D" localSheetId="0">#REF!</definedName>
    <definedName name="WPCP33_D" localSheetId="7">#REF!</definedName>
    <definedName name="WPCP33_D" localSheetId="2">#REF!</definedName>
    <definedName name="WPCP33_D" localSheetId="5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9">#REF!</definedName>
    <definedName name="WPCP33pch" localSheetId="10">#REF!</definedName>
    <definedName name="WPCP33pch" localSheetId="11">#REF!</definedName>
    <definedName name="WPCP33pch" localSheetId="0">#REF!</definedName>
    <definedName name="WPCP33pch" localSheetId="7">#REF!</definedName>
    <definedName name="WPCP33pch" localSheetId="2">#REF!</definedName>
    <definedName name="WPCP33pch" localSheetId="5">#REF!</definedName>
    <definedName name="WPCP33pch" localSheetId="4">#REF!</definedName>
    <definedName name="WPCP33pch" localSheetId="1">#REF!</definedName>
    <definedName name="WPCP33pch" localSheetId="3">#REF!</definedName>
    <definedName name="WPCP33pch" localSheetId="6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localSheetId="0" hidden="1">{"Main Economic Indicators",#N/A,FALSE,"C"}</definedName>
    <definedName name="wrn" localSheetId="7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localSheetId="0" hidden="1">{#N/A,#N/A,FALSE,"BANKS"}</definedName>
    <definedName name="wrn.BANKS." localSheetId="7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localSheetId="0" hidden="1">{#N/A,#N/A,FALSE,"BOP"}</definedName>
    <definedName name="wrn.BOP." localSheetId="7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0" hidden="1">{"BOP_TAB",#N/A,FALSE,"N";"MIDTERM_TAB",#N/A,FALSE,"O"}</definedName>
    <definedName name="wrn.BOP_MIDTERM." localSheetId="7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localSheetId="0" hidden="1">{#N/A,#N/A,FALSE,"CelPIB"}</definedName>
    <definedName name="wrn.CelPIB." localSheetId="7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localSheetId="0" hidden="1">{#N/A,#N/A,FALSE,"NFPS GDP"}</definedName>
    <definedName name="wrn.CGvt._.Revenue._.GDP." localSheetId="7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localSheetId="0" hidden="1">{#N/A,#N/A,FALSE,"CREDIT"}</definedName>
    <definedName name="wrn.CREDIT." localSheetId="7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localSheetId="0" hidden="1">{#N/A,#N/A,FALSE,"DEBTSVC"}</definedName>
    <definedName name="wrn.DEBTSVC." localSheetId="7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localSheetId="0" hidden="1">{#N/A,#N/A,FALSE,"DEPO"}</definedName>
    <definedName name="wrn.DEPO." localSheetId="7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localSheetId="0" hidden="1">{#N/A,#N/A,FALSE,"EntpsPIB"}</definedName>
    <definedName name="wrn.EntpsPIB." localSheetId="7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localSheetId="0" hidden="1">{#N/A,#N/A,FALSE,"EXCISE"}</definedName>
    <definedName name="wrn.EXCISE." localSheetId="7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localSheetId="0" hidden="1">{#N/A,#N/A,FALSE,"EXRATE"}</definedName>
    <definedName name="wrn.EXRATE." localSheetId="7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localSheetId="0" hidden="1">{#N/A,#N/A,FALSE,"EXTDEBT"}</definedName>
    <definedName name="wrn.EXTDEBT." localSheetId="7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localSheetId="0" hidden="1">{#N/A,#N/A,FALSE,"EXTRABUDGT"}</definedName>
    <definedName name="wrn.EXTRABUDGT." localSheetId="7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localSheetId="0" hidden="1">{#N/A,#N/A,FALSE,"EXTRABUDGT2"}</definedName>
    <definedName name="wrn.EXTRABUDGT2." localSheetId="7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localSheetId="0" hidden="1">{#N/A,#N/A,FALSE,"GDP_ORIGIN";#N/A,#N/A,FALSE,"EMP_POP"}</definedName>
    <definedName name="wrn.GDP." localSheetId="7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localSheetId="0" hidden="1">{#N/A,#N/A,FALSE,"GGOVT"}</definedName>
    <definedName name="wrn.GGOVT." localSheetId="7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localSheetId="0" hidden="1">{#N/A,#N/A,FALSE,"GGOVT2"}</definedName>
    <definedName name="wrn.GGOVT2." localSheetId="7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localSheetId="0" hidden="1">{#N/A,#N/A,FALSE,"GGOVT%"}</definedName>
    <definedName name="wrn.GGOVTPC." localSheetId="7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localSheetId="0" hidden="1">{#N/A,#N/A,FALSE,"INCOMETX"}</definedName>
    <definedName name="wrn.INCOMETX." localSheetId="7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localSheetId="0" hidden="1">{#N/A,#N/A,FALSE,"INTERST"}</definedName>
    <definedName name="wrn.INTERST." localSheetId="7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0" hidden="1">{"MONA",#N/A,FALSE,"S"}</definedName>
    <definedName name="wrn.MONA." localSheetId="7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localSheetId="0" hidden="1">{"Minpmon",#N/A,FALSE,"Monthinput"}</definedName>
    <definedName name="wrn.Monthsheet." localSheetId="7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11" hidden="1">{#N/A,#N/A,FALSE,"MS"}</definedName>
    <definedName name="wrn.MS." localSheetId="0" hidden="1">{#N/A,#N/A,FALSE,"MS"}</definedName>
    <definedName name="wrn.MS." localSheetId="7" hidden="1">{#N/A,#N/A,FALSE,"MS"}</definedName>
    <definedName name="wrn.MS." localSheetId="2" hidden="1">{#N/A,#N/A,FALSE,"MS"}</definedName>
    <definedName name="wrn.MS." localSheetId="5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localSheetId="0" hidden="1">{#N/A,#N/A,FALSE,"NBG"}</definedName>
    <definedName name="wrn.NBG." localSheetId="7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localSheetId="0" hidden="1">{#N/A,#N/A,FALSE,"NFPS GDP"}</definedName>
    <definedName name="wrn.NFPS._.GDP." localSheetId="7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localSheetId="0" hidden="1">{#N/A,#N/A,FALSE,"PCPI"}</definedName>
    <definedName name="wrn.PCPI." localSheetId="7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localSheetId="0" hidden="1">{#N/A,#N/A,FALSE,"PENSION"}</definedName>
    <definedName name="wrn.PENSION." localSheetId="7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localSheetId="0" hidden="1">{"Tab1",#N/A,FALSE,"P";"Tab2",#N/A,FALSE,"P"}</definedName>
    <definedName name="wrn.Program." localSheetId="7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localSheetId="0" hidden="1">{#N/A,#N/A,FALSE,"PRUDENT"}</definedName>
    <definedName name="wrn.PRUDENT." localSheetId="7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localSheetId="0" hidden="1">{#N/A,#N/A,FALSE,"PUBLEXP"}</definedName>
    <definedName name="wrn.PUBLEXP." localSheetId="7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localSheetId="0" hidden="1">{#N/A,#N/A,FALSE,"RestGGPIB"}</definedName>
    <definedName name="wrn.RestGGPIB." localSheetId="7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localSheetId="0" hidden="1">{#N/A,#N/A,FALSE,"REVSHARE"}</definedName>
    <definedName name="wrn.REVSHARE." localSheetId="7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localSheetId="0" hidden="1">{"Riqfin97",#N/A,FALSE,"Tran";"Riqfinpro",#N/A,FALSE,"Tran"}</definedName>
    <definedName name="wrn.Riqfin." localSheetId="7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localSheetId="0" hidden="1">{#N/A,#N/A,FALSE,"SSPIB"}</definedName>
    <definedName name="wrn.SSPIB." localSheetId="7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localSheetId="0" hidden="1">{#N/A,#N/A,FALSE,"STATE"}</definedName>
    <definedName name="wrn.STATE." localSheetId="7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localSheetId="0" hidden="1">{#N/A,#N/A,FALSE,"TAXARREARS"}</definedName>
    <definedName name="wrn.TAXARREARS." localSheetId="7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localSheetId="0" hidden="1">{#N/A,#N/A,FALSE,"TAXPAYRS"}</definedName>
    <definedName name="wrn.TAXPAYRS." localSheetId="7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localSheetId="0" hidden="1">{#N/A,#N/A,FALSE,"TRADE"}</definedName>
    <definedName name="wrn.TRADE." localSheetId="7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localSheetId="0" hidden="1">{#N/A,#N/A,FALSE,"TRANPORT"}</definedName>
    <definedName name="wrn.TRANSPORT." localSheetId="7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localSheetId="0" hidden="1">{#N/A,#N/A,FALSE,"EMP_POP";#N/A,#N/A,FALSE,"UNEMPL"}</definedName>
    <definedName name="wrn.UNEMPL." localSheetId="7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localSheetId="0" hidden="1">{#N/A,#N/A,FALSE,"WAGES"}</definedName>
    <definedName name="wrn.WAGES." localSheetId="7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0" hidden="1">{"WEO",#N/A,FALSE,"T"}</definedName>
    <definedName name="wrn.WEO." localSheetId="7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_d">[52]CIRRs!$C$59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11" hidden="1">#REF!</definedName>
    <definedName name="wtewt" localSheetId="0" hidden="1">#REF!</definedName>
    <definedName name="wtewt" localSheetId="7" hidden="1">#REF!</definedName>
    <definedName name="wtewt" localSheetId="2" hidden="1">#REF!</definedName>
    <definedName name="wtewt" localSheetId="5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[125]M!#REF!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localSheetId="0" hidden="1">{"Riqfin97",#N/A,FALSE,"Tran";"Riqfinpro",#N/A,FALSE,"Tran"}</definedName>
    <definedName name="www" localSheetId="7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[162]M!#REF!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localSheetId="0" hidden="1">{"Minpmon",#N/A,FALSE,"Monthinput"}</definedName>
    <definedName name="wwwww" localSheetId="7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localSheetId="0" hidden="1">{"Riqfin97",#N/A,FALSE,"Tran";"Riqfinpro",#N/A,FALSE,"Tran"}</definedName>
    <definedName name="wwwwwww" localSheetId="7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localSheetId="0" hidden="1">{"Tab1",#N/A,FALSE,"P";"Tab2",#N/A,FALSE,"P"}</definedName>
    <definedName name="wwwwwwww" localSheetId="7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0">#REF!</definedName>
    <definedName name="X" localSheetId="7">#REF!</definedName>
    <definedName name="X" localSheetId="2">#REF!</definedName>
    <definedName name="X" localSheetId="5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_Rate" localSheetId="0">#REF!</definedName>
    <definedName name="X_Rate" localSheetId="7">#REF!</definedName>
    <definedName name="X_Rate" localSheetId="4">#REF!</definedName>
    <definedName name="X_Rate" localSheetId="3">#REF!</definedName>
    <definedName name="X_Rate">#REF!</definedName>
    <definedName name="xa" localSheetId="8">'[163]PIB EN CORR'!#REF!</definedName>
    <definedName name="xa" localSheetId="0">'[163]PIB EN CORR'!#REF!</definedName>
    <definedName name="xa" localSheetId="7">'[163]PIB EN CORR'!#REF!</definedName>
    <definedName name="xa" localSheetId="4">'[163]PIB EN CORR'!#REF!</definedName>
    <definedName name="xa" localSheetId="3">'[163]PIB EN CORR'!#REF!</definedName>
    <definedName name="xa">'[163]PIB EN CORR'!#REF!</definedName>
    <definedName name="xaa">'[164]PIB EN CORR'!$AV$5:$AV$77</definedName>
    <definedName name="XandRev">'[119]tab 3'!$F$63:$Z$65</definedName>
    <definedName name="Xaxis" localSheetId="8">#REF!</definedName>
    <definedName name="Xaxis" localSheetId="9">#REF!</definedName>
    <definedName name="Xaxis" localSheetId="10">#REF!</definedName>
    <definedName name="Xaxis" localSheetId="11">#REF!</definedName>
    <definedName name="Xaxis" localSheetId="0">#REF!</definedName>
    <definedName name="Xaxis" localSheetId="7">#REF!</definedName>
    <definedName name="Xaxis" localSheetId="2">#REF!</definedName>
    <definedName name="Xaxis" localSheetId="5">#REF!</definedName>
    <definedName name="Xaxis" localSheetId="4">#REF!</definedName>
    <definedName name="Xaxis" localSheetId="1">#REF!</definedName>
    <definedName name="Xaxis" localSheetId="3">#REF!</definedName>
    <definedName name="Xaxis" localSheetId="6">#REF!</definedName>
    <definedName name="Xaxis">#REF!</definedName>
    <definedName name="XBANANO" localSheetId="9">#REF!</definedName>
    <definedName name="XBANANO" localSheetId="10">#REF!</definedName>
    <definedName name="XBANANO" localSheetId="11">#REF!</definedName>
    <definedName name="XBANANO" localSheetId="0">#REF!</definedName>
    <definedName name="XBANANO" localSheetId="7">#REF!</definedName>
    <definedName name="XBANANO" localSheetId="2">#REF!</definedName>
    <definedName name="XBANANO" localSheetId="5">#REF!</definedName>
    <definedName name="XBANANO" localSheetId="4">#REF!</definedName>
    <definedName name="XBANANO" localSheetId="3">#REF!</definedName>
    <definedName name="XBANANO" localSheetId="6">#REF!</definedName>
    <definedName name="XBANANO">#REF!</definedName>
    <definedName name="xbb" localSheetId="8">'[163]PIB EN CORR'!#REF!</definedName>
    <definedName name="xbb" localSheetId="0">'[163]PIB EN CORR'!#REF!</definedName>
    <definedName name="xbb" localSheetId="7">'[163]PIB EN CORR'!#REF!</definedName>
    <definedName name="xbb">'[163]PIB EN CORR'!#REF!</definedName>
    <definedName name="XBS">[87]SREAL!A$41</definedName>
    <definedName name="xc">'[89]graf 1'!$A$3:$C$28</definedName>
    <definedName name="XCAFE" localSheetId="8">#REF!</definedName>
    <definedName name="XCAFE" localSheetId="9">#REF!</definedName>
    <definedName name="XCAFE" localSheetId="10">#REF!</definedName>
    <definedName name="XCAFE" localSheetId="11">#REF!</definedName>
    <definedName name="XCAFE" localSheetId="0">#REF!</definedName>
    <definedName name="XCAFE" localSheetId="7">#REF!</definedName>
    <definedName name="XCAFE" localSheetId="2">#REF!</definedName>
    <definedName name="XCAFE" localSheetId="5">#REF!</definedName>
    <definedName name="XCAFE" localSheetId="4">#REF!</definedName>
    <definedName name="XCAFE" localSheetId="3">#REF!</definedName>
    <definedName name="XCAFE" localSheetId="6">#REF!</definedName>
    <definedName name="XCAFE">#REF!</definedName>
    <definedName name="xdr" localSheetId="0">#REF!</definedName>
    <definedName name="xdr" localSheetId="7">#REF!</definedName>
    <definedName name="xdr" localSheetId="4">#REF!</definedName>
    <definedName name="xdr" localSheetId="3">#REF!</definedName>
    <definedName name="xdr">#REF!</definedName>
    <definedName name="XGS" localSheetId="9">#REF!</definedName>
    <definedName name="XGS" localSheetId="10">#REF!</definedName>
    <definedName name="XGS" localSheetId="11">#REF!</definedName>
    <definedName name="XGS" localSheetId="0">#REF!</definedName>
    <definedName name="XGS" localSheetId="7">#REF!</definedName>
    <definedName name="XGS" localSheetId="2">#REF!</definedName>
    <definedName name="XGS" localSheetId="5">#REF!</definedName>
    <definedName name="XGS" localSheetId="4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11">#REF!</definedName>
    <definedName name="XMENSUALES" localSheetId="2">#REF!</definedName>
    <definedName name="XMENSUALES" localSheetId="5">#REF!</definedName>
    <definedName name="XMENSUALES" localSheetId="4">#REF!</definedName>
    <definedName name="XMENSUALES" localSheetId="3">#REF!</definedName>
    <definedName name="XMENSUALES" localSheetId="6">#REF!</definedName>
    <definedName name="XMENSUALES">#REF!</definedName>
    <definedName name="XOF" localSheetId="4">#REF!</definedName>
    <definedName name="XOF">#REF!</definedName>
    <definedName name="xr" localSheetId="4">#REF!</definedName>
    <definedName name="xr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localSheetId="0" hidden="1">{"Riqfin97",#N/A,FALSE,"Tran";"Riqfinpro",#N/A,FALSE,"Tran"}</definedName>
    <definedName name="xx" localSheetId="7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8">#REF!</definedName>
    <definedName name="xxWRS_11" localSheetId="11">#REF!</definedName>
    <definedName name="xxWRS_11" localSheetId="0">#REF!</definedName>
    <definedName name="xxWRS_11" localSheetId="7">#REF!</definedName>
    <definedName name="xxWRS_11" localSheetId="4">#REF!</definedName>
    <definedName name="xxWRS_11">#REF!</definedName>
    <definedName name="xxWRS_19" localSheetId="8">#REF!</definedName>
    <definedName name="xxWRS_19" localSheetId="11">#REF!</definedName>
    <definedName name="xxWRS_19" localSheetId="0">#REF!</definedName>
    <definedName name="xxWRS_19" localSheetId="7">#REF!</definedName>
    <definedName name="xxWRS_19" localSheetId="4">#REF!</definedName>
    <definedName name="xxWRS_19">#REF!</definedName>
    <definedName name="xxWRS_2" localSheetId="8">#REF!</definedName>
    <definedName name="xxWRS_2" localSheetId="9">#REF!</definedName>
    <definedName name="xxWRS_2" localSheetId="10">#REF!</definedName>
    <definedName name="xxWRS_2" localSheetId="11">#REF!</definedName>
    <definedName name="xxWRS_2" localSheetId="0">#REF!</definedName>
    <definedName name="xxWRS_2" localSheetId="7">#REF!</definedName>
    <definedName name="xxWRS_2" localSheetId="2">#REF!</definedName>
    <definedName name="xxWRS_2" localSheetId="5">#REF!</definedName>
    <definedName name="xxWRS_2" localSheetId="4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20" localSheetId="4">#REF!</definedName>
    <definedName name="xxWRS_20">#REF!</definedName>
    <definedName name="xxWRS_3" localSheetId="9">#REF!</definedName>
    <definedName name="xxWRS_3" localSheetId="10">#REF!</definedName>
    <definedName name="xxWRS_3" localSheetId="11">#REF!</definedName>
    <definedName name="xxWRS_3" localSheetId="2">#REF!</definedName>
    <definedName name="xxWRS_3" localSheetId="5">#REF!</definedName>
    <definedName name="xxWRS_3" localSheetId="4">#REF!</definedName>
    <definedName name="xxWRS_3" localSheetId="1">#REF!</definedName>
    <definedName name="xxWRS_3" localSheetId="3">#REF!</definedName>
    <definedName name="xxWRS_3" localSheetId="6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8">#REF!</definedName>
    <definedName name="XXX1" localSheetId="9">#REF!</definedName>
    <definedName name="XXX1" localSheetId="10">#REF!</definedName>
    <definedName name="XXX1" localSheetId="11">#REF!</definedName>
    <definedName name="XXX1" localSheetId="0">#REF!</definedName>
    <definedName name="XXX1" localSheetId="7">#REF!</definedName>
    <definedName name="XXX1" localSheetId="2">#REF!</definedName>
    <definedName name="XXX1" localSheetId="5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localSheetId="0" hidden="1">{"Riqfin97",#N/A,FALSE,"Tran";"Riqfinpro",#N/A,FALSE,"Tran"}</definedName>
    <definedName name="xxxx" localSheetId="7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11" hidden="1">#REF!</definedName>
    <definedName name="y" localSheetId="0" hidden="1">#REF!</definedName>
    <definedName name="y" localSheetId="7" hidden="1">#REF!</definedName>
    <definedName name="y" localSheetId="2" hidden="1">#REF!</definedName>
    <definedName name="y" localSheetId="5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11">#REF!</definedName>
    <definedName name="ycirr" localSheetId="0">#REF!</definedName>
    <definedName name="ycirr" localSheetId="7">#REF!</definedName>
    <definedName name="ycirr" localSheetId="2">#REF!</definedName>
    <definedName name="ycirr" localSheetId="5">#REF!</definedName>
    <definedName name="ycirr" localSheetId="4">#REF!</definedName>
    <definedName name="ycirr" localSheetId="1">#REF!</definedName>
    <definedName name="ycirr" localSheetId="3">#REF!</definedName>
    <definedName name="ycirr" localSheetId="6">#REF!</definedName>
    <definedName name="ycirr">#REF!</definedName>
    <definedName name="Year" localSheetId="9">#REF!</definedName>
    <definedName name="Year" localSheetId="10">#REF!</definedName>
    <definedName name="Year" localSheetId="11">#REF!</definedName>
    <definedName name="Year" localSheetId="0">#REF!</definedName>
    <definedName name="Year" localSheetId="7">#REF!</definedName>
    <definedName name="Year" localSheetId="2">#REF!</definedName>
    <definedName name="Year" localSheetId="5">#REF!</definedName>
    <definedName name="Year" localSheetId="4">#REF!</definedName>
    <definedName name="Year" localSheetId="3">#REF!</definedName>
    <definedName name="Year" localSheetId="6">#REF!</definedName>
    <definedName name="Year">#REF!</definedName>
    <definedName name="Years" localSheetId="9">#REF!</definedName>
    <definedName name="Years" localSheetId="10">#REF!</definedName>
    <definedName name="Years" localSheetId="11">#REF!</definedName>
    <definedName name="Years" localSheetId="2">#REF!</definedName>
    <definedName name="Years" localSheetId="5">#REF!</definedName>
    <definedName name="Years" localSheetId="4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11">#REF!</definedName>
    <definedName name="yenr" localSheetId="2">#REF!</definedName>
    <definedName name="yenr" localSheetId="5">#REF!</definedName>
    <definedName name="yenr" localSheetId="4">#REF!</definedName>
    <definedName name="yenr" localSheetId="3">#REF!</definedName>
    <definedName name="yenr" localSheetId="6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'[64]Fax a enviar'!#REF!</definedName>
    <definedName name="ytyry" localSheetId="9" hidden="1">'[64]Fax a enviar'!#REF!</definedName>
    <definedName name="ytyry" localSheetId="10" hidden="1">'[64]Fax a enviar'!#REF!</definedName>
    <definedName name="ytyry" localSheetId="11" hidden="1">'[64]Fax a enviar'!#REF!</definedName>
    <definedName name="ytyry" localSheetId="0" hidden="1">'[64]Fax a enviar'!#REF!</definedName>
    <definedName name="ytyry" localSheetId="7" hidden="1">'[64]Fax a enviar'!#REF!</definedName>
    <definedName name="ytyry" localSheetId="2" hidden="1">'[64]Fax a enviar'!#REF!</definedName>
    <definedName name="ytyry" localSheetId="5" hidden="1">'[64]Fax a enviar'!#REF!</definedName>
    <definedName name="ytyry" localSheetId="4" hidden="1">'[64]Fax a enviar'!#REF!</definedName>
    <definedName name="ytyry" localSheetId="1" hidden="1">'[64]Fax a enviar'!#REF!</definedName>
    <definedName name="ytyry" localSheetId="3" hidden="1">'[64]Fax a enviar'!#REF!</definedName>
    <definedName name="ytyry" localSheetId="6" hidden="1">'[64]Fax a enviar'!#REF!</definedName>
    <definedName name="ytyry" hidden="1">'[64]Fax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11" hidden="1">#REF!</definedName>
    <definedName name="ytytryry" localSheetId="0" hidden="1">#REF!</definedName>
    <definedName name="ytytryry" localSheetId="7" hidden="1">#REF!</definedName>
    <definedName name="ytytryry" localSheetId="2" hidden="1">#REF!</definedName>
    <definedName name="ytytryry" localSheetId="5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'[34]Fax a enviar'!#REF!</definedName>
    <definedName name="ytyty" localSheetId="9" hidden="1">'[34]Fax a enviar'!#REF!</definedName>
    <definedName name="ytyty" localSheetId="10" hidden="1">'[34]Fax a enviar'!#REF!</definedName>
    <definedName name="ytyty" localSheetId="11" hidden="1">'[34]Fax a enviar'!#REF!</definedName>
    <definedName name="ytyty" localSheetId="0" hidden="1">'[34]Fax a enviar'!#REF!</definedName>
    <definedName name="ytyty" localSheetId="7" hidden="1">'[34]Fax a enviar'!#REF!</definedName>
    <definedName name="ytyty" localSheetId="2" hidden="1">'[34]Fax a enviar'!#REF!</definedName>
    <definedName name="ytyty" localSheetId="5" hidden="1">'[34]Fax a enviar'!#REF!</definedName>
    <definedName name="ytyty" localSheetId="4" hidden="1">'[34]Fax a enviar'!#REF!</definedName>
    <definedName name="ytyty" localSheetId="1" hidden="1">'[34]Fax a enviar'!#REF!</definedName>
    <definedName name="ytyty" localSheetId="3" hidden="1">'[34]Fax a enviar'!#REF!</definedName>
    <definedName name="ytyty" localSheetId="6" hidden="1">'[34]Fax a enviar'!#REF!</definedName>
    <definedName name="ytyty" hidden="1">'[34]Fax a enviar'!#REF!</definedName>
    <definedName name="ytytyt" localSheetId="8" hidden="1">'[34]Fax a enviar'!#REF!</definedName>
    <definedName name="ytytyt" localSheetId="10" hidden="1">'[34]Fax a enviar'!#REF!</definedName>
    <definedName name="ytytyt" localSheetId="11" hidden="1">'[34]Fax a enviar'!#REF!</definedName>
    <definedName name="ytytyt" localSheetId="0" hidden="1">'[34]Fax a enviar'!#REF!</definedName>
    <definedName name="ytytyt" localSheetId="7" hidden="1">'[34]Fax a enviar'!#REF!</definedName>
    <definedName name="ytytyt" localSheetId="3" hidden="1">'[34]Fax a enviar'!#REF!</definedName>
    <definedName name="ytytyt" localSheetId="6" hidden="1">'[34]Fax a enviar'!#REF!</definedName>
    <definedName name="ytytyt" hidden="1">'[34]Fax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localSheetId="0" hidden="1">{"Tab1",#N/A,FALSE,"P";"Tab2",#N/A,FALSE,"P"}</definedName>
    <definedName name="yu" localSheetId="7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0">#REF!</definedName>
    <definedName name="YY" localSheetId="7">#REF!</definedName>
    <definedName name="YY" localSheetId="2">#REF!</definedName>
    <definedName name="YY" localSheetId="5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9">#REF!</definedName>
    <definedName name="YY1A" localSheetId="10">#REF!</definedName>
    <definedName name="YY1A" localSheetId="11">#REF!</definedName>
    <definedName name="YY1A" localSheetId="0">#REF!</definedName>
    <definedName name="YY1A" localSheetId="7">#REF!</definedName>
    <definedName name="YY1A" localSheetId="2">#REF!</definedName>
    <definedName name="YY1A" localSheetId="5">#REF!</definedName>
    <definedName name="YY1A" localSheetId="4">#REF!</definedName>
    <definedName name="YY1A" localSheetId="1">#REF!</definedName>
    <definedName name="YY1A" localSheetId="3">#REF!</definedName>
    <definedName name="YY1A" localSheetId="6">#REF!</definedName>
    <definedName name="YY1A">#REF!</definedName>
    <definedName name="yytutyu" localSheetId="9" hidden="1">#REF!</definedName>
    <definedName name="yytutyu" localSheetId="10" hidden="1">#REF!</definedName>
    <definedName name="yytutyu" localSheetId="11" hidden="1">#REF!</definedName>
    <definedName name="yytutyu" localSheetId="0" hidden="1">#REF!</definedName>
    <definedName name="yytutyu" localSheetId="7" hidden="1">#REF!</definedName>
    <definedName name="yytutyu" localSheetId="2" hidden="1">#REF!</definedName>
    <definedName name="yytutyu" localSheetId="5" hidden="1">#REF!</definedName>
    <definedName name="yytutyu" localSheetId="4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localSheetId="0" hidden="1">{"Tab1",#N/A,FALSE,"P";"Tab2",#N/A,FALSE,"P"}</definedName>
    <definedName name="yyy" localSheetId="7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" localSheetId="8" hidden="1">{"Tab1",#N/A,FALSE,"P";"Tab2",#N/A,FALSE,"P"}</definedName>
    <definedName name="yyyy" localSheetId="11" hidden="1">{"Tab1",#N/A,FALSE,"P";"Tab2",#N/A,FALSE,"P"}</definedName>
    <definedName name="yyyy" localSheetId="0" hidden="1">{"Tab1",#N/A,FALSE,"P";"Tab2",#N/A,FALSE,"P"}</definedName>
    <definedName name="yyyy" localSheetId="7" hidden="1">{"Tab1",#N/A,FALSE,"P";"Tab2",#N/A,FALSE,"P"}</definedName>
    <definedName name="yyyy" localSheetId="2" hidden="1">{"Tab1",#N/A,FALSE,"P";"Tab2",#N/A,FALSE,"P"}</definedName>
    <definedName name="yyyy" localSheetId="5" hidden="1">{"Tab1",#N/A,FALSE,"P";"Tab2",#N/A,FALSE,"P"}</definedName>
    <definedName name="yyyy" localSheetId="4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11" hidden="1">#REF!</definedName>
    <definedName name="yyyyyyyyyyyyy" localSheetId="0" hidden="1">#REF!</definedName>
    <definedName name="yyyyyyyyyyyyy" localSheetId="7" hidden="1">#REF!</definedName>
    <definedName name="yyyyyyyyyyyyy" localSheetId="2" hidden="1">#REF!</definedName>
    <definedName name="yyyyyyyyyyyyy" localSheetId="5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'[99]Fax a enviar'!#REF!</definedName>
    <definedName name="yyyyyyyyyyyyyyy" localSheetId="9" hidden="1">'[99]Fax a enviar'!#REF!</definedName>
    <definedName name="yyyyyyyyyyyyyyy" localSheetId="10" hidden="1">'[99]Fax a enviar'!#REF!</definedName>
    <definedName name="yyyyyyyyyyyyyyy" localSheetId="11" hidden="1">'[99]Fax a enviar'!#REF!</definedName>
    <definedName name="yyyyyyyyyyyyyyy" localSheetId="2" hidden="1">'[99]Fax a enviar'!#REF!</definedName>
    <definedName name="yyyyyyyyyyyyyyy" localSheetId="5" hidden="1">'[99]Fax a enviar'!#REF!</definedName>
    <definedName name="yyyyyyyyyyyyyyy" localSheetId="4" hidden="1">'[99]Fax a enviar'!#REF!</definedName>
    <definedName name="yyyyyyyyyyyyyyy" localSheetId="1" hidden="1">'[99]Fax a enviar'!#REF!</definedName>
    <definedName name="yyyyyyyyyyyyyyy" localSheetId="3" hidden="1">'[99]Fax a enviar'!#REF!</definedName>
    <definedName name="yyyyyyyyyyyyyyy" localSheetId="6" hidden="1">'[99]Fax a enviar'!#REF!</definedName>
    <definedName name="yyyyyyyyyyyyyyy" hidden="1">'[99]Fax a enviar'!#REF!</definedName>
    <definedName name="yyyyyyyyyyyyyyyyyyyyyy" localSheetId="9" hidden="1">'[93]Fax a enviar'!#REF!</definedName>
    <definedName name="yyyyyyyyyyyyyyyyyyyyyy" localSheetId="11" hidden="1">'[93]Fax a enviar'!#REF!</definedName>
    <definedName name="yyyyyyyyyyyyyyyyyyyyyy" localSheetId="2" hidden="1">'[93]Fax a enviar'!#REF!</definedName>
    <definedName name="yyyyyyyyyyyyyyyyyyyyyy" localSheetId="5" hidden="1">'[93]Fax a enviar'!#REF!</definedName>
    <definedName name="yyyyyyyyyyyyyyyyyyyyyy" localSheetId="1" hidden="1">'[93]Fax a enviar'!#REF!</definedName>
    <definedName name="yyyyyyyyyyyyyyyyyyyyyy" localSheetId="3" hidden="1">'[93]Fax a enviar'!#REF!</definedName>
    <definedName name="yyyyyyyyyyyyyyyyyyyyyy" localSheetId="6" hidden="1">'[93]Fax a enviar'!#REF!</definedName>
    <definedName name="yyyyyyyyyyyyyyyyyyyyyy" hidden="1">'[93]Fax a enviar'!#REF!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0">#REF!</definedName>
    <definedName name="Z" localSheetId="7">#REF!</definedName>
    <definedName name="Z" localSheetId="2">#REF!</definedName>
    <definedName name="Z" localSheetId="5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localSheetId="0" hidden="1">#REF!,#REF!,#REF!</definedName>
    <definedName name="Z_1A8C061B_2301_11D3_BFD1_000039E37209_.wvu.Cols" localSheetId="7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11" hidden="1">#REF!,#REF!,#REF!</definedName>
    <definedName name="Z_1A8C061B_2301_11D3_BFD1_000039E37209_.wvu.Rows" localSheetId="0" hidden="1">#REF!,#REF!,#REF!</definedName>
    <definedName name="Z_1A8C061B_2301_11D3_BFD1_000039E37209_.wvu.Rows" localSheetId="7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11" hidden="1">#REF!,#REF!,#REF!</definedName>
    <definedName name="Z_1A8C061C_2301_11D3_BFD1_000039E37209_.wvu.Cols" localSheetId="0" hidden="1">#REF!,#REF!,#REF!</definedName>
    <definedName name="Z_1A8C061C_2301_11D3_BFD1_000039E37209_.wvu.Cols" localSheetId="7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11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4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11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4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11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4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11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4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11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4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0" hidden="1">#REF!</definedName>
    <definedName name="Z_95224721_0485_11D4_BFD1_00508B5F4DA4_.wvu.Cols" localSheetId="7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localSheetId="0" hidden="1">{"Riqfin97",#N/A,FALSE,"Tran";"Riqfinpro",#N/A,FALSE,"Tran"}</definedName>
    <definedName name="zc" localSheetId="7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localSheetId="0" hidden="1">{"Tab1",#N/A,FALSE,"P";"Tab2",#N/A,FALSE,"P"}</definedName>
    <definedName name="zio" localSheetId="7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11">#REF!</definedName>
    <definedName name="zrrae" localSheetId="0">#REF!</definedName>
    <definedName name="zrrae" localSheetId="7">#REF!</definedName>
    <definedName name="zrrae" localSheetId="2">#REF!</definedName>
    <definedName name="zrrae" localSheetId="5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localSheetId="0" hidden="1">{"Tab1",#N/A,FALSE,"P";"Tab2",#N/A,FALSE,"P"}</definedName>
    <definedName name="zv" localSheetId="7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localSheetId="0" hidden="1">{"Tab1",#N/A,FALSE,"P";"Tab2",#N/A,FALSE,"P"}</definedName>
    <definedName name="zx" localSheetId="7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localSheetId="0" hidden="1">{"Tab1",#N/A,FALSE,"P";"Tab2",#N/A,FALSE,"P"}</definedName>
    <definedName name="zz" localSheetId="7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11">#REF!</definedName>
    <definedName name="zzrr" localSheetId="0">#REF!</definedName>
    <definedName name="zzrr" localSheetId="7">#REF!</definedName>
    <definedName name="zzrr" localSheetId="2">#REF!</definedName>
    <definedName name="zzrr" localSheetId="5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localSheetId="0" hidden="1">{"Tab1",#N/A,FALSE,"P";"Tab2",#N/A,FALSE,"P"}</definedName>
    <definedName name="zzzz" localSheetId="7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1" i="12" l="1"/>
  <c r="G301" i="12" s="1"/>
  <c r="G300" i="12"/>
  <c r="F300" i="12"/>
  <c r="F299" i="12"/>
  <c r="G299" i="12" s="1"/>
  <c r="F298" i="12"/>
  <c r="G298" i="12" s="1"/>
  <c r="F297" i="12"/>
  <c r="G297" i="12" s="1"/>
  <c r="G296" i="12"/>
  <c r="F296" i="12"/>
  <c r="F295" i="12"/>
  <c r="G295" i="12" s="1"/>
  <c r="G294" i="12"/>
  <c r="F294" i="12"/>
  <c r="F293" i="12"/>
  <c r="G293" i="12" s="1"/>
  <c r="G292" i="12"/>
  <c r="F292" i="12"/>
  <c r="F291" i="12"/>
  <c r="G291" i="12" s="1"/>
  <c r="F290" i="12"/>
  <c r="G290" i="12" s="1"/>
  <c r="F289" i="12"/>
  <c r="G289" i="12" s="1"/>
  <c r="G288" i="12"/>
  <c r="F288" i="12"/>
  <c r="F287" i="12"/>
  <c r="G287" i="12" s="1"/>
  <c r="F286" i="12"/>
  <c r="G286" i="12" s="1"/>
  <c r="F285" i="12"/>
  <c r="G285" i="12" s="1"/>
  <c r="G284" i="12"/>
  <c r="F284" i="12"/>
  <c r="F283" i="12"/>
  <c r="G283" i="12" s="1"/>
  <c r="F282" i="12"/>
  <c r="G282" i="12" s="1"/>
  <c r="F281" i="12"/>
  <c r="G281" i="12" s="1"/>
  <c r="G280" i="12"/>
  <c r="F280" i="12"/>
  <c r="F279" i="12"/>
  <c r="G279" i="12" s="1"/>
  <c r="F278" i="12"/>
  <c r="G278" i="12" s="1"/>
  <c r="F277" i="12"/>
  <c r="G277" i="12" s="1"/>
  <c r="G276" i="12"/>
  <c r="F276" i="12"/>
  <c r="F275" i="12"/>
  <c r="G275" i="12" s="1"/>
  <c r="F274" i="12"/>
  <c r="G274" i="12" s="1"/>
  <c r="F273" i="12"/>
  <c r="G273" i="12" s="1"/>
  <c r="G272" i="12"/>
  <c r="F272" i="12"/>
  <c r="F271" i="12"/>
  <c r="G271" i="12" s="1"/>
  <c r="F270" i="12"/>
  <c r="G270" i="12" s="1"/>
  <c r="F269" i="12"/>
  <c r="G269" i="12" s="1"/>
  <c r="G268" i="12"/>
  <c r="F268" i="12"/>
  <c r="F267" i="12"/>
  <c r="G267" i="12" s="1"/>
  <c r="F266" i="12"/>
  <c r="G266" i="12" s="1"/>
  <c r="F265" i="12"/>
  <c r="G265" i="12" s="1"/>
  <c r="G264" i="12"/>
  <c r="F264" i="12"/>
  <c r="F263" i="12"/>
  <c r="G263" i="12" s="1"/>
  <c r="F262" i="12"/>
  <c r="G262" i="12" s="1"/>
  <c r="F261" i="12"/>
  <c r="G261" i="12" s="1"/>
  <c r="G260" i="12"/>
  <c r="F260" i="12"/>
  <c r="F259" i="12"/>
  <c r="G259" i="12" s="1"/>
  <c r="F258" i="12"/>
  <c r="G258" i="12" s="1"/>
  <c r="F257" i="12"/>
  <c r="G257" i="12" s="1"/>
  <c r="G256" i="12"/>
  <c r="F256" i="12"/>
  <c r="F255" i="12"/>
  <c r="G255" i="12" s="1"/>
  <c r="F254" i="12"/>
  <c r="G254" i="12" s="1"/>
  <c r="F253" i="12"/>
  <c r="G253" i="12" s="1"/>
  <c r="G252" i="12"/>
  <c r="F252" i="12"/>
  <c r="F251" i="12"/>
  <c r="G251" i="12" s="1"/>
  <c r="F250" i="12"/>
  <c r="G250" i="12" s="1"/>
  <c r="F249" i="12"/>
  <c r="G249" i="12" s="1"/>
  <c r="G248" i="12"/>
  <c r="F248" i="12"/>
  <c r="F247" i="12"/>
  <c r="G247" i="12" s="1"/>
  <c r="F246" i="12"/>
  <c r="G246" i="12" s="1"/>
  <c r="F245" i="12"/>
  <c r="G245" i="12" s="1"/>
  <c r="G244" i="12"/>
  <c r="F244" i="12"/>
  <c r="F243" i="12"/>
  <c r="G243" i="12" s="1"/>
  <c r="G242" i="12"/>
  <c r="F242" i="12"/>
  <c r="F241" i="12"/>
  <c r="G241" i="12" s="1"/>
  <c r="G240" i="12"/>
  <c r="F240" i="12"/>
  <c r="F239" i="12"/>
  <c r="G239" i="12" s="1"/>
  <c r="F238" i="12"/>
  <c r="G238" i="12" s="1"/>
  <c r="F237" i="12"/>
  <c r="G237" i="12" s="1"/>
  <c r="G236" i="12"/>
  <c r="F236" i="12"/>
  <c r="F235" i="12"/>
  <c r="G235" i="12" s="1"/>
  <c r="F234" i="12"/>
  <c r="G234" i="12" s="1"/>
  <c r="F233" i="12"/>
  <c r="G233" i="12" s="1"/>
  <c r="G232" i="12"/>
  <c r="F232" i="12"/>
  <c r="F231" i="12"/>
  <c r="G231" i="12" s="1"/>
  <c r="F230" i="12"/>
  <c r="G230" i="12" s="1"/>
  <c r="F229" i="12"/>
  <c r="G229" i="12" s="1"/>
  <c r="G228" i="12"/>
  <c r="F228" i="12"/>
  <c r="F227" i="12"/>
  <c r="G227" i="12" s="1"/>
  <c r="G226" i="12"/>
  <c r="F226" i="12"/>
  <c r="F225" i="12"/>
  <c r="G225" i="12" s="1"/>
  <c r="G224" i="12"/>
  <c r="F224" i="12"/>
  <c r="F223" i="12"/>
  <c r="G223" i="12" s="1"/>
  <c r="F222" i="12"/>
  <c r="G222" i="12" s="1"/>
  <c r="F221" i="12"/>
  <c r="G221" i="12" s="1"/>
  <c r="G220" i="12"/>
  <c r="F220" i="12"/>
  <c r="F219" i="12"/>
  <c r="G219" i="12" s="1"/>
  <c r="F218" i="12"/>
  <c r="G218" i="12" s="1"/>
  <c r="F217" i="12"/>
  <c r="G217" i="12" s="1"/>
  <c r="G216" i="12"/>
  <c r="F216" i="12"/>
  <c r="F215" i="12"/>
  <c r="G215" i="12" s="1"/>
  <c r="F214" i="12"/>
  <c r="G214" i="12" s="1"/>
  <c r="F213" i="12"/>
  <c r="G213" i="12" s="1"/>
  <c r="G212" i="12"/>
  <c r="F212" i="12"/>
  <c r="F211" i="12"/>
  <c r="G211" i="12" s="1"/>
  <c r="G210" i="12"/>
  <c r="F210" i="12"/>
  <c r="F209" i="12"/>
  <c r="G209" i="12" s="1"/>
  <c r="G208" i="12"/>
  <c r="F208" i="12"/>
  <c r="F207" i="12"/>
  <c r="G207" i="12" s="1"/>
  <c r="F206" i="12"/>
  <c r="G206" i="12" s="1"/>
  <c r="F205" i="12"/>
  <c r="G205" i="12" s="1"/>
  <c r="G204" i="12"/>
  <c r="F204" i="12"/>
  <c r="F203" i="12"/>
  <c r="G203" i="12" s="1"/>
  <c r="F202" i="12"/>
  <c r="G202" i="12" s="1"/>
  <c r="F201" i="12"/>
  <c r="G201" i="12" s="1"/>
  <c r="G200" i="12"/>
  <c r="F200" i="12"/>
  <c r="F199" i="12"/>
  <c r="G199" i="12" s="1"/>
  <c r="F198" i="12"/>
  <c r="G198" i="12" s="1"/>
  <c r="F197" i="12"/>
  <c r="G197" i="12" s="1"/>
  <c r="G196" i="12"/>
  <c r="F196" i="12"/>
  <c r="F195" i="12"/>
  <c r="G195" i="12" s="1"/>
  <c r="G194" i="12"/>
  <c r="F194" i="12"/>
  <c r="F193" i="12"/>
  <c r="G193" i="12" s="1"/>
  <c r="G192" i="12"/>
  <c r="F192" i="12"/>
  <c r="F191" i="12"/>
  <c r="G191" i="12" s="1"/>
  <c r="F190" i="12"/>
  <c r="G190" i="12" s="1"/>
  <c r="F189" i="12"/>
  <c r="G189" i="12" s="1"/>
  <c r="G188" i="12"/>
  <c r="F188" i="12"/>
  <c r="F187" i="12"/>
  <c r="G187" i="12" s="1"/>
  <c r="F186" i="12"/>
  <c r="G186" i="12" s="1"/>
  <c r="F185" i="12"/>
  <c r="G185" i="12" s="1"/>
  <c r="G184" i="12"/>
  <c r="F184" i="12"/>
  <c r="F183" i="12"/>
  <c r="G183" i="12" s="1"/>
  <c r="F182" i="12"/>
  <c r="G182" i="12" s="1"/>
  <c r="F181" i="12"/>
  <c r="G181" i="12" s="1"/>
  <c r="G180" i="12"/>
  <c r="F180" i="12"/>
  <c r="F179" i="12"/>
  <c r="G179" i="12" s="1"/>
  <c r="G178" i="12"/>
  <c r="F178" i="12"/>
  <c r="F177" i="12"/>
  <c r="G177" i="12" s="1"/>
  <c r="G176" i="12"/>
  <c r="F176" i="12"/>
  <c r="F175" i="12"/>
  <c r="G175" i="12" s="1"/>
  <c r="F174" i="12"/>
  <c r="G174" i="12" s="1"/>
  <c r="F173" i="12"/>
  <c r="G173" i="12" s="1"/>
  <c r="G172" i="12"/>
  <c r="F172" i="12"/>
  <c r="F171" i="12"/>
  <c r="G171" i="12" s="1"/>
  <c r="F170" i="12"/>
  <c r="G170" i="12" s="1"/>
  <c r="F169" i="12"/>
  <c r="G169" i="12" s="1"/>
  <c r="G168" i="12"/>
  <c r="F168" i="12"/>
  <c r="F167" i="12"/>
  <c r="G167" i="12" s="1"/>
  <c r="F166" i="12"/>
  <c r="G166" i="12" s="1"/>
  <c r="F165" i="12"/>
  <c r="G165" i="12" s="1"/>
  <c r="G164" i="12"/>
  <c r="F164" i="12"/>
  <c r="F163" i="12"/>
  <c r="G163" i="12" s="1"/>
  <c r="G162" i="12"/>
  <c r="F162" i="12"/>
  <c r="F161" i="12"/>
  <c r="G161" i="12" s="1"/>
  <c r="G160" i="12"/>
  <c r="F160" i="12"/>
  <c r="F159" i="12"/>
  <c r="G159" i="12" s="1"/>
  <c r="F158" i="12"/>
  <c r="G158" i="12" s="1"/>
  <c r="F157" i="12"/>
  <c r="G157" i="12" s="1"/>
  <c r="G156" i="12"/>
  <c r="F156" i="12"/>
  <c r="F155" i="12"/>
  <c r="G155" i="12" s="1"/>
  <c r="F154" i="12"/>
  <c r="G154" i="12" s="1"/>
  <c r="F153" i="12"/>
  <c r="G153" i="12" s="1"/>
  <c r="G152" i="12"/>
  <c r="F152" i="12"/>
  <c r="F151" i="12"/>
  <c r="G151" i="12" s="1"/>
  <c r="F150" i="12"/>
  <c r="G150" i="12" s="1"/>
  <c r="F149" i="12"/>
  <c r="G149" i="12" s="1"/>
  <c r="G148" i="12"/>
  <c r="F148" i="12"/>
  <c r="F147" i="12"/>
  <c r="G147" i="12" s="1"/>
  <c r="G146" i="12"/>
  <c r="F146" i="12"/>
  <c r="F145" i="12"/>
  <c r="G145" i="12" s="1"/>
  <c r="G144" i="12"/>
  <c r="F144" i="12"/>
  <c r="F143" i="12"/>
  <c r="G143" i="12" s="1"/>
  <c r="F142" i="12"/>
  <c r="G142" i="12" s="1"/>
  <c r="F141" i="12"/>
  <c r="G141" i="12" s="1"/>
  <c r="G140" i="12"/>
  <c r="F140" i="12"/>
  <c r="F139" i="12"/>
  <c r="G139" i="12" s="1"/>
  <c r="F138" i="12"/>
  <c r="G138" i="12" s="1"/>
  <c r="F137" i="12"/>
  <c r="G137" i="12" s="1"/>
  <c r="G136" i="12"/>
  <c r="F136" i="12"/>
  <c r="F135" i="12"/>
  <c r="G135" i="12" s="1"/>
  <c r="F134" i="12"/>
  <c r="G134" i="12" s="1"/>
  <c r="F133" i="12"/>
  <c r="G133" i="12" s="1"/>
  <c r="G132" i="12"/>
  <c r="F132" i="12"/>
  <c r="F131" i="12"/>
  <c r="G131" i="12" s="1"/>
  <c r="G130" i="12"/>
  <c r="F130" i="12"/>
  <c r="F129" i="12"/>
  <c r="G129" i="12" s="1"/>
  <c r="G128" i="12"/>
  <c r="F128" i="12"/>
  <c r="F127" i="12"/>
  <c r="G127" i="12" s="1"/>
  <c r="F126" i="12"/>
  <c r="G126" i="12" s="1"/>
  <c r="F125" i="12"/>
  <c r="G125" i="12" s="1"/>
  <c r="G124" i="12"/>
  <c r="F124" i="12"/>
  <c r="F123" i="12"/>
  <c r="G123" i="12" s="1"/>
  <c r="F122" i="12"/>
  <c r="G122" i="12" s="1"/>
  <c r="F121" i="12"/>
  <c r="G121" i="12" s="1"/>
  <c r="G120" i="12"/>
  <c r="F120" i="12"/>
  <c r="F119" i="12"/>
  <c r="G119" i="12" s="1"/>
  <c r="F118" i="12"/>
  <c r="G118" i="12" s="1"/>
  <c r="F117" i="12"/>
  <c r="G117" i="12" s="1"/>
  <c r="G116" i="12"/>
  <c r="F116" i="12"/>
  <c r="F115" i="12"/>
  <c r="G115" i="12" s="1"/>
  <c r="G114" i="12"/>
  <c r="F114" i="12"/>
  <c r="F113" i="12"/>
  <c r="G113" i="12" s="1"/>
  <c r="G112" i="12"/>
  <c r="F112" i="12"/>
  <c r="F111" i="12"/>
  <c r="G111" i="12" s="1"/>
  <c r="F110" i="12"/>
  <c r="G110" i="12" s="1"/>
  <c r="F109" i="12"/>
  <c r="G109" i="12" s="1"/>
  <c r="G108" i="12"/>
  <c r="F108" i="12"/>
  <c r="F107" i="12"/>
  <c r="G107" i="12" s="1"/>
  <c r="F106" i="12"/>
  <c r="G106" i="12" s="1"/>
  <c r="F105" i="12"/>
  <c r="G105" i="12" s="1"/>
  <c r="G104" i="12"/>
  <c r="F104" i="12"/>
  <c r="F103" i="12"/>
  <c r="G103" i="12" s="1"/>
  <c r="F102" i="12"/>
  <c r="G102" i="12" s="1"/>
  <c r="F101" i="12"/>
  <c r="G101" i="12" s="1"/>
  <c r="G100" i="12"/>
  <c r="F100" i="12"/>
  <c r="F99" i="12"/>
  <c r="G99" i="12" s="1"/>
  <c r="G98" i="12"/>
  <c r="F98" i="12"/>
  <c r="F97" i="12"/>
  <c r="G97" i="12" s="1"/>
  <c r="G96" i="12"/>
  <c r="F96" i="12"/>
  <c r="F95" i="12"/>
  <c r="G95" i="12" s="1"/>
  <c r="F94" i="12"/>
  <c r="G94" i="12" s="1"/>
  <c r="F93" i="12"/>
  <c r="G93" i="12" s="1"/>
  <c r="G92" i="12"/>
  <c r="F92" i="12"/>
  <c r="F91" i="12"/>
  <c r="G91" i="12" s="1"/>
  <c r="F90" i="12"/>
  <c r="G90" i="12" s="1"/>
  <c r="F89" i="12"/>
  <c r="G89" i="12" s="1"/>
  <c r="G88" i="12"/>
  <c r="F88" i="12"/>
  <c r="F87" i="12"/>
  <c r="G87" i="12" s="1"/>
  <c r="G86" i="12"/>
  <c r="F86" i="12"/>
  <c r="F85" i="12"/>
  <c r="G85" i="12" s="1"/>
  <c r="G84" i="12"/>
  <c r="F84" i="12"/>
  <c r="F83" i="12"/>
  <c r="G83" i="12" s="1"/>
  <c r="G82" i="12"/>
  <c r="F82" i="12"/>
  <c r="F81" i="12"/>
  <c r="G81" i="12" s="1"/>
  <c r="G80" i="12"/>
  <c r="F80" i="12"/>
  <c r="F79" i="12"/>
  <c r="G79" i="12" s="1"/>
  <c r="F78" i="12"/>
  <c r="G78" i="12" s="1"/>
  <c r="F77" i="12"/>
  <c r="G77" i="12" s="1"/>
  <c r="G76" i="12"/>
  <c r="F76" i="12"/>
  <c r="F75" i="12"/>
  <c r="G75" i="12" s="1"/>
  <c r="F74" i="12"/>
  <c r="G74" i="12" s="1"/>
  <c r="F73" i="12"/>
  <c r="G73" i="12" s="1"/>
  <c r="G72" i="12"/>
  <c r="F72" i="12"/>
  <c r="F71" i="12"/>
  <c r="G71" i="12" s="1"/>
  <c r="G70" i="12"/>
  <c r="F70" i="12"/>
  <c r="F69" i="12"/>
  <c r="G69" i="12" s="1"/>
  <c r="G68" i="12"/>
  <c r="F68" i="12"/>
  <c r="F67" i="12"/>
  <c r="G67" i="12" s="1"/>
  <c r="G66" i="12"/>
  <c r="F66" i="12"/>
  <c r="F65" i="12"/>
  <c r="G65" i="12" s="1"/>
  <c r="G64" i="12"/>
  <c r="F64" i="12"/>
  <c r="F63" i="12"/>
  <c r="G63" i="12" s="1"/>
  <c r="F62" i="12"/>
  <c r="G62" i="12" s="1"/>
  <c r="F61" i="12"/>
  <c r="G61" i="12" s="1"/>
  <c r="G60" i="12"/>
  <c r="F60" i="12"/>
  <c r="F59" i="12"/>
  <c r="G59" i="12" s="1"/>
  <c r="F58" i="12"/>
  <c r="G58" i="12" s="1"/>
  <c r="F57" i="12"/>
  <c r="G57" i="12" s="1"/>
  <c r="G56" i="12"/>
  <c r="F56" i="12"/>
  <c r="F55" i="12"/>
  <c r="G55" i="12" s="1"/>
  <c r="G54" i="12"/>
  <c r="F54" i="12"/>
  <c r="F53" i="12"/>
  <c r="G53" i="12" s="1"/>
  <c r="G52" i="12"/>
  <c r="F52" i="12"/>
  <c r="F51" i="12"/>
  <c r="G51" i="12" s="1"/>
  <c r="G50" i="12"/>
  <c r="F50" i="12"/>
  <c r="F49" i="12"/>
  <c r="G49" i="12" s="1"/>
  <c r="G48" i="12"/>
  <c r="F48" i="12"/>
  <c r="F47" i="12"/>
  <c r="G47" i="12" s="1"/>
  <c r="F46" i="12"/>
  <c r="G46" i="12" s="1"/>
  <c r="F45" i="12"/>
  <c r="G45" i="12" s="1"/>
  <c r="G44" i="12"/>
  <c r="F44" i="12"/>
  <c r="F43" i="12"/>
  <c r="G43" i="12" s="1"/>
  <c r="F42" i="12"/>
  <c r="G42" i="12" s="1"/>
  <c r="F41" i="12"/>
  <c r="G41" i="12" s="1"/>
  <c r="G40" i="12"/>
  <c r="F40" i="12"/>
  <c r="F39" i="12"/>
  <c r="G39" i="12" s="1"/>
  <c r="F38" i="12"/>
  <c r="G38" i="12" s="1"/>
  <c r="F37" i="12"/>
  <c r="G37" i="12" s="1"/>
  <c r="G36" i="12"/>
  <c r="F36" i="12"/>
  <c r="F35" i="12"/>
  <c r="G35" i="12" s="1"/>
  <c r="G34" i="12"/>
  <c r="F34" i="12"/>
  <c r="F33" i="12"/>
  <c r="G33" i="12" s="1"/>
  <c r="G32" i="12"/>
  <c r="F32" i="12"/>
  <c r="F31" i="12"/>
  <c r="G31" i="12" s="1"/>
  <c r="F30" i="12"/>
  <c r="G30" i="12" s="1"/>
  <c r="F29" i="12"/>
  <c r="G29" i="12" s="1"/>
  <c r="G28" i="12"/>
  <c r="F28" i="12"/>
  <c r="F27" i="12"/>
  <c r="G27" i="12" s="1"/>
  <c r="F26" i="12"/>
  <c r="G26" i="12" s="1"/>
  <c r="F25" i="12"/>
  <c r="G25" i="12" s="1"/>
  <c r="G24" i="12"/>
  <c r="F24" i="12"/>
  <c r="F23" i="12"/>
  <c r="G23" i="12" s="1"/>
  <c r="F22" i="12"/>
  <c r="G22" i="12" s="1"/>
  <c r="F21" i="12"/>
  <c r="G21" i="12" s="1"/>
  <c r="G20" i="12"/>
  <c r="F20" i="12"/>
  <c r="F19" i="12"/>
  <c r="G19" i="12" s="1"/>
  <c r="G18" i="12"/>
  <c r="F18" i="12"/>
  <c r="F17" i="12"/>
  <c r="G17" i="12" s="1"/>
  <c r="G16" i="12"/>
  <c r="F16" i="12"/>
  <c r="F15" i="12"/>
  <c r="G15" i="12" s="1"/>
  <c r="F14" i="12"/>
  <c r="G14" i="12" s="1"/>
  <c r="F13" i="12"/>
  <c r="G13" i="12" s="1"/>
  <c r="G12" i="12"/>
  <c r="F12" i="12"/>
  <c r="F11" i="12"/>
  <c r="G11" i="12" s="1"/>
  <c r="E206" i="11"/>
  <c r="D206" i="11"/>
  <c r="D205" i="11" s="1"/>
  <c r="E205" i="11"/>
  <c r="E202" i="11"/>
  <c r="D202" i="11"/>
  <c r="E198" i="11"/>
  <c r="E197" i="11" s="1"/>
  <c r="D198" i="11"/>
  <c r="D197" i="11" s="1"/>
  <c r="D193" i="11" s="1"/>
  <c r="E195" i="11"/>
  <c r="E194" i="11" s="1"/>
  <c r="E193" i="11" s="1"/>
  <c r="D195" i="11"/>
  <c r="D194" i="11"/>
  <c r="E184" i="11"/>
  <c r="D184" i="11"/>
  <c r="D183" i="11" s="1"/>
  <c r="E183" i="11"/>
  <c r="E178" i="11"/>
  <c r="D178" i="11"/>
  <c r="E177" i="11"/>
  <c r="D177" i="11"/>
  <c r="E173" i="11"/>
  <c r="D173" i="11"/>
  <c r="E168" i="11"/>
  <c r="D168" i="11"/>
  <c r="E166" i="11"/>
  <c r="E165" i="11"/>
  <c r="D165" i="11"/>
  <c r="E155" i="11"/>
  <c r="D155" i="11"/>
  <c r="E153" i="11"/>
  <c r="D153" i="11"/>
  <c r="D152" i="11" s="1"/>
  <c r="E139" i="11"/>
  <c r="D139" i="11"/>
  <c r="D127" i="11" s="1"/>
  <c r="E128" i="11"/>
  <c r="E127" i="11" s="1"/>
  <c r="D128" i="11"/>
  <c r="E125" i="11"/>
  <c r="D125" i="11"/>
  <c r="E121" i="11"/>
  <c r="D121" i="11"/>
  <c r="D120" i="11" s="1"/>
  <c r="E120" i="11"/>
  <c r="E118" i="11"/>
  <c r="D118" i="11"/>
  <c r="E116" i="11"/>
  <c r="D116" i="11"/>
  <c r="E109" i="11"/>
  <c r="D109" i="11"/>
  <c r="E64" i="11"/>
  <c r="E13" i="11" s="1"/>
  <c r="D64" i="11"/>
  <c r="E45" i="11"/>
  <c r="D45" i="11"/>
  <c r="E14" i="11"/>
  <c r="D14" i="11"/>
  <c r="D13" i="11"/>
  <c r="E12" i="11" l="1"/>
  <c r="E11" i="11" s="1"/>
  <c r="E152" i="11"/>
  <c r="D12" i="11"/>
  <c r="D11" i="11" s="1"/>
  <c r="D208" i="11" l="1"/>
  <c r="E208" i="11"/>
  <c r="K52" i="7" l="1"/>
  <c r="I52" i="7"/>
  <c r="J52" i="7" s="1"/>
  <c r="K51" i="7"/>
  <c r="I51" i="7"/>
  <c r="J51" i="7" s="1"/>
  <c r="K50" i="7"/>
  <c r="H50" i="7"/>
  <c r="G50" i="7"/>
  <c r="I50" i="7" s="1"/>
  <c r="J50" i="7" s="1"/>
  <c r="F50" i="7"/>
  <c r="E50" i="7"/>
  <c r="D50" i="7"/>
  <c r="K49" i="7"/>
  <c r="J49" i="7"/>
  <c r="I49" i="7"/>
  <c r="K48" i="7"/>
  <c r="I48" i="7"/>
  <c r="J48" i="7" s="1"/>
  <c r="K47" i="7"/>
  <c r="I47" i="7"/>
  <c r="J47" i="7" s="1"/>
  <c r="K46" i="7"/>
  <c r="I46" i="7"/>
  <c r="J46" i="7" s="1"/>
  <c r="K45" i="7"/>
  <c r="J45" i="7"/>
  <c r="I45" i="7"/>
  <c r="K44" i="7"/>
  <c r="I44" i="7"/>
  <c r="J44" i="7" s="1"/>
  <c r="H43" i="7"/>
  <c r="G43" i="7"/>
  <c r="K43" i="7" s="1"/>
  <c r="F43" i="7"/>
  <c r="E43" i="7"/>
  <c r="D43" i="7"/>
  <c r="K42" i="7"/>
  <c r="I42" i="7"/>
  <c r="J42" i="7" s="1"/>
  <c r="H41" i="7"/>
  <c r="G41" i="7"/>
  <c r="K41" i="7" s="1"/>
  <c r="F41" i="7"/>
  <c r="E41" i="7"/>
  <c r="D41" i="7"/>
  <c r="K40" i="7"/>
  <c r="I40" i="7"/>
  <c r="J40" i="7" s="1"/>
  <c r="K39" i="7"/>
  <c r="J39" i="7"/>
  <c r="I39" i="7"/>
  <c r="K38" i="7"/>
  <c r="I38" i="7"/>
  <c r="J38" i="7" s="1"/>
  <c r="K37" i="7"/>
  <c r="I37" i="7"/>
  <c r="J37" i="7" s="1"/>
  <c r="K36" i="7"/>
  <c r="J36" i="7"/>
  <c r="I36" i="7"/>
  <c r="K35" i="7"/>
  <c r="J35" i="7"/>
  <c r="I35" i="7"/>
  <c r="K34" i="7"/>
  <c r="I34" i="7"/>
  <c r="J34" i="7" s="1"/>
  <c r="K33" i="7"/>
  <c r="I33" i="7"/>
  <c r="J33" i="7" s="1"/>
  <c r="K32" i="7"/>
  <c r="I32" i="7"/>
  <c r="J32" i="7" s="1"/>
  <c r="K31" i="7"/>
  <c r="J31" i="7"/>
  <c r="I31" i="7"/>
  <c r="K30" i="7"/>
  <c r="I30" i="7"/>
  <c r="J30" i="7" s="1"/>
  <c r="K29" i="7"/>
  <c r="I29" i="7"/>
  <c r="J29" i="7" s="1"/>
  <c r="K28" i="7"/>
  <c r="I28" i="7"/>
  <c r="J28" i="7" s="1"/>
  <c r="K27" i="7"/>
  <c r="I27" i="7"/>
  <c r="J27" i="7" s="1"/>
  <c r="K26" i="7"/>
  <c r="I26" i="7"/>
  <c r="J26" i="7" s="1"/>
  <c r="K25" i="7"/>
  <c r="I25" i="7"/>
  <c r="J25" i="7" s="1"/>
  <c r="K24" i="7"/>
  <c r="I24" i="7"/>
  <c r="J24" i="7" s="1"/>
  <c r="K23" i="7"/>
  <c r="J23" i="7"/>
  <c r="I23" i="7"/>
  <c r="K22" i="7"/>
  <c r="I22" i="7"/>
  <c r="J22" i="7" s="1"/>
  <c r="K21" i="7"/>
  <c r="I21" i="7"/>
  <c r="J21" i="7" s="1"/>
  <c r="K20" i="7"/>
  <c r="I20" i="7"/>
  <c r="J20" i="7" s="1"/>
  <c r="K19" i="7"/>
  <c r="J19" i="7"/>
  <c r="I19" i="7"/>
  <c r="K18" i="7"/>
  <c r="I18" i="7"/>
  <c r="J18" i="7" s="1"/>
  <c r="H17" i="7"/>
  <c r="G17" i="7"/>
  <c r="K17" i="7" s="1"/>
  <c r="F17" i="7"/>
  <c r="F53" i="7" s="1"/>
  <c r="E17" i="7"/>
  <c r="E53" i="7" s="1"/>
  <c r="D17" i="7"/>
  <c r="D53" i="7" s="1"/>
  <c r="K16" i="7"/>
  <c r="I16" i="7"/>
  <c r="J16" i="7" s="1"/>
  <c r="K15" i="7"/>
  <c r="I15" i="7"/>
  <c r="J15" i="7" s="1"/>
  <c r="K14" i="7"/>
  <c r="H14" i="7"/>
  <c r="H53" i="7" s="1"/>
  <c r="G14" i="7"/>
  <c r="I14" i="7" s="1"/>
  <c r="J14" i="7" s="1"/>
  <c r="F14" i="7"/>
  <c r="E14" i="7"/>
  <c r="D14" i="7"/>
  <c r="G53" i="7" l="1"/>
  <c r="I41" i="7"/>
  <c r="J41" i="7" s="1"/>
  <c r="I17" i="7"/>
  <c r="J17" i="7" s="1"/>
  <c r="I43" i="7"/>
  <c r="J43" i="7" s="1"/>
  <c r="K53" i="7" l="1"/>
  <c r="I53" i="7"/>
  <c r="J53" i="7" s="1"/>
  <c r="L42" i="4" l="1"/>
  <c r="J42" i="4"/>
  <c r="K42" i="4" s="1"/>
  <c r="I42" i="4"/>
  <c r="H42" i="4"/>
  <c r="B42" i="4"/>
  <c r="L41" i="4"/>
  <c r="J41" i="4"/>
  <c r="K41" i="4" s="1"/>
  <c r="I41" i="4"/>
  <c r="H41" i="4"/>
  <c r="B41" i="4"/>
  <c r="G40" i="4"/>
  <c r="J40" i="4" s="1"/>
  <c r="K40" i="4" s="1"/>
  <c r="F40" i="4"/>
  <c r="E40" i="4"/>
  <c r="D40" i="4"/>
  <c r="C40" i="4"/>
  <c r="L38" i="4"/>
  <c r="J38" i="4"/>
  <c r="K38" i="4" s="1"/>
  <c r="I38" i="4"/>
  <c r="H38" i="4"/>
  <c r="L37" i="4"/>
  <c r="K37" i="4"/>
  <c r="J37" i="4"/>
  <c r="I37" i="4"/>
  <c r="H37" i="4"/>
  <c r="L36" i="4"/>
  <c r="K36" i="4"/>
  <c r="J36" i="4"/>
  <c r="I36" i="4"/>
  <c r="H36" i="4"/>
  <c r="G35" i="4"/>
  <c r="L35" i="4" s="1"/>
  <c r="F35" i="4"/>
  <c r="H35" i="4" s="1"/>
  <c r="E35" i="4"/>
  <c r="D35" i="4"/>
  <c r="C35" i="4"/>
  <c r="L34" i="4"/>
  <c r="J34" i="4"/>
  <c r="K34" i="4" s="1"/>
  <c r="I34" i="4"/>
  <c r="H34" i="4"/>
  <c r="L33" i="4"/>
  <c r="J33" i="4"/>
  <c r="K33" i="4" s="1"/>
  <c r="I33" i="4"/>
  <c r="H33" i="4"/>
  <c r="L32" i="4"/>
  <c r="J32" i="4"/>
  <c r="K32" i="4" s="1"/>
  <c r="I32" i="4"/>
  <c r="H32" i="4"/>
  <c r="L31" i="4"/>
  <c r="J31" i="4"/>
  <c r="K31" i="4" s="1"/>
  <c r="I31" i="4"/>
  <c r="H31" i="4"/>
  <c r="L30" i="4"/>
  <c r="K30" i="4"/>
  <c r="J30" i="4"/>
  <c r="I30" i="4"/>
  <c r="H30" i="4"/>
  <c r="I29" i="4"/>
  <c r="H29" i="4"/>
  <c r="G29" i="4"/>
  <c r="L29" i="4" s="1"/>
  <c r="F29" i="4"/>
  <c r="E29" i="4"/>
  <c r="D29" i="4"/>
  <c r="C29" i="4"/>
  <c r="J29" i="4" s="1"/>
  <c r="K29" i="4" s="1"/>
  <c r="L28" i="4"/>
  <c r="K28" i="4"/>
  <c r="J28" i="4"/>
  <c r="I28" i="4"/>
  <c r="H28" i="4"/>
  <c r="L27" i="4"/>
  <c r="J27" i="4"/>
  <c r="K27" i="4" s="1"/>
  <c r="I27" i="4"/>
  <c r="H27" i="4"/>
  <c r="G26" i="4"/>
  <c r="L26" i="4" s="1"/>
  <c r="F26" i="4"/>
  <c r="E26" i="4"/>
  <c r="E15" i="4" s="1"/>
  <c r="E39" i="4" s="1"/>
  <c r="E43" i="4" s="1"/>
  <c r="D26" i="4"/>
  <c r="C26" i="4"/>
  <c r="L25" i="4"/>
  <c r="K25" i="4"/>
  <c r="J25" i="4"/>
  <c r="I25" i="4"/>
  <c r="H25" i="4"/>
  <c r="L24" i="4"/>
  <c r="K24" i="4"/>
  <c r="J24" i="4"/>
  <c r="I24" i="4"/>
  <c r="H24" i="4"/>
  <c r="I23" i="4"/>
  <c r="H23" i="4"/>
  <c r="G23" i="4"/>
  <c r="L23" i="4" s="1"/>
  <c r="F23" i="4"/>
  <c r="E23" i="4"/>
  <c r="D23" i="4"/>
  <c r="C23" i="4"/>
  <c r="J23" i="4" s="1"/>
  <c r="K23" i="4" s="1"/>
  <c r="L22" i="4"/>
  <c r="K22" i="4"/>
  <c r="J22" i="4"/>
  <c r="I22" i="4"/>
  <c r="H22" i="4"/>
  <c r="L21" i="4"/>
  <c r="J21" i="4"/>
  <c r="K21" i="4" s="1"/>
  <c r="I21" i="4"/>
  <c r="H21" i="4"/>
  <c r="L20" i="4"/>
  <c r="J20" i="4"/>
  <c r="K20" i="4" s="1"/>
  <c r="I20" i="4"/>
  <c r="H20" i="4"/>
  <c r="L19" i="4"/>
  <c r="J19" i="4"/>
  <c r="K19" i="4" s="1"/>
  <c r="I19" i="4"/>
  <c r="H19" i="4"/>
  <c r="L18" i="4"/>
  <c r="K18" i="4"/>
  <c r="J18" i="4"/>
  <c r="I18" i="4"/>
  <c r="H18" i="4"/>
  <c r="L17" i="4"/>
  <c r="K17" i="4"/>
  <c r="J17" i="4"/>
  <c r="I17" i="4"/>
  <c r="H17" i="4"/>
  <c r="I16" i="4"/>
  <c r="H16" i="4"/>
  <c r="G16" i="4"/>
  <c r="L16" i="4" s="1"/>
  <c r="F16" i="4"/>
  <c r="F15" i="4" s="1"/>
  <c r="F39" i="4" s="1"/>
  <c r="F43" i="4" s="1"/>
  <c r="E16" i="4"/>
  <c r="D16" i="4"/>
  <c r="C16" i="4"/>
  <c r="J16" i="4" s="1"/>
  <c r="K16" i="4" s="1"/>
  <c r="D15" i="4"/>
  <c r="D39" i="4" s="1"/>
  <c r="D43" i="4" s="1"/>
  <c r="C15" i="4"/>
  <c r="C39" i="4" s="1"/>
  <c r="C43" i="4" s="1"/>
  <c r="O8" i="4"/>
  <c r="L40" i="4" l="1"/>
  <c r="H26" i="4"/>
  <c r="I35" i="4"/>
  <c r="G15" i="4"/>
  <c r="I26" i="4"/>
  <c r="J35" i="4"/>
  <c r="K35" i="4" s="1"/>
  <c r="J26" i="4"/>
  <c r="K26" i="4" s="1"/>
  <c r="H40" i="4"/>
  <c r="I40" i="4"/>
  <c r="J15" i="4" l="1"/>
  <c r="K15" i="4" s="1"/>
  <c r="I15" i="4"/>
  <c r="H15" i="4"/>
  <c r="G39" i="4"/>
  <c r="L15" i="4"/>
  <c r="L39" i="4" l="1"/>
  <c r="J39" i="4"/>
  <c r="K39" i="4" s="1"/>
  <c r="I39" i="4"/>
  <c r="H39" i="4"/>
  <c r="G43" i="4"/>
  <c r="L43" i="4" l="1"/>
  <c r="J43" i="4"/>
  <c r="K43" i="4" s="1"/>
  <c r="I43" i="4"/>
  <c r="H43" i="4"/>
  <c r="K42" i="3" l="1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H36" i="3"/>
  <c r="G36" i="3"/>
  <c r="F36" i="3"/>
  <c r="F31" i="3" s="1"/>
  <c r="E36" i="3"/>
  <c r="D36" i="3"/>
  <c r="C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G31" i="3"/>
  <c r="G41" i="3" s="1"/>
  <c r="E31" i="3"/>
  <c r="D31" i="3"/>
  <c r="C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G25" i="3"/>
  <c r="F25" i="3"/>
  <c r="K25" i="3" s="1"/>
  <c r="E25" i="3"/>
  <c r="D25" i="3"/>
  <c r="D15" i="3" s="1"/>
  <c r="D41" i="3" s="1"/>
  <c r="C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G16" i="3"/>
  <c r="F16" i="3"/>
  <c r="K16" i="3" s="1"/>
  <c r="E16" i="3"/>
  <c r="E15" i="3" s="1"/>
  <c r="D16" i="3"/>
  <c r="C16" i="3"/>
  <c r="G15" i="3"/>
  <c r="C15" i="3"/>
  <c r="C41" i="3" s="1"/>
  <c r="J31" i="3" l="1"/>
  <c r="I31" i="3"/>
  <c r="K31" i="3"/>
  <c r="H31" i="3"/>
  <c r="E41" i="3"/>
  <c r="F15" i="3"/>
  <c r="F41" i="3" s="1"/>
  <c r="I25" i="3"/>
  <c r="K36" i="3"/>
  <c r="H16" i="3"/>
  <c r="I36" i="3"/>
  <c r="I16" i="3"/>
  <c r="H25" i="3"/>
  <c r="J16" i="3"/>
  <c r="J25" i="3"/>
  <c r="J36" i="3"/>
  <c r="K41" i="3" l="1"/>
  <c r="J41" i="3"/>
  <c r="I41" i="3"/>
  <c r="H41" i="3"/>
  <c r="J15" i="3"/>
  <c r="H15" i="3"/>
  <c r="K15" i="3"/>
  <c r="I15" i="3"/>
</calcChain>
</file>

<file path=xl/sharedStrings.xml><?xml version="1.0" encoding="utf-8"?>
<sst xmlns="http://schemas.openxmlformats.org/spreadsheetml/2006/main" count="1448" uniqueCount="965">
  <si>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</si>
  <si>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</si>
  <si>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</si>
  <si>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</si>
  <si>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(Octubre 2023)</t>
  </si>
  <si>
    <t>Valores en millones de RD$</t>
  </si>
  <si>
    <t>Notas:</t>
  </si>
  <si>
    <t xml:space="preserve">1.Se incluyen los Recursos de Captación Directa. </t>
  </si>
  <si>
    <t xml:space="preserve">2. Fecha de recaudación al 31 de octubre 2023 // Fecha de registro al 07 de noviembre 2023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</si>
  <si>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</si>
  <si>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Tabla 2. Gastos del Gobierno Central por Clasificación Económica (Octubre 2022 y 2023)</t>
  </si>
  <si>
    <t>Valores en Millones de RD$</t>
  </si>
  <si>
    <t>DETALLE</t>
  </si>
  <si>
    <t>VARIACIÓN 2023/2022</t>
  </si>
  <si>
    <t>EJECUCIÓN
% PIB</t>
  </si>
  <si>
    <t>DEVENGADO OCTUBRE</t>
  </si>
  <si>
    <t>PRESUPUESTO INICIAL</t>
  </si>
  <si>
    <t>OCTUBRE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</si>
  <si>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</si>
  <si>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</si>
  <si>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</si>
  <si>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</si>
  <si>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PIB Nominal (Millones RD$)</t>
  </si>
  <si>
    <t>ABS.</t>
  </si>
  <si>
    <t>REL.</t>
  </si>
  <si>
    <t>6 = (4/2)</t>
  </si>
  <si>
    <t>7 = (4 -1)</t>
  </si>
  <si>
    <t>8 = 7/1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</si>
  <si>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</si>
  <si>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</si>
  <si>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</si>
  <si>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</si>
  <si>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</si>
  <si>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</si>
  <si>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</si>
  <si>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</si>
  <si>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</si>
  <si>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</si>
  <si>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</si>
  <si>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</si>
  <si>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</si>
  <si>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</si>
  <si>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</si>
  <si>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</si>
  <si>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</si>
  <si>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</si>
  <si>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</si>
  <si>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</si>
  <si>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</si>
  <si>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</si>
  <si>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</si>
  <si>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</si>
  <si>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</si>
  <si>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</si>
  <si>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</si>
  <si>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</si>
  <si>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31/10/2023 // Fecha de registro al 07/11/2023.</t>
  </si>
  <si>
    <t>2. Se utilizó el PIB del Panorama Macroeconómico actualizado al 28 de agosto de 2023,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</si>
  <si>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</si>
  <si>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</si>
  <si>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Ingresos por Clasificación Económica </t>
  </si>
  <si>
    <t>Octubre 2022 y 2023</t>
  </si>
  <si>
    <t>% PIB</t>
  </si>
  <si>
    <t>PERCIBIDO OCTUBRE</t>
  </si>
  <si>
    <t>PRESUPUESTO VIGENTE</t>
  </si>
  <si>
    <t>ESTIMACIÓN MENSUAL</t>
  </si>
  <si>
    <t>PERCIBIDO*</t>
  </si>
  <si>
    <t>PERCIBIDO VS ESTIMADO</t>
  </si>
  <si>
    <t>% EJECUCION*</t>
  </si>
  <si>
    <t>6 = (5/4)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</si>
  <si>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</si>
  <si>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</si>
  <si>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</si>
  <si>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</si>
  <si>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</si>
  <si>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</si>
  <si>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</si>
  <si>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</si>
  <si>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</si>
  <si>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</si>
  <si>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</si>
  <si>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</si>
  <si>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</si>
  <si>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</si>
  <si>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</si>
  <si>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</si>
  <si>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</si>
  <si>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</si>
  <si>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</si>
  <si>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</si>
  <si>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</si>
  <si>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</si>
  <si>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</si>
  <si>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</si>
  <si>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</si>
  <si>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</si>
  <si>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</si>
  <si>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</si>
  <si>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</si>
  <si>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</si>
  <si>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</si>
  <si>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</si>
  <si>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</si>
  <si>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31/10/2023 // Fecha de registro al 07/11/2023</t>
  </si>
  <si>
    <t>3. Se utilizó el PIB del Panorama Macroeconómico actualizado al 28 de agosto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</si>
  <si>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</si>
  <si>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</si>
  <si>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</si>
  <si>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</si>
  <si>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</si>
  <si>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</si>
  <si>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</si>
  <si>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</si>
  <si>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31 de octubre 2023 // Fecha de registro al 07 de noviembre 2023.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</si>
  <si>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</si>
  <si>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3. Gastos de Gobierno Central por Clasificación Institucional (Octubre 2022 - 2023)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</si>
  <si>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</si>
  <si>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</si>
  <si>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</si>
  <si>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</si>
  <si>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</si>
  <si>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</si>
  <si>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</si>
  <si>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</si>
  <si>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</si>
  <si>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</si>
  <si>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</si>
  <si>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</si>
  <si>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</si>
  <si>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</si>
  <si>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</si>
  <si>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</si>
  <si>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</si>
  <si>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</si>
  <si>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</si>
  <si>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</si>
  <si>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</si>
  <si>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</si>
  <si>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</si>
  <si>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</si>
  <si>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</si>
  <si>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</si>
  <si>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</si>
  <si>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</si>
  <si>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</si>
  <si>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</si>
  <si>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</si>
  <si>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</si>
  <si>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</si>
  <si>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</si>
  <si>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</si>
  <si>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</si>
  <si>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</si>
  <si>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</si>
  <si>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</si>
  <si>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</si>
  <si>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</si>
  <si>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</si>
  <si>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</si>
  <si>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</si>
  <si>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</si>
  <si>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</si>
  <si>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31/10/2023 // Fecha de registro al 07/11/2023</t>
  </si>
  <si>
    <t xml:space="preserve">2. Se utilizó el PIB del Panorama Macroeconómico actualizado al 28 de agosto del 2023, elaborado por el Ministerio de Economía Planificación y Desarrollo. </t>
  </si>
  <si>
    <t xml:space="preserve">Ilustración 1. Top 3 de Instituciones con Mayor Ejecución de Gastos  
Octubre 2023 
</t>
  </si>
  <si>
    <t xml:space="preserve">Octubre 2023 
</t>
  </si>
  <si>
    <t xml:space="preserve">1. Fecha de recaudación al 31 de octubre 2023 // Fecha de registro al 07 de noviembre 2023 </t>
  </si>
  <si>
    <t>Gráfico 2. Composición del Gasto del Gobierno Central por Finalidad</t>
  </si>
  <si>
    <t>Anexo 1. Ingresos por Clasificación Económica (Octubre 2023)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</si>
  <si>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</si>
  <si>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</si>
  <si>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</si>
  <si>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</si>
  <si>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</si>
  <si>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</si>
  <si>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</si>
  <si>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</si>
  <si>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</si>
  <si>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</si>
  <si>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</si>
  <si>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</si>
  <si>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</si>
  <si>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</si>
  <si>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</si>
  <si>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</si>
  <si>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</si>
  <si>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</si>
  <si>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</si>
  <si>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</si>
  <si>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</si>
  <si>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</si>
  <si>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</si>
  <si>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</si>
  <si>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</si>
  <si>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</si>
  <si>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</si>
  <si>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</si>
  <si>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</si>
  <si>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</si>
  <si>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</si>
  <si>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</si>
  <si>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</si>
  <si>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</si>
  <si>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</si>
  <si>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</si>
  <si>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</si>
  <si>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</si>
  <si>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</si>
  <si>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</si>
  <si>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</si>
  <si>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</si>
  <si>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</si>
  <si>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</si>
  <si>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</si>
  <si>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</si>
  <si>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</si>
  <si>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</si>
  <si>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</si>
  <si>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</si>
  <si>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</si>
  <si>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</si>
  <si>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</si>
  <si>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</si>
  <si>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</si>
  <si>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</si>
  <si>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</si>
  <si>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</si>
  <si>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</si>
  <si>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</si>
  <si>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</si>
  <si>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</si>
  <si>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</si>
  <si>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</si>
  <si>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</si>
  <si>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</si>
  <si>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</si>
  <si>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</si>
  <si>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</si>
  <si>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</si>
  <si>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</si>
  <si>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</si>
  <si>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</si>
  <si>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</si>
  <si>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</si>
  <si>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</si>
  <si>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</si>
  <si>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</si>
  <si>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</si>
  <si>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</si>
  <si>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</si>
  <si>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</si>
  <si>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</si>
  <si>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</si>
  <si>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</si>
  <si>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</si>
  <si>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</si>
  <si>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</si>
  <si>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</si>
  <si>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</si>
  <si>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</si>
  <si>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</si>
  <si>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</si>
  <si>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</si>
  <si>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</si>
  <si>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</si>
  <si>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</si>
  <si>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</si>
  <si>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</si>
  <si>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</si>
  <si>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</si>
  <si>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</si>
  <si>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</si>
  <si>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</si>
  <si>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</si>
  <si>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</si>
  <si>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</si>
  <si>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</si>
  <si>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</si>
  <si>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</si>
  <si>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</si>
  <si>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</si>
  <si>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</si>
  <si>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</si>
  <si>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</si>
  <si>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</si>
  <si>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</si>
  <si>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</si>
  <si>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</si>
  <si>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</si>
  <si>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</si>
  <si>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</si>
  <si>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</si>
  <si>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</si>
  <si>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</si>
  <si>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</si>
  <si>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</si>
  <si>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</si>
  <si>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</si>
  <si>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</si>
  <si>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</si>
  <si>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</si>
  <si>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</si>
  <si>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</si>
  <si>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</si>
  <si>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</si>
  <si>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</si>
  <si>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</si>
  <si>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</si>
  <si>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</si>
  <si>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</si>
  <si>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</si>
  <si>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</si>
  <si>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</si>
  <si>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</si>
  <si>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</si>
  <si>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</si>
  <si>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</si>
  <si>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</si>
  <si>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</si>
  <si>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</si>
  <si>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</si>
  <si>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</si>
  <si>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</si>
  <si>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</si>
  <si>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</si>
  <si>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</si>
  <si>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</si>
  <si>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</si>
  <si>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</si>
  <si>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</si>
  <si>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</si>
  <si>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</si>
  <si>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</si>
  <si>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</si>
  <si>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</si>
  <si>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</si>
  <si>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</si>
  <si>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</si>
  <si>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</si>
  <si>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</si>
  <si>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</si>
  <si>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</si>
  <si>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</si>
  <si>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</si>
  <si>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</si>
  <si>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</si>
  <si>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</si>
  <si>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</si>
  <si>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</si>
  <si>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</si>
  <si>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</si>
  <si>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</si>
  <si>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</si>
  <si>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</si>
  <si>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</si>
  <si>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</si>
  <si>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</si>
  <si>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</si>
  <si>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</si>
  <si>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</si>
  <si>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</si>
  <si>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</si>
  <si>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</si>
  <si>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</si>
  <si>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</si>
  <si>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</si>
  <si>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</si>
  <si>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</si>
  <si>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</si>
  <si>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t>1. Fecha de recaudación al 31/10/2023 // Fecha de registro al 07/11/2023</t>
  </si>
  <si>
    <t>Anexo 2. Distribución Geográfica de Proyectos de Inversión (Octubre 2023)</t>
  </si>
  <si>
    <t>PRESUPUESTO INICIAL (Ley 366-22)</t>
  </si>
  <si>
    <t>DEVENGADO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</si>
  <si>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</si>
  <si>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</si>
  <si>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</si>
  <si>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</si>
  <si>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</si>
  <si>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</si>
  <si>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</si>
  <si>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</si>
  <si>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3.2 - Protección de la biodiversidad y ordenación de desechos</t>
  </si>
  <si>
    <t>4.1 - Vivienda y servicios comunitarios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</si>
  <si>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</si>
  <si>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</si>
  <si>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</si>
  <si>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</si>
  <si>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</si>
  <si>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</si>
  <si>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</si>
  <si>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</si>
  <si>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</si>
  <si>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</si>
  <si>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</si>
  <si>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</si>
  <si>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</si>
  <si>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</si>
  <si>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</si>
  <si>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</si>
  <si>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2.9 - Otros servicios económicos</t>
  </si>
  <si>
    <t>19 - HERMANAS MIRABAL</t>
  </si>
  <si>
    <t>20 - SAMANA</t>
  </si>
  <si>
    <t>2.4 - Energía y combustible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</si>
  <si>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</si>
  <si>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</si>
  <si>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</si>
  <si>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</si>
  <si>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</si>
  <si>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</si>
  <si>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</si>
  <si>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</si>
  <si>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</si>
  <si>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2.3-Riego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</si>
  <si>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</si>
  <si>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</si>
  <si>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</si>
  <si>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</si>
  <si>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</si>
  <si>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</si>
  <si>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</si>
  <si>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</si>
  <si>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</si>
  <si>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</si>
  <si>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</si>
  <si>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</si>
  <si>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</si>
  <si>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</si>
  <si>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</si>
  <si>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</si>
  <si>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</si>
  <si>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3.1-Protección del aire, agua y suelo</t>
  </si>
  <si>
    <t>29 - MONTE PLATA</t>
  </si>
  <si>
    <t>30 - HATO MAYOR</t>
  </si>
  <si>
    <t>10 - REGION OZAMA O METROPOLITANA</t>
  </si>
  <si>
    <t>01 - DISTRITO NACIONAL</t>
  </si>
  <si>
    <t>32 - SANTO DOMINGO</t>
  </si>
  <si>
    <t>2.2-Agropecuaria, caza, pesca y silvicultura</t>
  </si>
  <si>
    <t>2.5 - Minería, manufactura y construcción</t>
  </si>
  <si>
    <t>88 - MULTIREGIONAL</t>
  </si>
  <si>
    <t>98 - NACIONAL</t>
  </si>
  <si>
    <t>4.6 - Equidad de género</t>
  </si>
  <si>
    <t>Anexo 3. Ejecución por Clasificación Programática (Octubre 2023)</t>
  </si>
  <si>
    <t xml:space="preserve">Gobierno Central </t>
  </si>
  <si>
    <t>COMPROMISO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</si>
  <si>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</si>
  <si>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</si>
  <si>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</si>
  <si>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</si>
  <si>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</si>
  <si>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</si>
  <si>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</si>
  <si>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</si>
  <si>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</si>
  <si>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</si>
  <si>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</si>
  <si>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</si>
  <si>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</si>
  <si>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</si>
  <si>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</si>
  <si>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</si>
  <si>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</si>
  <si>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</si>
  <si>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</si>
  <si>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</si>
  <si>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</si>
  <si>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</si>
  <si>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</si>
  <si>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</si>
  <si>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</si>
  <si>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</si>
  <si>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</si>
  <si>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</si>
  <si>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</si>
  <si>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</si>
  <si>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</si>
  <si>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</si>
  <si>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</si>
  <si>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</si>
  <si>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</si>
  <si>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</si>
  <si>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</si>
  <si>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</si>
  <si>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</si>
  <si>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</si>
  <si>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</si>
  <si>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</si>
  <si>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</si>
  <si>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</si>
  <si>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</si>
  <si>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</si>
  <si>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</si>
  <si>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</si>
  <si>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</si>
  <si>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</si>
  <si>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</si>
  <si>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</si>
  <si>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</si>
  <si>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</si>
  <si>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</si>
  <si>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</si>
  <si>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</si>
  <si>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</si>
  <si>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</si>
  <si>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</si>
  <si>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</si>
  <si>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</si>
  <si>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</si>
  <si>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</si>
  <si>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</si>
  <si>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</si>
  <si>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</si>
  <si>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</si>
  <si>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</si>
  <si>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</si>
  <si>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</si>
  <si>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</si>
  <si>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</si>
  <si>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</si>
  <si>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</si>
  <si>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</si>
  <si>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</si>
  <si>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</si>
  <si>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</si>
  <si>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</si>
  <si>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</si>
  <si>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</si>
  <si>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</si>
  <si>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</si>
  <si>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</si>
  <si>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</si>
  <si>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</si>
  <si>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</si>
  <si>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</si>
  <si>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</si>
  <si>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</si>
  <si>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</si>
  <si>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</si>
  <si>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</si>
  <si>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</si>
  <si>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</si>
  <si>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</si>
  <si>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</si>
  <si>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</si>
  <si>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</si>
  <si>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</si>
  <si>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</si>
  <si>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</si>
  <si>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</si>
  <si>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</si>
  <si>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</si>
  <si>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</si>
  <si>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</si>
  <si>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</si>
  <si>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</si>
  <si>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</si>
  <si>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</si>
  <si>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</si>
  <si>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</si>
  <si>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</si>
  <si>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</si>
  <si>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</si>
  <si>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</si>
  <si>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</si>
  <si>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</si>
  <si>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</si>
  <si>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</si>
  <si>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</si>
  <si>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</si>
  <si>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</si>
  <si>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</si>
  <si>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</si>
  <si>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</si>
  <si>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</si>
  <si>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</si>
  <si>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</si>
  <si>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</si>
  <si>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</si>
  <si>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</si>
  <si>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</si>
  <si>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</si>
  <si>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</si>
  <si>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</si>
  <si>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</si>
  <si>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</si>
  <si>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</si>
  <si>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</si>
  <si>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</si>
  <si>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</si>
  <si>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</si>
  <si>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</si>
  <si>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</si>
  <si>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</si>
  <si>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</si>
  <si>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</si>
  <si>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</si>
  <si>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</si>
  <si>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</si>
  <si>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</si>
  <si>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</si>
  <si>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</si>
  <si>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</si>
  <si>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</si>
  <si>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</si>
  <si>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</si>
  <si>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</si>
  <si>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</si>
  <si>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</si>
  <si>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</si>
  <si>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</si>
  <si>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</si>
  <si>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</si>
  <si>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</si>
  <si>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</si>
  <si>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</si>
  <si>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</si>
  <si>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</si>
  <si>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</si>
  <si>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</si>
  <si>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</si>
  <si>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</si>
  <si>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</si>
  <si>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</si>
  <si>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</si>
  <si>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</si>
  <si>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</si>
  <si>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</si>
  <si>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</si>
  <si>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</si>
  <si>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</si>
  <si>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</si>
  <si>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</si>
  <si>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</si>
  <si>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</si>
  <si>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</si>
  <si>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</si>
  <si>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</si>
  <si>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</si>
  <si>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</si>
  <si>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</si>
  <si>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</si>
  <si>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</si>
  <si>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</si>
  <si>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</si>
  <si>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</si>
  <si>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</si>
  <si>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</si>
  <si>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</si>
  <si>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</si>
  <si>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</si>
  <si>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</si>
  <si>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</si>
  <si>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</si>
  <si>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</si>
  <si>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</si>
  <si>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</si>
  <si>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</si>
  <si>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</si>
  <si>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</si>
  <si>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</si>
  <si>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</si>
  <si>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</si>
  <si>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</si>
  <si>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</si>
  <si>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</si>
  <si>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</si>
  <si>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</si>
  <si>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</si>
  <si>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</si>
  <si>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</si>
  <si>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</si>
  <si>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</si>
  <si>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</si>
  <si>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</si>
  <si>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</si>
  <si>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</si>
  <si>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</si>
  <si>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</si>
  <si>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</si>
  <si>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</si>
  <si>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</si>
  <si>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</si>
  <si>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</si>
  <si>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</si>
  <si>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</si>
  <si>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</si>
  <si>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</si>
  <si>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</si>
  <si>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</si>
  <si>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</si>
  <si>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</si>
  <si>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</si>
  <si>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</si>
  <si>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</si>
  <si>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</si>
  <si>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</si>
  <si>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</si>
  <si>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</si>
  <si>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</si>
  <si>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</si>
  <si>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</si>
  <si>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</si>
  <si>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</si>
  <si>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</si>
  <si>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</si>
  <si>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</si>
  <si>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</si>
  <si>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</si>
  <si>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</si>
  <si>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</si>
  <si>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</si>
  <si>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</si>
  <si>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</si>
  <si>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</si>
  <si>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</si>
  <si>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</si>
  <si>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</si>
  <si>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</si>
  <si>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</si>
  <si>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</si>
  <si>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</si>
  <si>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</si>
  <si>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</si>
  <si>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</si>
  <si>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</si>
  <si>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</si>
  <si>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</si>
  <si>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</si>
  <si>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</si>
  <si>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</si>
  <si>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</si>
  <si>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</si>
  <si>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</si>
  <si>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</si>
  <si>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</si>
  <si>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</si>
  <si>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</si>
  <si>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</si>
  <si>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</si>
  <si>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</si>
  <si>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</si>
  <si>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</si>
  <si>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</si>
  <si>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</si>
  <si>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</si>
  <si>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</si>
  <si>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</si>
  <si>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</si>
  <si>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</si>
  <si>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</si>
  <si>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</si>
  <si>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</si>
  <si>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</si>
  <si>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</si>
  <si>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</si>
  <si>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</si>
  <si>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</si>
  <si>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</si>
  <si>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</si>
  <si>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</si>
  <si>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</si>
  <si>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</si>
  <si>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</si>
  <si>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</si>
  <si>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</si>
  <si>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</si>
  <si>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</si>
  <si>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</si>
  <si>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</si>
  <si>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</si>
  <si>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</si>
  <si>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</si>
  <si>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</si>
  <si>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</si>
  <si>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</si>
  <si>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</si>
  <si>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</si>
  <si>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</si>
  <si>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</si>
  <si>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</si>
  <si>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</si>
  <si>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</si>
  <si>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</si>
  <si>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</si>
  <si>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</si>
  <si>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</si>
  <si>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</si>
  <si>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</si>
  <si>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</si>
  <si>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</si>
  <si>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</si>
  <si>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</si>
  <si>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</si>
  <si>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</si>
  <si>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</si>
  <si>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</si>
  <si>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</si>
  <si>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</si>
  <si>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</si>
  <si>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</si>
  <si>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</si>
  <si>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</si>
  <si>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</si>
  <si>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</si>
  <si>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</si>
  <si>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</si>
  <si>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</si>
  <si>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</si>
  <si>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</si>
  <si>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</si>
  <si>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</si>
  <si>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</si>
  <si>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</si>
  <si>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</si>
  <si>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</si>
  <si>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</si>
  <si>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</si>
  <si>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</si>
  <si>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</si>
  <si>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</si>
  <si>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</si>
  <si>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</si>
  <si>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</si>
  <si>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</si>
  <si>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</si>
  <si>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</si>
  <si>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</si>
  <si>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</si>
  <si>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</si>
  <si>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</si>
  <si>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</si>
  <si>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</si>
  <si>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</si>
  <si>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</si>
  <si>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</si>
  <si>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</si>
  <si>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</si>
  <si>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</si>
  <si>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</si>
  <si>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</si>
  <si>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</si>
  <si>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</si>
  <si>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</si>
  <si>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</si>
  <si>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</si>
  <si>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</si>
  <si>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</si>
  <si>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</si>
  <si>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</si>
  <si>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(Finalidad - Función - Sub Función)</t>
  </si>
  <si>
    <t>1 - SERVICIOS  GENERALES</t>
  </si>
  <si>
    <t>1.1.01 - Órganos ejecutivos y legislativos</t>
  </si>
  <si>
    <t>1.1.02 - Gestión administrativa, financiera, fiscal, económica y planificación</t>
  </si>
  <si>
    <t>1.1.03 - Transferencias a instituciones públicas incluidos los gobiernos locales</t>
  </si>
  <si>
    <t>1.1.04 - Organos electorales y promoción de la participación ciudadana</t>
  </si>
  <si>
    <t>1.1.05 - Gestión de la administración general para transversalizar el enfoque de género</t>
  </si>
  <si>
    <t>1.1.98 - Investigación y desarrollo relacionado con la administración general</t>
  </si>
  <si>
    <t>1.2 - Relaciones internacionales</t>
  </si>
  <si>
    <t>1.2.01 - Relaciones internacionales desde oficinas en el país</t>
  </si>
  <si>
    <t>1.2.02 - Relaciones internacionales desde oficinas en el exterior</t>
  </si>
  <si>
    <t>1.3.01 - Defensa militar</t>
  </si>
  <si>
    <t>1.3.03 - Defensa civil</t>
  </si>
  <si>
    <t>1.3.98 - Investigación y desarrollo para la defensa militar, civil y gestión de riesgos de desastres no climáticos</t>
  </si>
  <si>
    <t>1.4.01 - Servicios de seguridad interior</t>
  </si>
  <si>
    <t>1.4.02 - Servicios de protección contra incendios</t>
  </si>
  <si>
    <t>1.4.03 - Administración y servicios de justicia</t>
  </si>
  <si>
    <t>1.4.04 - Prisiones</t>
  </si>
  <si>
    <t>1.4.05 - Servicios de migraciones</t>
  </si>
  <si>
    <t>1.4.06 - Administración y servicios de justicia relacionados con la violencia de género</t>
  </si>
  <si>
    <t>1.4.98 - Investigación y desarrollo relacionados con la justicia, orden público y seguridad</t>
  </si>
  <si>
    <t>2 - SERVICIOS ECONÓMICOS</t>
  </si>
  <si>
    <t>2.1.01 - Asuntos económicos y regulación del comercio</t>
  </si>
  <si>
    <t>2.1.02 - Asuntos laborales generales</t>
  </si>
  <si>
    <t>2.1.03 - Asuntos laborales para fortalecer la autonomía económica de las mujeres</t>
  </si>
  <si>
    <t>2.2.01 - Agropecuaria</t>
  </si>
  <si>
    <t>2.2.02 - Caza y pesca</t>
  </si>
  <si>
    <t>2.2.06 - Gestión o apoyo de labores de reforestación</t>
  </si>
  <si>
    <t>2.2.99 - Planificación, gestión y supervisión agropecuaria, caza, pesca y silvicultura</t>
  </si>
  <si>
    <t>2.3 - Riego</t>
  </si>
  <si>
    <t>2.3.01 - Riego</t>
  </si>
  <si>
    <t>2.4.01 - Energía eléctrica</t>
  </si>
  <si>
    <t>2.4.03 - Combustible</t>
  </si>
  <si>
    <t>2.4.04 - Energía eléctrica de fuentes termoeléctricas</t>
  </si>
  <si>
    <t>2.4.08 - Energía eléctrica de fuentes nucleares</t>
  </si>
  <si>
    <t>2.4.09 - Conservación, aprovechamiento y explotación racionalizada de fuentes de electricidad</t>
  </si>
  <si>
    <t>2.5.01 - Extracción de recursos minerales</t>
  </si>
  <si>
    <t>2.5.02 - Manufacturas</t>
  </si>
  <si>
    <t>2.6.01 - Transporte por carretera</t>
  </si>
  <si>
    <t>2.6.02 - Transporte por agua</t>
  </si>
  <si>
    <t>2.6.03 - Transporte por ferrocarril</t>
  </si>
  <si>
    <t>2.6.04 - Transporte aéreo</t>
  </si>
  <si>
    <t>2.6.99 - Planificación, gestión y supervisión del transporte</t>
  </si>
  <si>
    <t>2.7 - Comunicaciones</t>
  </si>
  <si>
    <t>2.7.01 - Comunicaciones</t>
  </si>
  <si>
    <t>2.8 - Banca y seguros</t>
  </si>
  <si>
    <t>2.8.02 - Operación de la banca y del sector seguros</t>
  </si>
  <si>
    <t>2.9.01 - Comercio de distribución almacenamiento y depósito</t>
  </si>
  <si>
    <t>2.9.02 - Hoteles y restaurantes</t>
  </si>
  <si>
    <t>2.9.03 - Turismo</t>
  </si>
  <si>
    <t>3 - PROTECCIÓN DEL MEDIO AMBIENTE</t>
  </si>
  <si>
    <t>3.1 - Protección del aire, agua y suelo</t>
  </si>
  <si>
    <t>3.1.01 - Reducción de la contaminación</t>
  </si>
  <si>
    <t>3.1.02 - Administración del agua</t>
  </si>
  <si>
    <t>3.1.03 - Ordenación de aguas residuales, drenaje y alcantarillado</t>
  </si>
  <si>
    <t>3.1.04 - Protección del suelo contra la erosión y otras formas de degradación física</t>
  </si>
  <si>
    <t>3.2.01 - Protección de biodiversidad y el paisaje</t>
  </si>
  <si>
    <t>3.2.02 - Ordenación de desechos</t>
  </si>
  <si>
    <t>3.2.04 - Conciencia y conocimiento de la biodiversidad</t>
  </si>
  <si>
    <t>3.2.05 - Bioseguridad</t>
  </si>
  <si>
    <t>3.2.06 - Economía verde</t>
  </si>
  <si>
    <t>3.2.07 - Biodiversidad y planificación del desarrollo</t>
  </si>
  <si>
    <t>3.2.09 - Áreas protegidas y otras medidas de conservación</t>
  </si>
  <si>
    <t>3.2.10 - Restauración</t>
  </si>
  <si>
    <t>3.2.11 - Uso sostenible</t>
  </si>
  <si>
    <t>3.2.12 - Prevención de la producción de residuos por modificación de procesos</t>
  </si>
  <si>
    <t>3.2.98 - Investigación y desarrollo relacionado con la protección del  medio ambiente</t>
  </si>
  <si>
    <t>3.2.99 - Planificación, gestión y supervisión de la protección del medio ambiente</t>
  </si>
  <si>
    <t>3.3 - Cambio Climático</t>
  </si>
  <si>
    <t>3.3.01 - Mixtos</t>
  </si>
  <si>
    <t>3.3.02 - Mitigación</t>
  </si>
  <si>
    <t>3.3.03 - Conocimiento del riesgo de desastres climáticos</t>
  </si>
  <si>
    <t>3.3.04 - Gobernanza del riesgo de desastres climáticos</t>
  </si>
  <si>
    <t>3.3.07 - Otras medidas de adaptación</t>
  </si>
  <si>
    <t>3.3.99 - Planificación, gestión y supervisión de cambio climático</t>
  </si>
  <si>
    <t>4 - SERVICIOS SOCIALES</t>
  </si>
  <si>
    <t>4.1.01 - Urbanización y servicios comunitarios</t>
  </si>
  <si>
    <t>4.1.02 - Desarrollo comunitario</t>
  </si>
  <si>
    <t>4.1.03 - Abastecimiento de agua potable</t>
  </si>
  <si>
    <t>4.2.02 - Servicios hospitalarios</t>
  </si>
  <si>
    <t>4.2.03 - Servicios de la salud pública y prevención de la salud</t>
  </si>
  <si>
    <t>4.2.04 - Servicios médicos en salud sexual/reproductiva y de centros de salud materno infantil</t>
  </si>
  <si>
    <t>4.2.98 - Investigación y desarrollo relacionados con la salud</t>
  </si>
  <si>
    <t>4.2.99 - Planificación, gestión y supervisión de la salud</t>
  </si>
  <si>
    <t>4.3.01 - Deportes de alto rendimiento</t>
  </si>
  <si>
    <t>4.3.02 - Servicios recreativos y deportivos</t>
  </si>
  <si>
    <t>4.3.03 - Servicios culturales</t>
  </si>
  <si>
    <t>4.3.04 - Servicios de radio, televisión y servicios editoriales</t>
  </si>
  <si>
    <t>4.3.05 - Servicios religiosos y otros servicios comunitarios religiosos</t>
  </si>
  <si>
    <t>4.3.99 - Planificación, gestión y supervisión de las actividades deportivas, recreativas, culturales y religiosas</t>
  </si>
  <si>
    <t>4.4.01 - Educación inicial</t>
  </si>
  <si>
    <t>4.4.02 - Educación primaria</t>
  </si>
  <si>
    <t>4.4.03 - Educación secundaria</t>
  </si>
  <si>
    <t>4.4.04 - Educación superior</t>
  </si>
  <si>
    <t>4.4.05 - Educación de adultos</t>
  </si>
  <si>
    <t>4.4.06 - Educación técnica</t>
  </si>
  <si>
    <t>4.4.07 - Educación vocacional</t>
  </si>
  <si>
    <t>4.4.08 - Enseñanza y capacitación para defensa y seguridad</t>
  </si>
  <si>
    <t>4.4.09 - Enseñanza no atribuible a ningún nivel</t>
  </si>
  <si>
    <t>4.4.98 - Investigación y desarrollo relacionados con la educación</t>
  </si>
  <si>
    <t>4.4.99 - Planificación, gestión y supervisión de la educación</t>
  </si>
  <si>
    <t>4.5.01 - Edad avanzada, pensiones (por edad o incapacidad)</t>
  </si>
  <si>
    <t>4.5.05 - Familia e hijos</t>
  </si>
  <si>
    <t>4.5.06 - Desempleo</t>
  </si>
  <si>
    <t>4.5.07 - Vivienda social</t>
  </si>
  <si>
    <t>4.5.09 - Juventud</t>
  </si>
  <si>
    <t>4.5.10 - Asistencia social</t>
  </si>
  <si>
    <t>4.5.99 - Planificación, gestión y supervisión de la protección social</t>
  </si>
  <si>
    <t>4.6.01 - Acciones focalizada en mujeres</t>
  </si>
  <si>
    <t>4.6.03 - Acciones para una cultura de igualdad de género.</t>
  </si>
  <si>
    <t>4.6.04 - Acciones de prevención, atención y protección de violencia de género</t>
  </si>
  <si>
    <t>5 - INTERESES DE LA DEUDA PÚBLICA</t>
  </si>
  <si>
    <t>5.1 - Intereses y comisiones de deuda pública</t>
  </si>
  <si>
    <t>5.1.01 - Intereses y comisiones de deuda pública</t>
  </si>
  <si>
    <t>Anexo 4. Ejecución por Clasificación Funcional (Octubre 2023)</t>
  </si>
  <si>
    <t>1. Fecha de imputación al 31/10/2023 // Fecha de registro al 07/11/2023.</t>
  </si>
  <si>
    <t>2.1.2.8 - 1 %  que se asigna durante el ejercicio para gasto corriente por calamidad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</si>
</sst>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,,"/>
    <numFmt numFmtId="166" formatCode="#,##0.0,,_);\(#,##0.0,,\)"/>
    <numFmt numFmtId="167" formatCode="0.0%"/>
    <numFmt numFmtId="168" formatCode="_(* #,##0.0_);_(* \(#,##0.0\);_(* &quot;-&quot;??_);_(@_)"/>
    <numFmt numFmtId="169" formatCode="0.0000%"/>
    <numFmt numFmtId="170" formatCode="#,##0.00000_);\(#,##0.0000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indexed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1"/>
      <color theme="3"/>
      <name val="Avenir Next LT Pro"/>
      <family val="2"/>
    </font>
    <font>
      <sz val="11"/>
      <color theme="3"/>
      <name val="Calibri"/>
      <family val="2"/>
      <scheme val="minor"/>
    </font>
    <font>
      <sz val="11"/>
      <color theme="3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7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13">
    <xf numFmtId="0" fontId="0" fillId="0" borderId="0" xfId="0"/>
    <xf numFmtId="0" fontId="1" fillId="0" borderId="0" xfId="1"/>
    <xf numFmtId="0" fontId="10" fillId="0" borderId="0" xfId="2" applyFont="1"/>
    <xf numFmtId="165" fontId="1" fillId="0" borderId="0" xfId="1" applyNumberFormat="1"/>
    <xf numFmtId="0" fontId="11" fillId="0" borderId="0" xfId="1" applyFont="1" applyAlignment="1">
      <alignment horizontal="center" vertical="center" wrapText="1"/>
    </xf>
    <xf numFmtId="165" fontId="12" fillId="0" borderId="0" xfId="3" applyNumberFormat="1" applyFont="1" applyFill="1"/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8" fillId="0" borderId="0" xfId="4" applyFont="1"/>
    <xf numFmtId="0" fontId="5" fillId="0" borderId="0" xfId="4" applyFont="1" applyAlignment="1">
      <alignment horizontal="center" vertical="top" wrapText="1" readingOrder="1"/>
    </xf>
    <xf numFmtId="0" fontId="4" fillId="0" borderId="0" xfId="4" applyFont="1" applyAlignment="1">
      <alignment vertical="center" wrapText="1" readingOrder="1"/>
    </xf>
    <xf numFmtId="0" fontId="8" fillId="0" borderId="0" xfId="4" applyFont="1" applyAlignment="1">
      <alignment horizontal="center"/>
    </xf>
    <xf numFmtId="0" fontId="5" fillId="0" borderId="0" xfId="4" applyFont="1" applyAlignment="1">
      <alignment vertical="top" wrapText="1" readingOrder="1"/>
    </xf>
    <xf numFmtId="0" fontId="8" fillId="0" borderId="1" xfId="4" applyFont="1" applyBorder="1" applyAlignment="1">
      <alignment horizontal="center"/>
    </xf>
    <xf numFmtId="0" fontId="15" fillId="3" borderId="3" xfId="4" applyFont="1" applyFill="1" applyBorder="1" applyAlignment="1">
      <alignment horizontal="center" vertical="center"/>
    </xf>
    <xf numFmtId="0" fontId="4" fillId="4" borderId="17" xfId="4" applyFont="1" applyFill="1" applyBorder="1"/>
    <xf numFmtId="166" fontId="7" fillId="4" borderId="18" xfId="5" applyNumberFormat="1" applyFont="1" applyFill="1" applyBorder="1" applyAlignment="1">
      <alignment horizontal="center" vertical="center"/>
    </xf>
    <xf numFmtId="164" fontId="8" fillId="0" borderId="0" xfId="6" applyFont="1"/>
    <xf numFmtId="0" fontId="15" fillId="2" borderId="20" xfId="4" applyFont="1" applyFill="1" applyBorder="1" applyAlignment="1">
      <alignment horizontal="center" vertical="center" wrapText="1"/>
    </xf>
    <xf numFmtId="4" fontId="8" fillId="0" borderId="0" xfId="4" applyNumberFormat="1" applyFont="1"/>
    <xf numFmtId="0" fontId="15" fillId="2" borderId="20" xfId="4" applyFont="1" applyFill="1" applyBorder="1" applyAlignment="1">
      <alignment horizontal="center" vertical="center"/>
    </xf>
    <xf numFmtId="0" fontId="15" fillId="2" borderId="11" xfId="4" applyFont="1" applyFill="1" applyBorder="1" applyAlignment="1">
      <alignment horizontal="center" vertical="center"/>
    </xf>
    <xf numFmtId="167" fontId="8" fillId="0" borderId="0" xfId="7" applyNumberFormat="1" applyFont="1"/>
    <xf numFmtId="0" fontId="18" fillId="4" borderId="21" xfId="4" applyFont="1" applyFill="1" applyBorder="1" applyAlignment="1">
      <alignment horizontal="left" vertical="center" wrapText="1"/>
    </xf>
    <xf numFmtId="166" fontId="18" fillId="4" borderId="21" xfId="4" applyNumberFormat="1" applyFont="1" applyFill="1" applyBorder="1" applyAlignment="1">
      <alignment horizontal="center" vertical="center"/>
    </xf>
    <xf numFmtId="167" fontId="18" fillId="4" borderId="21" xfId="8" applyNumberFormat="1" applyFont="1" applyFill="1" applyBorder="1" applyAlignment="1">
      <alignment horizontal="center" vertical="center"/>
    </xf>
    <xf numFmtId="167" fontId="8" fillId="0" borderId="0" xfId="8" applyNumberFormat="1" applyFont="1" applyBorder="1" applyAlignment="1">
      <alignment horizontal="center" vertical="center"/>
    </xf>
    <xf numFmtId="4" fontId="1" fillId="0" borderId="0" xfId="4" applyNumberFormat="1" applyAlignment="1">
      <alignment vertical="center" wrapText="1"/>
    </xf>
    <xf numFmtId="0" fontId="18" fillId="0" borderId="22" xfId="4" applyFont="1" applyBorder="1" applyAlignment="1">
      <alignment horizontal="left" vertical="center" wrapText="1" indent="1"/>
    </xf>
    <xf numFmtId="166" fontId="18" fillId="0" borderId="22" xfId="4" applyNumberFormat="1" applyFont="1" applyBorder="1" applyAlignment="1">
      <alignment horizontal="center" vertical="center"/>
    </xf>
    <xf numFmtId="167" fontId="18" fillId="0" borderId="22" xfId="8" applyNumberFormat="1" applyFont="1" applyBorder="1" applyAlignment="1">
      <alignment horizontal="center" vertical="center"/>
    </xf>
    <xf numFmtId="0" fontId="19" fillId="0" borderId="23" xfId="4" applyFont="1" applyBorder="1" applyAlignment="1">
      <alignment horizontal="left" vertical="center" wrapText="1" indent="2"/>
    </xf>
    <xf numFmtId="166" fontId="19" fillId="0" borderId="23" xfId="4" applyNumberFormat="1" applyFont="1" applyBorder="1" applyAlignment="1">
      <alignment horizontal="center" vertical="center"/>
    </xf>
    <xf numFmtId="167" fontId="19" fillId="0" borderId="23" xfId="8" applyNumberFormat="1" applyFont="1" applyBorder="1" applyAlignment="1">
      <alignment horizontal="center" vertical="center"/>
    </xf>
    <xf numFmtId="39" fontId="8" fillId="0" borderId="0" xfId="4" applyNumberFormat="1" applyFont="1"/>
    <xf numFmtId="0" fontId="19" fillId="0" borderId="24" xfId="4" applyFont="1" applyBorder="1" applyAlignment="1">
      <alignment horizontal="left" vertical="center" wrapText="1" indent="2"/>
    </xf>
    <xf numFmtId="166" fontId="19" fillId="0" borderId="24" xfId="4" applyNumberFormat="1" applyFont="1" applyBorder="1" applyAlignment="1">
      <alignment horizontal="center" vertical="center"/>
    </xf>
    <xf numFmtId="167" fontId="19" fillId="0" borderId="24" xfId="8" applyNumberFormat="1" applyFont="1" applyBorder="1" applyAlignment="1">
      <alignment horizontal="center" vertical="center"/>
    </xf>
    <xf numFmtId="164" fontId="8" fillId="0" borderId="0" xfId="6" applyFont="1" applyBorder="1" applyAlignment="1">
      <alignment horizontal="center" vertical="center"/>
    </xf>
    <xf numFmtId="0" fontId="19" fillId="0" borderId="24" xfId="9" applyFont="1" applyBorder="1" applyAlignment="1">
      <alignment horizontal="left" vertical="center" wrapText="1" indent="2"/>
    </xf>
    <xf numFmtId="0" fontId="18" fillId="0" borderId="24" xfId="4" applyFont="1" applyBorder="1" applyAlignment="1">
      <alignment horizontal="left" vertical="center" wrapText="1" indent="1"/>
    </xf>
    <xf numFmtId="166" fontId="18" fillId="0" borderId="24" xfId="4" applyNumberFormat="1" applyFont="1" applyBorder="1" applyAlignment="1">
      <alignment horizontal="center" vertical="center"/>
    </xf>
    <xf numFmtId="167" fontId="18" fillId="0" borderId="24" xfId="8" applyNumberFormat="1" applyFont="1" applyBorder="1" applyAlignment="1">
      <alignment horizontal="center" vertical="center"/>
    </xf>
    <xf numFmtId="167" fontId="8" fillId="0" borderId="0" xfId="8" applyNumberFormat="1" applyFont="1"/>
    <xf numFmtId="0" fontId="18" fillId="0" borderId="23" xfId="4" applyFont="1" applyBorder="1" applyAlignment="1">
      <alignment horizontal="left" vertical="center" wrapText="1" indent="1"/>
    </xf>
    <xf numFmtId="166" fontId="18" fillId="0" borderId="23" xfId="4" applyNumberFormat="1" applyFont="1" applyBorder="1" applyAlignment="1">
      <alignment horizontal="center" vertical="center"/>
    </xf>
    <xf numFmtId="167" fontId="18" fillId="0" borderId="23" xfId="8" applyNumberFormat="1" applyFont="1" applyBorder="1" applyAlignment="1">
      <alignment horizontal="center" vertical="center"/>
    </xf>
    <xf numFmtId="164" fontId="20" fillId="0" borderId="0" xfId="6" applyFont="1" applyBorder="1" applyAlignment="1">
      <alignment horizontal="center" vertical="center"/>
    </xf>
    <xf numFmtId="0" fontId="19" fillId="0" borderId="25" xfId="9" applyFont="1" applyBorder="1" applyAlignment="1">
      <alignment horizontal="left" vertical="center" wrapText="1" indent="2"/>
    </xf>
    <xf numFmtId="166" fontId="8" fillId="0" borderId="0" xfId="4" applyNumberFormat="1" applyFont="1" applyAlignment="1">
      <alignment horizontal="center" vertical="center"/>
    </xf>
    <xf numFmtId="0" fontId="19" fillId="0" borderId="23" xfId="9" applyFont="1" applyBorder="1" applyAlignment="1">
      <alignment horizontal="left" vertical="center" wrapText="1" indent="2"/>
    </xf>
    <xf numFmtId="0" fontId="18" fillId="0" borderId="0" xfId="4" applyFont="1" applyAlignment="1">
      <alignment horizontal="left" vertical="center" wrapText="1" indent="1"/>
    </xf>
    <xf numFmtId="166" fontId="18" fillId="0" borderId="0" xfId="4" applyNumberFormat="1" applyFont="1" applyAlignment="1">
      <alignment horizontal="center" vertical="center"/>
    </xf>
    <xf numFmtId="167" fontId="18" fillId="0" borderId="0" xfId="8" applyNumberFormat="1" applyFont="1" applyAlignment="1">
      <alignment horizontal="center" vertical="center"/>
    </xf>
    <xf numFmtId="167" fontId="18" fillId="0" borderId="0" xfId="8" applyNumberFormat="1" applyFont="1" applyBorder="1" applyAlignment="1">
      <alignment horizontal="center" vertical="center"/>
    </xf>
    <xf numFmtId="0" fontId="18" fillId="4" borderId="26" xfId="4" applyFont="1" applyFill="1" applyBorder="1" applyAlignment="1">
      <alignment horizontal="left" vertical="center" wrapText="1"/>
    </xf>
    <xf numFmtId="166" fontId="18" fillId="4" borderId="27" xfId="4" applyNumberFormat="1" applyFont="1" applyFill="1" applyBorder="1" applyAlignment="1">
      <alignment horizontal="center" vertical="center"/>
    </xf>
    <xf numFmtId="167" fontId="18" fillId="4" borderId="27" xfId="8" applyNumberFormat="1" applyFont="1" applyFill="1" applyBorder="1" applyAlignment="1">
      <alignment horizontal="center" vertical="center"/>
    </xf>
    <xf numFmtId="0" fontId="18" fillId="0" borderId="22" xfId="4" applyFont="1" applyBorder="1" applyAlignment="1">
      <alignment horizontal="left" vertical="center" indent="1"/>
    </xf>
    <xf numFmtId="167" fontId="8" fillId="0" borderId="0" xfId="8" applyNumberFormat="1" applyFont="1" applyBorder="1"/>
    <xf numFmtId="0" fontId="18" fillId="0" borderId="23" xfId="4" applyFont="1" applyBorder="1" applyAlignment="1">
      <alignment horizontal="left" vertical="center" indent="1"/>
    </xf>
    <xf numFmtId="0" fontId="15" fillId="3" borderId="28" xfId="4" applyFont="1" applyFill="1" applyBorder="1" applyAlignment="1">
      <alignment horizontal="left" vertical="center"/>
    </xf>
    <xf numFmtId="166" fontId="15" fillId="3" borderId="29" xfId="4" applyNumberFormat="1" applyFont="1" applyFill="1" applyBorder="1" applyAlignment="1">
      <alignment horizontal="center" vertical="center"/>
    </xf>
    <xf numFmtId="167" fontId="15" fillId="3" borderId="29" xfId="8" applyNumberFormat="1" applyFont="1" applyFill="1" applyBorder="1" applyAlignment="1">
      <alignment horizontal="center" vertical="center"/>
    </xf>
    <xf numFmtId="167" fontId="15" fillId="3" borderId="30" xfId="8" applyNumberFormat="1" applyFont="1" applyFill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166" fontId="21" fillId="0" borderId="0" xfId="4" applyNumberFormat="1" applyFont="1" applyAlignment="1">
      <alignment horizontal="center" vertical="center"/>
    </xf>
    <xf numFmtId="164" fontId="3" fillId="0" borderId="31" xfId="4" applyNumberFormat="1" applyFont="1" applyBorder="1"/>
    <xf numFmtId="167" fontId="3" fillId="0" borderId="31" xfId="7" applyNumberFormat="1" applyFont="1" applyBorder="1"/>
    <xf numFmtId="167" fontId="21" fillId="0" borderId="0" xfId="8" applyNumberFormat="1" applyFont="1" applyFill="1" applyBorder="1" applyAlignment="1">
      <alignment horizontal="center" vertical="center"/>
    </xf>
    <xf numFmtId="167" fontId="8" fillId="0" borderId="0" xfId="8" applyNumberFormat="1" applyFont="1" applyFill="1" applyBorder="1"/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66" fontId="7" fillId="0" borderId="0" xfId="4" applyNumberFormat="1" applyFont="1" applyAlignment="1">
      <alignment horizontal="center" vertical="center"/>
    </xf>
    <xf numFmtId="167" fontId="8" fillId="0" borderId="0" xfId="4" applyNumberFormat="1" applyFont="1"/>
    <xf numFmtId="0" fontId="8" fillId="0" borderId="0" xfId="10" applyFont="1"/>
    <xf numFmtId="0" fontId="22" fillId="0" borderId="0" xfId="10" applyFont="1"/>
    <xf numFmtId="168" fontId="23" fillId="0" borderId="0" xfId="6" applyNumberFormat="1" applyFont="1" applyFill="1" applyBorder="1" applyAlignment="1">
      <alignment horizontal="center" vertical="center"/>
    </xf>
    <xf numFmtId="0" fontId="8" fillId="0" borderId="32" xfId="10" applyFont="1" applyBorder="1"/>
    <xf numFmtId="0" fontId="23" fillId="0" borderId="32" xfId="10" applyFont="1" applyBorder="1"/>
    <xf numFmtId="0" fontId="24" fillId="2" borderId="34" xfId="10" applyFont="1" applyFill="1" applyBorder="1" applyAlignment="1">
      <alignment horizontal="center" vertical="center" wrapText="1"/>
    </xf>
    <xf numFmtId="0" fontId="4" fillId="4" borderId="17" xfId="10" applyFont="1" applyFill="1" applyBorder="1"/>
    <xf numFmtId="0" fontId="24" fillId="2" borderId="45" xfId="10" applyFont="1" applyFill="1" applyBorder="1" applyAlignment="1">
      <alignment horizontal="center" vertical="center" wrapText="1"/>
    </xf>
    <xf numFmtId="0" fontId="24" fillId="2" borderId="47" xfId="10" applyFont="1" applyFill="1" applyBorder="1" applyAlignment="1">
      <alignment horizontal="center" vertical="center"/>
    </xf>
    <xf numFmtId="0" fontId="24" fillId="2" borderId="47" xfId="10" applyFont="1" applyFill="1" applyBorder="1" applyAlignment="1">
      <alignment horizontal="center" vertical="center" wrapText="1"/>
    </xf>
    <xf numFmtId="0" fontId="24" fillId="2" borderId="48" xfId="10" applyFont="1" applyFill="1" applyBorder="1" applyAlignment="1">
      <alignment horizontal="center" vertical="center" wrapText="1"/>
    </xf>
    <xf numFmtId="0" fontId="25" fillId="4" borderId="49" xfId="10" applyFont="1" applyFill="1" applyBorder="1" applyAlignment="1">
      <alignment horizontal="left"/>
    </xf>
    <xf numFmtId="165" fontId="26" fillId="4" borderId="49" xfId="6" applyNumberFormat="1" applyFont="1" applyFill="1" applyBorder="1" applyAlignment="1">
      <alignment horizontal="center" vertical="center"/>
    </xf>
    <xf numFmtId="167" fontId="26" fillId="4" borderId="49" xfId="8" applyNumberFormat="1" applyFont="1" applyFill="1" applyBorder="1" applyAlignment="1">
      <alignment horizontal="center" vertical="center"/>
    </xf>
    <xf numFmtId="10" fontId="8" fillId="0" borderId="0" xfId="8" applyNumberFormat="1" applyFont="1"/>
    <xf numFmtId="167" fontId="8" fillId="0" borderId="0" xfId="6" applyNumberFormat="1" applyFont="1"/>
    <xf numFmtId="164" fontId="8" fillId="0" borderId="0" xfId="10" applyNumberFormat="1" applyFont="1"/>
    <xf numFmtId="0" fontId="25" fillId="0" borderId="22" xfId="10" applyFont="1" applyBorder="1" applyAlignment="1">
      <alignment horizontal="left" indent="1"/>
    </xf>
    <xf numFmtId="165" fontId="26" fillId="0" borderId="22" xfId="6" applyNumberFormat="1" applyFont="1" applyBorder="1" applyAlignment="1">
      <alignment horizontal="center" vertical="center"/>
    </xf>
    <xf numFmtId="167" fontId="26" fillId="0" borderId="22" xfId="8" applyNumberFormat="1" applyFont="1" applyBorder="1" applyAlignment="1">
      <alignment horizontal="center" vertical="center"/>
    </xf>
    <xf numFmtId="10" fontId="8" fillId="0" borderId="0" xfId="6" applyNumberFormat="1" applyFont="1"/>
    <xf numFmtId="0" fontId="27" fillId="0" borderId="23" xfId="10" applyFont="1" applyBorder="1" applyAlignment="1">
      <alignment horizontal="left" wrapText="1" indent="2"/>
    </xf>
    <xf numFmtId="165" fontId="28" fillId="0" borderId="23" xfId="6" applyNumberFormat="1" applyFont="1" applyFill="1" applyBorder="1" applyAlignment="1">
      <alignment horizontal="center" vertical="center"/>
    </xf>
    <xf numFmtId="167" fontId="28" fillId="0" borderId="23" xfId="8" applyNumberFormat="1" applyFont="1" applyFill="1" applyBorder="1" applyAlignment="1">
      <alignment horizontal="center" vertical="center"/>
    </xf>
    <xf numFmtId="167" fontId="28" fillId="0" borderId="23" xfId="8" applyNumberFormat="1" applyFont="1" applyBorder="1" applyAlignment="1">
      <alignment horizontal="center" vertical="center"/>
    </xf>
    <xf numFmtId="165" fontId="28" fillId="0" borderId="23" xfId="6" applyNumberFormat="1" applyFont="1" applyBorder="1" applyAlignment="1">
      <alignment horizontal="center" vertical="center"/>
    </xf>
    <xf numFmtId="0" fontId="27" fillId="0" borderId="23" xfId="10" applyFont="1" applyBorder="1" applyAlignment="1">
      <alignment horizontal="left" indent="2"/>
    </xf>
    <xf numFmtId="0" fontId="27" fillId="0" borderId="24" xfId="10" applyFont="1" applyBorder="1" applyAlignment="1">
      <alignment horizontal="left" indent="2"/>
    </xf>
    <xf numFmtId="165" fontId="28" fillId="0" borderId="24" xfId="6" applyNumberFormat="1" applyFont="1" applyFill="1" applyBorder="1" applyAlignment="1">
      <alignment horizontal="center" vertical="center"/>
    </xf>
    <xf numFmtId="167" fontId="28" fillId="0" borderId="24" xfId="8" applyNumberFormat="1" applyFont="1" applyFill="1" applyBorder="1" applyAlignment="1">
      <alignment horizontal="center" vertical="center"/>
    </xf>
    <xf numFmtId="167" fontId="28" fillId="0" borderId="24" xfId="8" applyNumberFormat="1" applyFont="1" applyBorder="1" applyAlignment="1">
      <alignment horizontal="center" vertical="center"/>
    </xf>
    <xf numFmtId="165" fontId="28" fillId="0" borderId="24" xfId="6" applyNumberFormat="1" applyFont="1" applyBorder="1" applyAlignment="1">
      <alignment horizontal="center" vertical="center"/>
    </xf>
    <xf numFmtId="169" fontId="8" fillId="0" borderId="0" xfId="8" applyNumberFormat="1" applyFont="1"/>
    <xf numFmtId="0" fontId="27" fillId="0" borderId="0" xfId="10" applyFont="1" applyAlignment="1">
      <alignment horizontal="left" indent="2"/>
    </xf>
    <xf numFmtId="165" fontId="28" fillId="0" borderId="0" xfId="6" applyNumberFormat="1" applyFont="1" applyFill="1" applyBorder="1" applyAlignment="1">
      <alignment horizontal="center" vertical="center"/>
    </xf>
    <xf numFmtId="167" fontId="28" fillId="0" borderId="0" xfId="8" applyNumberFormat="1" applyFont="1" applyFill="1" applyBorder="1" applyAlignment="1">
      <alignment horizontal="center" vertical="center"/>
    </xf>
    <xf numFmtId="167" fontId="28" fillId="0" borderId="0" xfId="8" applyNumberFormat="1" applyFont="1" applyBorder="1" applyAlignment="1">
      <alignment horizontal="center" vertical="center"/>
    </xf>
    <xf numFmtId="165" fontId="28" fillId="0" borderId="0" xfId="6" applyNumberFormat="1" applyFont="1" applyBorder="1" applyAlignment="1">
      <alignment horizontal="center" vertical="center"/>
    </xf>
    <xf numFmtId="4" fontId="29" fillId="0" borderId="0" xfId="10" applyNumberFormat="1" applyFont="1"/>
    <xf numFmtId="0" fontId="25" fillId="0" borderId="24" xfId="10" applyFont="1" applyBorder="1" applyAlignment="1">
      <alignment horizontal="left" indent="1"/>
    </xf>
    <xf numFmtId="165" fontId="26" fillId="0" borderId="24" xfId="6" applyNumberFormat="1" applyFont="1" applyFill="1" applyBorder="1" applyAlignment="1">
      <alignment horizontal="center" vertical="center"/>
    </xf>
    <xf numFmtId="167" fontId="26" fillId="0" borderId="24" xfId="8" applyNumberFormat="1" applyFont="1" applyFill="1" applyBorder="1" applyAlignment="1">
      <alignment horizontal="center" vertical="center"/>
    </xf>
    <xf numFmtId="167" fontId="26" fillId="0" borderId="24" xfId="8" applyNumberFormat="1" applyFont="1" applyBorder="1" applyAlignment="1">
      <alignment horizontal="center" vertical="center"/>
    </xf>
    <xf numFmtId="165" fontId="26" fillId="0" borderId="24" xfId="6" applyNumberFormat="1" applyFont="1" applyBorder="1" applyAlignment="1">
      <alignment horizontal="center" vertical="center"/>
    </xf>
    <xf numFmtId="4" fontId="30" fillId="0" borderId="0" xfId="10" applyNumberFormat="1" applyFont="1"/>
    <xf numFmtId="0" fontId="25" fillId="0" borderId="23" xfId="10" applyFont="1" applyBorder="1" applyAlignment="1">
      <alignment horizontal="left" indent="1"/>
    </xf>
    <xf numFmtId="165" fontId="26" fillId="0" borderId="23" xfId="6" applyNumberFormat="1" applyFont="1" applyFill="1" applyBorder="1" applyAlignment="1">
      <alignment horizontal="center" vertical="center"/>
    </xf>
    <xf numFmtId="167" fontId="26" fillId="0" borderId="23" xfId="8" applyNumberFormat="1" applyFont="1" applyFill="1" applyBorder="1" applyAlignment="1">
      <alignment horizontal="center" vertical="center"/>
    </xf>
    <xf numFmtId="167" fontId="26" fillId="0" borderId="23" xfId="8" applyNumberFormat="1" applyFont="1" applyBorder="1" applyAlignment="1">
      <alignment horizontal="center" vertical="center"/>
    </xf>
    <xf numFmtId="165" fontId="26" fillId="0" borderId="23" xfId="6" applyNumberFormat="1" applyFont="1" applyBorder="1" applyAlignment="1">
      <alignment horizontal="center" vertical="center"/>
    </xf>
    <xf numFmtId="0" fontId="25" fillId="0" borderId="0" xfId="10" applyFont="1" applyAlignment="1">
      <alignment horizontal="left" indent="1"/>
    </xf>
    <xf numFmtId="165" fontId="26" fillId="0" borderId="0" xfId="6" applyNumberFormat="1" applyFont="1" applyFill="1" applyBorder="1" applyAlignment="1">
      <alignment horizontal="center" vertical="center"/>
    </xf>
    <xf numFmtId="167" fontId="26" fillId="0" borderId="0" xfId="8" applyNumberFormat="1" applyFont="1" applyFill="1" applyBorder="1" applyAlignment="1">
      <alignment horizontal="center" vertical="center"/>
    </xf>
    <xf numFmtId="167" fontId="26" fillId="0" borderId="0" xfId="8" applyNumberFormat="1" applyFont="1" applyBorder="1" applyAlignment="1">
      <alignment horizontal="center" vertical="center"/>
    </xf>
    <xf numFmtId="165" fontId="26" fillId="0" borderId="0" xfId="6" applyNumberFormat="1" applyFont="1" applyBorder="1" applyAlignment="1">
      <alignment horizontal="center" vertical="center"/>
    </xf>
    <xf numFmtId="0" fontId="25" fillId="4" borderId="27" xfId="10" applyFont="1" applyFill="1" applyBorder="1" applyAlignment="1">
      <alignment horizontal="left"/>
    </xf>
    <xf numFmtId="165" fontId="26" fillId="4" borderId="27" xfId="6" applyNumberFormat="1" applyFont="1" applyFill="1" applyBorder="1" applyAlignment="1">
      <alignment horizontal="center" vertical="center"/>
    </xf>
    <xf numFmtId="167" fontId="26" fillId="4" borderId="27" xfId="8" applyNumberFormat="1" applyFont="1" applyFill="1" applyBorder="1" applyAlignment="1">
      <alignment horizontal="center" vertical="center"/>
    </xf>
    <xf numFmtId="0" fontId="25" fillId="0" borderId="22" xfId="10" applyFont="1" applyBorder="1" applyAlignment="1">
      <alignment horizontal="left" wrapText="1" indent="1"/>
    </xf>
    <xf numFmtId="165" fontId="26" fillId="0" borderId="22" xfId="6" applyNumberFormat="1" applyFont="1" applyFill="1" applyBorder="1" applyAlignment="1">
      <alignment horizontal="center" vertical="center"/>
    </xf>
    <xf numFmtId="167" fontId="26" fillId="0" borderId="22" xfId="8" applyNumberFormat="1" applyFont="1" applyFill="1" applyBorder="1" applyAlignment="1">
      <alignment horizontal="center" vertical="center"/>
    </xf>
    <xf numFmtId="0" fontId="25" fillId="0" borderId="0" xfId="10" applyFont="1" applyAlignment="1">
      <alignment horizontal="left" wrapText="1" indent="1"/>
    </xf>
    <xf numFmtId="0" fontId="24" fillId="3" borderId="33" xfId="10" applyFont="1" applyFill="1" applyBorder="1" applyAlignment="1">
      <alignment horizontal="left" vertical="center"/>
    </xf>
    <xf numFmtId="165" fontId="24" fillId="3" borderId="34" xfId="6" applyNumberFormat="1" applyFont="1" applyFill="1" applyBorder="1" applyAlignment="1">
      <alignment horizontal="center" vertical="center"/>
    </xf>
    <xf numFmtId="167" fontId="24" fillId="3" borderId="33" xfId="8" applyNumberFormat="1" applyFont="1" applyFill="1" applyBorder="1" applyAlignment="1">
      <alignment horizontal="center" vertical="center"/>
    </xf>
    <xf numFmtId="167" fontId="24" fillId="3" borderId="34" xfId="8" applyNumberFormat="1" applyFont="1" applyFill="1" applyBorder="1" applyAlignment="1">
      <alignment horizontal="center" vertical="center"/>
    </xf>
    <xf numFmtId="167" fontId="24" fillId="3" borderId="50" xfId="8" applyNumberFormat="1" applyFont="1" applyFill="1" applyBorder="1" applyAlignment="1">
      <alignment horizontal="center" vertical="center"/>
    </xf>
    <xf numFmtId="0" fontId="25" fillId="4" borderId="51" xfId="10" applyFont="1" applyFill="1" applyBorder="1" applyAlignment="1">
      <alignment horizontal="left"/>
    </xf>
    <xf numFmtId="165" fontId="26" fillId="4" borderId="52" xfId="6" applyNumberFormat="1" applyFont="1" applyFill="1" applyBorder="1" applyAlignment="1">
      <alignment horizontal="center" vertical="center"/>
    </xf>
    <xf numFmtId="167" fontId="26" fillId="4" borderId="51" xfId="8" applyNumberFormat="1" applyFont="1" applyFill="1" applyBorder="1" applyAlignment="1">
      <alignment horizontal="center" vertical="center"/>
    </xf>
    <xf numFmtId="167" fontId="26" fillId="4" borderId="52" xfId="8" applyNumberFormat="1" applyFont="1" applyFill="1" applyBorder="1" applyAlignment="1">
      <alignment horizontal="center" vertical="center"/>
    </xf>
    <xf numFmtId="0" fontId="27" fillId="0" borderId="53" xfId="10" applyFont="1" applyBorder="1" applyAlignment="1">
      <alignment horizontal="left" indent="1"/>
    </xf>
    <xf numFmtId="165" fontId="28" fillId="0" borderId="54" xfId="6" applyNumberFormat="1" applyFont="1" applyFill="1" applyBorder="1" applyAlignment="1">
      <alignment horizontal="center" vertical="center"/>
    </xf>
    <xf numFmtId="167" fontId="28" fillId="0" borderId="53" xfId="8" applyNumberFormat="1" applyFont="1" applyFill="1" applyBorder="1" applyAlignment="1">
      <alignment horizontal="center" vertical="center"/>
    </xf>
    <xf numFmtId="167" fontId="28" fillId="0" borderId="54" xfId="8" applyNumberFormat="1" applyFont="1" applyFill="1" applyBorder="1" applyAlignment="1">
      <alignment horizontal="center" vertical="center"/>
    </xf>
    <xf numFmtId="167" fontId="28" fillId="0" borderId="22" xfId="8" applyNumberFormat="1" applyFont="1" applyFill="1" applyBorder="1" applyAlignment="1">
      <alignment horizontal="center" vertical="center"/>
    </xf>
    <xf numFmtId="0" fontId="27" fillId="0" borderId="42" xfId="10" applyFont="1" applyBorder="1" applyAlignment="1">
      <alignment horizontal="left" indent="1"/>
    </xf>
    <xf numFmtId="165" fontId="28" fillId="0" borderId="43" xfId="6" applyNumberFormat="1" applyFont="1" applyFill="1" applyBorder="1" applyAlignment="1">
      <alignment horizontal="center" vertical="center"/>
    </xf>
    <xf numFmtId="167" fontId="28" fillId="0" borderId="42" xfId="8" applyNumberFormat="1" applyFont="1" applyFill="1" applyBorder="1" applyAlignment="1">
      <alignment horizontal="center" vertical="center"/>
    </xf>
    <xf numFmtId="167" fontId="28" fillId="0" borderId="43" xfId="8" applyNumberFormat="1" applyFont="1" applyFill="1" applyBorder="1" applyAlignment="1">
      <alignment horizontal="center" vertical="center"/>
    </xf>
    <xf numFmtId="0" fontId="24" fillId="3" borderId="55" xfId="10" applyFont="1" applyFill="1" applyBorder="1" applyAlignment="1">
      <alignment horizontal="left" vertical="center"/>
    </xf>
    <xf numFmtId="165" fontId="24" fillId="3" borderId="56" xfId="6" applyNumberFormat="1" applyFont="1" applyFill="1" applyBorder="1" applyAlignment="1">
      <alignment horizontal="center" vertical="center"/>
    </xf>
    <xf numFmtId="167" fontId="24" fillId="3" borderId="55" xfId="8" applyNumberFormat="1" applyFont="1" applyFill="1" applyBorder="1" applyAlignment="1">
      <alignment horizontal="center" vertical="center"/>
    </xf>
    <xf numFmtId="167" fontId="24" fillId="3" borderId="56" xfId="8" applyNumberFormat="1" applyFont="1" applyFill="1" applyBorder="1" applyAlignment="1">
      <alignment horizontal="center" vertical="center"/>
    </xf>
    <xf numFmtId="167" fontId="24" fillId="3" borderId="32" xfId="8" applyNumberFormat="1" applyFont="1" applyFill="1" applyBorder="1" applyAlignment="1">
      <alignment horizontal="center" vertical="center"/>
    </xf>
    <xf numFmtId="0" fontId="21" fillId="0" borderId="0" xfId="10" applyFont="1" applyAlignment="1">
      <alignment horizontal="left" vertical="center"/>
    </xf>
    <xf numFmtId="165" fontId="4" fillId="0" borderId="0" xfId="6" applyNumberFormat="1" applyFont="1" applyFill="1" applyBorder="1" applyAlignment="1">
      <alignment horizontal="center" vertical="center"/>
    </xf>
    <xf numFmtId="167" fontId="4" fillId="0" borderId="42" xfId="8" applyNumberFormat="1" applyFont="1" applyFill="1" applyBorder="1" applyAlignment="1">
      <alignment horizontal="center" vertical="center"/>
    </xf>
    <xf numFmtId="167" fontId="4" fillId="0" borderId="0" xfId="8" applyNumberFormat="1" applyFont="1" applyFill="1" applyBorder="1" applyAlignment="1">
      <alignment horizontal="center" vertical="center"/>
    </xf>
    <xf numFmtId="0" fontId="4" fillId="0" borderId="0" xfId="10" applyFont="1" applyAlignment="1">
      <alignment horizontal="left" vertical="center"/>
    </xf>
    <xf numFmtId="167" fontId="4" fillId="0" borderId="0" xfId="7" applyNumberFormat="1" applyFont="1" applyFill="1" applyBorder="1" applyAlignment="1">
      <alignment horizontal="center" vertical="center"/>
    </xf>
    <xf numFmtId="0" fontId="5" fillId="0" borderId="0" xfId="10" applyFont="1" applyAlignment="1">
      <alignment horizontal="left" vertical="center"/>
    </xf>
    <xf numFmtId="0" fontId="4" fillId="0" borderId="0" xfId="10" applyFont="1" applyAlignment="1">
      <alignment vertical="center"/>
    </xf>
    <xf numFmtId="0" fontId="1" fillId="0" borderId="0" xfId="10"/>
    <xf numFmtId="0" fontId="23" fillId="0" borderId="0" xfId="10" applyFont="1"/>
    <xf numFmtId="0" fontId="8" fillId="0" borderId="0" xfId="10" applyFont="1" applyAlignment="1">
      <alignment vertical="center"/>
    </xf>
    <xf numFmtId="4" fontId="8" fillId="0" borderId="0" xfId="10" applyNumberFormat="1" applyFont="1"/>
    <xf numFmtId="0" fontId="13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5" fillId="0" borderId="0" xfId="4" applyFont="1"/>
    <xf numFmtId="0" fontId="8" fillId="0" borderId="32" xfId="4" applyFont="1" applyBorder="1" applyAlignment="1">
      <alignment horizontal="center"/>
    </xf>
    <xf numFmtId="0" fontId="4" fillId="0" borderId="0" xfId="4" applyFont="1"/>
    <xf numFmtId="166" fontId="7" fillId="0" borderId="0" xfId="5" applyNumberFormat="1" applyFont="1" applyAlignment="1">
      <alignment horizontal="center" vertical="center"/>
    </xf>
    <xf numFmtId="0" fontId="33" fillId="3" borderId="8" xfId="4" applyFont="1" applyFill="1" applyBorder="1" applyAlignment="1">
      <alignment horizontal="center" vertical="center"/>
    </xf>
    <xf numFmtId="0" fontId="33" fillId="2" borderId="20" xfId="4" applyFont="1" applyFill="1" applyBorder="1" applyAlignment="1">
      <alignment horizontal="center" vertical="center" wrapText="1"/>
    </xf>
    <xf numFmtId="0" fontId="33" fillId="2" borderId="13" xfId="4" applyFont="1" applyFill="1" applyBorder="1" applyAlignment="1">
      <alignment horizontal="center" vertical="center"/>
    </xf>
    <xf numFmtId="0" fontId="33" fillId="2" borderId="20" xfId="4" applyFont="1" applyFill="1" applyBorder="1" applyAlignment="1">
      <alignment horizontal="center" vertical="center"/>
    </xf>
    <xf numFmtId="0" fontId="33" fillId="2" borderId="11" xfId="4" applyFont="1" applyFill="1" applyBorder="1" applyAlignment="1">
      <alignment horizontal="center" vertical="center"/>
    </xf>
    <xf numFmtId="0" fontId="35" fillId="4" borderId="27" xfId="4" applyFont="1" applyFill="1" applyBorder="1"/>
    <xf numFmtId="166" fontId="35" fillId="4" borderId="27" xfId="4" applyNumberFormat="1" applyFont="1" applyFill="1" applyBorder="1" applyAlignment="1">
      <alignment horizontal="center" vertical="center"/>
    </xf>
    <xf numFmtId="167" fontId="35" fillId="4" borderId="27" xfId="8" applyNumberFormat="1" applyFont="1" applyFill="1" applyBorder="1" applyAlignment="1">
      <alignment horizontal="center" vertical="center"/>
    </xf>
    <xf numFmtId="0" fontId="36" fillId="0" borderId="59" xfId="4" applyFont="1" applyBorder="1" applyAlignment="1">
      <alignment horizontal="left" indent="1"/>
    </xf>
    <xf numFmtId="166" fontId="36" fillId="0" borderId="22" xfId="4" applyNumberFormat="1" applyFont="1" applyBorder="1" applyAlignment="1">
      <alignment horizontal="center" vertical="center"/>
    </xf>
    <xf numFmtId="167" fontId="36" fillId="0" borderId="22" xfId="8" applyNumberFormat="1" applyFont="1" applyBorder="1" applyAlignment="1">
      <alignment horizontal="center" vertical="center"/>
    </xf>
    <xf numFmtId="0" fontId="36" fillId="0" borderId="60" xfId="4" applyFont="1" applyBorder="1" applyAlignment="1">
      <alignment horizontal="left" indent="1"/>
    </xf>
    <xf numFmtId="166" fontId="36" fillId="0" borderId="0" xfId="4" applyNumberFormat="1" applyFont="1" applyAlignment="1">
      <alignment horizontal="center" vertical="center"/>
    </xf>
    <xf numFmtId="167" fontId="36" fillId="0" borderId="0" xfId="8" applyNumberFormat="1" applyFont="1" applyAlignment="1">
      <alignment horizontal="center" vertical="center"/>
    </xf>
    <xf numFmtId="167" fontId="36" fillId="0" borderId="0" xfId="8" applyNumberFormat="1" applyFont="1" applyBorder="1" applyAlignment="1">
      <alignment horizontal="center" vertical="center"/>
    </xf>
    <xf numFmtId="0" fontId="36" fillId="0" borderId="0" xfId="4" applyFont="1" applyAlignment="1">
      <alignment horizontal="left" indent="1"/>
    </xf>
    <xf numFmtId="0" fontId="36" fillId="0" borderId="23" xfId="4" applyFont="1" applyBorder="1" applyAlignment="1">
      <alignment horizontal="left" indent="1"/>
    </xf>
    <xf numFmtId="166" fontId="36" fillId="0" borderId="23" xfId="4" applyNumberFormat="1" applyFont="1" applyBorder="1" applyAlignment="1">
      <alignment horizontal="center" vertical="center"/>
    </xf>
    <xf numFmtId="167" fontId="36" fillId="0" borderId="23" xfId="8" applyNumberFormat="1" applyFont="1" applyBorder="1" applyAlignment="1">
      <alignment horizontal="center" vertical="center"/>
    </xf>
    <xf numFmtId="170" fontId="8" fillId="0" borderId="0" xfId="4" applyNumberFormat="1" applyFont="1"/>
    <xf numFmtId="0" fontId="36" fillId="0" borderId="23" xfId="4" applyFont="1" applyBorder="1" applyAlignment="1">
      <alignment horizontal="left" wrapText="1" indent="1"/>
    </xf>
    <xf numFmtId="166" fontId="36" fillId="0" borderId="24" xfId="4" applyNumberFormat="1" applyFont="1" applyBorder="1" applyAlignment="1">
      <alignment horizontal="center" vertical="center"/>
    </xf>
    <xf numFmtId="167" fontId="36" fillId="0" borderId="24" xfId="8" applyNumberFormat="1" applyFont="1" applyBorder="1" applyAlignment="1">
      <alignment horizontal="center" vertical="center"/>
    </xf>
    <xf numFmtId="0" fontId="36" fillId="0" borderId="0" xfId="4" applyFont="1" applyAlignment="1">
      <alignment horizontal="left" wrapText="1" indent="1"/>
    </xf>
    <xf numFmtId="164" fontId="8" fillId="0" borderId="0" xfId="4" applyNumberFormat="1" applyFont="1"/>
    <xf numFmtId="0" fontId="36" fillId="0" borderId="60" xfId="4" applyFont="1" applyBorder="1" applyAlignment="1">
      <alignment horizontal="left" wrapText="1" indent="1"/>
    </xf>
    <xf numFmtId="0" fontId="36" fillId="0" borderId="24" xfId="4" applyFont="1" applyBorder="1" applyAlignment="1">
      <alignment horizontal="left" wrapText="1" indent="1"/>
    </xf>
    <xf numFmtId="0" fontId="36" fillId="0" borderId="22" xfId="4" applyFont="1" applyBorder="1" applyAlignment="1">
      <alignment horizontal="left" wrapText="1" indent="1"/>
    </xf>
    <xf numFmtId="0" fontId="36" fillId="0" borderId="24" xfId="4" applyFont="1" applyBorder="1" applyAlignment="1">
      <alignment horizontal="left" indent="1"/>
    </xf>
    <xf numFmtId="165" fontId="36" fillId="0" borderId="22" xfId="4" applyNumberFormat="1" applyFont="1" applyBorder="1" applyAlignment="1">
      <alignment horizontal="center" vertical="center"/>
    </xf>
    <xf numFmtId="165" fontId="36" fillId="0" borderId="24" xfId="4" applyNumberFormat="1" applyFont="1" applyBorder="1" applyAlignment="1">
      <alignment horizontal="center" vertical="center"/>
    </xf>
    <xf numFmtId="0" fontId="33" fillId="3" borderId="61" xfId="4" applyFont="1" applyFill="1" applyBorder="1" applyAlignment="1">
      <alignment horizontal="left"/>
    </xf>
    <xf numFmtId="166" fontId="33" fillId="3" borderId="62" xfId="4" applyNumberFormat="1" applyFont="1" applyFill="1" applyBorder="1" applyAlignment="1">
      <alignment horizontal="center" vertical="center"/>
    </xf>
    <xf numFmtId="167" fontId="33" fillId="3" borderId="62" xfId="8" applyNumberFormat="1" applyFont="1" applyFill="1" applyBorder="1" applyAlignment="1">
      <alignment horizontal="center" vertical="center"/>
    </xf>
    <xf numFmtId="167" fontId="33" fillId="3" borderId="63" xfId="8" applyNumberFormat="1" applyFont="1" applyFill="1" applyBorder="1" applyAlignment="1">
      <alignment horizontal="center" vertical="center"/>
    </xf>
    <xf numFmtId="0" fontId="21" fillId="0" borderId="0" xfId="4" applyFont="1" applyAlignment="1">
      <alignment horizontal="left"/>
    </xf>
    <xf numFmtId="43" fontId="8" fillId="0" borderId="0" xfId="12" applyFont="1"/>
    <xf numFmtId="43" fontId="8" fillId="0" borderId="0" xfId="4" applyNumberFormat="1" applyFont="1"/>
    <xf numFmtId="166" fontId="7" fillId="5" borderId="0" xfId="4" applyNumberFormat="1" applyFont="1" applyFill="1"/>
    <xf numFmtId="165" fontId="7" fillId="5" borderId="0" xfId="4" applyNumberFormat="1" applyFont="1" applyFill="1"/>
    <xf numFmtId="0" fontId="7" fillId="0" borderId="0" xfId="4" applyFont="1" applyAlignment="1">
      <alignment horizontal="left" indent="1"/>
    </xf>
    <xf numFmtId="165" fontId="7" fillId="0" borderId="0" xfId="4" applyNumberFormat="1" applyFont="1"/>
    <xf numFmtId="0" fontId="7" fillId="6" borderId="0" xfId="4" applyFont="1" applyFill="1" applyAlignment="1">
      <alignment horizontal="left" indent="1"/>
    </xf>
    <xf numFmtId="165" fontId="7" fillId="6" borderId="0" xfId="4" applyNumberFormat="1" applyFont="1" applyFill="1"/>
    <xf numFmtId="0" fontId="7" fillId="0" borderId="0" xfId="4" applyFont="1" applyAlignment="1">
      <alignment horizontal="left" indent="2"/>
    </xf>
    <xf numFmtId="0" fontId="8" fillId="0" borderId="0" xfId="4" applyFont="1" applyAlignment="1">
      <alignment horizontal="left" indent="3"/>
    </xf>
    <xf numFmtId="165" fontId="8" fillId="0" borderId="0" xfId="4" applyNumberFormat="1" applyFont="1"/>
    <xf numFmtId="0" fontId="7" fillId="0" borderId="66" xfId="4" applyFont="1" applyBorder="1" applyAlignment="1">
      <alignment horizontal="left"/>
    </xf>
    <xf numFmtId="165" fontId="7" fillId="0" borderId="66" xfId="4" applyNumberFormat="1" applyFont="1" applyBorder="1"/>
    <xf numFmtId="0" fontId="7" fillId="0" borderId="0" xfId="4" applyFont="1" applyAlignment="1">
      <alignment horizontal="left"/>
    </xf>
    <xf numFmtId="0" fontId="7" fillId="0" borderId="0" xfId="4" applyFont="1" applyAlignment="1">
      <alignment horizontal="left" vertical="center"/>
    </xf>
    <xf numFmtId="166" fontId="8" fillId="0" borderId="0" xfId="4" applyNumberFormat="1" applyFont="1"/>
    <xf numFmtId="0" fontId="1" fillId="0" borderId="0" xfId="13"/>
    <xf numFmtId="0" fontId="7" fillId="5" borderId="0" xfId="13" applyFont="1" applyFill="1" applyAlignment="1">
      <alignment horizontal="left"/>
    </xf>
    <xf numFmtId="166" fontId="7" fillId="5" borderId="0" xfId="13" applyNumberFormat="1" applyFont="1" applyFill="1" applyAlignment="1">
      <alignment horizontal="right"/>
    </xf>
    <xf numFmtId="167" fontId="7" fillId="5" borderId="0" xfId="14" applyNumberFormat="1" applyFont="1" applyFill="1" applyAlignment="1">
      <alignment horizontal="right"/>
    </xf>
    <xf numFmtId="0" fontId="37" fillId="0" borderId="0" xfId="13" applyFont="1" applyAlignment="1">
      <alignment horizontal="left" indent="1"/>
    </xf>
    <xf numFmtId="166" fontId="37" fillId="0" borderId="0" xfId="13" applyNumberFormat="1" applyFont="1" applyAlignment="1">
      <alignment horizontal="right"/>
    </xf>
    <xf numFmtId="167" fontId="37" fillId="0" borderId="0" xfId="14" applyNumberFormat="1" applyFont="1" applyAlignment="1">
      <alignment horizontal="right" vertical="center"/>
    </xf>
    <xf numFmtId="0" fontId="8" fillId="0" borderId="0" xfId="13" applyFont="1" applyAlignment="1">
      <alignment horizontal="left" indent="2"/>
    </xf>
    <xf numFmtId="166" fontId="8" fillId="0" borderId="0" xfId="13" applyNumberFormat="1" applyFont="1" applyAlignment="1">
      <alignment horizontal="right"/>
    </xf>
    <xf numFmtId="167" fontId="8" fillId="0" borderId="0" xfId="14" applyNumberFormat="1" applyFont="1" applyAlignment="1">
      <alignment horizontal="right" vertical="center"/>
    </xf>
    <xf numFmtId="166" fontId="12" fillId="0" borderId="0" xfId="13" applyNumberFormat="1" applyFont="1" applyAlignment="1">
      <alignment horizontal="right"/>
    </xf>
    <xf numFmtId="0" fontId="1" fillId="0" borderId="0" xfId="4"/>
    <xf numFmtId="0" fontId="38" fillId="0" borderId="0" xfId="13" applyFont="1" applyAlignment="1">
      <alignment horizontal="left" indent="1"/>
    </xf>
    <xf numFmtId="166" fontId="38" fillId="0" borderId="0" xfId="13" applyNumberFormat="1" applyFont="1" applyAlignment="1">
      <alignment horizontal="right"/>
    </xf>
    <xf numFmtId="167" fontId="38" fillId="0" borderId="0" xfId="14" applyNumberFormat="1" applyFont="1" applyAlignment="1">
      <alignment horizontal="right" vertical="center"/>
    </xf>
    <xf numFmtId="0" fontId="2" fillId="0" borderId="0" xfId="13" applyFont="1"/>
    <xf numFmtId="167" fontId="8" fillId="0" borderId="0" xfId="14" applyNumberFormat="1" applyFont="1" applyFill="1" applyAlignment="1">
      <alignment horizontal="right" vertical="center"/>
    </xf>
    <xf numFmtId="167" fontId="38" fillId="0" borderId="0" xfId="14" applyNumberFormat="1" applyFont="1" applyFill="1" applyAlignment="1">
      <alignment horizontal="right" vertical="center"/>
    </xf>
    <xf numFmtId="167" fontId="37" fillId="0" borderId="0" xfId="14" applyNumberFormat="1" applyFont="1" applyFill="1" applyAlignment="1">
      <alignment horizontal="right" vertical="center"/>
    </xf>
    <xf numFmtId="0" fontId="39" fillId="0" borderId="0" xfId="13" applyFont="1"/>
    <xf numFmtId="0" fontId="7" fillId="0" borderId="0" xfId="13" applyFont="1" applyAlignment="1">
      <alignment horizontal="left" indent="1"/>
    </xf>
    <xf numFmtId="166" fontId="7" fillId="0" borderId="0" xfId="13" applyNumberFormat="1" applyFont="1" applyAlignment="1">
      <alignment horizontal="right"/>
    </xf>
    <xf numFmtId="0" fontId="38" fillId="7" borderId="0" xfId="13" applyFont="1" applyFill="1" applyAlignment="1">
      <alignment horizontal="left" indent="1"/>
    </xf>
    <xf numFmtId="166" fontId="38" fillId="7" borderId="0" xfId="13" applyNumberFormat="1" applyFont="1" applyFill="1" applyAlignment="1">
      <alignment horizontal="right"/>
    </xf>
    <xf numFmtId="167" fontId="38" fillId="7" borderId="0" xfId="14" applyNumberFormat="1" applyFont="1" applyFill="1" applyAlignment="1">
      <alignment horizontal="right" vertical="center"/>
    </xf>
    <xf numFmtId="166" fontId="40" fillId="0" borderId="0" xfId="13" applyNumberFormat="1" applyFont="1" applyAlignment="1">
      <alignment horizontal="right"/>
    </xf>
    <xf numFmtId="0" fontId="7" fillId="7" borderId="0" xfId="13" applyFont="1" applyFill="1" applyAlignment="1">
      <alignment horizontal="left" indent="1"/>
    </xf>
    <xf numFmtId="166" fontId="7" fillId="7" borderId="0" xfId="13" applyNumberFormat="1" applyFont="1" applyFill="1" applyAlignment="1">
      <alignment horizontal="right"/>
    </xf>
    <xf numFmtId="167" fontId="37" fillId="7" borderId="0" xfId="14" applyNumberFormat="1" applyFont="1" applyFill="1" applyAlignment="1">
      <alignment horizontal="right" vertical="center"/>
    </xf>
    <xf numFmtId="0" fontId="7" fillId="0" borderId="66" xfId="13" applyFont="1" applyBorder="1" applyAlignment="1">
      <alignment horizontal="left"/>
    </xf>
    <xf numFmtId="9" fontId="7" fillId="0" borderId="66" xfId="14" applyFont="1" applyBorder="1" applyAlignment="1">
      <alignment horizontal="right"/>
    </xf>
    <xf numFmtId="167" fontId="8" fillId="0" borderId="0" xfId="14" applyNumberFormat="1" applyFont="1" applyFill="1" applyBorder="1" applyAlignment="1">
      <alignment horizontal="right" vertical="center"/>
    </xf>
    <xf numFmtId="166" fontId="4" fillId="0" borderId="0" xfId="13" applyNumberFormat="1" applyFont="1" applyAlignment="1">
      <alignment horizontal="right"/>
    </xf>
    <xf numFmtId="0" fontId="7" fillId="7" borderId="70" xfId="10" applyFont="1" applyFill="1" applyBorder="1" applyAlignment="1">
      <alignment horizontal="left"/>
    </xf>
    <xf numFmtId="166" fontId="7" fillId="5" borderId="70" xfId="10" applyNumberFormat="1" applyFont="1" applyFill="1" applyBorder="1"/>
    <xf numFmtId="0" fontId="7" fillId="0" borderId="0" xfId="10" applyFont="1" applyAlignment="1">
      <alignment horizontal="left" indent="1"/>
    </xf>
    <xf numFmtId="166" fontId="7" fillId="0" borderId="0" xfId="10" applyNumberFormat="1" applyFont="1"/>
    <xf numFmtId="0" fontId="8" fillId="0" borderId="0" xfId="10" applyFont="1" applyAlignment="1">
      <alignment horizontal="left" indent="2"/>
    </xf>
    <xf numFmtId="166" fontId="8" fillId="0" borderId="0" xfId="10" applyNumberFormat="1" applyFont="1"/>
    <xf numFmtId="0" fontId="8" fillId="0" borderId="0" xfId="10" applyFont="1" applyAlignment="1">
      <alignment horizontal="left" indent="3"/>
    </xf>
    <xf numFmtId="165" fontId="1" fillId="0" borderId="0" xfId="10" applyNumberFormat="1"/>
    <xf numFmtId="0" fontId="7" fillId="0" borderId="0" xfId="10" applyFont="1"/>
    <xf numFmtId="0" fontId="7" fillId="0" borderId="66" xfId="10" applyFont="1" applyBorder="1" applyAlignment="1">
      <alignment horizontal="left"/>
    </xf>
    <xf numFmtId="166" fontId="7" fillId="0" borderId="66" xfId="10" applyNumberFormat="1" applyFont="1" applyBorder="1"/>
    <xf numFmtId="0" fontId="21" fillId="3" borderId="65" xfId="4" applyFont="1" applyFill="1" applyBorder="1" applyAlignment="1">
      <alignment horizontal="center" vertical="center"/>
    </xf>
    <xf numFmtId="0" fontId="21" fillId="3" borderId="7" xfId="13" applyFont="1" applyFill="1" applyBorder="1" applyAlignment="1">
      <alignment horizontal="center" vertical="center" wrapText="1"/>
    </xf>
    <xf numFmtId="0" fontId="21" fillId="3" borderId="0" xfId="13" applyFont="1" applyFill="1" applyAlignment="1">
      <alignment horizontal="center" vertical="center" wrapText="1"/>
    </xf>
    <xf numFmtId="0" fontId="21" fillId="3" borderId="65" xfId="13" applyFont="1" applyFill="1" applyBorder="1" applyAlignment="1">
      <alignment horizontal="center" vertical="center"/>
    </xf>
    <xf numFmtId="0" fontId="21" fillId="3" borderId="19" xfId="13" applyFont="1" applyFill="1" applyBorder="1" applyAlignment="1">
      <alignment horizontal="center" vertical="center"/>
    </xf>
    <xf numFmtId="0" fontId="21" fillId="3" borderId="19" xfId="13" applyFont="1" applyFill="1" applyBorder="1" applyAlignment="1">
      <alignment horizontal="center" vertical="center" wrapText="1"/>
    </xf>
    <xf numFmtId="0" fontId="21" fillId="3" borderId="65" xfId="10" applyFont="1" applyFill="1" applyBorder="1" applyAlignment="1">
      <alignment horizontal="center" vertical="center"/>
    </xf>
    <xf numFmtId="0" fontId="21" fillId="3" borderId="19" xfId="10" applyFont="1" applyFill="1" applyBorder="1" applyAlignment="1">
      <alignment horizontal="center" vertical="center"/>
    </xf>
    <xf numFmtId="0" fontId="4" fillId="0" borderId="0" xfId="15" applyFont="1" applyAlignment="1">
      <alignment vertical="center" wrapText="1" readingOrder="1"/>
    </xf>
    <xf numFmtId="0" fontId="8" fillId="0" borderId="0" xfId="16" applyFont="1"/>
    <xf numFmtId="0" fontId="5" fillId="0" borderId="0" xfId="15" applyFont="1" applyAlignment="1">
      <alignment vertical="top" wrapText="1" readingOrder="1"/>
    </xf>
    <xf numFmtId="0" fontId="35" fillId="0" borderId="0" xfId="16" applyFont="1" applyAlignment="1">
      <alignment horizontal="center" vertical="center"/>
    </xf>
    <xf numFmtId="0" fontId="36" fillId="0" borderId="0" xfId="16" applyFont="1" applyAlignment="1">
      <alignment horizontal="center" vertical="center"/>
    </xf>
    <xf numFmtId="0" fontId="21" fillId="3" borderId="65" xfId="16" applyFont="1" applyFill="1" applyBorder="1" applyAlignment="1">
      <alignment horizontal="center" vertical="center"/>
    </xf>
    <xf numFmtId="0" fontId="21" fillId="3" borderId="19" xfId="16" applyFont="1" applyFill="1" applyBorder="1" applyAlignment="1">
      <alignment horizontal="center" vertical="center"/>
    </xf>
    <xf numFmtId="0" fontId="7" fillId="7" borderId="70" xfId="16" applyFont="1" applyFill="1" applyBorder="1" applyAlignment="1">
      <alignment horizontal="left"/>
    </xf>
    <xf numFmtId="166" fontId="7" fillId="5" borderId="7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horizontal="left" indent="1"/>
    </xf>
    <xf numFmtId="166" fontId="7" fillId="0" borderId="0" xfId="16" applyNumberFormat="1" applyFont="1" applyAlignment="1">
      <alignment horizontal="center" vertical="center"/>
    </xf>
    <xf numFmtId="0" fontId="8" fillId="0" borderId="0" xfId="16" applyFont="1" applyAlignment="1">
      <alignment horizontal="left" indent="2"/>
    </xf>
    <xf numFmtId="166" fontId="8" fillId="0" borderId="0" xfId="16" applyNumberFormat="1" applyFont="1" applyAlignment="1">
      <alignment horizontal="center" vertical="center"/>
    </xf>
    <xf numFmtId="0" fontId="1" fillId="0" borderId="0" xfId="16" applyAlignment="1">
      <alignment horizontal="left" indent="2"/>
    </xf>
    <xf numFmtId="166" fontId="8" fillId="0" borderId="0" xfId="16" applyNumberFormat="1" applyFont="1"/>
    <xf numFmtId="0" fontId="7" fillId="0" borderId="66" xfId="16" applyFont="1" applyBorder="1" applyAlignment="1">
      <alignment horizontal="left"/>
    </xf>
    <xf numFmtId="166" fontId="7" fillId="0" borderId="66" xfId="16" applyNumberFormat="1" applyFont="1" applyBorder="1" applyAlignment="1">
      <alignment horizontal="center" vertical="center"/>
    </xf>
    <xf numFmtId="0" fontId="7" fillId="0" borderId="0" xfId="15" applyFont="1" applyAlignment="1">
      <alignment vertical="center"/>
    </xf>
    <xf numFmtId="0" fontId="8" fillId="0" borderId="0" xfId="15" applyFont="1"/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0" applyFont="1" applyAlignment="1">
      <alignment horizontal="center"/>
    </xf>
    <xf numFmtId="0" fontId="4" fillId="0" borderId="0" xfId="4" applyFont="1" applyAlignment="1">
      <alignment horizontal="center" vertical="center" wrapText="1" readingOrder="1"/>
    </xf>
    <xf numFmtId="0" fontId="5" fillId="0" borderId="0" xfId="4" applyFont="1" applyAlignment="1">
      <alignment horizontal="center" vertical="top" wrapText="1" readingOrder="1"/>
    </xf>
    <xf numFmtId="0" fontId="4" fillId="0" borderId="0" xfId="11" applyFont="1" applyAlignment="1">
      <alignment horizontal="center" vertical="center"/>
    </xf>
    <xf numFmtId="0" fontId="7" fillId="0" borderId="0" xfId="10" applyFont="1" applyAlignment="1">
      <alignment horizontal="center"/>
    </xf>
    <xf numFmtId="0" fontId="24" fillId="2" borderId="33" xfId="10" applyFont="1" applyFill="1" applyBorder="1" applyAlignment="1">
      <alignment horizontal="center" vertical="center"/>
    </xf>
    <xf numFmtId="0" fontId="24" fillId="2" borderId="40" xfId="10" applyFont="1" applyFill="1" applyBorder="1" applyAlignment="1">
      <alignment horizontal="center" vertical="center"/>
    </xf>
    <xf numFmtId="0" fontId="24" fillId="2" borderId="46" xfId="10" applyFont="1" applyFill="1" applyBorder="1" applyAlignment="1">
      <alignment horizontal="center" vertical="center"/>
    </xf>
    <xf numFmtId="0" fontId="24" fillId="2" borderId="34" xfId="10" applyFont="1" applyFill="1" applyBorder="1" applyAlignment="1">
      <alignment horizontal="center" vertical="center"/>
    </xf>
    <xf numFmtId="0" fontId="24" fillId="2" borderId="35" xfId="10" applyFont="1" applyFill="1" applyBorder="1" applyAlignment="1">
      <alignment horizontal="center" vertical="center" wrapText="1"/>
    </xf>
    <xf numFmtId="0" fontId="24" fillId="2" borderId="36" xfId="10" applyFont="1" applyFill="1" applyBorder="1" applyAlignment="1">
      <alignment horizontal="center" vertical="center" wrapText="1"/>
    </xf>
    <xf numFmtId="0" fontId="24" fillId="2" borderId="41" xfId="10" applyFont="1" applyFill="1" applyBorder="1" applyAlignment="1">
      <alignment horizontal="center" vertical="center" wrapText="1"/>
    </xf>
    <xf numFmtId="0" fontId="24" fillId="2" borderId="42" xfId="10" applyFont="1" applyFill="1" applyBorder="1" applyAlignment="1">
      <alignment horizontal="center" vertical="center" wrapText="1"/>
    </xf>
    <xf numFmtId="0" fontId="24" fillId="2" borderId="44" xfId="10" applyFont="1" applyFill="1" applyBorder="1" applyAlignment="1">
      <alignment horizontal="center" vertical="center" wrapText="1"/>
    </xf>
    <xf numFmtId="0" fontId="24" fillId="2" borderId="33" xfId="10" applyFont="1" applyFill="1" applyBorder="1" applyAlignment="1">
      <alignment horizontal="center" vertical="center" wrapText="1"/>
    </xf>
    <xf numFmtId="0" fontId="24" fillId="2" borderId="37" xfId="10" applyFont="1" applyFill="1" applyBorder="1" applyAlignment="1">
      <alignment horizontal="center" vertical="center" wrapText="1"/>
    </xf>
    <xf numFmtId="0" fontId="24" fillId="2" borderId="43" xfId="10" applyFont="1" applyFill="1" applyBorder="1" applyAlignment="1">
      <alignment horizontal="center" vertical="center" wrapText="1"/>
    </xf>
    <xf numFmtId="0" fontId="24" fillId="2" borderId="34" xfId="10" applyFont="1" applyFill="1" applyBorder="1" applyAlignment="1">
      <alignment horizontal="center" vertical="center" wrapText="1"/>
    </xf>
    <xf numFmtId="0" fontId="24" fillId="2" borderId="38" xfId="10" applyFont="1" applyFill="1" applyBorder="1" applyAlignment="1">
      <alignment horizontal="center" vertical="center"/>
    </xf>
    <xf numFmtId="0" fontId="24" fillId="2" borderId="39" xfId="10" applyFont="1" applyFill="1" applyBorder="1" applyAlignment="1">
      <alignment horizontal="center" vertical="center"/>
    </xf>
    <xf numFmtId="0" fontId="24" fillId="2" borderId="45" xfId="10" applyFont="1" applyFill="1" applyBorder="1" applyAlignment="1">
      <alignment horizontal="center" vertical="center" wrapText="1"/>
    </xf>
    <xf numFmtId="0" fontId="31" fillId="0" borderId="0" xfId="10" applyFont="1" applyAlignment="1">
      <alignment horizontal="center" vertical="center"/>
    </xf>
    <xf numFmtId="0" fontId="32" fillId="0" borderId="0" xfId="10" applyFont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0" fontId="15" fillId="2" borderId="8" xfId="4" applyFont="1" applyFill="1" applyBorder="1" applyAlignment="1">
      <alignment horizontal="center" vertical="center"/>
    </xf>
    <xf numFmtId="0" fontId="15" fillId="2" borderId="16" xfId="4" applyFont="1" applyFill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15" fillId="2" borderId="15" xfId="4" applyFont="1" applyFill="1" applyBorder="1" applyAlignment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center" wrapText="1"/>
    </xf>
    <xf numFmtId="0" fontId="15" fillId="2" borderId="19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15" fillId="3" borderId="11" xfId="4" applyFont="1" applyFill="1" applyBorder="1" applyAlignment="1">
      <alignment horizontal="center" vertical="center"/>
    </xf>
    <xf numFmtId="0" fontId="15" fillId="3" borderId="12" xfId="4" applyFont="1" applyFill="1" applyBorder="1" applyAlignment="1">
      <alignment horizontal="center" vertical="center"/>
    </xf>
    <xf numFmtId="0" fontId="15" fillId="3" borderId="13" xfId="4" applyFont="1" applyFill="1" applyBorder="1" applyAlignment="1">
      <alignment horizontal="center" vertical="center"/>
    </xf>
    <xf numFmtId="0" fontId="15" fillId="2" borderId="14" xfId="4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0" borderId="0" xfId="10" applyFont="1" applyAlignment="1">
      <alignment horizontal="center" vertical="center" wrapText="1"/>
    </xf>
    <xf numFmtId="0" fontId="33" fillId="2" borderId="57" xfId="4" applyFont="1" applyFill="1" applyBorder="1" applyAlignment="1">
      <alignment horizontal="center" vertical="center"/>
    </xf>
    <xf numFmtId="0" fontId="33" fillId="2" borderId="9" xfId="4" applyFont="1" applyFill="1" applyBorder="1" applyAlignment="1">
      <alignment horizontal="center" vertical="center"/>
    </xf>
    <xf numFmtId="0" fontId="33" fillId="2" borderId="19" xfId="4" applyFont="1" applyFill="1" applyBorder="1" applyAlignment="1">
      <alignment horizontal="center" vertical="center"/>
    </xf>
    <xf numFmtId="0" fontId="33" fillId="3" borderId="15" xfId="4" applyFont="1" applyFill="1" applyBorder="1" applyAlignment="1">
      <alignment horizontal="center" vertical="center"/>
    </xf>
    <xf numFmtId="0" fontId="33" fillId="3" borderId="58" xfId="4" applyFont="1" applyFill="1" applyBorder="1" applyAlignment="1">
      <alignment horizontal="center" vertical="center"/>
    </xf>
    <xf numFmtId="0" fontId="33" fillId="2" borderId="7" xfId="4" applyFont="1" applyFill="1" applyBorder="1" applyAlignment="1">
      <alignment horizontal="center" vertical="center" wrapText="1"/>
    </xf>
    <xf numFmtId="0" fontId="33" fillId="2" borderId="8" xfId="4" applyFont="1" applyFill="1" applyBorder="1" applyAlignment="1">
      <alignment horizontal="center" vertical="center" wrapText="1"/>
    </xf>
    <xf numFmtId="0" fontId="33" fillId="2" borderId="15" xfId="4" applyFont="1" applyFill="1" applyBorder="1" applyAlignment="1">
      <alignment horizontal="center" vertical="center" wrapText="1"/>
    </xf>
    <xf numFmtId="0" fontId="33" fillId="2" borderId="16" xfId="4" applyFont="1" applyFill="1" applyBorder="1" applyAlignment="1">
      <alignment horizontal="center" vertical="center" wrapText="1"/>
    </xf>
    <xf numFmtId="0" fontId="33" fillId="2" borderId="14" xfId="4" applyFont="1" applyFill="1" applyBorder="1" applyAlignment="1">
      <alignment horizontal="center" vertical="center" wrapText="1"/>
    </xf>
    <xf numFmtId="0" fontId="33" fillId="2" borderId="10" xfId="4" applyFont="1" applyFill="1" applyBorder="1" applyAlignment="1">
      <alignment horizontal="center" vertical="center" wrapText="1"/>
    </xf>
    <xf numFmtId="0" fontId="33" fillId="2" borderId="9" xfId="4" applyFont="1" applyFill="1" applyBorder="1" applyAlignment="1">
      <alignment horizontal="center" vertical="center" wrapText="1"/>
    </xf>
    <xf numFmtId="0" fontId="33" fillId="2" borderId="19" xfId="4" applyFont="1" applyFill="1" applyBorder="1" applyAlignment="1">
      <alignment horizontal="center" vertical="center" wrapText="1"/>
    </xf>
    <xf numFmtId="0" fontId="33" fillId="3" borderId="11" xfId="4" applyFont="1" applyFill="1" applyBorder="1" applyAlignment="1">
      <alignment horizontal="center" vertical="center"/>
    </xf>
    <xf numFmtId="0" fontId="33" fillId="3" borderId="12" xfId="4" applyFont="1" applyFill="1" applyBorder="1" applyAlignment="1">
      <alignment horizontal="center" vertical="center"/>
    </xf>
    <xf numFmtId="0" fontId="21" fillId="3" borderId="10" xfId="4" applyFont="1" applyFill="1" applyBorder="1" applyAlignment="1">
      <alignment horizontal="center" vertical="center"/>
    </xf>
    <xf numFmtId="0" fontId="21" fillId="3" borderId="64" xfId="4" applyFont="1" applyFill="1" applyBorder="1" applyAlignment="1">
      <alignment horizontal="center" vertical="center"/>
    </xf>
    <xf numFmtId="0" fontId="21" fillId="3" borderId="10" xfId="4" applyFont="1" applyFill="1" applyBorder="1" applyAlignment="1">
      <alignment horizontal="center" vertical="center" wrapText="1"/>
    </xf>
    <xf numFmtId="0" fontId="21" fillId="3" borderId="9" xfId="4" applyFont="1" applyFill="1" applyBorder="1" applyAlignment="1">
      <alignment horizontal="center" vertical="center" wrapText="1"/>
    </xf>
    <xf numFmtId="0" fontId="21" fillId="3" borderId="19" xfId="4" applyFont="1" applyFill="1" applyBorder="1" applyAlignment="1">
      <alignment horizontal="center" vertical="center" wrapText="1"/>
    </xf>
    <xf numFmtId="0" fontId="21" fillId="3" borderId="9" xfId="4" applyFont="1" applyFill="1" applyBorder="1" applyAlignment="1">
      <alignment horizontal="center" vertical="center"/>
    </xf>
    <xf numFmtId="0" fontId="21" fillId="3" borderId="19" xfId="4" applyFont="1" applyFill="1" applyBorder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21" fillId="3" borderId="10" xfId="13" applyFont="1" applyFill="1" applyBorder="1" applyAlignment="1">
      <alignment horizontal="center" vertical="center"/>
    </xf>
    <xf numFmtId="0" fontId="21" fillId="3" borderId="64" xfId="13" applyFont="1" applyFill="1" applyBorder="1" applyAlignment="1">
      <alignment horizontal="center" vertical="center"/>
    </xf>
    <xf numFmtId="0" fontId="21" fillId="3" borderId="10" xfId="13" applyFont="1" applyFill="1" applyBorder="1" applyAlignment="1">
      <alignment horizontal="center" vertical="center" wrapText="1"/>
    </xf>
    <xf numFmtId="0" fontId="21" fillId="3" borderId="9" xfId="13" applyFont="1" applyFill="1" applyBorder="1" applyAlignment="1">
      <alignment horizontal="center" vertical="center"/>
    </xf>
    <xf numFmtId="0" fontId="21" fillId="3" borderId="19" xfId="13" applyFont="1" applyFill="1" applyBorder="1" applyAlignment="1">
      <alignment horizontal="center" vertical="center"/>
    </xf>
    <xf numFmtId="0" fontId="21" fillId="3" borderId="67" xfId="13" applyFont="1" applyFill="1" applyBorder="1" applyAlignment="1">
      <alignment horizontal="center" vertical="center" wrapText="1"/>
    </xf>
    <xf numFmtId="0" fontId="21" fillId="3" borderId="14" xfId="13" applyFont="1" applyFill="1" applyBorder="1" applyAlignment="1">
      <alignment horizontal="center" vertical="center" wrapText="1"/>
    </xf>
    <xf numFmtId="0" fontId="21" fillId="3" borderId="68" xfId="13" applyFont="1" applyFill="1" applyBorder="1" applyAlignment="1">
      <alignment horizontal="center" vertical="center" wrapText="1"/>
    </xf>
    <xf numFmtId="0" fontId="21" fillId="3" borderId="69" xfId="13" applyFont="1" applyFill="1" applyBorder="1" applyAlignment="1">
      <alignment horizontal="center" vertical="center" wrapText="1"/>
    </xf>
    <xf numFmtId="0" fontId="21" fillId="3" borderId="7" xfId="13" applyFont="1" applyFill="1" applyBorder="1" applyAlignment="1">
      <alignment horizontal="center" vertical="center" wrapText="1"/>
    </xf>
    <xf numFmtId="0" fontId="21" fillId="3" borderId="0" xfId="13" applyFont="1" applyFill="1" applyAlignment="1">
      <alignment horizontal="center" vertical="center" wrapText="1"/>
    </xf>
    <xf numFmtId="0" fontId="21" fillId="3" borderId="50" xfId="13" applyFont="1" applyFill="1" applyBorder="1" applyAlignment="1">
      <alignment horizontal="center" vertical="center" wrapText="1"/>
    </xf>
    <xf numFmtId="0" fontId="35" fillId="0" borderId="0" xfId="13" applyFont="1" applyAlignment="1">
      <alignment horizontal="center" vertical="center"/>
    </xf>
    <xf numFmtId="0" fontId="36" fillId="0" borderId="0" xfId="13" applyFont="1" applyAlignment="1">
      <alignment horizontal="center" vertical="center"/>
    </xf>
    <xf numFmtId="0" fontId="36" fillId="0" borderId="58" xfId="10" applyFont="1" applyBorder="1" applyAlignment="1">
      <alignment horizontal="center" vertical="center"/>
    </xf>
    <xf numFmtId="0" fontId="35" fillId="0" borderId="0" xfId="10" applyFont="1" applyAlignment="1">
      <alignment horizontal="center" vertical="center"/>
    </xf>
    <xf numFmtId="0" fontId="21" fillId="3" borderId="10" xfId="10" applyFont="1" applyFill="1" applyBorder="1" applyAlignment="1">
      <alignment horizontal="center" vertical="center"/>
    </xf>
    <xf numFmtId="0" fontId="21" fillId="3" borderId="64" xfId="10" applyFont="1" applyFill="1" applyBorder="1" applyAlignment="1">
      <alignment horizontal="center" vertical="center"/>
    </xf>
    <xf numFmtId="0" fontId="21" fillId="3" borderId="10" xfId="10" applyFont="1" applyFill="1" applyBorder="1" applyAlignment="1">
      <alignment horizontal="center" vertical="center" wrapText="1"/>
    </xf>
    <xf numFmtId="0" fontId="21" fillId="3" borderId="64" xfId="10" applyFont="1" applyFill="1" applyBorder="1" applyAlignment="1">
      <alignment horizontal="center" vertical="center" wrapText="1"/>
    </xf>
    <xf numFmtId="0" fontId="21" fillId="3" borderId="9" xfId="10" applyFont="1" applyFill="1" applyBorder="1" applyAlignment="1">
      <alignment horizontal="center" vertical="center" wrapText="1"/>
    </xf>
    <xf numFmtId="0" fontId="21" fillId="3" borderId="19" xfId="10" applyFont="1" applyFill="1" applyBorder="1" applyAlignment="1">
      <alignment horizontal="center" vertical="center" wrapText="1"/>
    </xf>
    <xf numFmtId="0" fontId="21" fillId="3" borderId="9" xfId="10" applyFont="1" applyFill="1" applyBorder="1" applyAlignment="1">
      <alignment horizontal="center" vertical="center"/>
    </xf>
    <xf numFmtId="0" fontId="21" fillId="3" borderId="19" xfId="10" applyFont="1" applyFill="1" applyBorder="1" applyAlignment="1">
      <alignment horizontal="center" vertical="center"/>
    </xf>
    <xf numFmtId="0" fontId="21" fillId="3" borderId="7" xfId="16" applyFont="1" applyFill="1" applyBorder="1" applyAlignment="1">
      <alignment horizontal="center" vertical="center" wrapText="1"/>
    </xf>
    <xf numFmtId="0" fontId="4" fillId="0" borderId="0" xfId="15" applyFont="1" applyAlignment="1">
      <alignment horizontal="center" vertical="center" wrapText="1" readingOrder="1"/>
    </xf>
    <xf numFmtId="0" fontId="5" fillId="0" borderId="0" xfId="15" applyFont="1" applyAlignment="1">
      <alignment horizontal="center" vertical="top" wrapText="1" readingOrder="1"/>
    </xf>
    <xf numFmtId="0" fontId="35" fillId="0" borderId="0" xfId="16" applyFont="1" applyAlignment="1">
      <alignment horizontal="center" vertical="center"/>
    </xf>
    <xf numFmtId="0" fontId="36" fillId="0" borderId="0" xfId="16" applyFont="1" applyAlignment="1">
      <alignment horizontal="center" vertical="center"/>
    </xf>
    <xf numFmtId="0" fontId="21" fillId="3" borderId="10" xfId="16" applyFont="1" applyFill="1" applyBorder="1" applyAlignment="1">
      <alignment horizontal="center" vertical="center"/>
    </xf>
    <xf numFmtId="0" fontId="21" fillId="3" borderId="64" xfId="16" applyFont="1" applyFill="1" applyBorder="1" applyAlignment="1">
      <alignment horizontal="center" vertical="center"/>
    </xf>
    <xf numFmtId="0" fontId="21" fillId="3" borderId="10" xfId="16" applyFont="1" applyFill="1" applyBorder="1" applyAlignment="1">
      <alignment horizontal="center" vertical="center" wrapText="1"/>
    </xf>
    <xf numFmtId="0" fontId="21" fillId="3" borderId="64" xfId="16" applyFont="1" applyFill="1" applyBorder="1" applyAlignment="1">
      <alignment horizontal="center" vertical="center" wrapText="1"/>
    </xf>
    <xf numFmtId="0" fontId="21" fillId="3" borderId="9" xfId="16" applyFont="1" applyFill="1" applyBorder="1" applyAlignment="1">
      <alignment horizontal="center" vertical="center" wrapText="1"/>
    </xf>
    <xf numFmtId="0" fontId="21" fillId="3" borderId="19" xfId="16" applyFont="1" applyFill="1" applyBorder="1" applyAlignment="1">
      <alignment horizontal="center" vertical="center" wrapText="1"/>
    </xf>
    <xf numFmtId="0" fontId="21" fillId="3" borderId="9" xfId="16" applyFont="1" applyFill="1" applyBorder="1" applyAlignment="1">
      <alignment horizontal="center" vertical="center"/>
    </xf>
    <xf numFmtId="0" fontId="21" fillId="3" borderId="19" xfId="16" applyFont="1" applyFill="1" applyBorder="1" applyAlignment="1">
      <alignment horizontal="center" vertical="center"/>
    </xf>
  </cellXfs>
  <cellStyles count="17">
    <cellStyle name="Millares 2 2 2" xfId="6" xr:uid="{ABD0027E-807F-4E8E-816A-531F2ECA5176}"/>
    <cellStyle name="Millares 2 3" xfId="3" xr:uid="{CA0F6AD8-8174-4D50-B6DC-58EF1F4A75CE}"/>
    <cellStyle name="Millares 3" xfId="12" xr:uid="{1531A729-A6A7-437D-9932-3DD669E9AFC6}"/>
    <cellStyle name="Normal" xfId="0" builtinId="0"/>
    <cellStyle name="Normal 10 2" xfId="10" xr:uid="{8D851DF4-8D7D-434D-A02B-E1A708D576B2}"/>
    <cellStyle name="Normal 10 3" xfId="5" xr:uid="{F23C8128-B375-4D4D-A45A-BE78FAEC75E7}"/>
    <cellStyle name="Normal 10 6" xfId="16" xr:uid="{00BDB9AE-817D-49BB-B21D-875C406FB9FA}"/>
    <cellStyle name="Normal 11" xfId="9" xr:uid="{1917AF46-25F8-4697-92BA-855D5CDB779E}"/>
    <cellStyle name="Normal 2 2 2 2" xfId="4" xr:uid="{65A2CD40-4295-4618-B615-7902F169C21D}"/>
    <cellStyle name="Normal 2 2 2 3" xfId="1" xr:uid="{191B1E27-37E0-4392-9E9C-5BBD63B785F5}"/>
    <cellStyle name="Normal 2 2 6" xfId="15" xr:uid="{F06E5B63-A8B4-43C8-AFE0-4608B57C4F73}"/>
    <cellStyle name="Normal 2 3" xfId="2" xr:uid="{F0B45E10-2C88-4140-93FB-E26B8C2FAF6D}"/>
    <cellStyle name="Normal 3 2" xfId="11" xr:uid="{77366C55-6848-4EFD-AE02-E2B0277560C6}"/>
    <cellStyle name="Normal 3 2 2" xfId="13" xr:uid="{9A97C5CF-C250-4ACB-B388-E453A1CD7A6B}"/>
    <cellStyle name="Porcentaje 2 2 2" xfId="8" xr:uid="{7656AED1-2ADA-4814-98FD-18E3C45F7724}"/>
    <cellStyle name="Porcentaje 3 2" xfId="7" xr:uid="{F234DD54-D33F-455B-9B60-6F91534606C5}"/>
    <cellStyle name="Porcentaje 3 2 2" xfId="14" xr:uid="{A621391B-DE19-4A0B-83F4-08F2AC450C4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5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72.xml"/><Relationship Id="rId138" Type="http://schemas.openxmlformats.org/officeDocument/2006/relationships/externalLink" Target="externalLinks/externalLink126.xml"/><Relationship Id="rId159" Type="http://schemas.openxmlformats.org/officeDocument/2006/relationships/externalLink" Target="externalLinks/externalLink147.xml"/><Relationship Id="rId170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9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62.xml"/><Relationship Id="rId128" Type="http://schemas.openxmlformats.org/officeDocument/2006/relationships/externalLink" Target="externalLinks/externalLink116.xml"/><Relationship Id="rId149" Type="http://schemas.openxmlformats.org/officeDocument/2006/relationships/externalLink" Target="externalLinks/externalLink137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3.xml"/><Relationship Id="rId160" Type="http://schemas.openxmlformats.org/officeDocument/2006/relationships/externalLink" Target="externalLinks/externalLink148.xml"/><Relationship Id="rId181" Type="http://schemas.openxmlformats.org/officeDocument/2006/relationships/customXml" Target="../customXml/item1.xml"/><Relationship Id="rId22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52.xml"/><Relationship Id="rId118" Type="http://schemas.openxmlformats.org/officeDocument/2006/relationships/externalLink" Target="externalLinks/externalLink106.xml"/><Relationship Id="rId139" Type="http://schemas.openxmlformats.org/officeDocument/2006/relationships/externalLink" Target="externalLinks/externalLink127.xml"/><Relationship Id="rId85" Type="http://schemas.openxmlformats.org/officeDocument/2006/relationships/externalLink" Target="externalLinks/externalLink73.xml"/><Relationship Id="rId150" Type="http://schemas.openxmlformats.org/officeDocument/2006/relationships/externalLink" Target="externalLinks/externalLink138.xml"/><Relationship Id="rId171" Type="http://schemas.openxmlformats.org/officeDocument/2006/relationships/externalLink" Target="externalLinks/externalLink159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21.xml"/><Relationship Id="rId108" Type="http://schemas.openxmlformats.org/officeDocument/2006/relationships/externalLink" Target="externalLinks/externalLink96.xml"/><Relationship Id="rId129" Type="http://schemas.openxmlformats.org/officeDocument/2006/relationships/externalLink" Target="externalLinks/externalLink117.xml"/><Relationship Id="rId54" Type="http://schemas.openxmlformats.org/officeDocument/2006/relationships/externalLink" Target="externalLinks/externalLink42.xml"/><Relationship Id="rId75" Type="http://schemas.openxmlformats.org/officeDocument/2006/relationships/externalLink" Target="externalLinks/externalLink63.xml"/><Relationship Id="rId96" Type="http://schemas.openxmlformats.org/officeDocument/2006/relationships/externalLink" Target="externalLinks/externalLink84.xml"/><Relationship Id="rId140" Type="http://schemas.openxmlformats.org/officeDocument/2006/relationships/externalLink" Target="externalLinks/externalLink128.xml"/><Relationship Id="rId161" Type="http://schemas.openxmlformats.org/officeDocument/2006/relationships/externalLink" Target="externalLinks/externalLink149.xml"/><Relationship Id="rId182" Type="http://schemas.openxmlformats.org/officeDocument/2006/relationships/customXml" Target="../customXml/item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1.xml"/><Relationship Id="rId119" Type="http://schemas.openxmlformats.org/officeDocument/2006/relationships/externalLink" Target="externalLinks/externalLink107.xml"/><Relationship Id="rId44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69.xml"/><Relationship Id="rId86" Type="http://schemas.openxmlformats.org/officeDocument/2006/relationships/externalLink" Target="externalLinks/externalLink74.xml"/><Relationship Id="rId130" Type="http://schemas.openxmlformats.org/officeDocument/2006/relationships/externalLink" Target="externalLinks/externalLink118.xml"/><Relationship Id="rId135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39.xml"/><Relationship Id="rId156" Type="http://schemas.openxmlformats.org/officeDocument/2006/relationships/externalLink" Target="externalLinks/externalLink144.xml"/><Relationship Id="rId177" Type="http://schemas.openxmlformats.org/officeDocument/2006/relationships/theme" Target="theme/theme1.xml"/><Relationship Id="rId172" Type="http://schemas.openxmlformats.org/officeDocument/2006/relationships/externalLink" Target="externalLinks/externalLink160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109" Type="http://schemas.openxmlformats.org/officeDocument/2006/relationships/externalLink" Target="externalLinks/externalLink9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97" Type="http://schemas.openxmlformats.org/officeDocument/2006/relationships/externalLink" Target="externalLinks/externalLink85.xml"/><Relationship Id="rId104" Type="http://schemas.openxmlformats.org/officeDocument/2006/relationships/externalLink" Target="externalLinks/externalLink92.xml"/><Relationship Id="rId120" Type="http://schemas.openxmlformats.org/officeDocument/2006/relationships/externalLink" Target="externalLinks/externalLink108.xml"/><Relationship Id="rId125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29.xml"/><Relationship Id="rId146" Type="http://schemas.openxmlformats.org/officeDocument/2006/relationships/externalLink" Target="externalLinks/externalLink134.xml"/><Relationship Id="rId167" Type="http://schemas.openxmlformats.org/officeDocument/2006/relationships/externalLink" Target="externalLinks/externalLink1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92" Type="http://schemas.openxmlformats.org/officeDocument/2006/relationships/externalLink" Target="externalLinks/externalLink80.xml"/><Relationship Id="rId162" Type="http://schemas.openxmlformats.org/officeDocument/2006/relationships/externalLink" Target="externalLinks/externalLink150.xml"/><Relationship Id="rId18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66" Type="http://schemas.openxmlformats.org/officeDocument/2006/relationships/externalLink" Target="externalLinks/externalLink54.xml"/><Relationship Id="rId87" Type="http://schemas.openxmlformats.org/officeDocument/2006/relationships/externalLink" Target="externalLinks/externalLink75.xml"/><Relationship Id="rId110" Type="http://schemas.openxmlformats.org/officeDocument/2006/relationships/externalLink" Target="externalLinks/externalLink98.xml"/><Relationship Id="rId115" Type="http://schemas.openxmlformats.org/officeDocument/2006/relationships/externalLink" Target="externalLinks/externalLink103.xml"/><Relationship Id="rId131" Type="http://schemas.openxmlformats.org/officeDocument/2006/relationships/externalLink" Target="externalLinks/externalLink119.xml"/><Relationship Id="rId136" Type="http://schemas.openxmlformats.org/officeDocument/2006/relationships/externalLink" Target="externalLinks/externalLink124.xml"/><Relationship Id="rId157" Type="http://schemas.openxmlformats.org/officeDocument/2006/relationships/externalLink" Target="externalLinks/externalLink145.xml"/><Relationship Id="rId178" Type="http://schemas.openxmlformats.org/officeDocument/2006/relationships/styles" Target="styles.xml"/><Relationship Id="rId61" Type="http://schemas.openxmlformats.org/officeDocument/2006/relationships/externalLink" Target="externalLinks/externalLink49.xml"/><Relationship Id="rId82" Type="http://schemas.openxmlformats.org/officeDocument/2006/relationships/externalLink" Target="externalLinks/externalLink70.xml"/><Relationship Id="rId152" Type="http://schemas.openxmlformats.org/officeDocument/2006/relationships/externalLink" Target="externalLinks/externalLink140.xml"/><Relationship Id="rId173" Type="http://schemas.openxmlformats.org/officeDocument/2006/relationships/externalLink" Target="externalLinks/externalLink161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44.xml"/><Relationship Id="rId77" Type="http://schemas.openxmlformats.org/officeDocument/2006/relationships/externalLink" Target="externalLinks/externalLink65.xml"/><Relationship Id="rId100" Type="http://schemas.openxmlformats.org/officeDocument/2006/relationships/externalLink" Target="externalLinks/externalLink88.xml"/><Relationship Id="rId105" Type="http://schemas.openxmlformats.org/officeDocument/2006/relationships/externalLink" Target="externalLinks/externalLink93.xml"/><Relationship Id="rId126" Type="http://schemas.openxmlformats.org/officeDocument/2006/relationships/externalLink" Target="externalLinks/externalLink114.xml"/><Relationship Id="rId147" Type="http://schemas.openxmlformats.org/officeDocument/2006/relationships/externalLink" Target="externalLinks/externalLink135.xml"/><Relationship Id="rId168" Type="http://schemas.openxmlformats.org/officeDocument/2006/relationships/externalLink" Target="externalLinks/externalLink1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93" Type="http://schemas.openxmlformats.org/officeDocument/2006/relationships/externalLink" Target="externalLinks/externalLink81.xml"/><Relationship Id="rId98" Type="http://schemas.openxmlformats.org/officeDocument/2006/relationships/externalLink" Target="externalLinks/externalLink86.xml"/><Relationship Id="rId121" Type="http://schemas.openxmlformats.org/officeDocument/2006/relationships/externalLink" Target="externalLinks/externalLink109.xml"/><Relationship Id="rId142" Type="http://schemas.openxmlformats.org/officeDocument/2006/relationships/externalLink" Target="externalLinks/externalLink130.xml"/><Relationship Id="rId163" Type="http://schemas.openxmlformats.org/officeDocument/2006/relationships/externalLink" Target="externalLinks/externalLink15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34.xml"/><Relationship Id="rId67" Type="http://schemas.openxmlformats.org/officeDocument/2006/relationships/externalLink" Target="externalLinks/externalLink55.xml"/><Relationship Id="rId116" Type="http://schemas.openxmlformats.org/officeDocument/2006/relationships/externalLink" Target="externalLinks/externalLink104.xml"/><Relationship Id="rId137" Type="http://schemas.openxmlformats.org/officeDocument/2006/relationships/externalLink" Target="externalLinks/externalLink125.xml"/><Relationship Id="rId158" Type="http://schemas.openxmlformats.org/officeDocument/2006/relationships/externalLink" Target="externalLinks/externalLink146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62" Type="http://schemas.openxmlformats.org/officeDocument/2006/relationships/externalLink" Target="externalLinks/externalLink50.xml"/><Relationship Id="rId83" Type="http://schemas.openxmlformats.org/officeDocument/2006/relationships/externalLink" Target="externalLinks/externalLink71.xml"/><Relationship Id="rId88" Type="http://schemas.openxmlformats.org/officeDocument/2006/relationships/externalLink" Target="externalLinks/externalLink76.xml"/><Relationship Id="rId111" Type="http://schemas.openxmlformats.org/officeDocument/2006/relationships/externalLink" Target="externalLinks/externalLink99.xml"/><Relationship Id="rId132" Type="http://schemas.openxmlformats.org/officeDocument/2006/relationships/externalLink" Target="externalLinks/externalLink120.xml"/><Relationship Id="rId153" Type="http://schemas.openxmlformats.org/officeDocument/2006/relationships/externalLink" Target="externalLinks/externalLink141.xml"/><Relationship Id="rId174" Type="http://schemas.openxmlformats.org/officeDocument/2006/relationships/externalLink" Target="externalLinks/externalLink162.xml"/><Relationship Id="rId179" Type="http://schemas.openxmlformats.org/officeDocument/2006/relationships/sharedStrings" Target="sharedStrings.xml"/><Relationship Id="rId15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45.xml"/><Relationship Id="rId106" Type="http://schemas.openxmlformats.org/officeDocument/2006/relationships/externalLink" Target="externalLinks/externalLink94.xml"/><Relationship Id="rId127" Type="http://schemas.openxmlformats.org/officeDocument/2006/relationships/externalLink" Target="externalLinks/externalLink11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40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94" Type="http://schemas.openxmlformats.org/officeDocument/2006/relationships/externalLink" Target="externalLinks/externalLink82.xml"/><Relationship Id="rId99" Type="http://schemas.openxmlformats.org/officeDocument/2006/relationships/externalLink" Target="externalLinks/externalLink87.xml"/><Relationship Id="rId101" Type="http://schemas.openxmlformats.org/officeDocument/2006/relationships/externalLink" Target="externalLinks/externalLink89.xml"/><Relationship Id="rId122" Type="http://schemas.openxmlformats.org/officeDocument/2006/relationships/externalLink" Target="externalLinks/externalLink110.xml"/><Relationship Id="rId143" Type="http://schemas.openxmlformats.org/officeDocument/2006/relationships/externalLink" Target="externalLinks/externalLink131.xml"/><Relationship Id="rId148" Type="http://schemas.openxmlformats.org/officeDocument/2006/relationships/externalLink" Target="externalLinks/externalLink136.xml"/><Relationship Id="rId164" Type="http://schemas.openxmlformats.org/officeDocument/2006/relationships/externalLink" Target="externalLinks/externalLink152.xml"/><Relationship Id="rId169" Type="http://schemas.openxmlformats.org/officeDocument/2006/relationships/externalLink" Target="externalLinks/externalLink1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alcChain" Target="calcChain.xml"/><Relationship Id="rId26" Type="http://schemas.openxmlformats.org/officeDocument/2006/relationships/externalLink" Target="externalLinks/externalLink14.xml"/><Relationship Id="rId47" Type="http://schemas.openxmlformats.org/officeDocument/2006/relationships/externalLink" Target="externalLinks/externalLink35.xml"/><Relationship Id="rId68" Type="http://schemas.openxmlformats.org/officeDocument/2006/relationships/externalLink" Target="externalLinks/externalLink56.xml"/><Relationship Id="rId89" Type="http://schemas.openxmlformats.org/officeDocument/2006/relationships/externalLink" Target="externalLinks/externalLink77.xml"/><Relationship Id="rId112" Type="http://schemas.openxmlformats.org/officeDocument/2006/relationships/externalLink" Target="externalLinks/externalLink100.xml"/><Relationship Id="rId133" Type="http://schemas.openxmlformats.org/officeDocument/2006/relationships/externalLink" Target="externalLinks/externalLink121.xml"/><Relationship Id="rId154" Type="http://schemas.openxmlformats.org/officeDocument/2006/relationships/externalLink" Target="externalLinks/externalLink142.xml"/><Relationship Id="rId175" Type="http://schemas.openxmlformats.org/officeDocument/2006/relationships/externalLink" Target="externalLinks/externalLink163.xml"/><Relationship Id="rId16" Type="http://schemas.openxmlformats.org/officeDocument/2006/relationships/externalLink" Target="externalLinks/externalLink4.xml"/><Relationship Id="rId37" Type="http://schemas.openxmlformats.org/officeDocument/2006/relationships/externalLink" Target="externalLinks/externalLink25.xml"/><Relationship Id="rId58" Type="http://schemas.openxmlformats.org/officeDocument/2006/relationships/externalLink" Target="externalLinks/externalLink46.xml"/><Relationship Id="rId79" Type="http://schemas.openxmlformats.org/officeDocument/2006/relationships/externalLink" Target="externalLinks/externalLink67.xml"/><Relationship Id="rId102" Type="http://schemas.openxmlformats.org/officeDocument/2006/relationships/externalLink" Target="externalLinks/externalLink90.xml"/><Relationship Id="rId123" Type="http://schemas.openxmlformats.org/officeDocument/2006/relationships/externalLink" Target="externalLinks/externalLink111.xml"/><Relationship Id="rId144" Type="http://schemas.openxmlformats.org/officeDocument/2006/relationships/externalLink" Target="externalLinks/externalLink132.xml"/><Relationship Id="rId90" Type="http://schemas.openxmlformats.org/officeDocument/2006/relationships/externalLink" Target="externalLinks/externalLink78.xml"/><Relationship Id="rId165" Type="http://schemas.openxmlformats.org/officeDocument/2006/relationships/externalLink" Target="externalLinks/externalLink153.xml"/><Relationship Id="rId27" Type="http://schemas.openxmlformats.org/officeDocument/2006/relationships/externalLink" Target="externalLinks/externalLink15.xml"/><Relationship Id="rId48" Type="http://schemas.openxmlformats.org/officeDocument/2006/relationships/externalLink" Target="externalLinks/externalLink36.xml"/><Relationship Id="rId69" Type="http://schemas.openxmlformats.org/officeDocument/2006/relationships/externalLink" Target="externalLinks/externalLink57.xml"/><Relationship Id="rId113" Type="http://schemas.openxmlformats.org/officeDocument/2006/relationships/externalLink" Target="externalLinks/externalLink101.xml"/><Relationship Id="rId134" Type="http://schemas.openxmlformats.org/officeDocument/2006/relationships/externalLink" Target="externalLinks/externalLink122.xml"/><Relationship Id="rId80" Type="http://schemas.openxmlformats.org/officeDocument/2006/relationships/externalLink" Target="externalLinks/externalLink68.xml"/><Relationship Id="rId155" Type="http://schemas.openxmlformats.org/officeDocument/2006/relationships/externalLink" Target="externalLinks/externalLink143.xml"/><Relationship Id="rId176" Type="http://schemas.openxmlformats.org/officeDocument/2006/relationships/externalLink" Target="externalLinks/externalLink164.xml"/><Relationship Id="rId17" Type="http://schemas.openxmlformats.org/officeDocument/2006/relationships/externalLink" Target="externalLinks/externalLink5.xml"/><Relationship Id="rId38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47.xml"/><Relationship Id="rId103" Type="http://schemas.openxmlformats.org/officeDocument/2006/relationships/externalLink" Target="externalLinks/externalLink91.xml"/><Relationship Id="rId124" Type="http://schemas.openxmlformats.org/officeDocument/2006/relationships/externalLink" Target="externalLinks/externalLink112.xml"/><Relationship Id="rId70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9.xml"/><Relationship Id="rId145" Type="http://schemas.openxmlformats.org/officeDocument/2006/relationships/externalLink" Target="externalLinks/externalLink133.xml"/><Relationship Id="rId166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37.xml"/><Relationship Id="rId114" Type="http://schemas.openxmlformats.org/officeDocument/2006/relationships/externalLink" Target="externalLinks/externalLink10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94F23DB-58D0-42B5-A324-666D2E2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778668</xdr:colOff>
      <xdr:row>3</xdr:row>
      <xdr:rowOff>98279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73983A5-3503-44D1-B078-2254A687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7620"/>
          <a:ext cx="1374070" cy="662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172198</xdr:colOff>
      <xdr:row>3</xdr:row>
      <xdr:rowOff>96686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20602CF-67C7-4BEB-8D62-94136960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17567" cy="66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778668</xdr:colOff>
      <xdr:row>3</xdr:row>
      <xdr:rowOff>96374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CA89AEB-CCF0-463A-A8A0-2C899DF0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0"/>
          <a:ext cx="1374070" cy="66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859F0495-0982-4A71-8C19-D97CDD92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627120"/>
          <a:ext cx="8077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91441</xdr:colOff>
      <xdr:row>7</xdr:row>
      <xdr:rowOff>130762</xdr:rowOff>
    </xdr:from>
    <xdr:to>
      <xdr:col>6</xdr:col>
      <xdr:colOff>1011748</xdr:colOff>
      <xdr:row>34</xdr:row>
      <xdr:rowOff>83550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CF225075-EFB4-490B-96FA-4DCF18A2A570}"/>
            </a:ext>
          </a:extLst>
        </xdr:cNvPr>
        <xdr:cNvGrpSpPr/>
      </xdr:nvGrpSpPr>
      <xdr:grpSpPr>
        <a:xfrm>
          <a:off x="1615441" y="1464262"/>
          <a:ext cx="3968307" cy="5096288"/>
          <a:chOff x="5808346" y="925147"/>
          <a:chExt cx="4038792" cy="4835303"/>
        </a:xfrm>
      </xdr:grpSpPr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0A45C56D-798A-5F4D-5812-AF25744BE4D1}"/>
              </a:ext>
            </a:extLst>
          </xdr:cNvPr>
          <xdr:cNvGrpSpPr/>
        </xdr:nvGrpSpPr>
        <xdr:grpSpPr>
          <a:xfrm>
            <a:off x="6278880" y="921337"/>
            <a:ext cx="3569970" cy="4839113"/>
            <a:chOff x="6278880" y="921337"/>
            <a:chExt cx="3569970" cy="4839113"/>
          </a:xfrm>
        </xdr:grpSpPr>
        <xdr:pic>
          <xdr:nvPicPr>
            <xdr:cNvPr id="17" name="Imagen 16">
              <a:extLst>
                <a:ext uri="{FF2B5EF4-FFF2-40B4-BE49-F238E27FC236}">
                  <a16:creationId xmlns:a16="http://schemas.microsoft.com/office/drawing/2014/main" id="{1FADC083-AC16-BCB9-4025-328D1A5F62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278880" y="921337"/>
              <a:ext cx="3569970" cy="4839113"/>
            </a:xfrm>
            <a:prstGeom prst="rect">
              <a:avLst/>
            </a:prstGeom>
          </xdr:spPr>
        </xdr:pic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17E60C37-8041-D98F-8567-59E1891F24C3}"/>
                </a:ext>
              </a:extLst>
            </xdr:cNvPr>
            <xdr:cNvSpPr txBox="1"/>
          </xdr:nvSpPr>
          <xdr:spPr>
            <a:xfrm>
              <a:off x="7856220" y="3878580"/>
              <a:ext cx="1123950" cy="3028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RD$25,572.4</a:t>
              </a:r>
            </a:p>
          </xdr:txBody>
        </xdr:sp>
      </xdr:grpSp>
      <xdr:grpSp>
        <xdr:nvGrpSpPr>
          <xdr:cNvPr id="9" name="Grupo 8">
            <a:extLst>
              <a:ext uri="{FF2B5EF4-FFF2-40B4-BE49-F238E27FC236}">
                <a16:creationId xmlns:a16="http://schemas.microsoft.com/office/drawing/2014/main" id="{AE93BDFC-FDA6-ED8B-7523-C6EC440E23FF}"/>
              </a:ext>
            </a:extLst>
          </xdr:cNvPr>
          <xdr:cNvGrpSpPr/>
        </xdr:nvGrpSpPr>
        <xdr:grpSpPr>
          <a:xfrm>
            <a:off x="5806441" y="1685926"/>
            <a:ext cx="4044507" cy="3797906"/>
            <a:chOff x="5817993" y="1667006"/>
            <a:chExt cx="4040172" cy="3799665"/>
          </a:xfrm>
        </xdr:grpSpPr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1D4FD428-53F7-39CE-4A43-009ECFE9ED7B}"/>
                </a:ext>
              </a:extLst>
            </xdr:cNvPr>
            <xdr:cNvSpPr txBox="1"/>
          </xdr:nvSpPr>
          <xdr:spPr>
            <a:xfrm>
              <a:off x="8726462" y="1667006"/>
              <a:ext cx="1131570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RD$84,008.0 </a:t>
              </a: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60A070CB-3A30-F041-F612-DD2BAA23088F}"/>
                </a:ext>
              </a:extLst>
            </xdr:cNvPr>
            <xdr:cNvSpPr txBox="1"/>
          </xdr:nvSpPr>
          <xdr:spPr>
            <a:xfrm>
              <a:off x="7791245" y="2030574"/>
              <a:ext cx="1131570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RD$1.6</a:t>
              </a:r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612D3F43-0D6F-FBE7-834F-8094B9993548}"/>
                </a:ext>
              </a:extLst>
            </xdr:cNvPr>
            <xdr:cNvSpPr txBox="1"/>
          </xdr:nvSpPr>
          <xdr:spPr>
            <a:xfrm>
              <a:off x="8154730" y="2421265"/>
              <a:ext cx="1133475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RD$999.5</a:t>
              </a: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200542C0-FB14-31C8-DAD9-51662E2A1133}"/>
                </a:ext>
              </a:extLst>
            </xdr:cNvPr>
            <xdr:cNvSpPr txBox="1"/>
          </xdr:nvSpPr>
          <xdr:spPr>
            <a:xfrm>
              <a:off x="8726595" y="3497496"/>
              <a:ext cx="1131570" cy="2990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RD$83,130.7</a:t>
              </a:r>
            </a:p>
          </xdr:txBody>
        </xdr:sp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88603C3D-CD52-7DBF-0483-9E8C90118565}"/>
                </a:ext>
              </a:extLst>
            </xdr:cNvPr>
            <xdr:cNvSpPr txBox="1"/>
          </xdr:nvSpPr>
          <xdr:spPr>
            <a:xfrm>
              <a:off x="7867197" y="4307247"/>
              <a:ext cx="1123950" cy="3028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RD$7,112.6</a:t>
              </a:r>
            </a:p>
          </xdr:txBody>
        </xdr:sp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D075A19-FFD3-3AF4-9C8D-E88821681165}"/>
                </a:ext>
              </a:extLst>
            </xdr:cNvPr>
            <xdr:cNvSpPr txBox="1"/>
          </xdr:nvSpPr>
          <xdr:spPr>
            <a:xfrm>
              <a:off x="5817993" y="5163776"/>
              <a:ext cx="1276180" cy="3028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- RD$16,581.6</a:t>
              </a:r>
            </a:p>
          </xdr:txBody>
        </xdr:sp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B46E9FEC-493C-C619-3671-5176D6DB6E40}"/>
                </a:ext>
              </a:extLst>
            </xdr:cNvPr>
            <xdr:cNvSpPr txBox="1"/>
          </xdr:nvSpPr>
          <xdr:spPr>
            <a:xfrm>
              <a:off x="5943722" y="4893540"/>
              <a:ext cx="1213480" cy="3067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100" b="1">
                  <a:solidFill>
                    <a:srgbClr val="002060"/>
                  </a:solidFill>
                  <a:latin typeface="Avenir Next LT Pro" panose="020B0504020202020204" pitchFamily="34" charset="0"/>
                </a:rPr>
                <a:t>- RD$23,694.2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286878</xdr:colOff>
      <xdr:row>3</xdr:row>
      <xdr:rowOff>17808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8EEC0-AF06-4413-989D-79CB02D0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6878" cy="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819378</xdr:colOff>
      <xdr:row>0</xdr:row>
      <xdr:rowOff>0</xdr:rowOff>
    </xdr:from>
    <xdr:to>
      <xdr:col>7</xdr:col>
      <xdr:colOff>574760</xdr:colOff>
      <xdr:row>3</xdr:row>
      <xdr:rowOff>17726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6DA595-54FB-4375-81AC-F305925C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853" y="0"/>
          <a:ext cx="1241282" cy="560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1</xdr:col>
      <xdr:colOff>1010163</xdr:colOff>
      <xdr:row>3</xdr:row>
      <xdr:rowOff>16087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DD3819-6EA3-49A3-9F31-9EC9998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1151" cy="55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63D1DEC1-47F7-4DB7-9F3B-525DC111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5AAAC3C3-8954-452C-8CE7-7D85E9AB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08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AAB585B4-53D8-480E-800B-F9374193E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D5E557F4-72CE-45C8-9845-DFEE8FF9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B7F9D38B-E1B4-4DC1-9D39-BF8DF9A8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376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C276EA75-4A00-480E-BB64-5F39A68D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D70B42D2-9940-467D-B0C2-4C0DEA8C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E3218606-CF39-434D-BFD2-67F9E7EE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AFC0D0C3-4A7F-440F-AD8F-2CA37A79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4DDB202-1EE5-435D-9727-8D170E05A72C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49530</xdr:colOff>
      <xdr:row>9</xdr:row>
      <xdr:rowOff>112393</xdr:rowOff>
    </xdr:from>
    <xdr:to>
      <xdr:col>8</xdr:col>
      <xdr:colOff>314699</xdr:colOff>
      <xdr:row>32</xdr:row>
      <xdr:rowOff>64769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CC5CC8F-1351-4508-B829-66D9FF2C9BAF}"/>
            </a:ext>
          </a:extLst>
        </xdr:cNvPr>
        <xdr:cNvGrpSpPr/>
      </xdr:nvGrpSpPr>
      <xdr:grpSpPr>
        <a:xfrm>
          <a:off x="811530" y="1817368"/>
          <a:ext cx="5599169" cy="4333876"/>
          <a:chOff x="811530" y="1817368"/>
          <a:chExt cx="5599169" cy="433387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67D17345-9CCB-3B5C-7360-6E9C1B6F29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11530" y="1817368"/>
            <a:ext cx="5599169" cy="4333876"/>
          </a:xfrm>
          <a:prstGeom prst="rect">
            <a:avLst/>
          </a:prstGeom>
        </xdr:spPr>
      </xdr:pic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3159FAE2-E1E6-4575-514E-DC0E54EB449C}"/>
              </a:ext>
            </a:extLst>
          </xdr:cNvPr>
          <xdr:cNvSpPr/>
        </xdr:nvSpPr>
        <xdr:spPr>
          <a:xfrm>
            <a:off x="5143500" y="5800725"/>
            <a:ext cx="571500" cy="24765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DO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361950</xdr:colOff>
      <xdr:row>4</xdr:row>
      <xdr:rowOff>21227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C38204C-7765-4257-AAE9-DFFDB020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26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981938</xdr:colOff>
      <xdr:row>0</xdr:row>
      <xdr:rowOff>0</xdr:rowOff>
    </xdr:from>
    <xdr:to>
      <xdr:col>11</xdr:col>
      <xdr:colOff>898129</xdr:colOff>
      <xdr:row>4</xdr:row>
      <xdr:rowOff>93345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6ABE64BF-28C1-421B-9623-CC9D7998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2763" y="0"/>
          <a:ext cx="1725941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371950</xdr:colOff>
      <xdr:row>0</xdr:row>
      <xdr:rowOff>0</xdr:rowOff>
    </xdr:from>
    <xdr:to>
      <xdr:col>1</xdr:col>
      <xdr:colOff>1159872</xdr:colOff>
      <xdr:row>4</xdr:row>
      <xdr:rowOff>78081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5E1EA60-0A14-4D44-89D7-C7D332F1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49922" cy="78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394810</xdr:colOff>
      <xdr:row>0</xdr:row>
      <xdr:rowOff>0</xdr:rowOff>
    </xdr:from>
    <xdr:to>
      <xdr:col>2</xdr:col>
      <xdr:colOff>152400</xdr:colOff>
      <xdr:row>3</xdr:row>
      <xdr:rowOff>119667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6C7B519-9420-4708-8BED-DCCAA8E4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281590" cy="691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7620</xdr:rowOff>
    </xdr:from>
    <xdr:to>
      <xdr:col>0</xdr:col>
      <xdr:colOff>320290</xdr:colOff>
      <xdr:row>5</xdr:row>
      <xdr:rowOff>7619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923815-E415-4E6A-87D8-DB6988D5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410438</xdr:colOff>
      <xdr:row>0</xdr:row>
      <xdr:rowOff>0</xdr:rowOff>
    </xdr:from>
    <xdr:to>
      <xdr:col>12</xdr:col>
      <xdr:colOff>161813</xdr:colOff>
      <xdr:row>3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56A23C-70D5-472B-8D17-8B066D714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438" y="0"/>
          <a:ext cx="127537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8</xdr:row>
      <xdr:rowOff>136593</xdr:rowOff>
    </xdr:from>
    <xdr:to>
      <xdr:col>8</xdr:col>
      <xdr:colOff>611188</xdr:colOff>
      <xdr:row>29</xdr:row>
      <xdr:rowOff>164069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59D7FF-7B92-02F8-70F5-FCD4BD0B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0" y="1660593"/>
          <a:ext cx="5818188" cy="40279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A5BA53B7-9C32-45FC-95D1-9DD2475C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8FFA84C4-AAC7-4683-B2AB-986A8BDC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AA5FFD12-D160-416E-B01E-C5D1B789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20</xdr:row>
      <xdr:rowOff>95249</xdr:rowOff>
    </xdr:from>
    <xdr:to>
      <xdr:col>7</xdr:col>
      <xdr:colOff>333374</xdr:colOff>
      <xdr:row>23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A7C0833-6F59-41CC-8714-B474DC9557A0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0</xdr:col>
      <xdr:colOff>647700</xdr:colOff>
      <xdr:row>15</xdr:row>
      <xdr:rowOff>9525</xdr:rowOff>
    </xdr:from>
    <xdr:to>
      <xdr:col>10</xdr:col>
      <xdr:colOff>536230</xdr:colOff>
      <xdr:row>22</xdr:row>
      <xdr:rowOff>161290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ACD2761-0238-4A35-A879-BD42C8933800}"/>
            </a:ext>
          </a:extLst>
        </xdr:cNvPr>
        <xdr:cNvGrpSpPr/>
      </xdr:nvGrpSpPr>
      <xdr:grpSpPr>
        <a:xfrm>
          <a:off x="647700" y="2867025"/>
          <a:ext cx="7508530" cy="1485265"/>
          <a:chOff x="1729739" y="129540"/>
          <a:chExt cx="7508530" cy="1485265"/>
        </a:xfrm>
      </xdr:grpSpPr>
      <xdr:pic>
        <xdr:nvPicPr>
          <xdr:cNvPr id="12" name="Imagen 11" descr="Icono&#10;&#10;Descripción generada automáticamente con confianza baja">
            <a:extLst>
              <a:ext uri="{FF2B5EF4-FFF2-40B4-BE49-F238E27FC236}">
                <a16:creationId xmlns:a16="http://schemas.microsoft.com/office/drawing/2014/main" id="{1F658AF5-236F-241F-6ACF-0025A5794E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9739" y="129540"/>
            <a:ext cx="7508530" cy="148526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60CD2CAC-B10E-0354-CE62-55B577FB0CDF}"/>
              </a:ext>
            </a:extLst>
          </xdr:cNvPr>
          <xdr:cNvSpPr txBox="1"/>
        </xdr:nvSpPr>
        <xdr:spPr>
          <a:xfrm>
            <a:off x="1874520" y="441960"/>
            <a:ext cx="1196340" cy="8686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/>
              <a:t>Ministerio de Educación </a:t>
            </a:r>
            <a:r>
              <a:rPr lang="es-DO" sz="1100" b="0"/>
              <a:t>RD$23,577.8  millones </a:t>
            </a: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458BE9EB-C012-50F1-4C81-0A8F055AF105}"/>
              </a:ext>
            </a:extLst>
          </xdr:cNvPr>
          <xdr:cNvSpPr txBox="1"/>
        </xdr:nvSpPr>
        <xdr:spPr>
          <a:xfrm>
            <a:off x="4337685" y="403860"/>
            <a:ext cx="1120140" cy="9829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Presidencia de la República </a:t>
            </a:r>
            <a:r>
              <a:rPr lang="es-D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RD$16,695.0  millones </a:t>
            </a:r>
            <a:endParaRPr lang="es-DO" sz="1100" b="0"/>
          </a:p>
        </xdr:txBody>
      </xdr: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3B1D6119-D470-5BC7-DCED-3E514EF6ED8D}"/>
              </a:ext>
            </a:extLst>
          </xdr:cNvPr>
          <xdr:cNvSpPr txBox="1"/>
        </xdr:nvSpPr>
        <xdr:spPr>
          <a:xfrm>
            <a:off x="6709410" y="396240"/>
            <a:ext cx="1196340" cy="10134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Ministerio de Salud Pública y Asistencia Social </a:t>
            </a:r>
            <a:r>
              <a:rPr lang="es-D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RD$11,938.9</a:t>
            </a:r>
            <a:r>
              <a:rPr lang="es-DO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DO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millones</a:t>
            </a:r>
            <a:endParaRPr lang="es-DO" sz="1100" b="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418158</xdr:colOff>
      <xdr:row>4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433BFD2-5472-455F-ADE8-76AEB7D5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7620</xdr:rowOff>
    </xdr:from>
    <xdr:to>
      <xdr:col>10</xdr:col>
      <xdr:colOff>778668</xdr:colOff>
      <xdr:row>3</xdr:row>
      <xdr:rowOff>98279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0E1BD4C-2787-4439-9B33-1B9704DA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7620"/>
          <a:ext cx="1374070" cy="662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7620</xdr:rowOff>
    </xdr:from>
    <xdr:to>
      <xdr:col>2</xdr:col>
      <xdr:colOff>172198</xdr:colOff>
      <xdr:row>3</xdr:row>
      <xdr:rowOff>96686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A8813BEB-1F5C-4119-9C11-7EDFEBFC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17567" cy="66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166598</xdr:colOff>
      <xdr:row>0</xdr:row>
      <xdr:rowOff>0</xdr:rowOff>
    </xdr:from>
    <xdr:to>
      <xdr:col>10</xdr:col>
      <xdr:colOff>778668</xdr:colOff>
      <xdr:row>3</xdr:row>
      <xdr:rowOff>96374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16378FC9-91CB-405E-A3E6-C6DB2B9F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98" y="0"/>
          <a:ext cx="1374070" cy="66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43D83BC9-6904-4243-8F66-26A299CD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627120"/>
          <a:ext cx="8077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561975</xdr:colOff>
      <xdr:row>13</xdr:row>
      <xdr:rowOff>114300</xdr:rowOff>
    </xdr:from>
    <xdr:to>
      <xdr:col>7</xdr:col>
      <xdr:colOff>253365</xdr:colOff>
      <xdr:row>25</xdr:row>
      <xdr:rowOff>161925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33335B68-966E-1364-760A-B601E7584F2B}"/>
            </a:ext>
          </a:extLst>
        </xdr:cNvPr>
        <xdr:cNvGrpSpPr/>
      </xdr:nvGrpSpPr>
      <xdr:grpSpPr>
        <a:xfrm>
          <a:off x="1323975" y="2590800"/>
          <a:ext cx="4530090" cy="2333625"/>
          <a:chOff x="0" y="0"/>
          <a:chExt cx="4530436" cy="2334144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8B6E1049-B52D-CB9E-2B38-875772688F65}"/>
              </a:ext>
            </a:extLst>
          </xdr:cNvPr>
          <xdr:cNvGrpSpPr/>
        </xdr:nvGrpSpPr>
        <xdr:grpSpPr>
          <a:xfrm>
            <a:off x="0" y="0"/>
            <a:ext cx="4530090" cy="2334144"/>
            <a:chOff x="0" y="0"/>
            <a:chExt cx="4530090" cy="2334144"/>
          </a:xfrm>
        </xdr:grpSpPr>
        <xdr:grpSp>
          <xdr:nvGrpSpPr>
            <xdr:cNvPr id="24" name="Grupo 23">
              <a:extLst>
                <a:ext uri="{FF2B5EF4-FFF2-40B4-BE49-F238E27FC236}">
                  <a16:creationId xmlns:a16="http://schemas.microsoft.com/office/drawing/2014/main" id="{DE4211E1-ED35-667F-2E33-5991EDC51C9D}"/>
                </a:ext>
              </a:extLst>
            </xdr:cNvPr>
            <xdr:cNvGrpSpPr/>
          </xdr:nvGrpSpPr>
          <xdr:grpSpPr>
            <a:xfrm>
              <a:off x="0" y="0"/>
              <a:ext cx="4530090" cy="2333625"/>
              <a:chOff x="0" y="0"/>
              <a:chExt cx="4530090" cy="2333625"/>
            </a:xfrm>
          </xdr:grpSpPr>
          <xdr:pic>
            <xdr:nvPicPr>
              <xdr:cNvPr id="27" name="Imagen 26" descr="Interfaz de usuario gráfica, Aplicación&#10;&#10;Descripción generada automáticamente">
                <a:extLst>
                  <a:ext uri="{FF2B5EF4-FFF2-40B4-BE49-F238E27FC236}">
                    <a16:creationId xmlns:a16="http://schemas.microsoft.com/office/drawing/2014/main" id="{A6408D36-4B51-8550-5F2F-5A19536597E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2147" t="11744" r="14112" b="13758"/>
              <a:stretch/>
            </xdr:blipFill>
            <xdr:spPr bwMode="auto">
              <a:xfrm>
                <a:off x="0" y="0"/>
                <a:ext cx="4530090" cy="2333625"/>
              </a:xfrm>
              <a:prstGeom prst="rect">
                <a:avLst/>
              </a:prstGeom>
              <a:noFill/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sp macro="" textlink="">
            <xdr:nvSpPr>
              <xdr:cNvPr id="28" name="Cuadro de texto 2">
                <a:extLst>
                  <a:ext uri="{FF2B5EF4-FFF2-40B4-BE49-F238E27FC236}">
                    <a16:creationId xmlns:a16="http://schemas.microsoft.com/office/drawing/2014/main" id="{99A2D813-DADC-D10F-34C5-BCE36ECEC44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7763" y="1496291"/>
                <a:ext cx="990600" cy="263236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es-DO" sz="900" b="1">
                    <a:solidFill>
                      <a:srgbClr val="767171"/>
                    </a:solidFill>
                    <a:effectLst/>
                    <a:latin typeface="Avenir Next LT Pro" panose="020B050402020202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       51,183.9</a:t>
                </a:r>
                <a:endParaRPr lang="es-DO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25" name="Cuadro de texto 2">
              <a:extLst>
                <a:ext uri="{FF2B5EF4-FFF2-40B4-BE49-F238E27FC236}">
                  <a16:creationId xmlns:a16="http://schemas.microsoft.com/office/drawing/2014/main" id="{016304E3-81BF-5A92-0652-F0D3EADD716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70709" y="2029691"/>
              <a:ext cx="990600" cy="304453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es-DO" sz="900" b="1">
                  <a:solidFill>
                    <a:srgbClr val="767171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29,636.1</a:t>
              </a:r>
              <a:endParaRPr lang="es-DO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6" name="Cuadro de texto 2">
              <a:extLst>
                <a:ext uri="{FF2B5EF4-FFF2-40B4-BE49-F238E27FC236}">
                  <a16:creationId xmlns:a16="http://schemas.microsoft.com/office/drawing/2014/main" id="{8F658E5B-A02C-10A3-4487-D128326C071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9527" y="318654"/>
              <a:ext cx="990600" cy="171796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DO" sz="800" b="1">
                  <a:solidFill>
                    <a:srgbClr val="767171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es-DO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21" name="Cuadro de texto 2">
            <a:extLst>
              <a:ext uri="{FF2B5EF4-FFF2-40B4-BE49-F238E27FC236}">
                <a16:creationId xmlns:a16="http://schemas.microsoft.com/office/drawing/2014/main" id="{1EB203CD-13F8-A56D-F94C-4B2D8D1A8E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90800" y="2050472"/>
            <a:ext cx="990600" cy="26317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rgbClr val="767171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7,112.6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Cuadro de texto 2">
            <a:extLst>
              <a:ext uri="{FF2B5EF4-FFF2-40B4-BE49-F238E27FC236}">
                <a16:creationId xmlns:a16="http://schemas.microsoft.com/office/drawing/2014/main" id="{A1392096-9904-50D3-E83D-DF208F4E43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35727" y="297872"/>
            <a:ext cx="990600" cy="2628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rgbClr val="767171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20,213.9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Cuadro de texto 2">
            <a:extLst>
              <a:ext uri="{FF2B5EF4-FFF2-40B4-BE49-F238E27FC236}">
                <a16:creationId xmlns:a16="http://schemas.microsoft.com/office/drawing/2014/main" id="{B522496D-2F6C-EDA3-DADC-05CDF75355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39836" y="1697182"/>
            <a:ext cx="990600" cy="26317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rgbClr val="767171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556.6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286878</xdr:colOff>
      <xdr:row>3</xdr:row>
      <xdr:rowOff>22676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69DD1-D850-481B-B272-CD67EB5D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6878" cy="559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113258</xdr:colOff>
      <xdr:row>0</xdr:row>
      <xdr:rowOff>0</xdr:rowOff>
    </xdr:from>
    <xdr:to>
      <xdr:col>5</xdr:col>
      <xdr:colOff>1392640</xdr:colOff>
      <xdr:row>3</xdr:row>
      <xdr:rowOff>16879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B4C5F4-5509-4731-A827-3F38F11C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858" y="0"/>
          <a:ext cx="1279382" cy="569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2</xdr:col>
      <xdr:colOff>396541</xdr:colOff>
      <xdr:row>3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9B3AFD-6F2F-4717-86F2-49D22B25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57129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286878</xdr:colOff>
      <xdr:row>3</xdr:row>
      <xdr:rowOff>20771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7B02BD-46DD-4A2E-9CBB-F8AEB950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6878" cy="57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59918</xdr:colOff>
      <xdr:row>0</xdr:row>
      <xdr:rowOff>0</xdr:rowOff>
    </xdr:from>
    <xdr:to>
      <xdr:col>10</xdr:col>
      <xdr:colOff>554440</xdr:colOff>
      <xdr:row>3</xdr:row>
      <xdr:rowOff>1639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DD16A-E663-4333-8CD3-D389C89E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793" y="0"/>
          <a:ext cx="1266047" cy="573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358612</xdr:colOff>
      <xdr:row>0</xdr:row>
      <xdr:rowOff>0</xdr:rowOff>
    </xdr:from>
    <xdr:to>
      <xdr:col>1</xdr:col>
      <xdr:colOff>853741</xdr:colOff>
      <xdr:row>2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1504B3-CFE9-4965-842D-9D377AAA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6654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Libro1"/>
    </sheetNames>
    <definedNames>
      <definedName name="base" refersTo="#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Libro2"/>
    </sheetNames>
    <definedNames>
      <definedName name="base" refersTo="#REF!"/>
    </definedNames>
    <sheetDataSet>
      <sheetData sheetId="0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4954-4709-46E5-9EE4-F74707B9EEC7}">
  <dimension ref="B2:O37"/>
  <sheetViews>
    <sheetView showGridLines="0" tabSelected="1" zoomScaleNormal="100" workbookViewId="0">
      <selection activeCell="K31" sqref="K31"/>
    </sheetView>
  </sheetViews>
  <sheetFormatPr baseColWidth="10" defaultColWidth="11.42578125" defaultRowHeight="15" x14ac:dyDescent="0.25"/>
  <cols>
    <col min="1" max="6" width="11.42578125" style="1"/>
    <col min="7" max="7" width="15.42578125" style="1" bestFit="1" customWidth="1"/>
    <col min="8" max="10" width="11.42578125" style="1"/>
    <col min="11" max="11" width="15.42578125" style="1" bestFit="1" customWidth="1"/>
    <col min="12" max="16384" width="11.42578125" style="1"/>
  </cols>
  <sheetData>
    <row r="2" spans="2:15" x14ac:dyDescent="0.25">
      <c r="B2" s="302" t="s">
        <v>0</v>
      </c>
      <c r="C2" s="302"/>
      <c r="D2" s="302"/>
      <c r="E2" s="302"/>
      <c r="F2" s="302"/>
      <c r="G2" s="302"/>
      <c r="H2" s="302"/>
      <c r="I2" s="302"/>
      <c r="J2" s="302"/>
    </row>
    <row r="3" spans="2:15" x14ac:dyDescent="0.25">
      <c r="B3" s="302" t="s">
        <v>1</v>
      </c>
      <c r="C3" s="302"/>
      <c r="D3" s="302"/>
      <c r="E3" s="302"/>
      <c r="F3" s="302"/>
      <c r="G3" s="302"/>
      <c r="H3" s="302"/>
      <c r="I3" s="302"/>
      <c r="J3" s="302"/>
    </row>
    <row r="4" spans="2:15" x14ac:dyDescent="0.25">
      <c r="B4" s="303" t="s">
        <v>2</v>
      </c>
      <c r="C4" s="303"/>
      <c r="D4" s="303"/>
      <c r="E4" s="303"/>
      <c r="F4" s="303"/>
      <c r="G4" s="303"/>
      <c r="H4" s="303"/>
      <c r="I4" s="303"/>
      <c r="J4" s="303"/>
    </row>
    <row r="6" spans="2:15" x14ac:dyDescent="0.25">
      <c r="C6" s="304" t="s">
        <v>3</v>
      </c>
      <c r="D6" s="304"/>
      <c r="E6" s="304"/>
      <c r="F6" s="304"/>
      <c r="G6" s="304"/>
      <c r="H6" s="304"/>
    </row>
    <row r="7" spans="2:15" x14ac:dyDescent="0.25">
      <c r="C7" s="305" t="s">
        <v>4</v>
      </c>
      <c r="D7" s="305"/>
      <c r="E7" s="305"/>
      <c r="F7" s="305"/>
      <c r="G7" s="305"/>
      <c r="H7" s="305"/>
    </row>
    <row r="8" spans="2:15" x14ac:dyDescent="0.25">
      <c r="C8" s="301" t="s">
        <v>5</v>
      </c>
      <c r="D8" s="301"/>
      <c r="E8" s="301"/>
      <c r="F8" s="301"/>
      <c r="G8" s="301"/>
      <c r="H8" s="301"/>
    </row>
    <row r="12" spans="2:15" x14ac:dyDescent="0.25">
      <c r="K12" s="2"/>
    </row>
    <row r="13" spans="2:15" x14ac:dyDescent="0.25">
      <c r="K13" s="3"/>
    </row>
    <row r="16" spans="2:15" x14ac:dyDescent="0.25">
      <c r="N16" s="4"/>
      <c r="O16" s="5"/>
    </row>
    <row r="17" spans="12:15" x14ac:dyDescent="0.25">
      <c r="N17" s="4"/>
      <c r="O17" s="5"/>
    </row>
    <row r="18" spans="12:15" x14ac:dyDescent="0.25">
      <c r="N18" s="4"/>
      <c r="O18" s="5"/>
    </row>
    <row r="19" spans="12:15" x14ac:dyDescent="0.25">
      <c r="N19" s="4"/>
      <c r="O19" s="5"/>
    </row>
    <row r="24" spans="12:15" x14ac:dyDescent="0.25">
      <c r="L24" s="5"/>
      <c r="M24" s="5"/>
    </row>
    <row r="25" spans="12:15" x14ac:dyDescent="0.25">
      <c r="L25" s="5"/>
      <c r="M25" s="5"/>
    </row>
    <row r="26" spans="12:15" x14ac:dyDescent="0.25">
      <c r="L26" s="5"/>
      <c r="M26" s="5"/>
    </row>
    <row r="27" spans="12:15" x14ac:dyDescent="0.25">
      <c r="L27" s="5"/>
      <c r="M27" s="5"/>
    </row>
    <row r="28" spans="12:15" x14ac:dyDescent="0.25">
      <c r="L28" s="5"/>
      <c r="M28" s="5"/>
    </row>
    <row r="29" spans="12:15" x14ac:dyDescent="0.25">
      <c r="L29" s="5"/>
      <c r="M29" s="5"/>
    </row>
    <row r="30" spans="12:15" x14ac:dyDescent="0.25">
      <c r="L30" s="5"/>
      <c r="M30" s="5"/>
    </row>
    <row r="31" spans="12:15" x14ac:dyDescent="0.25">
      <c r="L31" s="5"/>
      <c r="M31" s="5"/>
    </row>
    <row r="32" spans="12:15" x14ac:dyDescent="0.25">
      <c r="L32" s="5"/>
      <c r="M32" s="5"/>
    </row>
    <row r="33" spans="2:12" x14ac:dyDescent="0.25">
      <c r="L33" s="5"/>
    </row>
    <row r="34" spans="2:12" x14ac:dyDescent="0.25">
      <c r="B34" s="6" t="s">
        <v>6</v>
      </c>
    </row>
    <row r="35" spans="2:12" x14ac:dyDescent="0.25">
      <c r="B35" s="7" t="s">
        <v>7</v>
      </c>
    </row>
    <row r="36" spans="2:12" x14ac:dyDescent="0.25">
      <c r="B36" s="7" t="s">
        <v>8</v>
      </c>
    </row>
    <row r="37" spans="2:12" x14ac:dyDescent="0.25">
      <c r="B37" s="6" t="s">
        <v>9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2291-D201-4E3B-880F-220089F7D87D}">
  <dimension ref="B2:K320"/>
  <sheetViews>
    <sheetView showGridLines="0" topLeftCell="B1" zoomScale="80" zoomScaleNormal="80" workbookViewId="0">
      <selection activeCell="L38" sqref="L38"/>
    </sheetView>
  </sheetViews>
  <sheetFormatPr baseColWidth="10" defaultColWidth="11.5703125" defaultRowHeight="15" x14ac:dyDescent="0.25"/>
  <cols>
    <col min="1" max="1" width="11.5703125" style="230"/>
    <col min="2" max="2" width="69" style="230" customWidth="1"/>
    <col min="3" max="3" width="25.7109375" style="230" customWidth="1"/>
    <col min="4" max="4" width="14.5703125" style="230" bestFit="1" customWidth="1"/>
    <col min="5" max="5" width="16.7109375" style="230" customWidth="1"/>
    <col min="6" max="6" width="12.140625" style="230" customWidth="1"/>
    <col min="7" max="7" width="12.42578125" style="230" bestFit="1" customWidth="1"/>
    <col min="8" max="8" width="11.5703125" style="230"/>
    <col min="9" max="10" width="11.5703125" style="230" hidden="1" customWidth="1"/>
    <col min="11" max="16384" width="11.5703125" style="230"/>
  </cols>
  <sheetData>
    <row r="2" spans="2:7" x14ac:dyDescent="0.25">
      <c r="B2" s="307" t="s">
        <v>0</v>
      </c>
      <c r="C2" s="307"/>
      <c r="D2" s="307"/>
      <c r="E2" s="307"/>
      <c r="F2" s="307"/>
      <c r="G2" s="307"/>
    </row>
    <row r="3" spans="2:7" x14ac:dyDescent="0.25">
      <c r="B3" s="307" t="s">
        <v>1</v>
      </c>
      <c r="C3" s="307"/>
      <c r="D3" s="307"/>
      <c r="E3" s="307"/>
      <c r="F3" s="307"/>
      <c r="G3" s="307"/>
    </row>
    <row r="4" spans="2:7" ht="14.45" customHeight="1" x14ac:dyDescent="0.25">
      <c r="B4" s="308" t="s">
        <v>2</v>
      </c>
      <c r="C4" s="308"/>
      <c r="D4" s="308"/>
      <c r="E4" s="308"/>
      <c r="F4" s="308"/>
      <c r="G4" s="308"/>
    </row>
    <row r="5" spans="2:7" ht="14.45" customHeight="1" x14ac:dyDescent="0.25">
      <c r="B5" s="9"/>
      <c r="C5" s="9"/>
      <c r="D5" s="9"/>
      <c r="E5" s="9"/>
      <c r="F5" s="9"/>
      <c r="G5" s="9"/>
    </row>
    <row r="6" spans="2:7" ht="15.6" customHeight="1" x14ac:dyDescent="0.25">
      <c r="B6" s="388" t="s">
        <v>370</v>
      </c>
      <c r="C6" s="388"/>
      <c r="D6" s="388"/>
      <c r="E6" s="388"/>
      <c r="F6" s="388"/>
      <c r="G6" s="388"/>
    </row>
    <row r="7" spans="2:7" ht="16.149999999999999" customHeight="1" thickBot="1" x14ac:dyDescent="0.3">
      <c r="B7" s="389" t="s">
        <v>169</v>
      </c>
      <c r="C7" s="389"/>
      <c r="D7" s="389"/>
      <c r="E7" s="389"/>
      <c r="F7" s="389"/>
      <c r="G7" s="389"/>
    </row>
    <row r="8" spans="2:7" x14ac:dyDescent="0.25">
      <c r="B8" s="376" t="s">
        <v>12</v>
      </c>
      <c r="C8" s="378" t="s">
        <v>371</v>
      </c>
      <c r="D8" s="381" t="s">
        <v>372</v>
      </c>
      <c r="E8" s="382"/>
      <c r="F8" s="385" t="s">
        <v>373</v>
      </c>
      <c r="G8" s="386"/>
    </row>
    <row r="9" spans="2:7" x14ac:dyDescent="0.25">
      <c r="B9" s="377"/>
      <c r="C9" s="379"/>
      <c r="D9" s="383"/>
      <c r="E9" s="384"/>
      <c r="F9" s="383"/>
      <c r="G9" s="387"/>
    </row>
    <row r="10" spans="2:7" ht="15.75" thickBot="1" x14ac:dyDescent="0.3">
      <c r="B10" s="277" t="s">
        <v>374</v>
      </c>
      <c r="C10" s="380"/>
      <c r="D10" s="279">
        <v>2022</v>
      </c>
      <c r="E10" s="278">
        <v>2023</v>
      </c>
      <c r="F10" s="275" t="s">
        <v>375</v>
      </c>
      <c r="G10" s="276" t="s">
        <v>376</v>
      </c>
    </row>
    <row r="11" spans="2:7" x14ac:dyDescent="0.25">
      <c r="B11" s="231" t="s">
        <v>377</v>
      </c>
      <c r="C11" s="232">
        <v>6230794152</v>
      </c>
      <c r="D11" s="232">
        <v>920297996.57999992</v>
      </c>
      <c r="E11" s="232">
        <v>498918132.37</v>
      </c>
      <c r="F11" s="232">
        <f t="shared" ref="F11:F74" si="0">E11-D11</f>
        <v>-421379864.20999992</v>
      </c>
      <c r="G11" s="233">
        <f t="shared" ref="G11:G74" si="1">IFERROR(F11/D11,"0.0%")</f>
        <v>-0.45787328210636835</v>
      </c>
    </row>
    <row r="12" spans="2:7" x14ac:dyDescent="0.25">
      <c r="B12" s="234" t="s">
        <v>378</v>
      </c>
      <c r="C12" s="235">
        <v>600392164</v>
      </c>
      <c r="D12" s="235">
        <v>66133745.540000007</v>
      </c>
      <c r="E12" s="235">
        <v>55401425.689999998</v>
      </c>
      <c r="F12" s="235">
        <f t="shared" si="0"/>
        <v>-10732319.850000009</v>
      </c>
      <c r="G12" s="236">
        <f t="shared" si="1"/>
        <v>-0.16228205074985094</v>
      </c>
    </row>
    <row r="13" spans="2:7" x14ac:dyDescent="0.25">
      <c r="B13" s="237" t="s">
        <v>379</v>
      </c>
      <c r="C13" s="238">
        <v>53000000</v>
      </c>
      <c r="D13" s="238">
        <v>3150598.27</v>
      </c>
      <c r="E13" s="238">
        <v>4800614.2999999989</v>
      </c>
      <c r="F13" s="238">
        <f t="shared" si="0"/>
        <v>1650016.0299999989</v>
      </c>
      <c r="G13" s="239">
        <f t="shared" si="1"/>
        <v>0.52371514506036942</v>
      </c>
    </row>
    <row r="14" spans="2:7" x14ac:dyDescent="0.25">
      <c r="B14" s="237" t="s">
        <v>380</v>
      </c>
      <c r="C14" s="238">
        <v>129185535</v>
      </c>
      <c r="D14" s="238">
        <v>49970205.93</v>
      </c>
      <c r="E14" s="238">
        <v>37046234.450000003</v>
      </c>
      <c r="F14" s="238">
        <f t="shared" si="0"/>
        <v>-12923971.479999997</v>
      </c>
      <c r="G14" s="239">
        <f t="shared" si="1"/>
        <v>-0.25863354451859466</v>
      </c>
    </row>
    <row r="15" spans="2:7" x14ac:dyDescent="0.25">
      <c r="B15" s="237" t="s">
        <v>381</v>
      </c>
      <c r="C15" s="238">
        <v>208572288</v>
      </c>
      <c r="D15" s="238">
        <v>0</v>
      </c>
      <c r="E15" s="238">
        <v>0</v>
      </c>
      <c r="F15" s="238">
        <f t="shared" si="0"/>
        <v>0</v>
      </c>
      <c r="G15" s="239" t="str">
        <f t="shared" si="1"/>
        <v>0.0%</v>
      </c>
    </row>
    <row r="16" spans="2:7" x14ac:dyDescent="0.25">
      <c r="B16" s="237" t="s">
        <v>382</v>
      </c>
      <c r="C16" s="238">
        <v>135061044</v>
      </c>
      <c r="D16" s="238">
        <v>0</v>
      </c>
      <c r="E16" s="238">
        <v>0</v>
      </c>
      <c r="F16" s="238">
        <f t="shared" si="0"/>
        <v>0</v>
      </c>
      <c r="G16" s="239" t="str">
        <f t="shared" si="1"/>
        <v>0.0%</v>
      </c>
    </row>
    <row r="17" spans="2:7" x14ac:dyDescent="0.25">
      <c r="B17" s="237" t="s">
        <v>383</v>
      </c>
      <c r="C17" s="238">
        <v>2196497</v>
      </c>
      <c r="D17" s="238">
        <v>0</v>
      </c>
      <c r="E17" s="238">
        <v>0</v>
      </c>
      <c r="F17" s="238">
        <f t="shared" si="0"/>
        <v>0</v>
      </c>
      <c r="G17" s="239" t="str">
        <f t="shared" si="1"/>
        <v>0.0%</v>
      </c>
    </row>
    <row r="18" spans="2:7" x14ac:dyDescent="0.25">
      <c r="B18" s="237" t="s">
        <v>384</v>
      </c>
      <c r="C18" s="238">
        <v>72376800</v>
      </c>
      <c r="D18" s="238">
        <v>13012941.34</v>
      </c>
      <c r="E18" s="238">
        <v>13554576.940000001</v>
      </c>
      <c r="F18" s="238">
        <f t="shared" si="0"/>
        <v>541635.60000000149</v>
      </c>
      <c r="G18" s="239">
        <f t="shared" si="1"/>
        <v>4.162284189625045E-2</v>
      </c>
    </row>
    <row r="19" spans="2:7" x14ac:dyDescent="0.25">
      <c r="B19" s="234" t="s">
        <v>385</v>
      </c>
      <c r="C19" s="235">
        <v>1155833545</v>
      </c>
      <c r="D19" s="235">
        <v>146331552.34</v>
      </c>
      <c r="E19" s="235">
        <v>264614779.27999997</v>
      </c>
      <c r="F19" s="235">
        <f t="shared" si="0"/>
        <v>118283226.93999997</v>
      </c>
      <c r="G19" s="236">
        <f t="shared" si="1"/>
        <v>0.80832346167674074</v>
      </c>
    </row>
    <row r="20" spans="2:7" x14ac:dyDescent="0.25">
      <c r="B20" s="237" t="s">
        <v>386</v>
      </c>
      <c r="C20" s="238">
        <v>0</v>
      </c>
      <c r="D20" s="238">
        <v>0</v>
      </c>
      <c r="E20" s="238">
        <v>0</v>
      </c>
      <c r="F20" s="238">
        <f t="shared" si="0"/>
        <v>0</v>
      </c>
      <c r="G20" s="239" t="str">
        <f t="shared" si="1"/>
        <v>0.0%</v>
      </c>
    </row>
    <row r="21" spans="2:7" x14ac:dyDescent="0.25">
      <c r="B21" s="237" t="s">
        <v>387</v>
      </c>
      <c r="C21" s="238">
        <v>8798886</v>
      </c>
      <c r="D21" s="238">
        <v>0</v>
      </c>
      <c r="E21" s="238">
        <v>0</v>
      </c>
      <c r="F21" s="238">
        <f t="shared" si="0"/>
        <v>0</v>
      </c>
      <c r="G21" s="239" t="str">
        <f t="shared" si="1"/>
        <v>0.0%</v>
      </c>
    </row>
    <row r="22" spans="2:7" x14ac:dyDescent="0.25">
      <c r="B22" s="237" t="s">
        <v>380</v>
      </c>
      <c r="C22" s="238">
        <v>783100069</v>
      </c>
      <c r="D22" s="238">
        <v>93465475.929999992</v>
      </c>
      <c r="E22" s="238">
        <v>74958304.049999997</v>
      </c>
      <c r="F22" s="238">
        <f t="shared" si="0"/>
        <v>-18507171.879999995</v>
      </c>
      <c r="G22" s="239">
        <f t="shared" si="1"/>
        <v>-0.19801078094183944</v>
      </c>
    </row>
    <row r="23" spans="2:7" x14ac:dyDescent="0.25">
      <c r="B23" s="237" t="s">
        <v>381</v>
      </c>
      <c r="C23" s="238">
        <v>137862646</v>
      </c>
      <c r="D23" s="238">
        <v>32920000</v>
      </c>
      <c r="E23" s="238">
        <v>0</v>
      </c>
      <c r="F23" s="238">
        <f t="shared" si="0"/>
        <v>-32920000</v>
      </c>
      <c r="G23" s="239">
        <f t="shared" si="1"/>
        <v>-1</v>
      </c>
    </row>
    <row r="24" spans="2:7" x14ac:dyDescent="0.25">
      <c r="B24" s="237" t="s">
        <v>382</v>
      </c>
      <c r="C24" s="238">
        <v>0</v>
      </c>
      <c r="D24" s="238">
        <v>0</v>
      </c>
      <c r="E24" s="238">
        <v>52803254.300000004</v>
      </c>
      <c r="F24" s="238">
        <f t="shared" si="0"/>
        <v>52803254.300000004</v>
      </c>
      <c r="G24" s="239" t="str">
        <f t="shared" si="1"/>
        <v>0.0%</v>
      </c>
    </row>
    <row r="25" spans="2:7" x14ac:dyDescent="0.25">
      <c r="B25" s="237" t="s">
        <v>388</v>
      </c>
      <c r="C25" s="238">
        <v>56622348</v>
      </c>
      <c r="D25" s="238">
        <v>9026401</v>
      </c>
      <c r="E25" s="238">
        <v>69960866.739999995</v>
      </c>
      <c r="F25" s="238">
        <f t="shared" si="0"/>
        <v>60934465.739999995</v>
      </c>
      <c r="G25" s="239">
        <f t="shared" si="1"/>
        <v>6.7506934092558035</v>
      </c>
    </row>
    <row r="26" spans="2:7" x14ac:dyDescent="0.25">
      <c r="B26" s="237" t="s">
        <v>383</v>
      </c>
      <c r="C26" s="238">
        <v>49069786</v>
      </c>
      <c r="D26" s="238">
        <v>10919675.41</v>
      </c>
      <c r="E26" s="238">
        <v>14456430</v>
      </c>
      <c r="F26" s="238">
        <f t="shared" si="0"/>
        <v>3536754.59</v>
      </c>
      <c r="G26" s="239">
        <f t="shared" si="1"/>
        <v>0.32388825282857009</v>
      </c>
    </row>
    <row r="27" spans="2:7" x14ac:dyDescent="0.25">
      <c r="B27" s="237" t="s">
        <v>384</v>
      </c>
      <c r="C27" s="238">
        <v>120379810</v>
      </c>
      <c r="D27" s="238">
        <v>0</v>
      </c>
      <c r="E27" s="238">
        <v>52435924.190000005</v>
      </c>
      <c r="F27" s="238">
        <f t="shared" si="0"/>
        <v>52435924.190000005</v>
      </c>
      <c r="G27" s="239" t="str">
        <f t="shared" si="1"/>
        <v>0.0%</v>
      </c>
    </row>
    <row r="28" spans="2:7" x14ac:dyDescent="0.25">
      <c r="B28" s="234" t="s">
        <v>389</v>
      </c>
      <c r="C28" s="235">
        <v>3261928443</v>
      </c>
      <c r="D28" s="235">
        <v>706576541.70000005</v>
      </c>
      <c r="E28" s="235">
        <v>178901927.39999998</v>
      </c>
      <c r="F28" s="235">
        <f t="shared" si="0"/>
        <v>-527674614.30000007</v>
      </c>
      <c r="G28" s="236">
        <f t="shared" si="1"/>
        <v>-0.74680460383022651</v>
      </c>
    </row>
    <row r="29" spans="2:7" x14ac:dyDescent="0.25">
      <c r="B29" s="237" t="s">
        <v>387</v>
      </c>
      <c r="C29" s="238">
        <v>28108806</v>
      </c>
      <c r="D29" s="238">
        <v>3441176.85</v>
      </c>
      <c r="E29" s="238">
        <v>0</v>
      </c>
      <c r="F29" s="238">
        <f t="shared" si="0"/>
        <v>-3441176.85</v>
      </c>
      <c r="G29" s="239">
        <f t="shared" si="1"/>
        <v>-1</v>
      </c>
    </row>
    <row r="30" spans="2:7" x14ac:dyDescent="0.25">
      <c r="B30" s="237" t="s">
        <v>380</v>
      </c>
      <c r="C30" s="238">
        <v>1500657552</v>
      </c>
      <c r="D30" s="238">
        <v>262847074.81999999</v>
      </c>
      <c r="E30" s="238">
        <v>113545411.91</v>
      </c>
      <c r="F30" s="238">
        <f t="shared" si="0"/>
        <v>-149301662.91</v>
      </c>
      <c r="G30" s="239">
        <f t="shared" si="1"/>
        <v>-0.56801721309717101</v>
      </c>
    </row>
    <row r="31" spans="2:7" x14ac:dyDescent="0.25">
      <c r="B31" s="237" t="s">
        <v>381</v>
      </c>
      <c r="C31" s="238">
        <v>176202365</v>
      </c>
      <c r="D31" s="238">
        <v>0</v>
      </c>
      <c r="E31" s="238">
        <v>0</v>
      </c>
      <c r="F31" s="238">
        <f t="shared" si="0"/>
        <v>0</v>
      </c>
      <c r="G31" s="239" t="str">
        <f t="shared" si="1"/>
        <v>0.0%</v>
      </c>
    </row>
    <row r="32" spans="2:7" x14ac:dyDescent="0.25">
      <c r="B32" s="237" t="s">
        <v>382</v>
      </c>
      <c r="C32" s="238">
        <v>657921523</v>
      </c>
      <c r="D32" s="238">
        <v>267870117.19999999</v>
      </c>
      <c r="E32" s="238">
        <v>0</v>
      </c>
      <c r="F32" s="238">
        <f t="shared" si="0"/>
        <v>-267870117.19999999</v>
      </c>
      <c r="G32" s="239">
        <f t="shared" si="1"/>
        <v>-1</v>
      </c>
    </row>
    <row r="33" spans="2:7" x14ac:dyDescent="0.25">
      <c r="B33" s="237" t="s">
        <v>388</v>
      </c>
      <c r="C33" s="238">
        <v>368497969</v>
      </c>
      <c r="D33" s="238">
        <v>147843273.30000001</v>
      </c>
      <c r="E33" s="238">
        <v>22681766.850000001</v>
      </c>
      <c r="F33" s="238">
        <f t="shared" si="0"/>
        <v>-125161506.45000002</v>
      </c>
      <c r="G33" s="239">
        <f t="shared" si="1"/>
        <v>-0.84658235478881272</v>
      </c>
    </row>
    <row r="34" spans="2:7" x14ac:dyDescent="0.25">
      <c r="B34" s="237" t="s">
        <v>383</v>
      </c>
      <c r="C34" s="238">
        <v>214625596</v>
      </c>
      <c r="D34" s="238">
        <v>0</v>
      </c>
      <c r="E34" s="238">
        <v>0</v>
      </c>
      <c r="F34" s="238">
        <f t="shared" si="0"/>
        <v>0</v>
      </c>
      <c r="G34" s="239" t="str">
        <f t="shared" si="1"/>
        <v>0.0%</v>
      </c>
    </row>
    <row r="35" spans="2:7" x14ac:dyDescent="0.25">
      <c r="B35" s="237" t="s">
        <v>384</v>
      </c>
      <c r="C35" s="238">
        <v>202014632</v>
      </c>
      <c r="D35" s="238">
        <v>24574899.529999997</v>
      </c>
      <c r="E35" s="238">
        <v>42674748.640000001</v>
      </c>
      <c r="F35" s="238">
        <f t="shared" si="0"/>
        <v>18099849.110000003</v>
      </c>
      <c r="G35" s="239">
        <f t="shared" si="1"/>
        <v>0.73651772565354634</v>
      </c>
    </row>
    <row r="36" spans="2:7" x14ac:dyDescent="0.25">
      <c r="B36" s="237" t="s">
        <v>390</v>
      </c>
      <c r="C36" s="238">
        <v>113900000</v>
      </c>
      <c r="D36" s="238">
        <v>0</v>
      </c>
      <c r="E36" s="238">
        <v>0</v>
      </c>
      <c r="F36" s="238">
        <f t="shared" si="0"/>
        <v>0</v>
      </c>
      <c r="G36" s="239" t="str">
        <f t="shared" si="1"/>
        <v>0.0%</v>
      </c>
    </row>
    <row r="37" spans="2:7" x14ac:dyDescent="0.25">
      <c r="B37" s="234" t="s">
        <v>391</v>
      </c>
      <c r="C37" s="235">
        <v>1212640000</v>
      </c>
      <c r="D37" s="235">
        <v>1256157</v>
      </c>
      <c r="E37" s="235">
        <v>0</v>
      </c>
      <c r="F37" s="235">
        <f t="shared" si="0"/>
        <v>-1256157</v>
      </c>
      <c r="G37" s="236">
        <f t="shared" si="1"/>
        <v>-1</v>
      </c>
    </row>
    <row r="38" spans="2:7" x14ac:dyDescent="0.25">
      <c r="B38" s="237" t="s">
        <v>380</v>
      </c>
      <c r="C38" s="238">
        <v>1212640000</v>
      </c>
      <c r="D38" s="238">
        <v>0</v>
      </c>
      <c r="E38" s="238">
        <v>0</v>
      </c>
      <c r="F38" s="238">
        <f t="shared" si="0"/>
        <v>0</v>
      </c>
      <c r="G38" s="239" t="str">
        <f t="shared" si="1"/>
        <v>0.0%</v>
      </c>
    </row>
    <row r="39" spans="2:7" x14ac:dyDescent="0.25">
      <c r="B39" s="237" t="s">
        <v>383</v>
      </c>
      <c r="C39" s="238">
        <v>0</v>
      </c>
      <c r="D39" s="238">
        <v>1256157</v>
      </c>
      <c r="E39" s="238">
        <v>0</v>
      </c>
      <c r="F39" s="238">
        <f t="shared" si="0"/>
        <v>-1256157</v>
      </c>
      <c r="G39" s="239">
        <f t="shared" si="1"/>
        <v>-1</v>
      </c>
    </row>
    <row r="40" spans="2:7" x14ac:dyDescent="0.25">
      <c r="B40" s="231" t="s">
        <v>392</v>
      </c>
      <c r="C40" s="232">
        <v>1334426050</v>
      </c>
      <c r="D40" s="232">
        <v>202698785.75</v>
      </c>
      <c r="E40" s="232">
        <v>484864740.14999998</v>
      </c>
      <c r="F40" s="232">
        <f t="shared" si="0"/>
        <v>282165954.39999998</v>
      </c>
      <c r="G40" s="233">
        <f t="shared" si="1"/>
        <v>1.3920456077522407</v>
      </c>
    </row>
    <row r="41" spans="2:7" x14ac:dyDescent="0.25">
      <c r="B41" s="234" t="s">
        <v>393</v>
      </c>
      <c r="C41" s="235">
        <v>976293202</v>
      </c>
      <c r="D41" s="238">
        <v>96574340.649999991</v>
      </c>
      <c r="E41" s="235">
        <v>215821535.96999997</v>
      </c>
      <c r="F41" s="235">
        <f t="shared" si="0"/>
        <v>119247195.31999998</v>
      </c>
      <c r="G41" s="236">
        <f t="shared" si="1"/>
        <v>1.2347710014626954</v>
      </c>
    </row>
    <row r="42" spans="2:7" x14ac:dyDescent="0.25">
      <c r="B42" s="237" t="s">
        <v>380</v>
      </c>
      <c r="C42" s="238">
        <v>701164946</v>
      </c>
      <c r="D42" s="238">
        <v>44500881.850000001</v>
      </c>
      <c r="E42" s="238">
        <v>147729629.32999998</v>
      </c>
      <c r="F42" s="238">
        <f t="shared" si="0"/>
        <v>103228747.47999999</v>
      </c>
      <c r="G42" s="239">
        <f t="shared" si="1"/>
        <v>2.3197011652028641</v>
      </c>
    </row>
    <row r="43" spans="2:7" x14ac:dyDescent="0.25">
      <c r="B43" s="237" t="s">
        <v>381</v>
      </c>
      <c r="C43" s="238">
        <v>43183012</v>
      </c>
      <c r="D43" s="238">
        <v>4550000</v>
      </c>
      <c r="E43" s="238">
        <v>0</v>
      </c>
      <c r="F43" s="238">
        <f t="shared" si="0"/>
        <v>-4550000</v>
      </c>
      <c r="G43" s="239">
        <f t="shared" si="1"/>
        <v>-1</v>
      </c>
    </row>
    <row r="44" spans="2:7" x14ac:dyDescent="0.25">
      <c r="B44" s="237" t="s">
        <v>382</v>
      </c>
      <c r="C44" s="238">
        <v>6453123</v>
      </c>
      <c r="D44" s="238">
        <v>0</v>
      </c>
      <c r="E44" s="238">
        <v>0</v>
      </c>
      <c r="F44" s="238">
        <f t="shared" si="0"/>
        <v>0</v>
      </c>
      <c r="G44" s="239" t="str">
        <f t="shared" si="1"/>
        <v>0.0%</v>
      </c>
    </row>
    <row r="45" spans="2:7" x14ac:dyDescent="0.25">
      <c r="B45" s="237" t="s">
        <v>388</v>
      </c>
      <c r="C45" s="238">
        <v>76999249</v>
      </c>
      <c r="D45" s="238">
        <v>44763233</v>
      </c>
      <c r="E45" s="238">
        <v>5425637</v>
      </c>
      <c r="F45" s="238">
        <f t="shared" si="0"/>
        <v>-39337596</v>
      </c>
      <c r="G45" s="239">
        <f t="shared" si="1"/>
        <v>-0.87879255727574457</v>
      </c>
    </row>
    <row r="46" spans="2:7" x14ac:dyDescent="0.25">
      <c r="B46" s="237" t="s">
        <v>383</v>
      </c>
      <c r="C46" s="238">
        <v>749089</v>
      </c>
      <c r="D46" s="238">
        <v>0</v>
      </c>
      <c r="E46" s="238">
        <v>0</v>
      </c>
      <c r="F46" s="238">
        <f t="shared" si="0"/>
        <v>0</v>
      </c>
      <c r="G46" s="239" t="str">
        <f t="shared" si="1"/>
        <v>0.0%</v>
      </c>
    </row>
    <row r="47" spans="2:7" x14ac:dyDescent="0.25">
      <c r="B47" s="237" t="s">
        <v>384</v>
      </c>
      <c r="C47" s="238">
        <v>147743783</v>
      </c>
      <c r="D47" s="240">
        <v>2760225.8</v>
      </c>
      <c r="E47" s="238">
        <v>62666269.640000001</v>
      </c>
      <c r="F47" s="238">
        <f t="shared" si="0"/>
        <v>59906043.840000004</v>
      </c>
      <c r="G47" s="239">
        <f t="shared" si="1"/>
        <v>21.703312765209283</v>
      </c>
    </row>
    <row r="48" spans="2:7" x14ac:dyDescent="0.25">
      <c r="B48" s="237" t="s">
        <v>390</v>
      </c>
      <c r="C48" s="238">
        <v>0</v>
      </c>
      <c r="D48" s="238">
        <v>0</v>
      </c>
      <c r="E48" s="238">
        <v>0</v>
      </c>
      <c r="F48" s="238">
        <f t="shared" si="0"/>
        <v>0</v>
      </c>
      <c r="G48" s="239" t="str">
        <f t="shared" si="1"/>
        <v>0.0%</v>
      </c>
    </row>
    <row r="49" spans="2:7" x14ac:dyDescent="0.25">
      <c r="B49" s="234" t="s">
        <v>394</v>
      </c>
      <c r="C49" s="235">
        <v>285918584</v>
      </c>
      <c r="D49" s="235">
        <v>37239342.299999997</v>
      </c>
      <c r="E49" s="235">
        <v>190669420.47999999</v>
      </c>
      <c r="F49" s="235">
        <f t="shared" si="0"/>
        <v>153430078.18000001</v>
      </c>
      <c r="G49" s="236">
        <f t="shared" si="1"/>
        <v>4.1201070884648789</v>
      </c>
    </row>
    <row r="50" spans="2:7" x14ac:dyDescent="0.25">
      <c r="B50" s="237" t="s">
        <v>380</v>
      </c>
      <c r="C50" s="238">
        <v>0</v>
      </c>
      <c r="D50" s="238">
        <v>28539989</v>
      </c>
      <c r="E50" s="238">
        <v>125837794.29999998</v>
      </c>
      <c r="F50" s="238">
        <f t="shared" si="0"/>
        <v>97297805.299999982</v>
      </c>
      <c r="G50" s="239">
        <f t="shared" si="1"/>
        <v>3.4091745900813062</v>
      </c>
    </row>
    <row r="51" spans="2:7" x14ac:dyDescent="0.25">
      <c r="B51" s="237" t="s">
        <v>383</v>
      </c>
      <c r="C51" s="238">
        <v>0</v>
      </c>
      <c r="D51" s="240">
        <v>0</v>
      </c>
      <c r="E51" s="238">
        <v>0</v>
      </c>
      <c r="F51" s="238">
        <f t="shared" si="0"/>
        <v>0</v>
      </c>
      <c r="G51" s="239" t="str">
        <f t="shared" si="1"/>
        <v>0.0%</v>
      </c>
    </row>
    <row r="52" spans="2:7" x14ac:dyDescent="0.25">
      <c r="B52" s="237" t="s">
        <v>384</v>
      </c>
      <c r="C52" s="238">
        <v>285918584</v>
      </c>
      <c r="D52" s="238">
        <v>8699353.3000000007</v>
      </c>
      <c r="E52" s="238">
        <v>64831626.18</v>
      </c>
      <c r="F52" s="238">
        <f t="shared" si="0"/>
        <v>56132272.879999995</v>
      </c>
      <c r="G52" s="239">
        <f t="shared" si="1"/>
        <v>6.4524650217390285</v>
      </c>
    </row>
    <row r="53" spans="2:7" x14ac:dyDescent="0.25">
      <c r="B53" s="234" t="s">
        <v>395</v>
      </c>
      <c r="C53" s="235">
        <v>72214264</v>
      </c>
      <c r="D53" s="235">
        <v>68885102.799999997</v>
      </c>
      <c r="E53" s="235">
        <v>78373783.700000003</v>
      </c>
      <c r="F53" s="235">
        <f t="shared" si="0"/>
        <v>9488680.900000006</v>
      </c>
      <c r="G53" s="236">
        <f t="shared" si="1"/>
        <v>0.13774648674836565</v>
      </c>
    </row>
    <row r="54" spans="2:7" x14ac:dyDescent="0.25">
      <c r="B54" s="237" t="s">
        <v>380</v>
      </c>
      <c r="C54" s="238">
        <v>0</v>
      </c>
      <c r="D54" s="238">
        <v>59599576</v>
      </c>
      <c r="E54" s="238">
        <v>65969843.93</v>
      </c>
      <c r="F54" s="238">
        <f t="shared" si="0"/>
        <v>6370267.9299999997</v>
      </c>
      <c r="G54" s="239">
        <f t="shared" si="1"/>
        <v>0.10688445048669473</v>
      </c>
    </row>
    <row r="55" spans="2:7" x14ac:dyDescent="0.25">
      <c r="B55" s="237" t="s">
        <v>382</v>
      </c>
      <c r="C55" s="238">
        <v>9582415</v>
      </c>
      <c r="D55" s="238">
        <v>0</v>
      </c>
      <c r="E55" s="238">
        <v>0</v>
      </c>
      <c r="F55" s="238">
        <f t="shared" si="0"/>
        <v>0</v>
      </c>
      <c r="G55" s="239" t="str">
        <f t="shared" si="1"/>
        <v>0.0%</v>
      </c>
    </row>
    <row r="56" spans="2:7" x14ac:dyDescent="0.25">
      <c r="B56" s="237" t="s">
        <v>388</v>
      </c>
      <c r="C56" s="238">
        <v>0</v>
      </c>
      <c r="D56" s="238">
        <v>0</v>
      </c>
      <c r="E56" s="238">
        <v>0</v>
      </c>
      <c r="F56" s="238">
        <f t="shared" si="0"/>
        <v>0</v>
      </c>
      <c r="G56" s="239" t="str">
        <f t="shared" si="1"/>
        <v>0.0%</v>
      </c>
    </row>
    <row r="57" spans="2:7" x14ac:dyDescent="0.25">
      <c r="B57" s="237" t="s">
        <v>383</v>
      </c>
      <c r="C57" s="238">
        <v>16613202</v>
      </c>
      <c r="D57" s="238">
        <v>0</v>
      </c>
      <c r="E57" s="238">
        <v>0</v>
      </c>
      <c r="F57" s="238">
        <f t="shared" si="0"/>
        <v>0</v>
      </c>
      <c r="G57" s="239" t="str">
        <f t="shared" si="1"/>
        <v>0.0%</v>
      </c>
    </row>
    <row r="58" spans="2:7" x14ac:dyDescent="0.25">
      <c r="B58" s="237" t="s">
        <v>384</v>
      </c>
      <c r="C58" s="238">
        <v>46018647</v>
      </c>
      <c r="D58" s="238">
        <v>9285526.8000000007</v>
      </c>
      <c r="E58" s="238">
        <v>12403939.77</v>
      </c>
      <c r="F58" s="238">
        <f t="shared" si="0"/>
        <v>3118412.9699999988</v>
      </c>
      <c r="G58" s="239">
        <f t="shared" si="1"/>
        <v>0.33583586986147068</v>
      </c>
    </row>
    <row r="59" spans="2:7" x14ac:dyDescent="0.25">
      <c r="B59" s="231" t="s">
        <v>396</v>
      </c>
      <c r="C59" s="232">
        <v>2929322972</v>
      </c>
      <c r="D59" s="232">
        <v>711969003.89999998</v>
      </c>
      <c r="E59" s="232">
        <v>1051942040.9500003</v>
      </c>
      <c r="F59" s="232">
        <f t="shared" si="0"/>
        <v>339973037.05000031</v>
      </c>
      <c r="G59" s="233">
        <f t="shared" si="1"/>
        <v>0.47751100846765432</v>
      </c>
    </row>
    <row r="60" spans="2:7" x14ac:dyDescent="0.25">
      <c r="B60" s="234" t="s">
        <v>397</v>
      </c>
      <c r="C60" s="235">
        <v>1414803954</v>
      </c>
      <c r="D60" s="238">
        <v>263687310.76000005</v>
      </c>
      <c r="E60" s="235">
        <v>500490995.32999998</v>
      </c>
      <c r="F60" s="235">
        <f t="shared" si="0"/>
        <v>236803684.56999993</v>
      </c>
      <c r="G60" s="236">
        <f t="shared" si="1"/>
        <v>0.89804732691718814</v>
      </c>
    </row>
    <row r="61" spans="2:7" x14ac:dyDescent="0.25">
      <c r="B61" s="237" t="s">
        <v>387</v>
      </c>
      <c r="C61" s="238">
        <v>39383951</v>
      </c>
      <c r="D61" s="238">
        <v>0</v>
      </c>
      <c r="E61" s="238">
        <v>0</v>
      </c>
      <c r="F61" s="238">
        <f t="shared" si="0"/>
        <v>0</v>
      </c>
      <c r="G61" s="239" t="str">
        <f t="shared" si="1"/>
        <v>0.0%</v>
      </c>
    </row>
    <row r="62" spans="2:7" x14ac:dyDescent="0.25">
      <c r="B62" s="237" t="s">
        <v>380</v>
      </c>
      <c r="C62" s="238">
        <v>194358689</v>
      </c>
      <c r="D62" s="238">
        <v>152774467.85000002</v>
      </c>
      <c r="E62" s="238">
        <v>63449979.5</v>
      </c>
      <c r="F62" s="238">
        <f t="shared" si="0"/>
        <v>-89324488.350000024</v>
      </c>
      <c r="G62" s="239">
        <f t="shared" si="1"/>
        <v>-0.58468204541679247</v>
      </c>
    </row>
    <row r="63" spans="2:7" x14ac:dyDescent="0.25">
      <c r="B63" s="237" t="s">
        <v>381</v>
      </c>
      <c r="C63" s="238">
        <v>53360098</v>
      </c>
      <c r="D63" s="238">
        <v>0</v>
      </c>
      <c r="E63" s="238">
        <v>0</v>
      </c>
      <c r="F63" s="238">
        <f t="shared" si="0"/>
        <v>0</v>
      </c>
      <c r="G63" s="239" t="str">
        <f t="shared" si="1"/>
        <v>0.0%</v>
      </c>
    </row>
    <row r="64" spans="2:7" x14ac:dyDescent="0.25">
      <c r="B64" s="237" t="s">
        <v>382</v>
      </c>
      <c r="C64" s="238">
        <v>237793529</v>
      </c>
      <c r="D64" s="238">
        <v>0</v>
      </c>
      <c r="E64" s="238">
        <v>111802756.8</v>
      </c>
      <c r="F64" s="238">
        <f t="shared" si="0"/>
        <v>111802756.8</v>
      </c>
      <c r="G64" s="239" t="str">
        <f t="shared" si="1"/>
        <v>0.0%</v>
      </c>
    </row>
    <row r="65" spans="2:7" x14ac:dyDescent="0.25">
      <c r="B65" s="237" t="s">
        <v>388</v>
      </c>
      <c r="C65" s="238">
        <v>817826522</v>
      </c>
      <c r="D65" s="238">
        <v>103047483.73999999</v>
      </c>
      <c r="E65" s="238">
        <v>322196577.38</v>
      </c>
      <c r="F65" s="238">
        <f t="shared" si="0"/>
        <v>219149093.63999999</v>
      </c>
      <c r="G65" s="239">
        <f t="shared" si="1"/>
        <v>2.1266806882246341</v>
      </c>
    </row>
    <row r="66" spans="2:7" x14ac:dyDescent="0.25">
      <c r="B66" s="237" t="s">
        <v>383</v>
      </c>
      <c r="C66" s="238">
        <v>6906676</v>
      </c>
      <c r="D66" s="240">
        <v>3854548.74</v>
      </c>
      <c r="E66" s="238">
        <v>0</v>
      </c>
      <c r="F66" s="238">
        <f t="shared" si="0"/>
        <v>-3854548.74</v>
      </c>
      <c r="G66" s="239">
        <f t="shared" si="1"/>
        <v>-1</v>
      </c>
    </row>
    <row r="67" spans="2:7" x14ac:dyDescent="0.25">
      <c r="B67" s="237" t="s">
        <v>384</v>
      </c>
      <c r="C67" s="238">
        <v>65174489</v>
      </c>
      <c r="D67" s="238">
        <v>4010810.43</v>
      </c>
      <c r="E67" s="238">
        <v>3041681.65</v>
      </c>
      <c r="F67" s="238">
        <f t="shared" si="0"/>
        <v>-969128.78000000026</v>
      </c>
      <c r="G67" s="239">
        <f t="shared" si="1"/>
        <v>-0.24162916620320055</v>
      </c>
    </row>
    <row r="68" spans="2:7" x14ac:dyDescent="0.25">
      <c r="B68" s="234" t="s">
        <v>398</v>
      </c>
      <c r="C68" s="235">
        <v>989650540</v>
      </c>
      <c r="D68" s="235">
        <v>382352776.97999996</v>
      </c>
      <c r="E68" s="235">
        <v>320507633.27999997</v>
      </c>
      <c r="F68" s="235">
        <f t="shared" si="0"/>
        <v>-61845143.699999988</v>
      </c>
      <c r="G68" s="236">
        <f t="shared" si="1"/>
        <v>-0.16174890683018361</v>
      </c>
    </row>
    <row r="69" spans="2:7" x14ac:dyDescent="0.25">
      <c r="B69" s="237" t="s">
        <v>380</v>
      </c>
      <c r="C69" s="238">
        <v>715000000</v>
      </c>
      <c r="D69" s="238">
        <v>370669474.73999995</v>
      </c>
      <c r="E69" s="238">
        <v>313762592.69</v>
      </c>
      <c r="F69" s="238">
        <f t="shared" si="0"/>
        <v>-56906882.049999952</v>
      </c>
      <c r="G69" s="239">
        <f t="shared" si="1"/>
        <v>-0.15352459786421949</v>
      </c>
    </row>
    <row r="70" spans="2:7" x14ac:dyDescent="0.25">
      <c r="B70" s="237" t="s">
        <v>399</v>
      </c>
      <c r="C70" s="238">
        <v>0</v>
      </c>
      <c r="D70" s="238">
        <v>0</v>
      </c>
      <c r="E70" s="238">
        <v>0</v>
      </c>
      <c r="F70" s="238">
        <f t="shared" si="0"/>
        <v>0</v>
      </c>
      <c r="G70" s="239" t="str">
        <f t="shared" si="1"/>
        <v>0.0%</v>
      </c>
    </row>
    <row r="71" spans="2:7" x14ac:dyDescent="0.25">
      <c r="B71" s="237" t="s">
        <v>381</v>
      </c>
      <c r="C71" s="238">
        <v>6867669</v>
      </c>
      <c r="D71" s="238">
        <v>0</v>
      </c>
      <c r="E71" s="238">
        <v>0</v>
      </c>
      <c r="F71" s="238">
        <f t="shared" si="0"/>
        <v>0</v>
      </c>
      <c r="G71" s="239" t="str">
        <f t="shared" si="1"/>
        <v>0.0%</v>
      </c>
    </row>
    <row r="72" spans="2:7" x14ac:dyDescent="0.25">
      <c r="B72" s="237" t="s">
        <v>382</v>
      </c>
      <c r="C72" s="238">
        <v>221707859</v>
      </c>
      <c r="D72" s="238">
        <v>0</v>
      </c>
      <c r="E72" s="238">
        <v>0</v>
      </c>
      <c r="F72" s="238">
        <f t="shared" si="0"/>
        <v>0</v>
      </c>
      <c r="G72" s="239" t="str">
        <f t="shared" si="1"/>
        <v>0.0%</v>
      </c>
    </row>
    <row r="73" spans="2:7" x14ac:dyDescent="0.25">
      <c r="B73" s="237" t="s">
        <v>388</v>
      </c>
      <c r="C73" s="238">
        <v>0</v>
      </c>
      <c r="D73" s="238">
        <v>0</v>
      </c>
      <c r="E73" s="238">
        <v>0</v>
      </c>
      <c r="F73" s="238">
        <f t="shared" si="0"/>
        <v>0</v>
      </c>
      <c r="G73" s="239" t="str">
        <f t="shared" si="1"/>
        <v>0.0%</v>
      </c>
    </row>
    <row r="74" spans="2:7" x14ac:dyDescent="0.25">
      <c r="B74" s="237" t="s">
        <v>383</v>
      </c>
      <c r="C74" s="238">
        <v>12597926</v>
      </c>
      <c r="D74" s="238">
        <v>0</v>
      </c>
      <c r="E74" s="238">
        <v>0</v>
      </c>
      <c r="F74" s="238">
        <f t="shared" si="0"/>
        <v>0</v>
      </c>
      <c r="G74" s="239" t="str">
        <f t="shared" si="1"/>
        <v>0.0%</v>
      </c>
    </row>
    <row r="75" spans="2:7" x14ac:dyDescent="0.25">
      <c r="B75" s="237" t="s">
        <v>384</v>
      </c>
      <c r="C75" s="238">
        <v>33477086</v>
      </c>
      <c r="D75" s="238">
        <v>0</v>
      </c>
      <c r="E75" s="238">
        <v>6745040.5899999999</v>
      </c>
      <c r="F75" s="238">
        <f t="shared" ref="F75:F138" si="2">E75-D75</f>
        <v>6745040.5899999999</v>
      </c>
      <c r="G75" s="239" t="str">
        <f t="shared" ref="G75:G138" si="3">IFERROR(F75/D75,"0.0%")</f>
        <v>0.0%</v>
      </c>
    </row>
    <row r="76" spans="2:7" x14ac:dyDescent="0.25">
      <c r="B76" s="237" t="s">
        <v>390</v>
      </c>
      <c r="C76" s="238">
        <v>0</v>
      </c>
      <c r="D76" s="238">
        <v>0</v>
      </c>
      <c r="E76" s="238">
        <v>0</v>
      </c>
      <c r="F76" s="238">
        <f t="shared" si="2"/>
        <v>0</v>
      </c>
      <c r="G76" s="239" t="str">
        <f t="shared" si="3"/>
        <v>0.0%</v>
      </c>
    </row>
    <row r="77" spans="2:7" x14ac:dyDescent="0.25">
      <c r="B77" s="234" t="s">
        <v>400</v>
      </c>
      <c r="C77" s="235">
        <v>266283091</v>
      </c>
      <c r="D77" s="235">
        <v>19714783.27</v>
      </c>
      <c r="E77" s="235">
        <v>102177533.67</v>
      </c>
      <c r="F77" s="235">
        <f t="shared" si="2"/>
        <v>82462750.400000006</v>
      </c>
      <c r="G77" s="236">
        <f t="shared" si="3"/>
        <v>4.1827875696449395</v>
      </c>
    </row>
    <row r="78" spans="2:7" x14ac:dyDescent="0.25">
      <c r="B78" s="237" t="s">
        <v>380</v>
      </c>
      <c r="C78" s="238">
        <v>234687907</v>
      </c>
      <c r="D78" s="238">
        <v>19714783.27</v>
      </c>
      <c r="E78" s="238">
        <v>98269914.960000008</v>
      </c>
      <c r="F78" s="238">
        <f t="shared" si="2"/>
        <v>78555131.690000013</v>
      </c>
      <c r="G78" s="239">
        <f t="shared" si="3"/>
        <v>3.9845800288120548</v>
      </c>
    </row>
    <row r="79" spans="2:7" x14ac:dyDescent="0.25">
      <c r="B79" s="237" t="s">
        <v>384</v>
      </c>
      <c r="C79" s="238">
        <v>31595184</v>
      </c>
      <c r="D79" s="238">
        <v>0</v>
      </c>
      <c r="E79" s="238">
        <v>3907618.71</v>
      </c>
      <c r="F79" s="238">
        <f t="shared" si="2"/>
        <v>3907618.71</v>
      </c>
      <c r="G79" s="239" t="str">
        <f t="shared" si="3"/>
        <v>0.0%</v>
      </c>
    </row>
    <row r="80" spans="2:7" x14ac:dyDescent="0.25">
      <c r="B80" s="234" t="s">
        <v>401</v>
      </c>
      <c r="C80" s="235">
        <v>258585387</v>
      </c>
      <c r="D80" s="235">
        <v>46214132.890000001</v>
      </c>
      <c r="E80" s="235">
        <v>128765878.66999999</v>
      </c>
      <c r="F80" s="235">
        <f t="shared" si="2"/>
        <v>82551745.779999986</v>
      </c>
      <c r="G80" s="236">
        <f t="shared" si="3"/>
        <v>1.7862878867919398</v>
      </c>
    </row>
    <row r="81" spans="2:8" x14ac:dyDescent="0.25">
      <c r="B81" s="237" t="s">
        <v>379</v>
      </c>
      <c r="C81" s="238">
        <v>27279910</v>
      </c>
      <c r="D81" s="238">
        <v>0</v>
      </c>
      <c r="E81" s="238">
        <v>0</v>
      </c>
      <c r="F81" s="238">
        <f t="shared" si="2"/>
        <v>0</v>
      </c>
      <c r="G81" s="239" t="str">
        <f t="shared" si="3"/>
        <v>0.0%</v>
      </c>
    </row>
    <row r="82" spans="2:8" x14ac:dyDescent="0.25">
      <c r="B82" s="237" t="s">
        <v>402</v>
      </c>
      <c r="C82" s="238">
        <v>0</v>
      </c>
      <c r="D82" s="238">
        <v>0</v>
      </c>
      <c r="E82" s="238">
        <v>0</v>
      </c>
      <c r="F82" s="238">
        <f t="shared" si="2"/>
        <v>0</v>
      </c>
      <c r="G82" s="239" t="str">
        <f t="shared" si="3"/>
        <v>0.0%</v>
      </c>
    </row>
    <row r="83" spans="2:8" x14ac:dyDescent="0.25">
      <c r="B83" s="237" t="s">
        <v>380</v>
      </c>
      <c r="C83" s="238">
        <v>75000000</v>
      </c>
      <c r="D83" s="238">
        <v>33159797.870000001</v>
      </c>
      <c r="E83" s="238">
        <v>60517190.57</v>
      </c>
      <c r="F83" s="238">
        <f t="shared" si="2"/>
        <v>27357392.699999999</v>
      </c>
      <c r="G83" s="239">
        <f t="shared" si="3"/>
        <v>0.82501687155187708</v>
      </c>
    </row>
    <row r="84" spans="2:8" x14ac:dyDescent="0.25">
      <c r="B84" s="237" t="s">
        <v>399</v>
      </c>
      <c r="C84" s="238">
        <v>0</v>
      </c>
      <c r="D84" s="238">
        <v>0</v>
      </c>
      <c r="E84" s="238">
        <v>17318727.189999998</v>
      </c>
      <c r="F84" s="238">
        <f t="shared" si="2"/>
        <v>17318727.189999998</v>
      </c>
      <c r="G84" s="239" t="str">
        <f t="shared" si="3"/>
        <v>0.0%</v>
      </c>
    </row>
    <row r="85" spans="2:8" x14ac:dyDescent="0.25">
      <c r="B85" s="237" t="s">
        <v>381</v>
      </c>
      <c r="C85" s="238">
        <v>95566881</v>
      </c>
      <c r="D85" s="238">
        <v>0</v>
      </c>
      <c r="E85" s="238">
        <v>0</v>
      </c>
      <c r="F85" s="238">
        <f t="shared" si="2"/>
        <v>0</v>
      </c>
      <c r="G85" s="239" t="str">
        <f t="shared" si="3"/>
        <v>0.0%</v>
      </c>
    </row>
    <row r="86" spans="2:8" x14ac:dyDescent="0.25">
      <c r="B86" s="237" t="s">
        <v>388</v>
      </c>
      <c r="C86" s="238">
        <v>20000000</v>
      </c>
      <c r="D86" s="238">
        <v>0</v>
      </c>
      <c r="E86" s="238">
        <v>0</v>
      </c>
      <c r="F86" s="238">
        <f t="shared" si="2"/>
        <v>0</v>
      </c>
      <c r="G86" s="239" t="str">
        <f t="shared" si="3"/>
        <v>0.0%</v>
      </c>
    </row>
    <row r="87" spans="2:8" x14ac:dyDescent="0.25">
      <c r="B87" s="237" t="s">
        <v>383</v>
      </c>
      <c r="C87" s="238">
        <v>0</v>
      </c>
      <c r="D87" s="238">
        <v>0</v>
      </c>
      <c r="E87" s="238">
        <v>31737796.84</v>
      </c>
      <c r="F87" s="238">
        <f t="shared" si="2"/>
        <v>31737796.84</v>
      </c>
      <c r="G87" s="239" t="str">
        <f t="shared" si="3"/>
        <v>0.0%</v>
      </c>
    </row>
    <row r="88" spans="2:8" x14ac:dyDescent="0.25">
      <c r="B88" s="237" t="s">
        <v>384</v>
      </c>
      <c r="C88" s="238">
        <v>40738596</v>
      </c>
      <c r="D88" s="238">
        <v>13054335.02</v>
      </c>
      <c r="E88" s="238">
        <v>19192164.07</v>
      </c>
      <c r="F88" s="238">
        <f t="shared" si="2"/>
        <v>6137829.0500000007</v>
      </c>
      <c r="G88" s="239">
        <f t="shared" si="3"/>
        <v>0.47017554249959803</v>
      </c>
    </row>
    <row r="89" spans="2:8" x14ac:dyDescent="0.25">
      <c r="B89" s="231" t="s">
        <v>403</v>
      </c>
      <c r="C89" s="232">
        <v>7439472929</v>
      </c>
      <c r="D89" s="232">
        <v>512457191.2299999</v>
      </c>
      <c r="E89" s="232">
        <v>465972695.1400001</v>
      </c>
      <c r="F89" s="232">
        <f t="shared" si="2"/>
        <v>-46484496.089999795</v>
      </c>
      <c r="G89" s="233">
        <f t="shared" si="3"/>
        <v>-9.0709032648029958E-2</v>
      </c>
    </row>
    <row r="90" spans="2:8" x14ac:dyDescent="0.25">
      <c r="B90" s="234" t="s">
        <v>404</v>
      </c>
      <c r="C90" s="235">
        <v>2687131713</v>
      </c>
      <c r="D90" s="235">
        <v>185885894.05000001</v>
      </c>
      <c r="E90" s="235">
        <v>155014980.69</v>
      </c>
      <c r="F90" s="235">
        <f t="shared" si="2"/>
        <v>-30870913.360000014</v>
      </c>
      <c r="G90" s="236">
        <f t="shared" si="3"/>
        <v>-0.16607453469113845</v>
      </c>
    </row>
    <row r="91" spans="2:8" x14ac:dyDescent="0.25">
      <c r="B91" s="237" t="s">
        <v>405</v>
      </c>
      <c r="C91" s="238">
        <v>2550000000</v>
      </c>
      <c r="D91" s="238">
        <v>102840690.09999999</v>
      </c>
      <c r="E91" s="238">
        <v>47959939.379999995</v>
      </c>
      <c r="F91" s="238">
        <f t="shared" si="2"/>
        <v>-54880750.719999999</v>
      </c>
      <c r="G91" s="239">
        <f t="shared" si="3"/>
        <v>-0.53364821518248451</v>
      </c>
    </row>
    <row r="92" spans="2:8" x14ac:dyDescent="0.25">
      <c r="B92" s="237" t="s">
        <v>406</v>
      </c>
      <c r="C92" s="238">
        <v>0</v>
      </c>
      <c r="D92" s="238">
        <v>0</v>
      </c>
      <c r="E92" s="238">
        <v>0</v>
      </c>
      <c r="F92" s="238">
        <f t="shared" si="2"/>
        <v>0</v>
      </c>
      <c r="G92" s="239" t="str">
        <f t="shared" si="3"/>
        <v>0.0%</v>
      </c>
    </row>
    <row r="93" spans="2:8" x14ac:dyDescent="0.25">
      <c r="B93" s="237" t="s">
        <v>380</v>
      </c>
      <c r="C93" s="238">
        <v>0</v>
      </c>
      <c r="D93" s="238">
        <v>83006203.950000003</v>
      </c>
      <c r="E93" s="238">
        <v>88879697.319999993</v>
      </c>
      <c r="F93" s="238">
        <f t="shared" si="2"/>
        <v>5873493.3699999899</v>
      </c>
      <c r="G93" s="239">
        <f t="shared" si="3"/>
        <v>7.0759691330276639E-2</v>
      </c>
    </row>
    <row r="94" spans="2:8" x14ac:dyDescent="0.25">
      <c r="B94" s="237" t="s">
        <v>382</v>
      </c>
      <c r="C94" s="238">
        <v>0</v>
      </c>
      <c r="D94" s="238">
        <v>0</v>
      </c>
      <c r="E94" s="238">
        <v>0</v>
      </c>
      <c r="F94" s="238">
        <f t="shared" si="2"/>
        <v>0</v>
      </c>
      <c r="G94" s="239" t="str">
        <f t="shared" si="3"/>
        <v>0.0%</v>
      </c>
    </row>
    <row r="95" spans="2:8" x14ac:dyDescent="0.25">
      <c r="B95" s="237" t="s">
        <v>388</v>
      </c>
      <c r="C95" s="238">
        <v>110195456</v>
      </c>
      <c r="D95" s="238">
        <v>0</v>
      </c>
      <c r="E95" s="238">
        <v>9484411</v>
      </c>
      <c r="F95" s="238">
        <f t="shared" si="2"/>
        <v>9484411</v>
      </c>
      <c r="G95" s="239" t="str">
        <f t="shared" si="3"/>
        <v>0.0%</v>
      </c>
      <c r="H95" s="241"/>
    </row>
    <row r="96" spans="2:8" x14ac:dyDescent="0.25">
      <c r="B96" s="237" t="s">
        <v>383</v>
      </c>
      <c r="C96" s="238">
        <v>2221823</v>
      </c>
      <c r="D96" s="238">
        <v>0</v>
      </c>
      <c r="E96" s="238">
        <v>0</v>
      </c>
      <c r="F96" s="238">
        <f t="shared" si="2"/>
        <v>0</v>
      </c>
      <c r="G96" s="239" t="str">
        <f t="shared" si="3"/>
        <v>0.0%</v>
      </c>
      <c r="H96" s="241"/>
    </row>
    <row r="97" spans="2:8" x14ac:dyDescent="0.25">
      <c r="B97" s="237" t="s">
        <v>384</v>
      </c>
      <c r="C97" s="238">
        <v>24714434</v>
      </c>
      <c r="D97" s="238">
        <v>0</v>
      </c>
      <c r="E97" s="238">
        <v>8690932.9900000002</v>
      </c>
      <c r="F97" s="238">
        <f t="shared" si="2"/>
        <v>8690932.9900000002</v>
      </c>
      <c r="G97" s="239" t="str">
        <f t="shared" si="3"/>
        <v>0.0%</v>
      </c>
      <c r="H97" s="241"/>
    </row>
    <row r="98" spans="2:8" x14ac:dyDescent="0.25">
      <c r="B98" s="237" t="s">
        <v>390</v>
      </c>
      <c r="C98" s="238">
        <v>0</v>
      </c>
      <c r="D98" s="240">
        <v>0</v>
      </c>
      <c r="E98" s="238">
        <v>0</v>
      </c>
      <c r="F98" s="238">
        <f t="shared" si="2"/>
        <v>0</v>
      </c>
      <c r="G98" s="239" t="str">
        <f t="shared" si="3"/>
        <v>0.0%</v>
      </c>
      <c r="H98" s="241"/>
    </row>
    <row r="99" spans="2:8" x14ac:dyDescent="0.25">
      <c r="B99" s="234" t="s">
        <v>407</v>
      </c>
      <c r="C99" s="235">
        <v>3902570017</v>
      </c>
      <c r="D99" s="235">
        <v>216516566.69</v>
      </c>
      <c r="E99" s="235">
        <v>164994262.27000001</v>
      </c>
      <c r="F99" s="235">
        <f t="shared" si="2"/>
        <v>-51522304.419999987</v>
      </c>
      <c r="G99" s="236">
        <f t="shared" si="3"/>
        <v>-0.23796010258082292</v>
      </c>
      <c r="H99" s="241"/>
    </row>
    <row r="100" spans="2:8" x14ac:dyDescent="0.25">
      <c r="B100" s="237" t="s">
        <v>405</v>
      </c>
      <c r="C100" s="238">
        <v>900000000</v>
      </c>
      <c r="D100" s="238">
        <v>0</v>
      </c>
      <c r="E100" s="238">
        <v>56290966.039999999</v>
      </c>
      <c r="F100" s="238">
        <f t="shared" si="2"/>
        <v>56290966.039999999</v>
      </c>
      <c r="G100" s="239" t="str">
        <f t="shared" si="3"/>
        <v>0.0%</v>
      </c>
      <c r="H100" s="241"/>
    </row>
    <row r="101" spans="2:8" x14ac:dyDescent="0.25">
      <c r="B101" s="237" t="s">
        <v>379</v>
      </c>
      <c r="C101" s="238">
        <v>21255924</v>
      </c>
      <c r="D101" s="238">
        <v>0</v>
      </c>
      <c r="E101" s="238">
        <v>0</v>
      </c>
      <c r="F101" s="238">
        <f t="shared" si="2"/>
        <v>0</v>
      </c>
      <c r="G101" s="239" t="str">
        <f t="shared" si="3"/>
        <v>0.0%</v>
      </c>
      <c r="H101" s="241"/>
    </row>
    <row r="102" spans="2:8" x14ac:dyDescent="0.25">
      <c r="B102" s="237" t="s">
        <v>380</v>
      </c>
      <c r="C102" s="238">
        <v>2804039490</v>
      </c>
      <c r="D102" s="238">
        <v>43218395.079999998</v>
      </c>
      <c r="E102" s="238">
        <v>100566215.45</v>
      </c>
      <c r="F102" s="238">
        <f t="shared" si="2"/>
        <v>57347820.370000005</v>
      </c>
      <c r="G102" s="239">
        <f t="shared" si="3"/>
        <v>1.326930818783195</v>
      </c>
      <c r="H102" s="241"/>
    </row>
    <row r="103" spans="2:8" x14ac:dyDescent="0.25">
      <c r="B103" s="237" t="s">
        <v>382</v>
      </c>
      <c r="C103" s="238">
        <v>13967116</v>
      </c>
      <c r="D103" s="238">
        <v>0</v>
      </c>
      <c r="E103" s="238">
        <v>0</v>
      </c>
      <c r="F103" s="238">
        <f t="shared" si="2"/>
        <v>0</v>
      </c>
      <c r="G103" s="239" t="str">
        <f t="shared" si="3"/>
        <v>0.0%</v>
      </c>
    </row>
    <row r="104" spans="2:8" x14ac:dyDescent="0.25">
      <c r="B104" s="237" t="s">
        <v>388</v>
      </c>
      <c r="C104" s="238">
        <v>124911080</v>
      </c>
      <c r="D104" s="238">
        <v>173298171.61000001</v>
      </c>
      <c r="E104" s="238">
        <v>0</v>
      </c>
      <c r="F104" s="238">
        <f t="shared" si="2"/>
        <v>-173298171.61000001</v>
      </c>
      <c r="G104" s="239">
        <f t="shared" si="3"/>
        <v>-1</v>
      </c>
    </row>
    <row r="105" spans="2:8" x14ac:dyDescent="0.25">
      <c r="B105" s="237" t="s">
        <v>383</v>
      </c>
      <c r="C105" s="238">
        <v>0</v>
      </c>
      <c r="D105" s="238">
        <v>0</v>
      </c>
      <c r="E105" s="238">
        <v>8137080.7800000012</v>
      </c>
      <c r="F105" s="238">
        <f t="shared" si="2"/>
        <v>8137080.7800000012</v>
      </c>
      <c r="G105" s="239" t="str">
        <f t="shared" si="3"/>
        <v>0.0%</v>
      </c>
    </row>
    <row r="106" spans="2:8" x14ac:dyDescent="0.25">
      <c r="B106" s="237" t="s">
        <v>384</v>
      </c>
      <c r="C106" s="238">
        <v>38396407</v>
      </c>
      <c r="D106" s="238">
        <v>0</v>
      </c>
      <c r="E106" s="238">
        <v>0</v>
      </c>
      <c r="F106" s="238">
        <f t="shared" si="2"/>
        <v>0</v>
      </c>
      <c r="G106" s="239" t="str">
        <f t="shared" si="3"/>
        <v>0.0%</v>
      </c>
    </row>
    <row r="107" spans="2:8" x14ac:dyDescent="0.25">
      <c r="B107" s="234" t="s">
        <v>408</v>
      </c>
      <c r="C107" s="235">
        <v>196818803</v>
      </c>
      <c r="D107" s="235">
        <v>17724824.59</v>
      </c>
      <c r="E107" s="235">
        <v>129591673.34</v>
      </c>
      <c r="F107" s="235">
        <f t="shared" si="2"/>
        <v>111866848.75</v>
      </c>
      <c r="G107" s="236">
        <f t="shared" si="3"/>
        <v>6.3113092139209712</v>
      </c>
    </row>
    <row r="108" spans="2:8" x14ac:dyDescent="0.25">
      <c r="B108" s="237" t="s">
        <v>380</v>
      </c>
      <c r="C108" s="238">
        <v>0</v>
      </c>
      <c r="D108" s="238">
        <v>10200000</v>
      </c>
      <c r="E108" s="238">
        <v>35416951.189999998</v>
      </c>
      <c r="F108" s="238">
        <f t="shared" si="2"/>
        <v>25216951.189999998</v>
      </c>
      <c r="G108" s="239">
        <f t="shared" si="3"/>
        <v>2.4722501166666664</v>
      </c>
    </row>
    <row r="109" spans="2:8" x14ac:dyDescent="0.25">
      <c r="B109" s="237" t="s">
        <v>382</v>
      </c>
      <c r="C109" s="238">
        <v>0</v>
      </c>
      <c r="D109" s="238">
        <v>0</v>
      </c>
      <c r="E109" s="238">
        <v>4000000</v>
      </c>
      <c r="F109" s="238">
        <f t="shared" si="2"/>
        <v>4000000</v>
      </c>
      <c r="G109" s="239" t="str">
        <f t="shared" si="3"/>
        <v>0.0%</v>
      </c>
    </row>
    <row r="110" spans="2:8" x14ac:dyDescent="0.25">
      <c r="B110" s="237" t="s">
        <v>383</v>
      </c>
      <c r="C110" s="238">
        <v>0</v>
      </c>
      <c r="D110" s="238">
        <v>0</v>
      </c>
      <c r="E110" s="238">
        <v>0</v>
      </c>
      <c r="F110" s="238">
        <f t="shared" si="2"/>
        <v>0</v>
      </c>
      <c r="G110" s="239" t="str">
        <f t="shared" si="3"/>
        <v>0.0%</v>
      </c>
    </row>
    <row r="111" spans="2:8" x14ac:dyDescent="0.25">
      <c r="B111" s="237" t="s">
        <v>384</v>
      </c>
      <c r="C111" s="238">
        <v>191875183</v>
      </c>
      <c r="D111" s="238">
        <v>0</v>
      </c>
      <c r="E111" s="238">
        <v>90174722.150000006</v>
      </c>
      <c r="F111" s="238">
        <f t="shared" si="2"/>
        <v>90174722.150000006</v>
      </c>
      <c r="G111" s="239" t="str">
        <f t="shared" si="3"/>
        <v>0.0%</v>
      </c>
    </row>
    <row r="112" spans="2:8" x14ac:dyDescent="0.25">
      <c r="B112" s="237" t="s">
        <v>390</v>
      </c>
      <c r="C112" s="238">
        <v>4943620</v>
      </c>
      <c r="D112" s="238">
        <v>7524824.5899999999</v>
      </c>
      <c r="E112" s="238">
        <v>0</v>
      </c>
      <c r="F112" s="238">
        <f t="shared" si="2"/>
        <v>-7524824.5899999999</v>
      </c>
      <c r="G112" s="239">
        <f t="shared" si="3"/>
        <v>-1</v>
      </c>
    </row>
    <row r="113" spans="2:7" x14ac:dyDescent="0.25">
      <c r="B113" s="234" t="s">
        <v>409</v>
      </c>
      <c r="C113" s="235">
        <v>642352396</v>
      </c>
      <c r="D113" s="235">
        <v>92106274.560000002</v>
      </c>
      <c r="E113" s="235">
        <v>15370683.74</v>
      </c>
      <c r="F113" s="235">
        <f t="shared" si="2"/>
        <v>-76735590.820000008</v>
      </c>
      <c r="G113" s="236">
        <f t="shared" si="3"/>
        <v>-0.83312012332029339</v>
      </c>
    </row>
    <row r="114" spans="2:7" x14ac:dyDescent="0.25">
      <c r="B114" s="237" t="s">
        <v>380</v>
      </c>
      <c r="C114" s="238">
        <v>436845749</v>
      </c>
      <c r="D114" s="238">
        <v>31275274.210000001</v>
      </c>
      <c r="E114" s="238">
        <v>10000000</v>
      </c>
      <c r="F114" s="238">
        <f t="shared" si="2"/>
        <v>-21275274.210000001</v>
      </c>
      <c r="G114" s="239">
        <f t="shared" si="3"/>
        <v>-0.68025859876225847</v>
      </c>
    </row>
    <row r="115" spans="2:7" x14ac:dyDescent="0.25">
      <c r="B115" s="237" t="s">
        <v>388</v>
      </c>
      <c r="C115" s="238">
        <v>158764142</v>
      </c>
      <c r="D115" s="240">
        <v>56120811.530000001</v>
      </c>
      <c r="E115" s="238">
        <v>5370683.7400000002</v>
      </c>
      <c r="F115" s="238">
        <f t="shared" si="2"/>
        <v>-50750127.789999999</v>
      </c>
      <c r="G115" s="239">
        <f t="shared" si="3"/>
        <v>-0.9043013884941945</v>
      </c>
    </row>
    <row r="116" spans="2:7" x14ac:dyDescent="0.25">
      <c r="B116" s="237" t="s">
        <v>384</v>
      </c>
      <c r="C116" s="238">
        <v>46742505</v>
      </c>
      <c r="D116" s="238">
        <v>4710188.82</v>
      </c>
      <c r="E116" s="238">
        <v>0</v>
      </c>
      <c r="F116" s="238">
        <f t="shared" si="2"/>
        <v>-4710188.82</v>
      </c>
      <c r="G116" s="239">
        <f t="shared" si="3"/>
        <v>-1</v>
      </c>
    </row>
    <row r="117" spans="2:7" x14ac:dyDescent="0.25">
      <c r="B117" s="234" t="s">
        <v>391</v>
      </c>
      <c r="C117" s="235">
        <v>10600000</v>
      </c>
      <c r="D117" s="235">
        <v>223631.34</v>
      </c>
      <c r="E117" s="235">
        <v>1001095.1</v>
      </c>
      <c r="F117" s="235">
        <f t="shared" si="2"/>
        <v>777463.76</v>
      </c>
      <c r="G117" s="236">
        <f t="shared" si="3"/>
        <v>3.4765420624855174</v>
      </c>
    </row>
    <row r="118" spans="2:7" x14ac:dyDescent="0.25">
      <c r="B118" s="237" t="s">
        <v>379</v>
      </c>
      <c r="C118" s="238">
        <v>10600000</v>
      </c>
      <c r="D118" s="238">
        <v>223631.34</v>
      </c>
      <c r="E118" s="238">
        <v>1001095.1</v>
      </c>
      <c r="F118" s="238">
        <f t="shared" si="2"/>
        <v>777463.76</v>
      </c>
      <c r="G118" s="239">
        <f t="shared" si="3"/>
        <v>3.4765420624855174</v>
      </c>
    </row>
    <row r="119" spans="2:7" x14ac:dyDescent="0.25">
      <c r="B119" s="231" t="s">
        <v>410</v>
      </c>
      <c r="C119" s="232">
        <v>4646643703</v>
      </c>
      <c r="D119" s="232">
        <v>496330559.85000002</v>
      </c>
      <c r="E119" s="232">
        <v>811548578.6400001</v>
      </c>
      <c r="F119" s="232">
        <f t="shared" si="2"/>
        <v>315218018.79000008</v>
      </c>
      <c r="G119" s="233">
        <f t="shared" si="3"/>
        <v>0.63509693798678168</v>
      </c>
    </row>
    <row r="120" spans="2:7" x14ac:dyDescent="0.25">
      <c r="B120" s="234" t="s">
        <v>411</v>
      </c>
      <c r="C120" s="235">
        <v>2005247299</v>
      </c>
      <c r="D120" s="235">
        <v>203344724.38</v>
      </c>
      <c r="E120" s="235">
        <v>255863038.47</v>
      </c>
      <c r="F120" s="235">
        <f t="shared" si="2"/>
        <v>52518314.090000004</v>
      </c>
      <c r="G120" s="236">
        <f t="shared" si="3"/>
        <v>0.25827232179309711</v>
      </c>
    </row>
    <row r="121" spans="2:7" x14ac:dyDescent="0.25">
      <c r="B121" s="237" t="s">
        <v>387</v>
      </c>
      <c r="C121" s="238">
        <v>1167998</v>
      </c>
      <c r="D121" s="238">
        <v>0</v>
      </c>
      <c r="E121" s="238">
        <v>2895173.96</v>
      </c>
      <c r="F121" s="238">
        <f t="shared" si="2"/>
        <v>2895173.96</v>
      </c>
      <c r="G121" s="239" t="str">
        <f t="shared" si="3"/>
        <v>0.0%</v>
      </c>
    </row>
    <row r="122" spans="2:7" x14ac:dyDescent="0.25">
      <c r="B122" s="237" t="s">
        <v>412</v>
      </c>
      <c r="C122" s="238">
        <v>0</v>
      </c>
      <c r="D122" s="238">
        <v>0</v>
      </c>
      <c r="E122" s="238">
        <v>0</v>
      </c>
      <c r="F122" s="238">
        <f t="shared" si="2"/>
        <v>0</v>
      </c>
      <c r="G122" s="239" t="str">
        <f t="shared" si="3"/>
        <v>0.0%</v>
      </c>
    </row>
    <row r="123" spans="2:7" x14ac:dyDescent="0.25">
      <c r="B123" s="237" t="s">
        <v>380</v>
      </c>
      <c r="C123" s="238">
        <v>336168381</v>
      </c>
      <c r="D123" s="238">
        <v>91454860.280000001</v>
      </c>
      <c r="E123" s="238">
        <v>113897745.38</v>
      </c>
      <c r="F123" s="238">
        <f t="shared" si="2"/>
        <v>22442885.099999994</v>
      </c>
      <c r="G123" s="239">
        <f t="shared" si="3"/>
        <v>0.24539849529361715</v>
      </c>
    </row>
    <row r="124" spans="2:7" x14ac:dyDescent="0.25">
      <c r="B124" s="237" t="s">
        <v>381</v>
      </c>
      <c r="C124" s="238">
        <v>1259987317</v>
      </c>
      <c r="D124" s="238">
        <v>89784647.539999992</v>
      </c>
      <c r="E124" s="238">
        <v>19762351.590000004</v>
      </c>
      <c r="F124" s="238">
        <f t="shared" si="2"/>
        <v>-70022295.949999988</v>
      </c>
      <c r="G124" s="239">
        <f t="shared" si="3"/>
        <v>-0.77989163925608029</v>
      </c>
    </row>
    <row r="125" spans="2:7" x14ac:dyDescent="0.25">
      <c r="B125" s="237" t="s">
        <v>382</v>
      </c>
      <c r="C125" s="238">
        <v>82459838</v>
      </c>
      <c r="D125" s="238">
        <v>0</v>
      </c>
      <c r="E125" s="238">
        <v>0</v>
      </c>
      <c r="F125" s="238">
        <f t="shared" si="2"/>
        <v>0</v>
      </c>
      <c r="G125" s="239" t="str">
        <f t="shared" si="3"/>
        <v>0.0%</v>
      </c>
    </row>
    <row r="126" spans="2:7" x14ac:dyDescent="0.25">
      <c r="B126" s="237" t="s">
        <v>388</v>
      </c>
      <c r="C126" s="238">
        <v>0</v>
      </c>
      <c r="D126" s="238">
        <v>0</v>
      </c>
      <c r="E126" s="238">
        <v>0</v>
      </c>
      <c r="F126" s="238">
        <f t="shared" si="2"/>
        <v>0</v>
      </c>
      <c r="G126" s="239" t="str">
        <f t="shared" si="3"/>
        <v>0.0%</v>
      </c>
    </row>
    <row r="127" spans="2:7" x14ac:dyDescent="0.25">
      <c r="B127" s="237" t="s">
        <v>383</v>
      </c>
      <c r="C127" s="238">
        <v>4390720</v>
      </c>
      <c r="D127" s="238">
        <v>0</v>
      </c>
      <c r="E127" s="238">
        <v>3402284.04</v>
      </c>
      <c r="F127" s="238">
        <f t="shared" si="2"/>
        <v>3402284.04</v>
      </c>
      <c r="G127" s="239" t="str">
        <f t="shared" si="3"/>
        <v>0.0%</v>
      </c>
    </row>
    <row r="128" spans="2:7" x14ac:dyDescent="0.25">
      <c r="B128" s="237" t="s">
        <v>384</v>
      </c>
      <c r="C128" s="238">
        <v>321073045</v>
      </c>
      <c r="D128" s="238">
        <v>22105216.560000002</v>
      </c>
      <c r="E128" s="238">
        <v>115905483.5</v>
      </c>
      <c r="F128" s="238">
        <f t="shared" si="2"/>
        <v>93800266.939999998</v>
      </c>
      <c r="G128" s="239">
        <f t="shared" si="3"/>
        <v>4.243354354181454</v>
      </c>
    </row>
    <row r="129" spans="2:7" x14ac:dyDescent="0.25">
      <c r="B129" s="234" t="s">
        <v>413</v>
      </c>
      <c r="C129" s="235">
        <v>1787798715</v>
      </c>
      <c r="D129" s="235">
        <v>50362471.700000003</v>
      </c>
      <c r="E129" s="235">
        <v>245949903.97000003</v>
      </c>
      <c r="F129" s="235">
        <f t="shared" si="2"/>
        <v>195587432.27000004</v>
      </c>
      <c r="G129" s="236">
        <f t="shared" si="3"/>
        <v>3.8835947813498604</v>
      </c>
    </row>
    <row r="130" spans="2:7" x14ac:dyDescent="0.25">
      <c r="B130" s="237" t="s">
        <v>406</v>
      </c>
      <c r="C130" s="238">
        <v>15378000</v>
      </c>
      <c r="D130" s="238">
        <v>0</v>
      </c>
      <c r="E130" s="238">
        <v>0</v>
      </c>
      <c r="F130" s="238">
        <f t="shared" si="2"/>
        <v>0</v>
      </c>
      <c r="G130" s="239" t="str">
        <f t="shared" si="3"/>
        <v>0.0%</v>
      </c>
    </row>
    <row r="131" spans="2:7" x14ac:dyDescent="0.25">
      <c r="B131" s="237" t="s">
        <v>380</v>
      </c>
      <c r="C131" s="238">
        <v>1474826954</v>
      </c>
      <c r="D131" s="238">
        <v>35611926.030000001</v>
      </c>
      <c r="E131" s="238">
        <v>106382297.31</v>
      </c>
      <c r="F131" s="238">
        <f t="shared" si="2"/>
        <v>70770371.280000001</v>
      </c>
      <c r="G131" s="239">
        <f t="shared" si="3"/>
        <v>1.9872660417294481</v>
      </c>
    </row>
    <row r="132" spans="2:7" x14ac:dyDescent="0.25">
      <c r="B132" s="237" t="s">
        <v>399</v>
      </c>
      <c r="C132" s="238">
        <v>0</v>
      </c>
      <c r="D132" s="238">
        <v>0</v>
      </c>
      <c r="E132" s="238">
        <v>28506232.52</v>
      </c>
      <c r="F132" s="238">
        <f t="shared" si="2"/>
        <v>28506232.52</v>
      </c>
      <c r="G132" s="239" t="str">
        <f t="shared" si="3"/>
        <v>0.0%</v>
      </c>
    </row>
    <row r="133" spans="2:7" x14ac:dyDescent="0.25">
      <c r="B133" s="237" t="s">
        <v>382</v>
      </c>
      <c r="C133" s="238">
        <v>1862974</v>
      </c>
      <c r="D133" s="238">
        <v>0</v>
      </c>
      <c r="E133" s="238">
        <v>951481</v>
      </c>
      <c r="F133" s="238">
        <f t="shared" si="2"/>
        <v>951481</v>
      </c>
      <c r="G133" s="239" t="str">
        <f t="shared" si="3"/>
        <v>0.0%</v>
      </c>
    </row>
    <row r="134" spans="2:7" x14ac:dyDescent="0.25">
      <c r="B134" s="237" t="s">
        <v>388</v>
      </c>
      <c r="C134" s="238">
        <v>0</v>
      </c>
      <c r="D134" s="238">
        <v>0</v>
      </c>
      <c r="E134" s="238">
        <v>0</v>
      </c>
      <c r="F134" s="238">
        <f t="shared" si="2"/>
        <v>0</v>
      </c>
      <c r="G134" s="239" t="str">
        <f t="shared" si="3"/>
        <v>0.0%</v>
      </c>
    </row>
    <row r="135" spans="2:7" x14ac:dyDescent="0.25">
      <c r="B135" s="237" t="s">
        <v>384</v>
      </c>
      <c r="C135" s="238">
        <v>295730787</v>
      </c>
      <c r="D135" s="238">
        <v>14750545.669999998</v>
      </c>
      <c r="E135" s="238">
        <v>110109893.14000002</v>
      </c>
      <c r="F135" s="238">
        <f t="shared" si="2"/>
        <v>95359347.470000014</v>
      </c>
      <c r="G135" s="239">
        <f t="shared" si="3"/>
        <v>6.4648013438542868</v>
      </c>
    </row>
    <row r="136" spans="2:7" x14ac:dyDescent="0.25">
      <c r="B136" s="242" t="s">
        <v>414</v>
      </c>
      <c r="C136" s="235">
        <v>786584488</v>
      </c>
      <c r="D136" s="235">
        <v>213287049.85999998</v>
      </c>
      <c r="E136" s="235">
        <v>151797754.53</v>
      </c>
      <c r="F136" s="235">
        <f t="shared" si="2"/>
        <v>-61489295.329999983</v>
      </c>
      <c r="G136" s="236">
        <f t="shared" si="3"/>
        <v>-0.28829361824996452</v>
      </c>
    </row>
    <row r="137" spans="2:7" x14ac:dyDescent="0.25">
      <c r="B137" s="237" t="s">
        <v>405</v>
      </c>
      <c r="C137" s="238">
        <v>0</v>
      </c>
      <c r="D137" s="238">
        <v>30227618.16</v>
      </c>
      <c r="E137" s="238">
        <v>0</v>
      </c>
      <c r="F137" s="238">
        <f t="shared" si="2"/>
        <v>-30227618.16</v>
      </c>
      <c r="G137" s="239">
        <f t="shared" si="3"/>
        <v>-1</v>
      </c>
    </row>
    <row r="138" spans="2:7" x14ac:dyDescent="0.25">
      <c r="B138" s="237" t="s">
        <v>380</v>
      </c>
      <c r="C138" s="238">
        <v>164932800</v>
      </c>
      <c r="D138" s="238">
        <v>77267716.069999993</v>
      </c>
      <c r="E138" s="238">
        <v>47442958.880000003</v>
      </c>
      <c r="F138" s="238">
        <f t="shared" si="2"/>
        <v>-29824757.18999999</v>
      </c>
      <c r="G138" s="239">
        <f t="shared" si="3"/>
        <v>-0.38599247793192853</v>
      </c>
    </row>
    <row r="139" spans="2:7" x14ac:dyDescent="0.25">
      <c r="B139" s="237" t="s">
        <v>399</v>
      </c>
      <c r="C139" s="238">
        <v>0</v>
      </c>
      <c r="D139" s="238">
        <v>0</v>
      </c>
      <c r="E139" s="238">
        <v>0</v>
      </c>
      <c r="F139" s="238">
        <f t="shared" ref="F139:F202" si="4">E139-D139</f>
        <v>0</v>
      </c>
      <c r="G139" s="239" t="str">
        <f t="shared" ref="G139:G202" si="5">IFERROR(F139/D139,"0.0%")</f>
        <v>0.0%</v>
      </c>
    </row>
    <row r="140" spans="2:7" x14ac:dyDescent="0.25">
      <c r="B140" s="237" t="s">
        <v>381</v>
      </c>
      <c r="C140" s="238">
        <v>21288889</v>
      </c>
      <c r="D140" s="238">
        <v>28059088.73</v>
      </c>
      <c r="E140" s="238">
        <v>0</v>
      </c>
      <c r="F140" s="238">
        <f t="shared" si="4"/>
        <v>-28059088.73</v>
      </c>
      <c r="G140" s="239">
        <f t="shared" si="5"/>
        <v>-1</v>
      </c>
    </row>
    <row r="141" spans="2:7" x14ac:dyDescent="0.25">
      <c r="B141" s="237" t="s">
        <v>382</v>
      </c>
      <c r="C141" s="238">
        <v>45119667</v>
      </c>
      <c r="D141" s="238">
        <v>0</v>
      </c>
      <c r="E141" s="238">
        <v>7748128.6200000001</v>
      </c>
      <c r="F141" s="238">
        <f t="shared" si="4"/>
        <v>7748128.6200000001</v>
      </c>
      <c r="G141" s="239" t="str">
        <f t="shared" si="5"/>
        <v>0.0%</v>
      </c>
    </row>
    <row r="142" spans="2:7" x14ac:dyDescent="0.25">
      <c r="B142" s="237" t="s">
        <v>388</v>
      </c>
      <c r="C142" s="238">
        <v>313032930</v>
      </c>
      <c r="D142" s="238">
        <v>43418000</v>
      </c>
      <c r="E142" s="238">
        <v>43418000</v>
      </c>
      <c r="F142" s="238">
        <f t="shared" si="4"/>
        <v>0</v>
      </c>
      <c r="G142" s="239">
        <f t="shared" si="5"/>
        <v>0</v>
      </c>
    </row>
    <row r="143" spans="2:7" x14ac:dyDescent="0.25">
      <c r="B143" s="237" t="s">
        <v>383</v>
      </c>
      <c r="C143" s="238">
        <v>59120366</v>
      </c>
      <c r="D143" s="238">
        <v>0</v>
      </c>
      <c r="E143" s="238">
        <v>5755121.46</v>
      </c>
      <c r="F143" s="238">
        <f t="shared" si="4"/>
        <v>5755121.46</v>
      </c>
      <c r="G143" s="239" t="str">
        <f t="shared" si="5"/>
        <v>0.0%</v>
      </c>
    </row>
    <row r="144" spans="2:7" x14ac:dyDescent="0.25">
      <c r="B144" s="237" t="s">
        <v>384</v>
      </c>
      <c r="C144" s="238">
        <v>183089836</v>
      </c>
      <c r="D144" s="238">
        <v>34314626.899999999</v>
      </c>
      <c r="E144" s="238">
        <v>47433545.57</v>
      </c>
      <c r="F144" s="238">
        <f t="shared" si="4"/>
        <v>13118918.670000002</v>
      </c>
      <c r="G144" s="239">
        <f t="shared" si="5"/>
        <v>0.38231272944424766</v>
      </c>
    </row>
    <row r="145" spans="2:11" x14ac:dyDescent="0.25">
      <c r="B145" s="242" t="s">
        <v>415</v>
      </c>
      <c r="C145" s="243">
        <v>67013201</v>
      </c>
      <c r="D145" s="243">
        <v>29336313.91</v>
      </c>
      <c r="E145" s="243">
        <v>157937881.67000002</v>
      </c>
      <c r="F145" s="243">
        <f t="shared" si="4"/>
        <v>128601567.76000002</v>
      </c>
      <c r="G145" s="244">
        <f t="shared" si="5"/>
        <v>4.3836989253160068</v>
      </c>
    </row>
    <row r="146" spans="2:11" x14ac:dyDescent="0.25">
      <c r="B146" s="237" t="s">
        <v>380</v>
      </c>
      <c r="C146" s="238">
        <v>0</v>
      </c>
      <c r="D146" s="238">
        <v>24999984.809999999</v>
      </c>
      <c r="E146" s="238">
        <v>144824957.93000001</v>
      </c>
      <c r="F146" s="238">
        <f t="shared" si="4"/>
        <v>119824973.12</v>
      </c>
      <c r="G146" s="239">
        <f t="shared" si="5"/>
        <v>4.7930018370279166</v>
      </c>
    </row>
    <row r="147" spans="2:11" x14ac:dyDescent="0.25">
      <c r="B147" s="237" t="s">
        <v>381</v>
      </c>
      <c r="C147" s="238">
        <v>49733102</v>
      </c>
      <c r="D147" s="238">
        <v>2582520</v>
      </c>
      <c r="E147" s="238">
        <v>1516800</v>
      </c>
      <c r="F147" s="238">
        <f t="shared" si="4"/>
        <v>-1065720</v>
      </c>
      <c r="G147" s="239">
        <f t="shared" si="5"/>
        <v>-0.41266669764416153</v>
      </c>
    </row>
    <row r="148" spans="2:11" x14ac:dyDescent="0.25">
      <c r="B148" s="237" t="s">
        <v>388</v>
      </c>
      <c r="C148" s="238">
        <v>0</v>
      </c>
      <c r="D148" s="238">
        <v>0</v>
      </c>
      <c r="E148" s="238">
        <v>0</v>
      </c>
      <c r="F148" s="238">
        <f t="shared" si="4"/>
        <v>0</v>
      </c>
      <c r="G148" s="239" t="str">
        <f t="shared" si="5"/>
        <v>0.0%</v>
      </c>
    </row>
    <row r="149" spans="2:11" x14ac:dyDescent="0.25">
      <c r="B149" s="237" t="s">
        <v>383</v>
      </c>
      <c r="C149" s="238">
        <v>0</v>
      </c>
      <c r="D149" s="238">
        <v>1753809.1</v>
      </c>
      <c r="E149" s="238">
        <v>0</v>
      </c>
      <c r="F149" s="238">
        <f t="shared" si="4"/>
        <v>-1753809.1</v>
      </c>
      <c r="G149" s="239">
        <f t="shared" si="5"/>
        <v>-1</v>
      </c>
    </row>
    <row r="150" spans="2:11" x14ac:dyDescent="0.25">
      <c r="B150" s="237" t="s">
        <v>384</v>
      </c>
      <c r="C150" s="238">
        <v>17280099</v>
      </c>
      <c r="D150" s="238">
        <v>0</v>
      </c>
      <c r="E150" s="238">
        <v>11596123.74</v>
      </c>
      <c r="F150" s="238">
        <f t="shared" si="4"/>
        <v>11596123.74</v>
      </c>
      <c r="G150" s="239" t="str">
        <f t="shared" si="5"/>
        <v>0.0%</v>
      </c>
    </row>
    <row r="151" spans="2:11" x14ac:dyDescent="0.25">
      <c r="B151" s="231" t="s">
        <v>416</v>
      </c>
      <c r="C151" s="232">
        <v>2398450496</v>
      </c>
      <c r="D151" s="232">
        <v>192912330</v>
      </c>
      <c r="E151" s="232">
        <v>438604536.57999992</v>
      </c>
      <c r="F151" s="232">
        <f t="shared" si="4"/>
        <v>245692206.57999992</v>
      </c>
      <c r="G151" s="233">
        <f t="shared" si="5"/>
        <v>1.2735951433482759</v>
      </c>
    </row>
    <row r="152" spans="2:11" s="245" customFormat="1" x14ac:dyDescent="0.25">
      <c r="B152" s="242" t="s">
        <v>417</v>
      </c>
      <c r="C152" s="243">
        <v>512665249</v>
      </c>
      <c r="D152" s="243">
        <v>51002659.719999999</v>
      </c>
      <c r="E152" s="243">
        <v>121904001.00999999</v>
      </c>
      <c r="F152" s="243">
        <f t="shared" si="4"/>
        <v>70901341.289999992</v>
      </c>
      <c r="G152" s="244">
        <f t="shared" si="5"/>
        <v>1.3901498800110026</v>
      </c>
      <c r="K152" s="230"/>
    </row>
    <row r="153" spans="2:11" x14ac:dyDescent="0.25">
      <c r="B153" s="237" t="s">
        <v>380</v>
      </c>
      <c r="C153" s="238">
        <v>1057624</v>
      </c>
      <c r="D153" s="238">
        <v>34679321.840000004</v>
      </c>
      <c r="E153" s="238">
        <v>62315631.759999998</v>
      </c>
      <c r="F153" s="238">
        <f t="shared" si="4"/>
        <v>27636309.919999994</v>
      </c>
      <c r="G153" s="239">
        <f t="shared" si="5"/>
        <v>0.79691033312316906</v>
      </c>
    </row>
    <row r="154" spans="2:11" x14ac:dyDescent="0.25">
      <c r="B154" s="237" t="s">
        <v>381</v>
      </c>
      <c r="C154" s="238">
        <v>257142849</v>
      </c>
      <c r="D154" s="238">
        <v>14278246.02</v>
      </c>
      <c r="E154" s="238">
        <v>18552843.530000001</v>
      </c>
      <c r="F154" s="238">
        <f t="shared" si="4"/>
        <v>4274597.5100000016</v>
      </c>
      <c r="G154" s="239">
        <f t="shared" si="5"/>
        <v>0.29937833428646876</v>
      </c>
    </row>
    <row r="155" spans="2:11" x14ac:dyDescent="0.25">
      <c r="B155" s="237" t="s">
        <v>382</v>
      </c>
      <c r="C155" s="238">
        <v>16001865</v>
      </c>
      <c r="D155" s="238">
        <v>0</v>
      </c>
      <c r="E155" s="238">
        <v>0</v>
      </c>
      <c r="F155" s="238">
        <f t="shared" si="4"/>
        <v>0</v>
      </c>
      <c r="G155" s="239" t="str">
        <f t="shared" si="5"/>
        <v>0.0%</v>
      </c>
    </row>
    <row r="156" spans="2:11" x14ac:dyDescent="0.25">
      <c r="B156" s="237" t="s">
        <v>388</v>
      </c>
      <c r="C156" s="238">
        <v>0</v>
      </c>
      <c r="D156" s="238">
        <v>0</v>
      </c>
      <c r="E156" s="238">
        <v>0</v>
      </c>
      <c r="F156" s="238">
        <f t="shared" si="4"/>
        <v>0</v>
      </c>
      <c r="G156" s="239" t="str">
        <f t="shared" si="5"/>
        <v>0.0%</v>
      </c>
    </row>
    <row r="157" spans="2:11" x14ac:dyDescent="0.25">
      <c r="B157" s="237" t="s">
        <v>383</v>
      </c>
      <c r="C157" s="238">
        <v>3778824</v>
      </c>
      <c r="D157" s="238">
        <v>0</v>
      </c>
      <c r="E157" s="238">
        <v>2816161.53</v>
      </c>
      <c r="F157" s="238">
        <f t="shared" si="4"/>
        <v>2816161.53</v>
      </c>
      <c r="G157" s="246" t="str">
        <f t="shared" si="5"/>
        <v>0.0%</v>
      </c>
    </row>
    <row r="158" spans="2:11" x14ac:dyDescent="0.25">
      <c r="B158" s="237" t="s">
        <v>384</v>
      </c>
      <c r="C158" s="238">
        <v>234684087</v>
      </c>
      <c r="D158" s="238">
        <v>0</v>
      </c>
      <c r="E158" s="238">
        <v>38219364.189999998</v>
      </c>
      <c r="F158" s="238">
        <f t="shared" si="4"/>
        <v>38219364.189999998</v>
      </c>
      <c r="G158" s="246" t="str">
        <f t="shared" si="5"/>
        <v>0.0%</v>
      </c>
    </row>
    <row r="159" spans="2:11" x14ac:dyDescent="0.25">
      <c r="B159" s="237" t="s">
        <v>390</v>
      </c>
      <c r="C159" s="238">
        <v>0</v>
      </c>
      <c r="D159" s="238">
        <v>2045091.86</v>
      </c>
      <c r="E159" s="238">
        <v>0</v>
      </c>
      <c r="F159" s="238">
        <f t="shared" si="4"/>
        <v>-2045091.86</v>
      </c>
      <c r="G159" s="246">
        <f t="shared" si="5"/>
        <v>-1</v>
      </c>
    </row>
    <row r="160" spans="2:11" x14ac:dyDescent="0.25">
      <c r="B160" s="242" t="s">
        <v>418</v>
      </c>
      <c r="C160" s="243">
        <v>1208114791</v>
      </c>
      <c r="D160" s="243">
        <v>93268758.350000009</v>
      </c>
      <c r="E160" s="243">
        <v>167926422.57999998</v>
      </c>
      <c r="F160" s="243">
        <f t="shared" si="4"/>
        <v>74657664.229999974</v>
      </c>
      <c r="G160" s="247">
        <f t="shared" si="5"/>
        <v>0.80045736161555714</v>
      </c>
    </row>
    <row r="161" spans="2:11" x14ac:dyDescent="0.25">
      <c r="B161" s="237" t="s">
        <v>387</v>
      </c>
      <c r="C161" s="238">
        <v>27498768</v>
      </c>
      <c r="D161" s="238">
        <v>0</v>
      </c>
      <c r="E161" s="238">
        <v>0</v>
      </c>
      <c r="F161" s="238">
        <f t="shared" si="4"/>
        <v>0</v>
      </c>
      <c r="G161" s="246" t="str">
        <f t="shared" si="5"/>
        <v>0.0%</v>
      </c>
    </row>
    <row r="162" spans="2:11" x14ac:dyDescent="0.25">
      <c r="B162" s="237" t="s">
        <v>379</v>
      </c>
      <c r="C162" s="238">
        <v>0</v>
      </c>
      <c r="D162" s="238">
        <v>0</v>
      </c>
      <c r="E162" s="238">
        <v>0</v>
      </c>
      <c r="F162" s="238">
        <f t="shared" si="4"/>
        <v>0</v>
      </c>
      <c r="G162" s="246" t="str">
        <f t="shared" si="5"/>
        <v>0.0%</v>
      </c>
    </row>
    <row r="163" spans="2:11" x14ac:dyDescent="0.25">
      <c r="B163" s="237" t="s">
        <v>380</v>
      </c>
      <c r="C163" s="238">
        <v>821731351</v>
      </c>
      <c r="D163" s="238">
        <v>34780978.210000001</v>
      </c>
      <c r="E163" s="238">
        <v>139761562.07999998</v>
      </c>
      <c r="F163" s="238">
        <f t="shared" si="4"/>
        <v>104980583.86999997</v>
      </c>
      <c r="G163" s="246">
        <f t="shared" si="5"/>
        <v>3.0183332750490797</v>
      </c>
    </row>
    <row r="164" spans="2:11" x14ac:dyDescent="0.25">
      <c r="B164" s="237" t="s">
        <v>399</v>
      </c>
      <c r="C164" s="238">
        <v>0</v>
      </c>
      <c r="D164" s="238">
        <v>0</v>
      </c>
      <c r="E164" s="238">
        <v>3798552.31</v>
      </c>
      <c r="F164" s="238">
        <f t="shared" si="4"/>
        <v>3798552.31</v>
      </c>
      <c r="G164" s="246" t="str">
        <f t="shared" si="5"/>
        <v>0.0%</v>
      </c>
    </row>
    <row r="165" spans="2:11" x14ac:dyDescent="0.25">
      <c r="B165" s="237" t="s">
        <v>381</v>
      </c>
      <c r="C165" s="238">
        <v>286453636</v>
      </c>
      <c r="D165" s="238">
        <v>7971183.0300000003</v>
      </c>
      <c r="E165" s="238">
        <v>12330913.82</v>
      </c>
      <c r="F165" s="238">
        <f t="shared" si="4"/>
        <v>4359730.79</v>
      </c>
      <c r="G165" s="246">
        <f t="shared" si="5"/>
        <v>0.54693648026797348</v>
      </c>
    </row>
    <row r="166" spans="2:11" x14ac:dyDescent="0.25">
      <c r="B166" s="237" t="s">
        <v>382</v>
      </c>
      <c r="C166" s="238">
        <v>15371827</v>
      </c>
      <c r="D166" s="238">
        <v>40156894.880000003</v>
      </c>
      <c r="E166" s="238">
        <v>275439.46999999997</v>
      </c>
      <c r="F166" s="238">
        <f t="shared" si="4"/>
        <v>-39881455.410000004</v>
      </c>
      <c r="G166" s="246">
        <f t="shared" si="5"/>
        <v>-0.99314091712461616</v>
      </c>
    </row>
    <row r="167" spans="2:11" x14ac:dyDescent="0.25">
      <c r="B167" s="237" t="s">
        <v>388</v>
      </c>
      <c r="C167" s="238">
        <v>0</v>
      </c>
      <c r="D167" s="238">
        <v>0</v>
      </c>
      <c r="E167" s="238">
        <v>0</v>
      </c>
      <c r="F167" s="238">
        <f t="shared" si="4"/>
        <v>0</v>
      </c>
      <c r="G167" s="246" t="str">
        <f t="shared" si="5"/>
        <v>0.0%</v>
      </c>
    </row>
    <row r="168" spans="2:11" x14ac:dyDescent="0.25">
      <c r="B168" s="237" t="s">
        <v>383</v>
      </c>
      <c r="C168" s="238">
        <v>0</v>
      </c>
      <c r="D168" s="238">
        <v>0</v>
      </c>
      <c r="E168" s="238">
        <v>0</v>
      </c>
      <c r="F168" s="238">
        <f t="shared" si="4"/>
        <v>0</v>
      </c>
      <c r="G168" s="246" t="str">
        <f t="shared" si="5"/>
        <v>0.0%</v>
      </c>
    </row>
    <row r="169" spans="2:11" x14ac:dyDescent="0.25">
      <c r="B169" s="237" t="s">
        <v>384</v>
      </c>
      <c r="C169" s="238">
        <v>32259209</v>
      </c>
      <c r="D169" s="238">
        <v>10359702.23</v>
      </c>
      <c r="E169" s="238">
        <v>0</v>
      </c>
      <c r="F169" s="238">
        <f t="shared" si="4"/>
        <v>-10359702.23</v>
      </c>
      <c r="G169" s="246">
        <f t="shared" si="5"/>
        <v>-1</v>
      </c>
    </row>
    <row r="170" spans="2:11" x14ac:dyDescent="0.25">
      <c r="B170" s="237" t="s">
        <v>390</v>
      </c>
      <c r="C170" s="238">
        <v>24800000</v>
      </c>
      <c r="D170" s="238">
        <v>0</v>
      </c>
      <c r="E170" s="238">
        <v>11759954.9</v>
      </c>
      <c r="F170" s="238">
        <f t="shared" si="4"/>
        <v>11759954.9</v>
      </c>
      <c r="G170" s="246" t="str">
        <f t="shared" si="5"/>
        <v>0.0%</v>
      </c>
      <c r="K170" s="245"/>
    </row>
    <row r="171" spans="2:11" x14ac:dyDescent="0.25">
      <c r="B171" s="234" t="s">
        <v>419</v>
      </c>
      <c r="C171" s="243">
        <v>294404374</v>
      </c>
      <c r="D171" s="243">
        <v>25943030.530000001</v>
      </c>
      <c r="E171" s="243">
        <v>103643889.14999999</v>
      </c>
      <c r="F171" s="243">
        <f t="shared" si="4"/>
        <v>77700858.61999999</v>
      </c>
      <c r="G171" s="248">
        <f t="shared" si="5"/>
        <v>2.9950571322092951</v>
      </c>
    </row>
    <row r="172" spans="2:11" x14ac:dyDescent="0.25">
      <c r="B172" s="237" t="s">
        <v>387</v>
      </c>
      <c r="C172" s="238">
        <v>4915999</v>
      </c>
      <c r="D172" s="238">
        <v>0</v>
      </c>
      <c r="E172" s="238">
        <v>0</v>
      </c>
      <c r="F172" s="238">
        <f t="shared" si="4"/>
        <v>0</v>
      </c>
      <c r="G172" s="246" t="str">
        <f t="shared" si="5"/>
        <v>0.0%</v>
      </c>
    </row>
    <row r="173" spans="2:11" x14ac:dyDescent="0.25">
      <c r="B173" s="237" t="s">
        <v>412</v>
      </c>
      <c r="C173" s="238">
        <v>0</v>
      </c>
      <c r="D173" s="238">
        <v>0</v>
      </c>
      <c r="E173" s="238">
        <v>0</v>
      </c>
      <c r="F173" s="238">
        <f t="shared" si="4"/>
        <v>0</v>
      </c>
      <c r="G173" s="246" t="str">
        <f t="shared" si="5"/>
        <v>0.0%</v>
      </c>
    </row>
    <row r="174" spans="2:11" x14ac:dyDescent="0.25">
      <c r="B174" s="237" t="s">
        <v>380</v>
      </c>
      <c r="C174" s="238">
        <v>86973174</v>
      </c>
      <c r="D174" s="240">
        <v>9999991.4100000001</v>
      </c>
      <c r="E174" s="238">
        <v>90403883.849999994</v>
      </c>
      <c r="F174" s="238">
        <f t="shared" si="4"/>
        <v>80403892.439999998</v>
      </c>
      <c r="G174" s="246">
        <f t="shared" si="5"/>
        <v>8.0403961507002926</v>
      </c>
    </row>
    <row r="175" spans="2:11" x14ac:dyDescent="0.25">
      <c r="B175" s="237" t="s">
        <v>381</v>
      </c>
      <c r="C175" s="238">
        <v>192699295</v>
      </c>
      <c r="D175" s="238">
        <v>7252022.5199999996</v>
      </c>
      <c r="E175" s="238">
        <v>13240005.300000001</v>
      </c>
      <c r="F175" s="238">
        <f t="shared" si="4"/>
        <v>5987982.7800000012</v>
      </c>
      <c r="G175" s="246">
        <f t="shared" si="5"/>
        <v>0.82569831567483898</v>
      </c>
    </row>
    <row r="176" spans="2:11" x14ac:dyDescent="0.25">
      <c r="B176" s="237" t="s">
        <v>388</v>
      </c>
      <c r="C176" s="238">
        <v>0</v>
      </c>
      <c r="D176" s="238">
        <v>0</v>
      </c>
      <c r="E176" s="238">
        <v>0</v>
      </c>
      <c r="F176" s="238">
        <f t="shared" si="4"/>
        <v>0</v>
      </c>
      <c r="G176" s="246" t="str">
        <f t="shared" si="5"/>
        <v>0.0%</v>
      </c>
    </row>
    <row r="177" spans="2:11" x14ac:dyDescent="0.25">
      <c r="B177" s="237" t="s">
        <v>383</v>
      </c>
      <c r="C177" s="238">
        <v>0</v>
      </c>
      <c r="D177" s="238">
        <v>0</v>
      </c>
      <c r="E177" s="238">
        <v>0</v>
      </c>
      <c r="F177" s="238">
        <f t="shared" si="4"/>
        <v>0</v>
      </c>
      <c r="G177" s="246" t="str">
        <f t="shared" si="5"/>
        <v>0.0%</v>
      </c>
    </row>
    <row r="178" spans="2:11" x14ac:dyDescent="0.25">
      <c r="B178" s="237" t="s">
        <v>384</v>
      </c>
      <c r="C178" s="238">
        <v>9815906</v>
      </c>
      <c r="D178" s="238">
        <v>8691016.5999999996</v>
      </c>
      <c r="E178" s="238">
        <v>0</v>
      </c>
      <c r="F178" s="238">
        <f t="shared" si="4"/>
        <v>-8691016.5999999996</v>
      </c>
      <c r="G178" s="246">
        <f t="shared" si="5"/>
        <v>-1</v>
      </c>
    </row>
    <row r="179" spans="2:11" s="249" customFormat="1" x14ac:dyDescent="0.25">
      <c r="B179" s="242" t="s">
        <v>420</v>
      </c>
      <c r="C179" s="243">
        <v>383266082</v>
      </c>
      <c r="D179" s="243">
        <v>22697881.399999999</v>
      </c>
      <c r="E179" s="243">
        <v>45130223.840000004</v>
      </c>
      <c r="F179" s="243">
        <f t="shared" si="4"/>
        <v>22432342.440000005</v>
      </c>
      <c r="G179" s="247">
        <f t="shared" si="5"/>
        <v>0.98830115660045725</v>
      </c>
      <c r="K179" s="230"/>
    </row>
    <row r="180" spans="2:11" x14ac:dyDescent="0.25">
      <c r="B180" s="237" t="s">
        <v>386</v>
      </c>
      <c r="C180" s="238">
        <v>11521940</v>
      </c>
      <c r="D180" s="238">
        <v>0</v>
      </c>
      <c r="E180" s="238">
        <v>0</v>
      </c>
      <c r="F180" s="238">
        <f t="shared" si="4"/>
        <v>0</v>
      </c>
      <c r="G180" s="246" t="str">
        <f t="shared" si="5"/>
        <v>0.0%</v>
      </c>
    </row>
    <row r="181" spans="2:11" x14ac:dyDescent="0.25">
      <c r="B181" s="237" t="s">
        <v>405</v>
      </c>
      <c r="C181" s="238">
        <v>3625496</v>
      </c>
      <c r="D181" s="238">
        <v>0</v>
      </c>
      <c r="E181" s="238">
        <v>0</v>
      </c>
      <c r="F181" s="238">
        <f t="shared" si="4"/>
        <v>0</v>
      </c>
      <c r="G181" s="246" t="str">
        <f t="shared" si="5"/>
        <v>0.0%</v>
      </c>
    </row>
    <row r="182" spans="2:11" x14ac:dyDescent="0.25">
      <c r="B182" s="237" t="s">
        <v>387</v>
      </c>
      <c r="C182" s="238">
        <v>2489528</v>
      </c>
      <c r="D182" s="238">
        <v>0</v>
      </c>
      <c r="E182" s="238">
        <v>0</v>
      </c>
      <c r="F182" s="238">
        <f t="shared" si="4"/>
        <v>0</v>
      </c>
      <c r="G182" s="239" t="str">
        <f t="shared" si="5"/>
        <v>0.0%</v>
      </c>
    </row>
    <row r="183" spans="2:11" x14ac:dyDescent="0.25">
      <c r="B183" s="237" t="s">
        <v>379</v>
      </c>
      <c r="C183" s="238">
        <v>2855017</v>
      </c>
      <c r="D183" s="238">
        <v>0</v>
      </c>
      <c r="E183" s="238">
        <v>0</v>
      </c>
      <c r="F183" s="238">
        <f t="shared" si="4"/>
        <v>0</v>
      </c>
      <c r="G183" s="239" t="str">
        <f t="shared" si="5"/>
        <v>0.0%</v>
      </c>
    </row>
    <row r="184" spans="2:11" x14ac:dyDescent="0.25">
      <c r="B184" s="237" t="s">
        <v>380</v>
      </c>
      <c r="C184" s="238">
        <v>353931943</v>
      </c>
      <c r="D184" s="238">
        <v>22697881.399999999</v>
      </c>
      <c r="E184" s="238">
        <v>45130223.840000004</v>
      </c>
      <c r="F184" s="238">
        <f t="shared" si="4"/>
        <v>22432342.440000005</v>
      </c>
      <c r="G184" s="239">
        <f t="shared" si="5"/>
        <v>0.98830115660045725</v>
      </c>
    </row>
    <row r="185" spans="2:11" x14ac:dyDescent="0.25">
      <c r="B185" s="237" t="s">
        <v>399</v>
      </c>
      <c r="C185" s="238">
        <v>234000</v>
      </c>
      <c r="D185" s="238">
        <v>0</v>
      </c>
      <c r="E185" s="238">
        <v>0</v>
      </c>
      <c r="F185" s="238">
        <f t="shared" si="4"/>
        <v>0</v>
      </c>
      <c r="G185" s="239" t="str">
        <f t="shared" si="5"/>
        <v>0.0%</v>
      </c>
    </row>
    <row r="186" spans="2:11" x14ac:dyDescent="0.25">
      <c r="B186" s="237" t="s">
        <v>388</v>
      </c>
      <c r="C186" s="238">
        <v>0</v>
      </c>
      <c r="D186" s="238">
        <v>0</v>
      </c>
      <c r="E186" s="238">
        <v>0</v>
      </c>
      <c r="F186" s="238">
        <f t="shared" si="4"/>
        <v>0</v>
      </c>
      <c r="G186" s="239" t="str">
        <f t="shared" si="5"/>
        <v>0.0%</v>
      </c>
    </row>
    <row r="187" spans="2:11" x14ac:dyDescent="0.25">
      <c r="B187" s="237" t="s">
        <v>383</v>
      </c>
      <c r="C187" s="238">
        <v>4624657</v>
      </c>
      <c r="D187" s="238">
        <v>0</v>
      </c>
      <c r="E187" s="238">
        <v>0</v>
      </c>
      <c r="F187" s="238">
        <f t="shared" si="4"/>
        <v>0</v>
      </c>
      <c r="G187" s="239" t="str">
        <f t="shared" si="5"/>
        <v>0.0%</v>
      </c>
    </row>
    <row r="188" spans="2:11" x14ac:dyDescent="0.25">
      <c r="B188" s="237" t="s">
        <v>384</v>
      </c>
      <c r="C188" s="238">
        <v>3983501</v>
      </c>
      <c r="D188" s="238">
        <v>0</v>
      </c>
      <c r="E188" s="238">
        <v>0</v>
      </c>
      <c r="F188" s="238">
        <f t="shared" si="4"/>
        <v>0</v>
      </c>
      <c r="G188" s="239" t="str">
        <f t="shared" si="5"/>
        <v>0.0%</v>
      </c>
    </row>
    <row r="189" spans="2:11" s="249" customFormat="1" x14ac:dyDescent="0.25">
      <c r="B189" s="242" t="s">
        <v>391</v>
      </c>
      <c r="C189" s="243">
        <v>0</v>
      </c>
      <c r="D189" s="243">
        <v>0</v>
      </c>
      <c r="E189" s="243">
        <v>0</v>
      </c>
      <c r="F189" s="243">
        <f t="shared" si="4"/>
        <v>0</v>
      </c>
      <c r="G189" s="244" t="str">
        <f t="shared" si="5"/>
        <v>0.0%</v>
      </c>
      <c r="K189" s="230"/>
    </row>
    <row r="190" spans="2:11" x14ac:dyDescent="0.25">
      <c r="B190" s="237" t="s">
        <v>383</v>
      </c>
      <c r="C190" s="238">
        <v>0</v>
      </c>
      <c r="D190" s="238">
        <v>0</v>
      </c>
      <c r="E190" s="238">
        <v>0</v>
      </c>
      <c r="F190" s="238">
        <f t="shared" si="4"/>
        <v>0</v>
      </c>
      <c r="G190" s="239" t="str">
        <f t="shared" si="5"/>
        <v>0.0%</v>
      </c>
    </row>
    <row r="191" spans="2:11" x14ac:dyDescent="0.25">
      <c r="B191" s="231" t="s">
        <v>421</v>
      </c>
      <c r="C191" s="232">
        <v>1514042192</v>
      </c>
      <c r="D191" s="232">
        <v>98883610.400000006</v>
      </c>
      <c r="E191" s="232">
        <v>183805231.34</v>
      </c>
      <c r="F191" s="232">
        <f t="shared" si="4"/>
        <v>84921620.939999998</v>
      </c>
      <c r="G191" s="233">
        <f t="shared" si="5"/>
        <v>0.85880380577204318</v>
      </c>
    </row>
    <row r="192" spans="2:11" x14ac:dyDescent="0.25">
      <c r="B192" s="250" t="s">
        <v>422</v>
      </c>
      <c r="C192" s="251">
        <v>894463111</v>
      </c>
      <c r="D192" s="251">
        <v>15960891.640000001</v>
      </c>
      <c r="E192" s="251">
        <v>76786695.430000007</v>
      </c>
      <c r="F192" s="235">
        <f t="shared" si="4"/>
        <v>60825803.790000007</v>
      </c>
      <c r="G192" s="236">
        <f t="shared" si="5"/>
        <v>3.8109276826090905</v>
      </c>
    </row>
    <row r="193" spans="2:11" x14ac:dyDescent="0.25">
      <c r="B193" s="237" t="s">
        <v>380</v>
      </c>
      <c r="C193" s="238">
        <v>648719046</v>
      </c>
      <c r="D193" s="238">
        <v>0</v>
      </c>
      <c r="E193" s="238">
        <v>59067701.339999996</v>
      </c>
      <c r="F193" s="238">
        <f t="shared" si="4"/>
        <v>59067701.339999996</v>
      </c>
      <c r="G193" s="239" t="str">
        <f t="shared" si="5"/>
        <v>0.0%</v>
      </c>
    </row>
    <row r="194" spans="2:11" x14ac:dyDescent="0.25">
      <c r="B194" s="237" t="s">
        <v>399</v>
      </c>
      <c r="C194" s="238">
        <v>0</v>
      </c>
      <c r="D194" s="238">
        <v>0</v>
      </c>
      <c r="E194" s="238">
        <v>0</v>
      </c>
      <c r="F194" s="238">
        <f t="shared" si="4"/>
        <v>0</v>
      </c>
      <c r="G194" s="239" t="str">
        <f t="shared" si="5"/>
        <v>0.0%</v>
      </c>
    </row>
    <row r="195" spans="2:11" x14ac:dyDescent="0.25">
      <c r="B195" s="237" t="s">
        <v>381</v>
      </c>
      <c r="C195" s="238">
        <v>211039083</v>
      </c>
      <c r="D195" s="238">
        <v>8332669.8799999999</v>
      </c>
      <c r="E195" s="238">
        <v>13764575.469999999</v>
      </c>
      <c r="F195" s="238">
        <f t="shared" si="4"/>
        <v>5431905.5899999989</v>
      </c>
      <c r="G195" s="239">
        <f t="shared" si="5"/>
        <v>0.65188056988044252</v>
      </c>
    </row>
    <row r="196" spans="2:11" x14ac:dyDescent="0.25">
      <c r="B196" s="237" t="s">
        <v>382</v>
      </c>
      <c r="C196" s="238">
        <v>0</v>
      </c>
      <c r="D196" s="238">
        <v>0</v>
      </c>
      <c r="E196" s="238">
        <v>0</v>
      </c>
      <c r="F196" s="238">
        <f t="shared" si="4"/>
        <v>0</v>
      </c>
      <c r="G196" s="239" t="str">
        <f t="shared" si="5"/>
        <v>0.0%</v>
      </c>
    </row>
    <row r="197" spans="2:11" x14ac:dyDescent="0.25">
      <c r="B197" s="237" t="s">
        <v>388</v>
      </c>
      <c r="C197" s="238">
        <v>0</v>
      </c>
      <c r="D197" s="238">
        <v>0</v>
      </c>
      <c r="E197" s="238">
        <v>0</v>
      </c>
      <c r="F197" s="238">
        <f t="shared" si="4"/>
        <v>0</v>
      </c>
      <c r="G197" s="239" t="str">
        <f t="shared" si="5"/>
        <v>0.0%</v>
      </c>
      <c r="K197" s="249"/>
    </row>
    <row r="198" spans="2:11" x14ac:dyDescent="0.25">
      <c r="B198" s="237" t="s">
        <v>383</v>
      </c>
      <c r="C198" s="238">
        <v>0</v>
      </c>
      <c r="D198" s="238">
        <v>0</v>
      </c>
      <c r="E198" s="238">
        <v>0</v>
      </c>
      <c r="F198" s="238">
        <f t="shared" si="4"/>
        <v>0</v>
      </c>
      <c r="G198" s="239" t="str">
        <f t="shared" si="5"/>
        <v>0.0%</v>
      </c>
    </row>
    <row r="199" spans="2:11" x14ac:dyDescent="0.25">
      <c r="B199" s="237" t="s">
        <v>384</v>
      </c>
      <c r="C199" s="238">
        <v>34704982</v>
      </c>
      <c r="D199" s="238">
        <v>0</v>
      </c>
      <c r="E199" s="238">
        <v>3954418.62</v>
      </c>
      <c r="F199" s="238">
        <f t="shared" si="4"/>
        <v>3954418.62</v>
      </c>
      <c r="G199" s="239" t="str">
        <f t="shared" si="5"/>
        <v>0.0%</v>
      </c>
    </row>
    <row r="200" spans="2:11" s="249" customFormat="1" x14ac:dyDescent="0.25">
      <c r="B200" s="252" t="s">
        <v>423</v>
      </c>
      <c r="C200" s="253">
        <v>527597081</v>
      </c>
      <c r="D200" s="253">
        <v>82922718.760000005</v>
      </c>
      <c r="E200" s="253">
        <v>107018535.91</v>
      </c>
      <c r="F200" s="253">
        <f t="shared" si="4"/>
        <v>24095817.149999991</v>
      </c>
      <c r="G200" s="254">
        <f t="shared" si="5"/>
        <v>0.29058161032731666</v>
      </c>
    </row>
    <row r="201" spans="2:11" x14ac:dyDescent="0.25">
      <c r="B201" s="237" t="s">
        <v>387</v>
      </c>
      <c r="C201" s="238">
        <v>3859232</v>
      </c>
      <c r="D201" s="238">
        <v>0</v>
      </c>
      <c r="E201" s="238">
        <v>48679107.159999996</v>
      </c>
      <c r="F201" s="238">
        <f t="shared" si="4"/>
        <v>48679107.159999996</v>
      </c>
      <c r="G201" s="239" t="str">
        <f t="shared" si="5"/>
        <v>0.0%</v>
      </c>
    </row>
    <row r="202" spans="2:11" x14ac:dyDescent="0.25">
      <c r="B202" s="237" t="s">
        <v>379</v>
      </c>
      <c r="C202" s="238">
        <v>0</v>
      </c>
      <c r="D202" s="238">
        <v>0</v>
      </c>
      <c r="E202" s="238">
        <v>0</v>
      </c>
      <c r="F202" s="238">
        <f t="shared" si="4"/>
        <v>0</v>
      </c>
      <c r="G202" s="239" t="str">
        <f t="shared" si="5"/>
        <v>0.0%</v>
      </c>
    </row>
    <row r="203" spans="2:11" x14ac:dyDescent="0.25">
      <c r="B203" s="237" t="s">
        <v>380</v>
      </c>
      <c r="C203" s="238">
        <v>184055072</v>
      </c>
      <c r="D203" s="238">
        <v>26029797.870000001</v>
      </c>
      <c r="E203" s="238">
        <v>0</v>
      </c>
      <c r="F203" s="238">
        <f t="shared" ref="F203:F240" si="6">E203-D203</f>
        <v>-26029797.870000001</v>
      </c>
      <c r="G203" s="239">
        <f t="shared" ref="G203:G241" si="7">IFERROR(F203/D203,"0.0%")</f>
        <v>-1</v>
      </c>
    </row>
    <row r="204" spans="2:11" x14ac:dyDescent="0.25">
      <c r="B204" s="237" t="s">
        <v>381</v>
      </c>
      <c r="C204" s="238">
        <v>176196599</v>
      </c>
      <c r="D204" s="238">
        <v>10214931.779999999</v>
      </c>
      <c r="E204" s="238">
        <v>17154901.710000001</v>
      </c>
      <c r="F204" s="238">
        <f t="shared" si="6"/>
        <v>6939969.9300000016</v>
      </c>
      <c r="G204" s="239">
        <f t="shared" si="7"/>
        <v>0.67939464300563368</v>
      </c>
    </row>
    <row r="205" spans="2:11" x14ac:dyDescent="0.25">
      <c r="B205" s="237" t="s">
        <v>382</v>
      </c>
      <c r="C205" s="238">
        <v>82525284</v>
      </c>
      <c r="D205" s="238">
        <v>33320000</v>
      </c>
      <c r="E205" s="238">
        <v>15257499.560000001</v>
      </c>
      <c r="F205" s="238">
        <f t="shared" si="6"/>
        <v>-18062500.439999998</v>
      </c>
      <c r="G205" s="239">
        <f t="shared" si="7"/>
        <v>-0.54209184993997594</v>
      </c>
    </row>
    <row r="206" spans="2:11" x14ac:dyDescent="0.25">
      <c r="B206" s="237" t="s">
        <v>388</v>
      </c>
      <c r="C206" s="238">
        <v>0</v>
      </c>
      <c r="D206" s="238">
        <v>0</v>
      </c>
      <c r="E206" s="238">
        <v>0</v>
      </c>
      <c r="F206" s="238">
        <f t="shared" si="6"/>
        <v>0</v>
      </c>
      <c r="G206" s="239" t="str">
        <f t="shared" si="7"/>
        <v>0.0%</v>
      </c>
    </row>
    <row r="207" spans="2:11" x14ac:dyDescent="0.25">
      <c r="B207" s="237" t="s">
        <v>383</v>
      </c>
      <c r="C207" s="238">
        <v>34641821</v>
      </c>
      <c r="D207" s="238">
        <v>0</v>
      </c>
      <c r="E207" s="238">
        <v>16623473.75</v>
      </c>
      <c r="F207" s="238">
        <f t="shared" si="6"/>
        <v>16623473.75</v>
      </c>
      <c r="G207" s="239" t="str">
        <f t="shared" si="7"/>
        <v>0.0%</v>
      </c>
      <c r="K207" s="249"/>
    </row>
    <row r="208" spans="2:11" x14ac:dyDescent="0.25">
      <c r="B208" s="237" t="s">
        <v>384</v>
      </c>
      <c r="C208" s="238">
        <v>46319073</v>
      </c>
      <c r="D208" s="238">
        <v>13357989.110000001</v>
      </c>
      <c r="E208" s="238">
        <v>9303553.7300000004</v>
      </c>
      <c r="F208" s="238">
        <f t="shared" si="6"/>
        <v>-4054435.3800000008</v>
      </c>
      <c r="G208" s="239">
        <f t="shared" si="7"/>
        <v>-0.30352138683544716</v>
      </c>
    </row>
    <row r="209" spans="2:7" x14ac:dyDescent="0.25">
      <c r="B209" s="234" t="s">
        <v>391</v>
      </c>
      <c r="C209" s="235">
        <v>91982000</v>
      </c>
      <c r="D209" s="238">
        <v>0</v>
      </c>
      <c r="E209" s="238">
        <v>0</v>
      </c>
      <c r="F209" s="235">
        <f t="shared" si="6"/>
        <v>0</v>
      </c>
      <c r="G209" s="236" t="str">
        <f t="shared" si="7"/>
        <v>0.0%</v>
      </c>
    </row>
    <row r="210" spans="2:7" x14ac:dyDescent="0.25">
      <c r="B210" s="237" t="s">
        <v>388</v>
      </c>
      <c r="C210" s="238">
        <v>91982000</v>
      </c>
      <c r="D210" s="238">
        <v>0</v>
      </c>
      <c r="E210" s="238">
        <v>0</v>
      </c>
      <c r="F210" s="238">
        <f t="shared" si="6"/>
        <v>0</v>
      </c>
      <c r="G210" s="239" t="str">
        <f t="shared" si="7"/>
        <v>0.0%</v>
      </c>
    </row>
    <row r="211" spans="2:7" x14ac:dyDescent="0.25">
      <c r="B211" s="231" t="s">
        <v>424</v>
      </c>
      <c r="C211" s="232">
        <v>1200755089</v>
      </c>
      <c r="D211" s="232">
        <v>400515113.84000003</v>
      </c>
      <c r="E211" s="232">
        <v>393660060.32000005</v>
      </c>
      <c r="F211" s="232">
        <f t="shared" si="6"/>
        <v>-6855053.5199999809</v>
      </c>
      <c r="G211" s="233">
        <f t="shared" si="7"/>
        <v>-1.7115592603425385E-2</v>
      </c>
    </row>
    <row r="212" spans="2:7" x14ac:dyDescent="0.25">
      <c r="B212" s="234" t="s">
        <v>425</v>
      </c>
      <c r="C212" s="235">
        <v>81734530</v>
      </c>
      <c r="D212" s="235">
        <v>46494329.100000001</v>
      </c>
      <c r="E212" s="243">
        <v>165597351.85000002</v>
      </c>
      <c r="F212" s="235">
        <f t="shared" si="6"/>
        <v>119103022.75000003</v>
      </c>
      <c r="G212" s="236">
        <f t="shared" si="7"/>
        <v>2.561667735732529</v>
      </c>
    </row>
    <row r="213" spans="2:7" x14ac:dyDescent="0.25">
      <c r="B213" s="237" t="s">
        <v>380</v>
      </c>
      <c r="C213" s="238">
        <v>0</v>
      </c>
      <c r="D213" s="238">
        <v>24963403.789999999</v>
      </c>
      <c r="E213" s="240">
        <v>92371808.200000003</v>
      </c>
      <c r="F213" s="238">
        <f t="shared" si="6"/>
        <v>67408404.409999996</v>
      </c>
      <c r="G213" s="239">
        <f t="shared" si="7"/>
        <v>2.7002889901177216</v>
      </c>
    </row>
    <row r="214" spans="2:7" x14ac:dyDescent="0.25">
      <c r="B214" s="237" t="s">
        <v>399</v>
      </c>
      <c r="C214" s="238">
        <v>0</v>
      </c>
      <c r="D214" s="238">
        <v>0</v>
      </c>
      <c r="E214" s="238">
        <v>61840413.540000007</v>
      </c>
      <c r="F214" s="238">
        <f t="shared" si="6"/>
        <v>61840413.540000007</v>
      </c>
      <c r="G214" s="239" t="str">
        <f t="shared" si="7"/>
        <v>0.0%</v>
      </c>
    </row>
    <row r="215" spans="2:7" x14ac:dyDescent="0.25">
      <c r="B215" s="237" t="s">
        <v>382</v>
      </c>
      <c r="C215" s="238">
        <v>0</v>
      </c>
      <c r="D215" s="238">
        <v>0</v>
      </c>
      <c r="E215" s="238">
        <v>0</v>
      </c>
      <c r="F215" s="238">
        <f t="shared" si="6"/>
        <v>0</v>
      </c>
      <c r="G215" s="239" t="str">
        <f t="shared" si="7"/>
        <v>0.0%</v>
      </c>
    </row>
    <row r="216" spans="2:7" x14ac:dyDescent="0.25">
      <c r="B216" s="237" t="s">
        <v>388</v>
      </c>
      <c r="C216" s="238">
        <v>55478614</v>
      </c>
      <c r="D216" s="238">
        <v>11719212</v>
      </c>
      <c r="E216" s="238">
        <v>0</v>
      </c>
      <c r="F216" s="238">
        <f t="shared" si="6"/>
        <v>-11719212</v>
      </c>
      <c r="G216" s="246">
        <f t="shared" si="7"/>
        <v>-1</v>
      </c>
    </row>
    <row r="217" spans="2:7" x14ac:dyDescent="0.25">
      <c r="B217" s="237" t="s">
        <v>383</v>
      </c>
      <c r="C217" s="238">
        <v>0</v>
      </c>
      <c r="D217" s="238">
        <v>0</v>
      </c>
      <c r="E217" s="255">
        <v>0</v>
      </c>
      <c r="F217" s="238">
        <f t="shared" si="6"/>
        <v>0</v>
      </c>
      <c r="G217" s="246" t="str">
        <f t="shared" si="7"/>
        <v>0.0%</v>
      </c>
    </row>
    <row r="218" spans="2:7" x14ac:dyDescent="0.25">
      <c r="B218" s="237" t="s">
        <v>384</v>
      </c>
      <c r="C218" s="238">
        <v>26255916</v>
      </c>
      <c r="D218" s="238">
        <v>9811713.3100000005</v>
      </c>
      <c r="E218" s="255">
        <v>11385130.109999999</v>
      </c>
      <c r="F218" s="238">
        <f t="shared" si="6"/>
        <v>1573416.7999999989</v>
      </c>
      <c r="G218" s="246">
        <f t="shared" si="7"/>
        <v>0.16036106542130499</v>
      </c>
    </row>
    <row r="219" spans="2:7" s="249" customFormat="1" x14ac:dyDescent="0.25">
      <c r="B219" s="242" t="s">
        <v>426</v>
      </c>
      <c r="C219" s="243">
        <v>770279969</v>
      </c>
      <c r="D219" s="243">
        <v>204682772.22</v>
      </c>
      <c r="E219" s="243">
        <v>175728542.21000001</v>
      </c>
      <c r="F219" s="243">
        <f t="shared" si="6"/>
        <v>-28954230.00999999</v>
      </c>
      <c r="G219" s="247">
        <f t="shared" si="7"/>
        <v>-0.14145904755911259</v>
      </c>
    </row>
    <row r="220" spans="2:7" x14ac:dyDescent="0.25">
      <c r="B220" s="237" t="s">
        <v>386</v>
      </c>
      <c r="C220" s="238">
        <v>0</v>
      </c>
      <c r="D220" s="238">
        <v>0</v>
      </c>
      <c r="E220" s="238">
        <v>0</v>
      </c>
      <c r="F220" s="238">
        <f t="shared" si="6"/>
        <v>0</v>
      </c>
      <c r="G220" s="246" t="str">
        <f t="shared" si="7"/>
        <v>0.0%</v>
      </c>
    </row>
    <row r="221" spans="2:7" x14ac:dyDescent="0.25">
      <c r="B221" s="237" t="s">
        <v>380</v>
      </c>
      <c r="C221" s="238">
        <v>207478011</v>
      </c>
      <c r="D221" s="238">
        <v>107129301.73999999</v>
      </c>
      <c r="E221" s="238">
        <v>32246544.09</v>
      </c>
      <c r="F221" s="238">
        <f t="shared" si="6"/>
        <v>-74882757.649999991</v>
      </c>
      <c r="G221" s="246">
        <f t="shared" si="7"/>
        <v>-0.6989941727776634</v>
      </c>
    </row>
    <row r="222" spans="2:7" x14ac:dyDescent="0.25">
      <c r="B222" s="237" t="s">
        <v>399</v>
      </c>
      <c r="C222" s="238">
        <v>0</v>
      </c>
      <c r="D222" s="238">
        <v>0</v>
      </c>
      <c r="E222" s="238">
        <v>0</v>
      </c>
      <c r="F222" s="238">
        <f t="shared" si="6"/>
        <v>0</v>
      </c>
      <c r="G222" s="246" t="str">
        <f t="shared" si="7"/>
        <v>0.0%</v>
      </c>
    </row>
    <row r="223" spans="2:7" x14ac:dyDescent="0.25">
      <c r="B223" s="237" t="s">
        <v>381</v>
      </c>
      <c r="C223" s="238">
        <v>277418552</v>
      </c>
      <c r="D223" s="238">
        <v>0</v>
      </c>
      <c r="E223" s="238">
        <v>0</v>
      </c>
      <c r="F223" s="238">
        <f t="shared" si="6"/>
        <v>0</v>
      </c>
      <c r="G223" s="246" t="str">
        <f t="shared" si="7"/>
        <v>0.0%</v>
      </c>
    </row>
    <row r="224" spans="2:7" x14ac:dyDescent="0.25">
      <c r="B224" s="237" t="s">
        <v>388</v>
      </c>
      <c r="C224" s="238">
        <v>198574134</v>
      </c>
      <c r="D224" s="238">
        <v>78781637.200000003</v>
      </c>
      <c r="E224" s="238">
        <v>115946803.17</v>
      </c>
      <c r="F224" s="238">
        <f t="shared" si="6"/>
        <v>37165165.969999999</v>
      </c>
      <c r="G224" s="246">
        <f t="shared" si="7"/>
        <v>0.47174909396272358</v>
      </c>
    </row>
    <row r="225" spans="2:7" x14ac:dyDescent="0.25">
      <c r="B225" s="237" t="s">
        <v>383</v>
      </c>
      <c r="C225" s="238">
        <v>12813281</v>
      </c>
      <c r="D225" s="238">
        <v>0</v>
      </c>
      <c r="E225" s="238">
        <v>2057104.86</v>
      </c>
      <c r="F225" s="238">
        <f t="shared" si="6"/>
        <v>2057104.86</v>
      </c>
      <c r="G225" s="246" t="str">
        <f t="shared" si="7"/>
        <v>0.0%</v>
      </c>
    </row>
    <row r="226" spans="2:7" x14ac:dyDescent="0.25">
      <c r="B226" s="237" t="s">
        <v>384</v>
      </c>
      <c r="C226" s="238">
        <v>73995991</v>
      </c>
      <c r="D226" s="238">
        <v>18771833.280000001</v>
      </c>
      <c r="E226" s="238">
        <v>25478090.090000004</v>
      </c>
      <c r="F226" s="238">
        <f t="shared" si="6"/>
        <v>6706256.8100000024</v>
      </c>
      <c r="G226" s="246">
        <f t="shared" si="7"/>
        <v>0.35725103190347546</v>
      </c>
    </row>
    <row r="227" spans="2:7" s="249" customFormat="1" x14ac:dyDescent="0.25">
      <c r="B227" s="242" t="s">
        <v>427</v>
      </c>
      <c r="C227" s="243">
        <v>337350589</v>
      </c>
      <c r="D227" s="243">
        <v>149338012.52000001</v>
      </c>
      <c r="E227" s="243">
        <v>52334166.259999998</v>
      </c>
      <c r="F227" s="243">
        <f t="shared" si="6"/>
        <v>-97003846.26000002</v>
      </c>
      <c r="G227" s="247">
        <f t="shared" si="7"/>
        <v>-0.64955897445741639</v>
      </c>
    </row>
    <row r="228" spans="2:7" x14ac:dyDescent="0.25">
      <c r="B228" s="237" t="s">
        <v>387</v>
      </c>
      <c r="C228" s="238">
        <v>0</v>
      </c>
      <c r="D228" s="238">
        <v>0</v>
      </c>
      <c r="E228" s="238">
        <v>0</v>
      </c>
      <c r="F228" s="238">
        <f t="shared" si="6"/>
        <v>0</v>
      </c>
      <c r="G228" s="246" t="str">
        <f t="shared" si="7"/>
        <v>0.0%</v>
      </c>
    </row>
    <row r="229" spans="2:7" x14ac:dyDescent="0.25">
      <c r="B229" s="237" t="s">
        <v>380</v>
      </c>
      <c r="C229" s="238">
        <v>15000000</v>
      </c>
      <c r="D229" s="238">
        <v>31126707.719999999</v>
      </c>
      <c r="E229" s="238">
        <v>48022909.189999998</v>
      </c>
      <c r="F229" s="238">
        <f t="shared" si="6"/>
        <v>16896201.469999999</v>
      </c>
      <c r="G229" s="246">
        <f t="shared" si="7"/>
        <v>0.54282006378540315</v>
      </c>
    </row>
    <row r="230" spans="2:7" x14ac:dyDescent="0.25">
      <c r="B230" s="237" t="s">
        <v>382</v>
      </c>
      <c r="C230" s="238">
        <v>3843340</v>
      </c>
      <c r="D230" s="238">
        <v>0</v>
      </c>
      <c r="E230" s="238">
        <v>0</v>
      </c>
      <c r="F230" s="238">
        <f t="shared" si="6"/>
        <v>0</v>
      </c>
      <c r="G230" s="246" t="str">
        <f t="shared" si="7"/>
        <v>0.0%</v>
      </c>
    </row>
    <row r="231" spans="2:7" x14ac:dyDescent="0.25">
      <c r="B231" s="237" t="s">
        <v>388</v>
      </c>
      <c r="C231" s="238">
        <v>264468046</v>
      </c>
      <c r="D231" s="238">
        <v>112491305.93000001</v>
      </c>
      <c r="E231" s="238">
        <v>2879964.05</v>
      </c>
      <c r="F231" s="238">
        <f t="shared" si="6"/>
        <v>-109611341.88000001</v>
      </c>
      <c r="G231" s="239">
        <f t="shared" si="7"/>
        <v>-0.97439834104342149</v>
      </c>
    </row>
    <row r="232" spans="2:7" x14ac:dyDescent="0.25">
      <c r="B232" s="237" t="s">
        <v>383</v>
      </c>
      <c r="C232" s="238">
        <v>0</v>
      </c>
      <c r="D232" s="238">
        <v>0</v>
      </c>
      <c r="E232" s="238">
        <v>0</v>
      </c>
      <c r="F232" s="238">
        <f t="shared" si="6"/>
        <v>0</v>
      </c>
      <c r="G232" s="239" t="str">
        <f t="shared" si="7"/>
        <v>0.0%</v>
      </c>
    </row>
    <row r="233" spans="2:7" x14ac:dyDescent="0.25">
      <c r="B233" s="237" t="s">
        <v>384</v>
      </c>
      <c r="C233" s="238">
        <v>54039203</v>
      </c>
      <c r="D233" s="238">
        <v>5719998.8700000001</v>
      </c>
      <c r="E233" s="238">
        <v>1431293.02</v>
      </c>
      <c r="F233" s="238">
        <f t="shared" si="6"/>
        <v>-4288705.8499999996</v>
      </c>
      <c r="G233" s="239">
        <f t="shared" si="7"/>
        <v>-0.74977389811966866</v>
      </c>
    </row>
    <row r="234" spans="2:7" x14ac:dyDescent="0.25">
      <c r="B234" s="256" t="s">
        <v>391</v>
      </c>
      <c r="C234" s="257">
        <v>11390001</v>
      </c>
      <c r="D234" s="257">
        <v>0</v>
      </c>
      <c r="E234" s="257">
        <v>0</v>
      </c>
      <c r="F234" s="257">
        <f t="shared" si="6"/>
        <v>0</v>
      </c>
      <c r="G234" s="258" t="str">
        <f t="shared" si="7"/>
        <v>0.0%</v>
      </c>
    </row>
    <row r="235" spans="2:7" x14ac:dyDescent="0.25">
      <c r="B235" s="237" t="s">
        <v>382</v>
      </c>
      <c r="C235" s="238">
        <v>11390001</v>
      </c>
      <c r="D235" s="238">
        <v>0</v>
      </c>
      <c r="E235" s="238">
        <v>0</v>
      </c>
      <c r="F235" s="238">
        <f t="shared" si="6"/>
        <v>0</v>
      </c>
      <c r="G235" s="239" t="str">
        <f t="shared" si="7"/>
        <v>0.0%</v>
      </c>
    </row>
    <row r="236" spans="2:7" x14ac:dyDescent="0.25">
      <c r="B236" s="231" t="s">
        <v>428</v>
      </c>
      <c r="C236" s="232">
        <v>1697415147</v>
      </c>
      <c r="D236" s="232">
        <v>268263439.81999999</v>
      </c>
      <c r="E236" s="257">
        <v>839210215.19999993</v>
      </c>
      <c r="F236" s="232">
        <f t="shared" si="6"/>
        <v>570946775.37999988</v>
      </c>
      <c r="G236" s="233">
        <f t="shared" si="7"/>
        <v>2.1283063236760666</v>
      </c>
    </row>
    <row r="237" spans="2:7" s="249" customFormat="1" x14ac:dyDescent="0.25">
      <c r="B237" s="242" t="s">
        <v>429</v>
      </c>
      <c r="C237" s="243">
        <v>729280965</v>
      </c>
      <c r="D237" s="243">
        <v>116039991.06</v>
      </c>
      <c r="E237" s="243">
        <v>402999415.26999998</v>
      </c>
      <c r="F237" s="243">
        <f t="shared" si="6"/>
        <v>286959424.20999998</v>
      </c>
      <c r="G237" s="244">
        <f t="shared" si="7"/>
        <v>2.4729355939162718</v>
      </c>
    </row>
    <row r="238" spans="2:7" x14ac:dyDescent="0.25">
      <c r="B238" s="237" t="s">
        <v>386</v>
      </c>
      <c r="C238" s="238">
        <v>0</v>
      </c>
      <c r="D238" s="238">
        <v>0</v>
      </c>
      <c r="E238" s="238">
        <v>0</v>
      </c>
      <c r="F238" s="238">
        <f t="shared" si="6"/>
        <v>0</v>
      </c>
      <c r="G238" s="239" t="str">
        <f t="shared" si="7"/>
        <v>0.0%</v>
      </c>
    </row>
    <row r="239" spans="2:7" x14ac:dyDescent="0.25">
      <c r="B239" s="237" t="s">
        <v>380</v>
      </c>
      <c r="C239" s="238">
        <v>413870103</v>
      </c>
      <c r="D239" s="238">
        <v>95922450.659999996</v>
      </c>
      <c r="E239" s="238">
        <v>113112119.84</v>
      </c>
      <c r="F239" s="238">
        <f t="shared" si="6"/>
        <v>17189669.180000007</v>
      </c>
      <c r="G239" s="239">
        <f t="shared" si="7"/>
        <v>0.17920381580876521</v>
      </c>
    </row>
    <row r="240" spans="2:7" x14ac:dyDescent="0.25">
      <c r="B240" s="237" t="s">
        <v>399</v>
      </c>
      <c r="C240" s="238">
        <v>0</v>
      </c>
      <c r="D240" s="238">
        <v>0</v>
      </c>
      <c r="E240" s="238">
        <v>6390835.129999999</v>
      </c>
      <c r="F240" s="238">
        <f t="shared" si="6"/>
        <v>6390835.129999999</v>
      </c>
      <c r="G240" s="239" t="str">
        <f t="shared" si="7"/>
        <v>0.0%</v>
      </c>
    </row>
    <row r="241" spans="2:7" x14ac:dyDescent="0.25">
      <c r="B241" s="237" t="s">
        <v>430</v>
      </c>
      <c r="C241" s="238">
        <v>0</v>
      </c>
      <c r="D241" s="238">
        <v>0</v>
      </c>
      <c r="E241" s="238">
        <v>0</v>
      </c>
      <c r="F241" s="238">
        <f>E252-D252</f>
        <v>79546135.370000005</v>
      </c>
      <c r="G241" s="239" t="str">
        <f t="shared" si="7"/>
        <v>0.0%</v>
      </c>
    </row>
    <row r="242" spans="2:7" x14ac:dyDescent="0.25">
      <c r="B242" s="237" t="s">
        <v>382</v>
      </c>
      <c r="C242" s="238">
        <v>16532462</v>
      </c>
      <c r="D242" s="238">
        <v>7000000</v>
      </c>
      <c r="E242" s="238">
        <v>7023251.5800000001</v>
      </c>
      <c r="F242" s="238">
        <f>E252-D253</f>
        <v>104546125.45</v>
      </c>
      <c r="G242" s="239" t="str">
        <f t="shared" ref="G242:G262" si="8">IFERROR(F242/D253,"0.0%")</f>
        <v>0.0%</v>
      </c>
    </row>
    <row r="243" spans="2:7" x14ac:dyDescent="0.25">
      <c r="B243" s="237" t="s">
        <v>388</v>
      </c>
      <c r="C243" s="238">
        <v>218461490</v>
      </c>
      <c r="D243" s="238">
        <v>0</v>
      </c>
      <c r="E243" s="238">
        <v>261432472.78</v>
      </c>
      <c r="F243" s="238">
        <f>E253-D254</f>
        <v>-4363714.97</v>
      </c>
      <c r="G243" s="239">
        <f t="shared" si="8"/>
        <v>-1</v>
      </c>
    </row>
    <row r="244" spans="2:7" x14ac:dyDescent="0.25">
      <c r="B244" s="237" t="s">
        <v>383</v>
      </c>
      <c r="C244" s="238">
        <v>2609354</v>
      </c>
      <c r="D244" s="238">
        <v>0</v>
      </c>
      <c r="E244" s="238">
        <v>0</v>
      </c>
      <c r="F244" s="238">
        <f>E254-D255</f>
        <v>0</v>
      </c>
      <c r="G244" s="239" t="str">
        <f t="shared" si="8"/>
        <v>0.0%</v>
      </c>
    </row>
    <row r="245" spans="2:7" x14ac:dyDescent="0.25">
      <c r="B245" s="237" t="s">
        <v>384</v>
      </c>
      <c r="C245" s="238">
        <v>77807556</v>
      </c>
      <c r="D245" s="238">
        <v>13117540.4</v>
      </c>
      <c r="E245" s="238">
        <v>15040735.940000001</v>
      </c>
      <c r="F245" s="238">
        <f t="shared" ref="F245:F259" si="9">E256-D256</f>
        <v>0</v>
      </c>
      <c r="G245" s="239" t="str">
        <f t="shared" si="8"/>
        <v>0.0%</v>
      </c>
    </row>
    <row r="246" spans="2:7" s="249" customFormat="1" x14ac:dyDescent="0.25">
      <c r="B246" s="242" t="s">
        <v>431</v>
      </c>
      <c r="C246" s="243">
        <v>292349813</v>
      </c>
      <c r="D246" s="243">
        <v>107496792.34999999</v>
      </c>
      <c r="E246" s="243">
        <v>271056960.34000003</v>
      </c>
      <c r="F246" s="243">
        <f t="shared" si="9"/>
        <v>45244762.780000001</v>
      </c>
      <c r="G246" s="244">
        <f t="shared" si="8"/>
        <v>2.9450566964497638</v>
      </c>
    </row>
    <row r="247" spans="2:7" x14ac:dyDescent="0.25">
      <c r="B247" s="237" t="s">
        <v>380</v>
      </c>
      <c r="C247" s="238">
        <v>200844381</v>
      </c>
      <c r="D247" s="238">
        <v>103781031.73999999</v>
      </c>
      <c r="E247" s="238">
        <v>265848716.55000001</v>
      </c>
      <c r="F247" s="238">
        <f t="shared" si="9"/>
        <v>2628134375.0500002</v>
      </c>
      <c r="G247" s="239">
        <f t="shared" si="8"/>
        <v>1.2689320185285349</v>
      </c>
    </row>
    <row r="248" spans="2:7" x14ac:dyDescent="0.25">
      <c r="B248" s="237" t="s">
        <v>388</v>
      </c>
      <c r="C248" s="238">
        <v>0</v>
      </c>
      <c r="D248" s="238">
        <v>0</v>
      </c>
      <c r="E248" s="238">
        <v>0</v>
      </c>
      <c r="F248" s="238">
        <f t="shared" si="9"/>
        <v>38709068.900000036</v>
      </c>
      <c r="G248" s="239">
        <f t="shared" si="8"/>
        <v>0.10087190840959688</v>
      </c>
    </row>
    <row r="249" spans="2:7" x14ac:dyDescent="0.25">
      <c r="B249" s="237" t="s">
        <v>383</v>
      </c>
      <c r="C249" s="238">
        <v>3553096</v>
      </c>
      <c r="D249" s="238">
        <v>0</v>
      </c>
      <c r="E249" s="238">
        <v>0</v>
      </c>
      <c r="F249" s="238">
        <f t="shared" si="9"/>
        <v>84384368.960000008</v>
      </c>
      <c r="G249" s="239">
        <f t="shared" si="8"/>
        <v>37.955830435857685</v>
      </c>
    </row>
    <row r="250" spans="2:7" x14ac:dyDescent="0.25">
      <c r="B250" s="237" t="s">
        <v>384</v>
      </c>
      <c r="C250" s="238">
        <v>87952336</v>
      </c>
      <c r="D250" s="238">
        <v>3715760.61</v>
      </c>
      <c r="E250" s="238">
        <v>5208243.790000001</v>
      </c>
      <c r="F250" s="238">
        <f t="shared" si="9"/>
        <v>9012933.1000000015</v>
      </c>
      <c r="G250" s="239">
        <f t="shared" si="8"/>
        <v>0.43208833629849469</v>
      </c>
    </row>
    <row r="251" spans="2:7" x14ac:dyDescent="0.25">
      <c r="B251" s="234" t="s">
        <v>432</v>
      </c>
      <c r="C251" s="235">
        <v>675784369</v>
      </c>
      <c r="D251" s="243">
        <v>44726656.409999996</v>
      </c>
      <c r="E251" s="243">
        <v>165153839.59</v>
      </c>
      <c r="F251" s="235">
        <f t="shared" si="9"/>
        <v>-69332921.639999986</v>
      </c>
      <c r="G251" s="236">
        <f t="shared" si="8"/>
        <v>-0.4512129970894313</v>
      </c>
    </row>
    <row r="252" spans="2:7" x14ac:dyDescent="0.25">
      <c r="B252" s="237" t="s">
        <v>380</v>
      </c>
      <c r="C252" s="238">
        <v>457999999</v>
      </c>
      <c r="D252" s="238">
        <v>24999990.079999998</v>
      </c>
      <c r="E252" s="238">
        <v>104546125.45</v>
      </c>
      <c r="F252" s="238">
        <f t="shared" si="9"/>
        <v>0</v>
      </c>
      <c r="G252" s="239" t="str">
        <f t="shared" si="8"/>
        <v>0.0%</v>
      </c>
    </row>
    <row r="253" spans="2:7" x14ac:dyDescent="0.25">
      <c r="B253" s="237" t="s">
        <v>399</v>
      </c>
      <c r="C253" s="238">
        <v>0</v>
      </c>
      <c r="D253" s="238">
        <v>0</v>
      </c>
      <c r="E253" s="238">
        <v>0</v>
      </c>
      <c r="F253" s="238">
        <f t="shared" si="9"/>
        <v>0</v>
      </c>
      <c r="G253" s="239" t="str">
        <f t="shared" si="8"/>
        <v>0.0%</v>
      </c>
    </row>
    <row r="254" spans="2:7" x14ac:dyDescent="0.25">
      <c r="B254" s="237" t="s">
        <v>382</v>
      </c>
      <c r="C254" s="238">
        <v>8000000</v>
      </c>
      <c r="D254" s="238">
        <v>4363714.97</v>
      </c>
      <c r="E254" s="238">
        <v>0</v>
      </c>
      <c r="F254" s="238">
        <f t="shared" si="9"/>
        <v>53047279.520000003</v>
      </c>
      <c r="G254" s="239" t="str">
        <f t="shared" si="8"/>
        <v>0.0%</v>
      </c>
    </row>
    <row r="255" spans="2:7" x14ac:dyDescent="0.25">
      <c r="B255" s="237" t="s">
        <v>388</v>
      </c>
      <c r="C255" s="238">
        <v>0</v>
      </c>
      <c r="D255" s="238">
        <v>0</v>
      </c>
      <c r="E255" s="238">
        <v>0</v>
      </c>
      <c r="F255" s="238">
        <f t="shared" si="9"/>
        <v>14016207.07</v>
      </c>
      <c r="G255" s="239">
        <f t="shared" si="8"/>
        <v>4.5169105851507414</v>
      </c>
    </row>
    <row r="256" spans="2:7" x14ac:dyDescent="0.25">
      <c r="B256" s="237" t="s">
        <v>383</v>
      </c>
      <c r="C256" s="238">
        <v>8573218</v>
      </c>
      <c r="D256" s="238">
        <v>0</v>
      </c>
      <c r="E256" s="238">
        <v>0</v>
      </c>
      <c r="F256" s="238">
        <f t="shared" si="9"/>
        <v>-16001645.590000004</v>
      </c>
      <c r="G256" s="239">
        <f t="shared" si="8"/>
        <v>-0.54852827092105438</v>
      </c>
    </row>
    <row r="257" spans="2:7" x14ac:dyDescent="0.25">
      <c r="B257" s="237" t="s">
        <v>384</v>
      </c>
      <c r="C257" s="238">
        <v>201211152</v>
      </c>
      <c r="D257" s="238">
        <v>15362951.359999999</v>
      </c>
      <c r="E257" s="238">
        <v>60607714.140000001</v>
      </c>
      <c r="F257" s="238">
        <f t="shared" si="9"/>
        <v>-36417152.520000011</v>
      </c>
      <c r="G257" s="239">
        <f t="shared" si="8"/>
        <v>-0.20842127269740912</v>
      </c>
    </row>
    <row r="258" spans="2:7" x14ac:dyDescent="0.25">
      <c r="B258" s="231" t="s">
        <v>433</v>
      </c>
      <c r="C258" s="232">
        <v>30160771103</v>
      </c>
      <c r="D258" s="232">
        <v>2071138829.0900002</v>
      </c>
      <c r="E258" s="232">
        <v>4699273204.1400003</v>
      </c>
      <c r="F258" s="232">
        <f t="shared" si="9"/>
        <v>2555046405.6900001</v>
      </c>
      <c r="G258" s="233">
        <f t="shared" si="8"/>
        <v>1.6121238391858788</v>
      </c>
    </row>
    <row r="259" spans="2:7" s="249" customFormat="1" x14ac:dyDescent="0.25">
      <c r="B259" s="242" t="s">
        <v>434</v>
      </c>
      <c r="C259" s="243">
        <v>7268807952</v>
      </c>
      <c r="D259" s="243">
        <v>383744785.93999994</v>
      </c>
      <c r="E259" s="243">
        <v>422453854.83999997</v>
      </c>
      <c r="F259" s="243">
        <f t="shared" si="9"/>
        <v>67232944.290000007</v>
      </c>
      <c r="G259" s="244" t="str">
        <f t="shared" si="8"/>
        <v>0.0%</v>
      </c>
    </row>
    <row r="260" spans="2:7" x14ac:dyDescent="0.25">
      <c r="B260" s="237" t="s">
        <v>386</v>
      </c>
      <c r="C260" s="238">
        <v>427712796</v>
      </c>
      <c r="D260" s="238">
        <v>2223225.4700000002</v>
      </c>
      <c r="E260" s="238">
        <v>86607594.430000007</v>
      </c>
      <c r="F260" s="238">
        <f>E272-D271</f>
        <v>0</v>
      </c>
      <c r="G260" s="239" t="str">
        <f t="shared" si="8"/>
        <v>0.0%</v>
      </c>
    </row>
    <row r="261" spans="2:7" x14ac:dyDescent="0.25">
      <c r="B261" s="237" t="s">
        <v>387</v>
      </c>
      <c r="C261" s="238">
        <v>392968024</v>
      </c>
      <c r="D261" s="238">
        <v>20859005.77</v>
      </c>
      <c r="E261" s="238">
        <v>29871938.870000001</v>
      </c>
      <c r="F261" s="238">
        <f>E273-D272</f>
        <v>3383804403.1700001</v>
      </c>
      <c r="G261" s="239" t="str">
        <f t="shared" si="8"/>
        <v>0.0%</v>
      </c>
    </row>
    <row r="262" spans="2:7" x14ac:dyDescent="0.25">
      <c r="B262" s="237" t="s">
        <v>380</v>
      </c>
      <c r="C262" s="238">
        <v>1875935273</v>
      </c>
      <c r="D262" s="238">
        <v>153658963.91999999</v>
      </c>
      <c r="E262" s="238">
        <v>84326042.280000001</v>
      </c>
      <c r="F262" s="238">
        <f t="shared" ref="F262:F263" si="10">E274-D273</f>
        <v>-916100933.13000011</v>
      </c>
      <c r="G262" s="239">
        <f t="shared" si="8"/>
        <v>-1</v>
      </c>
    </row>
    <row r="263" spans="2:7" x14ac:dyDescent="0.25">
      <c r="B263" s="237" t="s">
        <v>399</v>
      </c>
      <c r="C263" s="238">
        <v>2277271495</v>
      </c>
      <c r="D263" s="238">
        <v>0</v>
      </c>
      <c r="E263" s="238">
        <v>0</v>
      </c>
      <c r="F263" s="238">
        <f t="shared" si="10"/>
        <v>0</v>
      </c>
      <c r="G263" s="239" t="str">
        <f>IFERROR(F263/#REF!,"0.0%")</f>
        <v>0.0%</v>
      </c>
    </row>
    <row r="264" spans="2:7" x14ac:dyDescent="0.25">
      <c r="B264" s="237" t="s">
        <v>382</v>
      </c>
      <c r="C264" s="238">
        <v>0</v>
      </c>
      <c r="D264" s="238">
        <v>0</v>
      </c>
      <c r="E264" s="238">
        <v>0</v>
      </c>
      <c r="F264" s="238">
        <f t="shared" ref="F264:F269" si="11">E277-D274</f>
        <v>0</v>
      </c>
      <c r="G264" s="239" t="str">
        <f t="shared" ref="G264:G271" si="12">IFERROR(F264/D274,"0.0%")</f>
        <v>0.0%</v>
      </c>
    </row>
    <row r="265" spans="2:7" x14ac:dyDescent="0.25">
      <c r="B265" s="237" t="s">
        <v>388</v>
      </c>
      <c r="C265" s="238">
        <v>581921207</v>
      </c>
      <c r="D265" s="238">
        <v>0</v>
      </c>
      <c r="E265" s="238">
        <v>53047279.520000003</v>
      </c>
      <c r="F265" s="238">
        <f t="shared" si="11"/>
        <v>51365693.030000001</v>
      </c>
      <c r="G265" s="239" t="str">
        <f t="shared" si="12"/>
        <v>0.0%</v>
      </c>
    </row>
    <row r="266" spans="2:7" x14ac:dyDescent="0.25">
      <c r="B266" s="237" t="s">
        <v>383</v>
      </c>
      <c r="C266" s="238">
        <v>115563536</v>
      </c>
      <c r="D266" s="238">
        <v>3103051.6999999997</v>
      </c>
      <c r="E266" s="238">
        <v>17119258.77</v>
      </c>
      <c r="F266" s="238">
        <f t="shared" si="11"/>
        <v>-372589464.74000001</v>
      </c>
      <c r="G266" s="239">
        <f t="shared" si="12"/>
        <v>-0.72752924063504776</v>
      </c>
    </row>
    <row r="267" spans="2:7" x14ac:dyDescent="0.25">
      <c r="B267" s="237" t="s">
        <v>384</v>
      </c>
      <c r="C267" s="238">
        <v>142135621</v>
      </c>
      <c r="D267" s="238">
        <v>29171961.480000004</v>
      </c>
      <c r="E267" s="238">
        <v>13170315.890000001</v>
      </c>
      <c r="F267" s="238">
        <f t="shared" si="11"/>
        <v>-26365306.770000003</v>
      </c>
      <c r="G267" s="239">
        <f t="shared" si="12"/>
        <v>-0.84187052204951696</v>
      </c>
    </row>
    <row r="268" spans="2:7" x14ac:dyDescent="0.25">
      <c r="B268" s="237" t="s">
        <v>390</v>
      </c>
      <c r="C268" s="238">
        <v>1455300000</v>
      </c>
      <c r="D268" s="238">
        <v>174728577.59999999</v>
      </c>
      <c r="E268" s="238">
        <v>138311425.07999998</v>
      </c>
      <c r="F268" s="238">
        <f t="shared" si="11"/>
        <v>136878319.77000001</v>
      </c>
      <c r="G268" s="239" t="str">
        <f t="shared" si="12"/>
        <v>0.0%</v>
      </c>
    </row>
    <row r="269" spans="2:7" s="249" customFormat="1" x14ac:dyDescent="0.25">
      <c r="B269" s="242" t="s">
        <v>435</v>
      </c>
      <c r="C269" s="243">
        <v>22440889682</v>
      </c>
      <c r="D269" s="243">
        <v>1584894623.8400002</v>
      </c>
      <c r="E269" s="243">
        <v>4139941029.5300002</v>
      </c>
      <c r="F269" s="243">
        <f t="shared" si="11"/>
        <v>-119838335.22</v>
      </c>
      <c r="G269" s="244">
        <f t="shared" si="12"/>
        <v>-0.98983990289547552</v>
      </c>
    </row>
    <row r="270" spans="2:7" x14ac:dyDescent="0.25">
      <c r="B270" s="237" t="s">
        <v>387</v>
      </c>
      <c r="C270" s="238">
        <v>544913538</v>
      </c>
      <c r="D270" s="238">
        <v>0</v>
      </c>
      <c r="E270" s="238">
        <v>67232944.290000007</v>
      </c>
      <c r="F270" s="238">
        <f>E284-D280</f>
        <v>-4277874.26</v>
      </c>
      <c r="G270" s="239">
        <f t="shared" si="12"/>
        <v>-1</v>
      </c>
    </row>
    <row r="271" spans="2:7" x14ac:dyDescent="0.25">
      <c r="B271" s="237" t="s">
        <v>436</v>
      </c>
      <c r="C271" s="238">
        <v>0</v>
      </c>
      <c r="D271" s="238">
        <v>0</v>
      </c>
      <c r="E271" s="238">
        <v>0</v>
      </c>
      <c r="F271" s="238" t="e">
        <f>#REF!-D281</f>
        <v>#REF!</v>
      </c>
      <c r="G271" s="239" t="str">
        <f t="shared" si="12"/>
        <v>0.0%</v>
      </c>
    </row>
    <row r="272" spans="2:7" x14ac:dyDescent="0.25">
      <c r="B272" s="237" t="s">
        <v>437</v>
      </c>
      <c r="C272" s="238">
        <v>0</v>
      </c>
      <c r="D272" s="238">
        <v>0</v>
      </c>
      <c r="E272" s="238">
        <v>0</v>
      </c>
      <c r="F272" s="238">
        <f>E285-D281</f>
        <v>-92759627.090000004</v>
      </c>
      <c r="G272" s="239">
        <f>IFERROR(F272/D281,"0.0%")</f>
        <v>-0.90497709854781816</v>
      </c>
    </row>
    <row r="273" spans="2:7" x14ac:dyDescent="0.25">
      <c r="B273" s="237" t="s">
        <v>380</v>
      </c>
      <c r="C273" s="238">
        <v>15630783210</v>
      </c>
      <c r="D273" s="238">
        <v>916100933.13000011</v>
      </c>
      <c r="E273" s="238">
        <v>3383804403.1700001</v>
      </c>
      <c r="F273" s="238">
        <f>E286-D282</f>
        <v>9739792.2200000007</v>
      </c>
      <c r="G273" s="239" t="str">
        <f>IFERROR(F273/D282,"0.0%")</f>
        <v>0.0%</v>
      </c>
    </row>
    <row r="274" spans="2:7" x14ac:dyDescent="0.25">
      <c r="B274" s="237" t="s">
        <v>399</v>
      </c>
      <c r="C274" s="238">
        <v>0</v>
      </c>
      <c r="D274" s="238">
        <v>0</v>
      </c>
      <c r="E274" s="238">
        <v>0</v>
      </c>
      <c r="F274" s="238">
        <f>E287-D283</f>
        <v>-99973624.439999998</v>
      </c>
      <c r="G274" s="239">
        <f>IFERROR(F274/D283,"0.0%")</f>
        <v>-1</v>
      </c>
    </row>
    <row r="275" spans="2:7" x14ac:dyDescent="0.25">
      <c r="B275" s="237" t="s">
        <v>381</v>
      </c>
      <c r="C275" s="238">
        <v>0</v>
      </c>
      <c r="D275" s="238">
        <v>0</v>
      </c>
      <c r="E275" s="238">
        <v>0</v>
      </c>
      <c r="F275" s="238">
        <f>E288-D284</f>
        <v>7213997.3500000006</v>
      </c>
      <c r="G275" s="239">
        <f>IFERROR(F275/D284,"0.0%")</f>
        <v>2.8561295438849315</v>
      </c>
    </row>
    <row r="276" spans="2:7" x14ac:dyDescent="0.25">
      <c r="B276" s="237" t="s">
        <v>382</v>
      </c>
      <c r="C276" s="238">
        <v>4536107242</v>
      </c>
      <c r="D276" s="238">
        <v>512129882.80000001</v>
      </c>
      <c r="E276" s="240">
        <v>493045346.04000002</v>
      </c>
      <c r="F276" s="238">
        <f t="shared" ref="F276:F301" si="13">E289-D289</f>
        <v>-673696020.29999995</v>
      </c>
      <c r="G276" s="239">
        <f t="shared" ref="G276:G301" si="14">IFERROR(F276/D289,"0.0%")</f>
        <v>-0.90976165030105438</v>
      </c>
    </row>
    <row r="277" spans="2:7" x14ac:dyDescent="0.25">
      <c r="B277" s="237" t="s">
        <v>388</v>
      </c>
      <c r="C277" s="238">
        <v>103900990</v>
      </c>
      <c r="D277" s="238">
        <v>31317531.710000001</v>
      </c>
      <c r="E277" s="238">
        <v>0</v>
      </c>
      <c r="F277" s="238">
        <f t="shared" si="13"/>
        <v>-673696020.29999995</v>
      </c>
      <c r="G277" s="239">
        <f t="shared" si="14"/>
        <v>-0.90976165030105438</v>
      </c>
    </row>
    <row r="278" spans="2:7" x14ac:dyDescent="0.25">
      <c r="B278" s="237" t="s">
        <v>383</v>
      </c>
      <c r="C278" s="238">
        <v>68903551</v>
      </c>
      <c r="D278" s="238">
        <v>0</v>
      </c>
      <c r="E278" s="238">
        <v>51365693.030000001</v>
      </c>
      <c r="F278" s="238">
        <f t="shared" si="13"/>
        <v>-192807342.63</v>
      </c>
      <c r="G278" s="239">
        <f t="shared" si="14"/>
        <v>-0.8977964765169858</v>
      </c>
    </row>
    <row r="279" spans="2:7" x14ac:dyDescent="0.25">
      <c r="B279" s="237" t="s">
        <v>384</v>
      </c>
      <c r="C279" s="238">
        <v>552249254</v>
      </c>
      <c r="D279" s="238">
        <v>121068401.94</v>
      </c>
      <c r="E279" s="238">
        <v>139540418.06</v>
      </c>
      <c r="F279" s="238">
        <f t="shared" si="13"/>
        <v>-823359.51000000071</v>
      </c>
      <c r="G279" s="239">
        <f t="shared" si="14"/>
        <v>-0.13693030433616446</v>
      </c>
    </row>
    <row r="280" spans="2:7" x14ac:dyDescent="0.25">
      <c r="B280" s="237" t="s">
        <v>390</v>
      </c>
      <c r="C280" s="238">
        <v>1004031897</v>
      </c>
      <c r="D280" s="238">
        <v>4277874.26</v>
      </c>
      <c r="E280" s="238">
        <v>4952224.9399999995</v>
      </c>
      <c r="F280" s="238">
        <f t="shared" si="13"/>
        <v>-1870474.73</v>
      </c>
      <c r="G280" s="239">
        <f t="shared" si="14"/>
        <v>-0.64462457706774967</v>
      </c>
    </row>
    <row r="281" spans="2:7" s="249" customFormat="1" x14ac:dyDescent="0.25">
      <c r="B281" s="242" t="s">
        <v>391</v>
      </c>
      <c r="C281" s="243">
        <v>451073469</v>
      </c>
      <c r="D281" s="243">
        <v>102499419.31</v>
      </c>
      <c r="E281" s="243">
        <v>136878319.77000001</v>
      </c>
      <c r="F281" s="243">
        <f t="shared" si="13"/>
        <v>-208380234.42000002</v>
      </c>
      <c r="G281" s="244">
        <f t="shared" si="14"/>
        <v>-0.93530272946485637</v>
      </c>
    </row>
    <row r="282" spans="2:7" x14ac:dyDescent="0.25">
      <c r="B282" s="237" t="s">
        <v>387</v>
      </c>
      <c r="C282" s="238">
        <v>141073469</v>
      </c>
      <c r="D282" s="238">
        <v>0</v>
      </c>
      <c r="E282" s="238">
        <v>1230066.72</v>
      </c>
      <c r="F282" s="238">
        <f t="shared" si="13"/>
        <v>-289512743.95999998</v>
      </c>
      <c r="G282" s="239">
        <f t="shared" si="14"/>
        <v>-0.98961876500405566</v>
      </c>
    </row>
    <row r="283" spans="2:7" x14ac:dyDescent="0.25">
      <c r="B283" s="237" t="s">
        <v>380</v>
      </c>
      <c r="C283" s="238">
        <v>310000000</v>
      </c>
      <c r="D283" s="238">
        <v>99973624.439999998</v>
      </c>
      <c r="F283" s="238">
        <f t="shared" si="13"/>
        <v>19698134.950000003</v>
      </c>
      <c r="G283" s="239">
        <f t="shared" si="14"/>
        <v>13.095029461885996</v>
      </c>
    </row>
    <row r="284" spans="2:7" x14ac:dyDescent="0.25">
      <c r="B284" s="237" t="s">
        <v>383</v>
      </c>
      <c r="C284" s="238">
        <v>0</v>
      </c>
      <c r="D284" s="238">
        <v>2525794.87</v>
      </c>
      <c r="E284" s="238">
        <v>0</v>
      </c>
      <c r="F284" s="238">
        <f t="shared" si="13"/>
        <v>0</v>
      </c>
      <c r="G284" s="239" t="str">
        <f t="shared" si="14"/>
        <v>0.0%</v>
      </c>
    </row>
    <row r="285" spans="2:7" x14ac:dyDescent="0.25">
      <c r="B285" s="231" t="s">
        <v>438</v>
      </c>
      <c r="C285" s="232">
        <v>3366195</v>
      </c>
      <c r="D285" s="232">
        <v>0</v>
      </c>
      <c r="E285" s="257">
        <v>9739792.2200000007</v>
      </c>
      <c r="F285" s="232">
        <f t="shared" si="13"/>
        <v>0</v>
      </c>
      <c r="G285" s="233" t="str">
        <f t="shared" si="14"/>
        <v>0.0%</v>
      </c>
    </row>
    <row r="286" spans="2:7" x14ac:dyDescent="0.25">
      <c r="B286" s="234" t="s">
        <v>391</v>
      </c>
      <c r="C286" s="235">
        <v>3366195</v>
      </c>
      <c r="D286" s="235">
        <v>0</v>
      </c>
      <c r="E286" s="251">
        <v>9739792.2200000007</v>
      </c>
      <c r="F286" s="235">
        <f t="shared" si="13"/>
        <v>0</v>
      </c>
      <c r="G286" s="236" t="str">
        <f t="shared" si="14"/>
        <v>0.0%</v>
      </c>
    </row>
    <row r="287" spans="2:7" x14ac:dyDescent="0.25">
      <c r="B287" s="237" t="s">
        <v>387</v>
      </c>
      <c r="C287" s="238">
        <v>3366195</v>
      </c>
      <c r="D287" s="238">
        <v>0</v>
      </c>
      <c r="E287" s="235">
        <v>0</v>
      </c>
      <c r="F287" s="238">
        <f t="shared" si="13"/>
        <v>0</v>
      </c>
      <c r="G287" s="239" t="str">
        <f t="shared" si="14"/>
        <v>0.0%</v>
      </c>
    </row>
    <row r="288" spans="2:7" x14ac:dyDescent="0.25">
      <c r="B288" s="237" t="s">
        <v>380</v>
      </c>
      <c r="C288" s="238">
        <v>0</v>
      </c>
      <c r="D288" s="238">
        <v>0</v>
      </c>
      <c r="E288" s="238">
        <v>9739792.2200000007</v>
      </c>
      <c r="F288" s="238">
        <f t="shared" si="13"/>
        <v>3328376346.289999</v>
      </c>
      <c r="G288" s="239">
        <f t="shared" si="14"/>
        <v>0.50308091458576187</v>
      </c>
    </row>
    <row r="289" spans="2:7" x14ac:dyDescent="0.25">
      <c r="B289" s="231" t="s">
        <v>439</v>
      </c>
      <c r="C289" s="232">
        <v>3705141247</v>
      </c>
      <c r="D289" s="232">
        <v>740519255.87</v>
      </c>
      <c r="E289" s="257">
        <v>66823235.570000008</v>
      </c>
      <c r="F289" s="232">
        <f t="shared" si="13"/>
        <v>0</v>
      </c>
      <c r="G289" s="233" t="str">
        <f t="shared" si="14"/>
        <v>0.0%</v>
      </c>
    </row>
    <row r="290" spans="2:7" x14ac:dyDescent="0.25">
      <c r="B290" s="234" t="s">
        <v>391</v>
      </c>
      <c r="C290" s="235">
        <v>3705141247</v>
      </c>
      <c r="D290" s="235">
        <v>740519255.87</v>
      </c>
      <c r="E290" s="251">
        <v>66823235.570000008</v>
      </c>
      <c r="F290" s="235">
        <f t="shared" si="13"/>
        <v>0</v>
      </c>
      <c r="G290" s="236" t="str">
        <f t="shared" si="14"/>
        <v>0.0%</v>
      </c>
    </row>
    <row r="291" spans="2:7" x14ac:dyDescent="0.25">
      <c r="B291" s="237" t="s">
        <v>386</v>
      </c>
      <c r="C291" s="238">
        <v>769138355</v>
      </c>
      <c r="D291" s="238">
        <v>214756181.02000001</v>
      </c>
      <c r="E291" s="238">
        <v>21948838.390000001</v>
      </c>
      <c r="F291" s="238">
        <f t="shared" si="13"/>
        <v>0</v>
      </c>
      <c r="G291" s="239" t="str">
        <f t="shared" si="14"/>
        <v>0.0%</v>
      </c>
    </row>
    <row r="292" spans="2:7" x14ac:dyDescent="0.25">
      <c r="B292" s="237" t="s">
        <v>387</v>
      </c>
      <c r="C292" s="238">
        <v>0</v>
      </c>
      <c r="D292" s="238">
        <v>6012982.4000000004</v>
      </c>
      <c r="E292" s="238">
        <v>5189622.8899999997</v>
      </c>
      <c r="F292" s="238">
        <f t="shared" si="13"/>
        <v>0</v>
      </c>
      <c r="G292" s="239" t="str">
        <f t="shared" si="14"/>
        <v>0.0%</v>
      </c>
    </row>
    <row r="293" spans="2:7" x14ac:dyDescent="0.25">
      <c r="B293" s="237" t="s">
        <v>379</v>
      </c>
      <c r="C293" s="238">
        <v>27000000</v>
      </c>
      <c r="D293" s="238">
        <v>2901649.73</v>
      </c>
      <c r="E293" s="238">
        <v>1031175</v>
      </c>
      <c r="F293" s="238">
        <f t="shared" si="13"/>
        <v>0</v>
      </c>
      <c r="G293" s="239" t="str">
        <f t="shared" si="14"/>
        <v>0.0%</v>
      </c>
    </row>
    <row r="294" spans="2:7" x14ac:dyDescent="0.25">
      <c r="B294" s="237" t="s">
        <v>380</v>
      </c>
      <c r="C294" s="238">
        <v>976574945</v>
      </c>
      <c r="D294" s="238">
        <v>222794425.65000001</v>
      </c>
      <c r="E294" s="238">
        <v>14414191.23</v>
      </c>
      <c r="F294" s="238">
        <f t="shared" si="13"/>
        <v>0</v>
      </c>
      <c r="G294" s="239" t="str">
        <f t="shared" si="14"/>
        <v>0.0%</v>
      </c>
    </row>
    <row r="295" spans="2:7" x14ac:dyDescent="0.25">
      <c r="B295" s="237" t="s">
        <v>382</v>
      </c>
      <c r="C295" s="238">
        <v>386213210</v>
      </c>
      <c r="D295" s="238">
        <v>292549771.88999999</v>
      </c>
      <c r="E295" s="238">
        <v>3037027.93</v>
      </c>
      <c r="F295" s="238">
        <f t="shared" si="13"/>
        <v>0</v>
      </c>
      <c r="G295" s="239" t="str">
        <f t="shared" si="14"/>
        <v>0.0%</v>
      </c>
    </row>
    <row r="296" spans="2:7" x14ac:dyDescent="0.25">
      <c r="B296" s="237" t="s">
        <v>388</v>
      </c>
      <c r="C296" s="238">
        <v>893079168</v>
      </c>
      <c r="D296" s="238">
        <v>1504245.18</v>
      </c>
      <c r="E296" s="238">
        <v>21202380.130000003</v>
      </c>
      <c r="F296" s="238">
        <f t="shared" si="13"/>
        <v>0</v>
      </c>
      <c r="G296" s="239" t="str">
        <f t="shared" si="14"/>
        <v>0.0%</v>
      </c>
    </row>
    <row r="297" spans="2:7" x14ac:dyDescent="0.25">
      <c r="B297" s="237" t="s">
        <v>383</v>
      </c>
      <c r="C297" s="238">
        <v>3061608</v>
      </c>
      <c r="D297" s="238">
        <v>0</v>
      </c>
      <c r="E297" s="238">
        <v>0</v>
      </c>
      <c r="F297" s="238">
        <f t="shared" si="13"/>
        <v>0</v>
      </c>
      <c r="G297" s="239" t="str">
        <f t="shared" si="14"/>
        <v>0.0%</v>
      </c>
    </row>
    <row r="298" spans="2:7" x14ac:dyDescent="0.25">
      <c r="B298" s="237" t="s">
        <v>384</v>
      </c>
      <c r="C298" s="238">
        <v>613099584</v>
      </c>
      <c r="D298" s="238">
        <v>0</v>
      </c>
      <c r="E298" s="240">
        <v>0</v>
      </c>
      <c r="F298" s="238">
        <f t="shared" si="13"/>
        <v>0</v>
      </c>
      <c r="G298" s="239" t="str">
        <f t="shared" si="14"/>
        <v>0.0%</v>
      </c>
    </row>
    <row r="299" spans="2:7" x14ac:dyDescent="0.25">
      <c r="B299" s="237" t="s">
        <v>390</v>
      </c>
      <c r="C299" s="238">
        <v>32794419</v>
      </c>
      <c r="D299" s="238">
        <v>0</v>
      </c>
      <c r="E299" s="238">
        <v>0</v>
      </c>
      <c r="F299" s="238">
        <f t="shared" si="13"/>
        <v>0</v>
      </c>
      <c r="G299" s="239" t="str">
        <f t="shared" si="14"/>
        <v>0.0%</v>
      </c>
    </row>
    <row r="300" spans="2:7" x14ac:dyDescent="0.25">
      <c r="B300" s="237" t="s">
        <v>440</v>
      </c>
      <c r="C300" s="238">
        <v>4179958</v>
      </c>
      <c r="D300" s="238">
        <v>0</v>
      </c>
      <c r="E300" s="238">
        <v>0</v>
      </c>
      <c r="F300" s="238">
        <f t="shared" si="13"/>
        <v>0</v>
      </c>
      <c r="G300" s="239" t="str">
        <f t="shared" si="14"/>
        <v>0.0%</v>
      </c>
    </row>
    <row r="301" spans="2:7" ht="15.75" thickBot="1" x14ac:dyDescent="0.3">
      <c r="B301" s="259" t="s">
        <v>368</v>
      </c>
      <c r="C301" s="226">
        <v>63260601275</v>
      </c>
      <c r="D301" s="226">
        <v>6615986116.3299999</v>
      </c>
      <c r="E301" s="226">
        <v>9944362462.6199989</v>
      </c>
      <c r="F301" s="226">
        <f t="shared" si="13"/>
        <v>0</v>
      </c>
      <c r="G301" s="260" t="str">
        <f t="shared" si="14"/>
        <v>0.0%</v>
      </c>
    </row>
    <row r="302" spans="2:7" x14ac:dyDescent="0.25">
      <c r="D302" s="251"/>
      <c r="E302" s="251"/>
    </row>
    <row r="303" spans="2:7" x14ac:dyDescent="0.25">
      <c r="B303" s="71" t="s">
        <v>161</v>
      </c>
      <c r="C303" s="238"/>
      <c r="D303" s="235"/>
      <c r="E303" s="235"/>
      <c r="F303" s="238"/>
      <c r="G303" s="261"/>
    </row>
    <row r="304" spans="2:7" x14ac:dyDescent="0.25">
      <c r="B304" s="8" t="s">
        <v>162</v>
      </c>
      <c r="D304" s="238"/>
      <c r="E304" s="238"/>
    </row>
    <row r="305" spans="2:5" x14ac:dyDescent="0.25">
      <c r="B305" s="71" t="s">
        <v>58</v>
      </c>
      <c r="D305" s="238"/>
      <c r="E305" s="238"/>
    </row>
    <row r="306" spans="2:5" x14ac:dyDescent="0.25">
      <c r="D306" s="238"/>
      <c r="E306" s="251"/>
    </row>
    <row r="307" spans="2:5" x14ac:dyDescent="0.25">
      <c r="D307" s="238"/>
      <c r="E307" s="235"/>
    </row>
    <row r="308" spans="2:5" x14ac:dyDescent="0.25">
      <c r="D308" s="238"/>
      <c r="E308" s="238"/>
    </row>
    <row r="309" spans="2:5" x14ac:dyDescent="0.25">
      <c r="D309" s="238"/>
      <c r="E309" s="238"/>
    </row>
    <row r="310" spans="2:5" x14ac:dyDescent="0.25">
      <c r="D310" s="238"/>
      <c r="E310" s="238"/>
    </row>
    <row r="311" spans="2:5" x14ac:dyDescent="0.25">
      <c r="D311" s="238"/>
      <c r="E311" s="238"/>
    </row>
    <row r="312" spans="2:5" x14ac:dyDescent="0.25">
      <c r="D312" s="238"/>
      <c r="E312" s="238"/>
    </row>
    <row r="313" spans="2:5" x14ac:dyDescent="0.25">
      <c r="D313" s="238"/>
      <c r="E313" s="238"/>
    </row>
    <row r="314" spans="2:5" x14ac:dyDescent="0.25">
      <c r="D314" s="251"/>
      <c r="E314" s="238"/>
    </row>
    <row r="315" spans="2:5" x14ac:dyDescent="0.25">
      <c r="E315" s="238"/>
    </row>
    <row r="316" spans="2:5" x14ac:dyDescent="0.25">
      <c r="D316" s="238"/>
      <c r="E316" s="238"/>
    </row>
    <row r="317" spans="2:5" x14ac:dyDescent="0.25">
      <c r="E317" s="238"/>
    </row>
    <row r="318" spans="2:5" x14ac:dyDescent="0.25">
      <c r="E318" s="262"/>
    </row>
    <row r="320" spans="2:5" x14ac:dyDescent="0.25">
      <c r="E320" s="238"/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E932-2024-45B5-99BD-74CBCD452A69}">
  <dimension ref="B2:G563"/>
  <sheetViews>
    <sheetView showGridLines="0" zoomScale="80" zoomScaleNormal="80" workbookViewId="0">
      <selection activeCell="C32" sqref="C32"/>
    </sheetView>
  </sheetViews>
  <sheetFormatPr baseColWidth="10" defaultColWidth="9.140625" defaultRowHeight="15" x14ac:dyDescent="0.25"/>
  <cols>
    <col min="1" max="1" width="9.140625" style="75"/>
    <col min="2" max="2" width="137.28515625" style="75" bestFit="1" customWidth="1"/>
    <col min="3" max="3" width="22.5703125" style="75" customWidth="1"/>
    <col min="4" max="4" width="19.28515625" style="75" customWidth="1"/>
    <col min="5" max="5" width="17.28515625" style="75" customWidth="1"/>
    <col min="6" max="6" width="13.140625" style="75" bestFit="1" customWidth="1"/>
    <col min="7" max="16384" width="9.140625" style="75"/>
  </cols>
  <sheetData>
    <row r="2" spans="2:7" ht="13.15" customHeight="1" x14ac:dyDescent="0.25">
      <c r="B2" s="307" t="s">
        <v>0</v>
      </c>
      <c r="C2" s="307"/>
      <c r="D2" s="307"/>
      <c r="E2" s="307"/>
      <c r="F2" s="307"/>
      <c r="G2" s="10"/>
    </row>
    <row r="3" spans="2:7" x14ac:dyDescent="0.25">
      <c r="B3" s="307" t="s">
        <v>1</v>
      </c>
      <c r="C3" s="307"/>
      <c r="D3" s="307"/>
      <c r="E3" s="307"/>
      <c r="F3" s="307"/>
      <c r="G3" s="10"/>
    </row>
    <row r="4" spans="2:7" x14ac:dyDescent="0.25">
      <c r="B4" s="308" t="s">
        <v>2</v>
      </c>
      <c r="C4" s="308"/>
      <c r="D4" s="308"/>
      <c r="E4" s="308"/>
      <c r="F4" s="308"/>
      <c r="G4" s="12"/>
    </row>
    <row r="6" spans="2:7" ht="15.75" x14ac:dyDescent="0.25">
      <c r="B6" s="391" t="s">
        <v>441</v>
      </c>
      <c r="C6" s="391"/>
      <c r="D6" s="391"/>
      <c r="E6" s="391"/>
      <c r="F6" s="391"/>
    </row>
    <row r="7" spans="2:7" ht="15.75" x14ac:dyDescent="0.25">
      <c r="B7" s="391" t="s">
        <v>442</v>
      </c>
      <c r="C7" s="391"/>
      <c r="D7" s="391"/>
      <c r="E7" s="391"/>
      <c r="F7" s="391"/>
    </row>
    <row r="8" spans="2:7" ht="16.5" thickBot="1" x14ac:dyDescent="0.3">
      <c r="B8" s="390" t="s">
        <v>169</v>
      </c>
      <c r="C8" s="390"/>
      <c r="D8" s="390"/>
      <c r="E8" s="390"/>
      <c r="F8" s="390"/>
    </row>
    <row r="9" spans="2:7" ht="15" customHeight="1" x14ac:dyDescent="0.25">
      <c r="B9" s="392" t="s">
        <v>12</v>
      </c>
      <c r="C9" s="394" t="s">
        <v>16</v>
      </c>
      <c r="D9" s="394" t="s">
        <v>443</v>
      </c>
      <c r="E9" s="394" t="s">
        <v>372</v>
      </c>
      <c r="F9" s="394" t="s">
        <v>444</v>
      </c>
    </row>
    <row r="10" spans="2:7" ht="15" customHeight="1" x14ac:dyDescent="0.25">
      <c r="B10" s="393"/>
      <c r="C10" s="395"/>
      <c r="D10" s="396"/>
      <c r="E10" s="398"/>
      <c r="F10" s="398"/>
    </row>
    <row r="11" spans="2:7" ht="15.75" thickBot="1" x14ac:dyDescent="0.3">
      <c r="B11" s="280" t="s">
        <v>445</v>
      </c>
      <c r="C11" s="281" t="s">
        <v>446</v>
      </c>
      <c r="D11" s="397"/>
      <c r="E11" s="399"/>
      <c r="F11" s="399"/>
    </row>
    <row r="12" spans="2:7" x14ac:dyDescent="0.25">
      <c r="B12" s="263" t="s">
        <v>447</v>
      </c>
      <c r="C12" s="264">
        <v>2635779124</v>
      </c>
      <c r="D12" s="264">
        <v>219648295.19999981</v>
      </c>
      <c r="E12" s="264">
        <v>219648295.19999981</v>
      </c>
      <c r="F12" s="264">
        <v>219648295.19999981</v>
      </c>
    </row>
    <row r="13" spans="2:7" x14ac:dyDescent="0.25">
      <c r="B13" s="265" t="s">
        <v>448</v>
      </c>
      <c r="C13" s="266">
        <v>2635779124</v>
      </c>
      <c r="D13" s="266">
        <v>219648295.19999981</v>
      </c>
      <c r="E13" s="266">
        <v>219648295.19999981</v>
      </c>
      <c r="F13" s="266">
        <v>219648295.19999981</v>
      </c>
    </row>
    <row r="14" spans="2:7" x14ac:dyDescent="0.25">
      <c r="B14" s="267" t="s">
        <v>449</v>
      </c>
      <c r="C14" s="268">
        <v>2635779124</v>
      </c>
      <c r="D14" s="268">
        <v>219648295.19999981</v>
      </c>
      <c r="E14" s="268">
        <v>219648295.19999981</v>
      </c>
      <c r="F14" s="268">
        <v>219648295.19999981</v>
      </c>
    </row>
    <row r="15" spans="2:7" x14ac:dyDescent="0.25">
      <c r="B15" s="269" t="s">
        <v>450</v>
      </c>
      <c r="C15" s="268">
        <v>2287579124</v>
      </c>
      <c r="D15" s="268">
        <v>191464961.85999981</v>
      </c>
      <c r="E15" s="268">
        <v>191464961.85999981</v>
      </c>
      <c r="F15" s="268">
        <v>191464961.85999981</v>
      </c>
    </row>
    <row r="16" spans="2:7" x14ac:dyDescent="0.25">
      <c r="B16" s="269" t="s">
        <v>451</v>
      </c>
      <c r="C16" s="268">
        <v>348200000</v>
      </c>
      <c r="D16" s="268">
        <v>28183333.34</v>
      </c>
      <c r="E16" s="268">
        <v>28183333.34</v>
      </c>
      <c r="F16" s="268">
        <v>28183333.34</v>
      </c>
    </row>
    <row r="17" spans="2:6" x14ac:dyDescent="0.25">
      <c r="B17" s="263" t="s">
        <v>452</v>
      </c>
      <c r="C17" s="264">
        <v>5182940712</v>
      </c>
      <c r="D17" s="264">
        <v>931911713.98000002</v>
      </c>
      <c r="E17" s="264">
        <v>931911713.98000002</v>
      </c>
      <c r="F17" s="264">
        <v>931911713.98000002</v>
      </c>
    </row>
    <row r="18" spans="2:6" x14ac:dyDescent="0.25">
      <c r="B18" s="265" t="s">
        <v>453</v>
      </c>
      <c r="C18" s="266">
        <v>5182940712</v>
      </c>
      <c r="D18" s="266">
        <v>931911713.98000002</v>
      </c>
      <c r="E18" s="266">
        <v>931911713.98000002</v>
      </c>
      <c r="F18" s="266">
        <v>931911713.98000002</v>
      </c>
    </row>
    <row r="19" spans="2:6" ht="16.149999999999999" customHeight="1" x14ac:dyDescent="0.25">
      <c r="B19" s="267" t="s">
        <v>454</v>
      </c>
      <c r="C19" s="268">
        <v>5182940712</v>
      </c>
      <c r="D19" s="268">
        <v>931911713.98000002</v>
      </c>
      <c r="E19" s="268">
        <v>931911713.98000002</v>
      </c>
      <c r="F19" s="268">
        <v>931911713.98000002</v>
      </c>
    </row>
    <row r="20" spans="2:6" x14ac:dyDescent="0.25">
      <c r="B20" s="269" t="s">
        <v>450</v>
      </c>
      <c r="C20" s="268">
        <v>4519426898</v>
      </c>
      <c r="D20" s="268">
        <v>855068538.48000002</v>
      </c>
      <c r="E20" s="268">
        <v>855068538.48000002</v>
      </c>
      <c r="F20" s="268">
        <v>855068538.48000002</v>
      </c>
    </row>
    <row r="21" spans="2:6" x14ac:dyDescent="0.25">
      <c r="B21" s="269" t="s">
        <v>451</v>
      </c>
      <c r="C21" s="268">
        <v>663513814</v>
      </c>
      <c r="D21" s="268">
        <v>76843175.5</v>
      </c>
      <c r="E21" s="268">
        <v>76843175.5</v>
      </c>
      <c r="F21" s="268">
        <v>76843175.5</v>
      </c>
    </row>
    <row r="22" spans="2:6" x14ac:dyDescent="0.25">
      <c r="B22" s="263" t="s">
        <v>455</v>
      </c>
      <c r="C22" s="264">
        <v>119333454295</v>
      </c>
      <c r="D22" s="264">
        <v>17811086524.380001</v>
      </c>
      <c r="E22" s="264">
        <v>16695012195.999998</v>
      </c>
      <c r="F22" s="264">
        <v>15970535267.07</v>
      </c>
    </row>
    <row r="23" spans="2:6" x14ac:dyDescent="0.25">
      <c r="B23" s="265" t="s">
        <v>456</v>
      </c>
      <c r="C23" s="266">
        <v>17407080325</v>
      </c>
      <c r="D23" s="266">
        <v>1679343751.71</v>
      </c>
      <c r="E23" s="266">
        <v>2449909187.2099996</v>
      </c>
      <c r="F23" s="266">
        <v>1955237109.0900002</v>
      </c>
    </row>
    <row r="24" spans="2:6" x14ac:dyDescent="0.25">
      <c r="B24" s="267" t="s">
        <v>457</v>
      </c>
      <c r="C24" s="268">
        <v>12340256298</v>
      </c>
      <c r="D24" s="268">
        <v>741120338.95000005</v>
      </c>
      <c r="E24" s="268">
        <v>849710815.82999992</v>
      </c>
      <c r="F24" s="268">
        <v>1072323420.54</v>
      </c>
    </row>
    <row r="25" spans="2:6" x14ac:dyDescent="0.25">
      <c r="B25" s="269" t="s">
        <v>458</v>
      </c>
      <c r="C25" s="268">
        <v>2314997830</v>
      </c>
      <c r="D25" s="268">
        <v>153268865.74000001</v>
      </c>
      <c r="E25" s="268">
        <v>261859342.62000003</v>
      </c>
      <c r="F25" s="268">
        <v>263419863.03999996</v>
      </c>
    </row>
    <row r="26" spans="2:6" x14ac:dyDescent="0.25">
      <c r="B26" s="269" t="s">
        <v>459</v>
      </c>
      <c r="C26" s="268">
        <v>5242781293</v>
      </c>
      <c r="D26" s="268">
        <v>374763827.75</v>
      </c>
      <c r="E26" s="268">
        <v>374763827.75</v>
      </c>
      <c r="F26" s="268">
        <v>348951222.81</v>
      </c>
    </row>
    <row r="27" spans="2:6" x14ac:dyDescent="0.25">
      <c r="B27" s="269" t="s">
        <v>451</v>
      </c>
      <c r="C27" s="268">
        <v>4592310064</v>
      </c>
      <c r="D27" s="268">
        <v>199562840.44</v>
      </c>
      <c r="E27" s="268">
        <v>199562840.44</v>
      </c>
      <c r="F27" s="268">
        <v>441567883.49000001</v>
      </c>
    </row>
    <row r="28" spans="2:6" x14ac:dyDescent="0.25">
      <c r="B28" s="269" t="s">
        <v>460</v>
      </c>
      <c r="C28" s="268">
        <v>190167111</v>
      </c>
      <c r="D28" s="268">
        <v>13524805.02</v>
      </c>
      <c r="E28" s="268">
        <v>13524805.02</v>
      </c>
      <c r="F28" s="268">
        <v>18384451.200000003</v>
      </c>
    </row>
    <row r="29" spans="2:6" x14ac:dyDescent="0.25">
      <c r="B29" s="267" t="s">
        <v>461</v>
      </c>
      <c r="C29" s="268">
        <v>75282896</v>
      </c>
      <c r="D29" s="268">
        <v>524317.19000000006</v>
      </c>
      <c r="E29" s="268">
        <v>6164485.5700000003</v>
      </c>
      <c r="F29" s="268">
        <v>5748507.8000000007</v>
      </c>
    </row>
    <row r="30" spans="2:6" x14ac:dyDescent="0.25">
      <c r="B30" s="269" t="s">
        <v>458</v>
      </c>
      <c r="C30" s="268">
        <v>75282896</v>
      </c>
      <c r="D30" s="268">
        <v>524317.19000000006</v>
      </c>
      <c r="E30" s="268">
        <v>6164485.5700000003</v>
      </c>
      <c r="F30" s="268">
        <v>5748507.8000000007</v>
      </c>
    </row>
    <row r="31" spans="2:6" x14ac:dyDescent="0.25">
      <c r="B31" s="267" t="s">
        <v>462</v>
      </c>
      <c r="C31" s="268">
        <v>2082114319</v>
      </c>
      <c r="D31" s="268">
        <v>722303901.31999981</v>
      </c>
      <c r="E31" s="268">
        <v>382355122.90999991</v>
      </c>
      <c r="F31" s="268">
        <v>450935633.27999991</v>
      </c>
    </row>
    <row r="32" spans="2:6" x14ac:dyDescent="0.25">
      <c r="B32" s="269" t="s">
        <v>463</v>
      </c>
      <c r="C32" s="268">
        <v>2082114319</v>
      </c>
      <c r="D32" s="268">
        <v>722303901.31999981</v>
      </c>
      <c r="E32" s="268">
        <v>382355122.90999991</v>
      </c>
      <c r="F32" s="268">
        <v>450935633.27999991</v>
      </c>
    </row>
    <row r="33" spans="2:7" x14ac:dyDescent="0.25">
      <c r="B33" s="267" t="s">
        <v>464</v>
      </c>
      <c r="C33" s="268">
        <v>118280481</v>
      </c>
      <c r="D33" s="268">
        <v>4468262.8200000012</v>
      </c>
      <c r="E33" s="268">
        <v>12789214.519999998</v>
      </c>
      <c r="F33" s="268">
        <v>8456837.0199999996</v>
      </c>
    </row>
    <row r="34" spans="2:7" x14ac:dyDescent="0.25">
      <c r="B34" s="269" t="s">
        <v>465</v>
      </c>
      <c r="C34" s="268">
        <v>118280481</v>
      </c>
      <c r="D34" s="268">
        <v>4468262.8200000012</v>
      </c>
      <c r="E34" s="268">
        <v>12789214.519999998</v>
      </c>
      <c r="F34" s="268">
        <v>8456837.0199999996</v>
      </c>
      <c r="G34" s="268"/>
    </row>
    <row r="35" spans="2:7" x14ac:dyDescent="0.25">
      <c r="B35" s="267" t="s">
        <v>466</v>
      </c>
      <c r="C35" s="268">
        <v>191644532</v>
      </c>
      <c r="D35" s="268">
        <v>24373136.049999997</v>
      </c>
      <c r="E35" s="268">
        <v>24699774.839999996</v>
      </c>
      <c r="F35" s="268">
        <v>24624980.140000001</v>
      </c>
      <c r="G35" s="268"/>
    </row>
    <row r="36" spans="2:7" x14ac:dyDescent="0.25">
      <c r="B36" s="269" t="s">
        <v>467</v>
      </c>
      <c r="C36" s="268">
        <v>191644532</v>
      </c>
      <c r="D36" s="268">
        <v>24373136.049999997</v>
      </c>
      <c r="E36" s="268">
        <v>24699774.839999996</v>
      </c>
      <c r="F36" s="268">
        <v>24624980.140000001</v>
      </c>
      <c r="G36" s="268"/>
    </row>
    <row r="37" spans="2:7" x14ac:dyDescent="0.25">
      <c r="B37" s="267" t="s">
        <v>468</v>
      </c>
      <c r="C37" s="268">
        <v>94739958</v>
      </c>
      <c r="D37" s="268">
        <v>2209626.65</v>
      </c>
      <c r="E37" s="268">
        <v>6215317.879999999</v>
      </c>
      <c r="F37" s="268">
        <v>6673908.2599999988</v>
      </c>
      <c r="G37" s="268"/>
    </row>
    <row r="38" spans="2:7" x14ac:dyDescent="0.25">
      <c r="B38" s="269" t="s">
        <v>467</v>
      </c>
      <c r="C38" s="268">
        <v>94739958</v>
      </c>
      <c r="D38" s="268">
        <v>2209626.65</v>
      </c>
      <c r="E38" s="268">
        <v>6215317.879999999</v>
      </c>
      <c r="F38" s="268">
        <v>6673908.2599999988</v>
      </c>
      <c r="G38" s="268"/>
    </row>
    <row r="39" spans="2:7" x14ac:dyDescent="0.25">
      <c r="B39" s="267" t="s">
        <v>469</v>
      </c>
      <c r="C39" s="268">
        <v>74106748</v>
      </c>
      <c r="D39" s="268">
        <v>1133699.22</v>
      </c>
      <c r="E39" s="268">
        <v>5518963.3000000007</v>
      </c>
      <c r="F39" s="268">
        <v>5488586.7300000004</v>
      </c>
      <c r="G39" s="268"/>
    </row>
    <row r="40" spans="2:7" x14ac:dyDescent="0.25">
      <c r="B40" s="269" t="s">
        <v>470</v>
      </c>
      <c r="C40" s="268">
        <v>74106748</v>
      </c>
      <c r="D40" s="268">
        <v>1133699.22</v>
      </c>
      <c r="E40" s="268">
        <v>5518963.3000000007</v>
      </c>
      <c r="F40" s="268">
        <v>5488586.7300000004</v>
      </c>
      <c r="G40" s="268"/>
    </row>
    <row r="41" spans="2:7" x14ac:dyDescent="0.25">
      <c r="B41" s="267" t="s">
        <v>471</v>
      </c>
      <c r="C41" s="268">
        <v>91677073</v>
      </c>
      <c r="D41" s="268">
        <v>5124812.9299999988</v>
      </c>
      <c r="E41" s="268">
        <v>7102335.4700000007</v>
      </c>
      <c r="F41" s="268">
        <v>6535235.3099999996</v>
      </c>
      <c r="G41" s="268"/>
    </row>
    <row r="42" spans="2:7" x14ac:dyDescent="0.25">
      <c r="B42" s="269" t="s">
        <v>472</v>
      </c>
      <c r="C42" s="268">
        <v>91677073</v>
      </c>
      <c r="D42" s="268">
        <v>5124812.9299999988</v>
      </c>
      <c r="E42" s="268">
        <v>7102335.4700000007</v>
      </c>
      <c r="F42" s="268">
        <v>6535235.3099999996</v>
      </c>
      <c r="G42" s="268"/>
    </row>
    <row r="43" spans="2:7" x14ac:dyDescent="0.25">
      <c r="B43" s="267" t="s">
        <v>473</v>
      </c>
      <c r="C43" s="268">
        <v>279967895</v>
      </c>
      <c r="D43" s="268">
        <v>23012744.329999998</v>
      </c>
      <c r="E43" s="268">
        <v>30585534.480000004</v>
      </c>
      <c r="F43" s="268">
        <v>18888850.199999999</v>
      </c>
      <c r="G43" s="268"/>
    </row>
    <row r="44" spans="2:7" x14ac:dyDescent="0.25">
      <c r="B44" s="269" t="s">
        <v>458</v>
      </c>
      <c r="C44" s="268">
        <v>279967895</v>
      </c>
      <c r="D44" s="268">
        <v>23012744.329999998</v>
      </c>
      <c r="E44" s="268">
        <v>30585534.480000004</v>
      </c>
      <c r="F44" s="268">
        <v>18888850.199999999</v>
      </c>
    </row>
    <row r="45" spans="2:7" x14ac:dyDescent="0.25">
      <c r="B45" s="267" t="s">
        <v>474</v>
      </c>
      <c r="C45" s="268">
        <v>347321281</v>
      </c>
      <c r="D45" s="268">
        <v>28489679.270000003</v>
      </c>
      <c r="E45" s="268">
        <v>37717897.579999983</v>
      </c>
      <c r="F45" s="268">
        <v>31696124.239999991</v>
      </c>
    </row>
    <row r="46" spans="2:7" x14ac:dyDescent="0.25">
      <c r="B46" s="269" t="s">
        <v>475</v>
      </c>
      <c r="C46" s="268">
        <v>347321281</v>
      </c>
      <c r="D46" s="268">
        <v>28489679.270000003</v>
      </c>
      <c r="E46" s="268">
        <v>37717897.579999983</v>
      </c>
      <c r="F46" s="268">
        <v>31696124.239999991</v>
      </c>
    </row>
    <row r="47" spans="2:7" x14ac:dyDescent="0.25">
      <c r="B47" s="267" t="s">
        <v>476</v>
      </c>
      <c r="C47" s="268">
        <v>1711688844</v>
      </c>
      <c r="D47" s="268">
        <v>68281607.200000018</v>
      </c>
      <c r="E47" s="268">
        <v>1064810690.98</v>
      </c>
      <c r="F47" s="268">
        <v>293795550.15000004</v>
      </c>
    </row>
    <row r="48" spans="2:7" x14ac:dyDescent="0.25">
      <c r="B48" s="269" t="s">
        <v>475</v>
      </c>
      <c r="C48" s="268">
        <v>1711688844</v>
      </c>
      <c r="D48" s="268">
        <v>68281607.200000018</v>
      </c>
      <c r="E48" s="268">
        <v>1064810690.98</v>
      </c>
      <c r="F48" s="268">
        <v>293795550.15000004</v>
      </c>
    </row>
    <row r="49" spans="2:6" x14ac:dyDescent="0.25">
      <c r="B49" s="267" t="s">
        <v>477</v>
      </c>
      <c r="C49" s="268">
        <v>0</v>
      </c>
      <c r="D49" s="268">
        <v>58301625.780000001</v>
      </c>
      <c r="E49" s="268">
        <v>22239033.849999998</v>
      </c>
      <c r="F49" s="268">
        <v>30069475.420000002</v>
      </c>
    </row>
    <row r="50" spans="2:6" x14ac:dyDescent="0.25">
      <c r="B50" s="269" t="s">
        <v>478</v>
      </c>
      <c r="C50" s="268">
        <v>0</v>
      </c>
      <c r="D50" s="268">
        <v>58301625.780000001</v>
      </c>
      <c r="E50" s="268">
        <v>22239033.849999998</v>
      </c>
      <c r="F50" s="268">
        <v>30069475.420000002</v>
      </c>
    </row>
    <row r="51" spans="2:6" x14ac:dyDescent="0.25">
      <c r="B51" s="265" t="s">
        <v>479</v>
      </c>
      <c r="C51" s="266">
        <v>65239862481</v>
      </c>
      <c r="D51" s="266">
        <v>7283849935.3399992</v>
      </c>
      <c r="E51" s="266">
        <v>5315781994.1599998</v>
      </c>
      <c r="F51" s="266">
        <v>5166351285.3499994</v>
      </c>
    </row>
    <row r="52" spans="2:6" x14ac:dyDescent="0.25">
      <c r="B52" s="267" t="s">
        <v>480</v>
      </c>
      <c r="C52" s="268">
        <v>7654706591</v>
      </c>
      <c r="D52" s="268">
        <v>268804714.19</v>
      </c>
      <c r="E52" s="268">
        <v>393572933.64999998</v>
      </c>
      <c r="F52" s="268">
        <v>389690464.45999992</v>
      </c>
    </row>
    <row r="53" spans="2:6" x14ac:dyDescent="0.25">
      <c r="B53" s="269" t="s">
        <v>458</v>
      </c>
      <c r="C53" s="268">
        <v>2197450917</v>
      </c>
      <c r="D53" s="268">
        <v>-54594212.999999985</v>
      </c>
      <c r="E53" s="268">
        <v>51360111.699999988</v>
      </c>
      <c r="F53" s="268">
        <v>52791112.319999993</v>
      </c>
    </row>
    <row r="54" spans="2:6" x14ac:dyDescent="0.25">
      <c r="B54" s="269" t="s">
        <v>481</v>
      </c>
      <c r="C54" s="268">
        <v>3581537963</v>
      </c>
      <c r="D54" s="268">
        <v>171396570.46999997</v>
      </c>
      <c r="E54" s="268">
        <v>190210465.22999996</v>
      </c>
      <c r="F54" s="268">
        <v>184896995.41999996</v>
      </c>
    </row>
    <row r="55" spans="2:6" x14ac:dyDescent="0.25">
      <c r="B55" s="269" t="s">
        <v>460</v>
      </c>
      <c r="C55" s="268">
        <v>1875717711</v>
      </c>
      <c r="D55" s="268">
        <v>152002356.72</v>
      </c>
      <c r="E55" s="268">
        <v>152002356.72</v>
      </c>
      <c r="F55" s="268">
        <v>152002356.72</v>
      </c>
    </row>
    <row r="56" spans="2:6" x14ac:dyDescent="0.25">
      <c r="B56" s="267" t="s">
        <v>482</v>
      </c>
      <c r="C56" s="268">
        <v>3275584509</v>
      </c>
      <c r="D56" s="268">
        <v>2366787892.6700001</v>
      </c>
      <c r="E56" s="268">
        <v>708994858.83000004</v>
      </c>
      <c r="F56" s="268">
        <v>542235974.77999997</v>
      </c>
    </row>
    <row r="57" spans="2:6" x14ac:dyDescent="0.25">
      <c r="B57" s="269" t="s">
        <v>483</v>
      </c>
      <c r="C57" s="268">
        <v>3275584509</v>
      </c>
      <c r="D57" s="268">
        <v>2366787892.6700001</v>
      </c>
      <c r="E57" s="268">
        <v>708994858.83000004</v>
      </c>
      <c r="F57" s="268">
        <v>542235974.77999997</v>
      </c>
    </row>
    <row r="58" spans="2:6" x14ac:dyDescent="0.25">
      <c r="B58" s="267" t="s">
        <v>484</v>
      </c>
      <c r="C58" s="268">
        <v>753935254</v>
      </c>
      <c r="D58" s="268">
        <v>202050008.44999999</v>
      </c>
      <c r="E58" s="268">
        <v>41729951.670000002</v>
      </c>
      <c r="F58" s="268">
        <v>51481366.619999997</v>
      </c>
    </row>
    <row r="59" spans="2:6" x14ac:dyDescent="0.25">
      <c r="B59" s="269" t="s">
        <v>485</v>
      </c>
      <c r="C59" s="268">
        <v>753935254</v>
      </c>
      <c r="D59" s="268">
        <v>202050008.44999999</v>
      </c>
      <c r="E59" s="268">
        <v>41729951.670000002</v>
      </c>
      <c r="F59" s="268">
        <v>51481366.619999997</v>
      </c>
    </row>
    <row r="60" spans="2:6" x14ac:dyDescent="0.25">
      <c r="B60" s="267" t="s">
        <v>486</v>
      </c>
      <c r="C60" s="268">
        <v>46970767771</v>
      </c>
      <c r="D60" s="268">
        <v>3818321800.4699998</v>
      </c>
      <c r="E60" s="268">
        <v>3714578803.7399998</v>
      </c>
      <c r="F60" s="268">
        <v>3695179572.6000004</v>
      </c>
    </row>
    <row r="61" spans="2:6" x14ac:dyDescent="0.25">
      <c r="B61" s="269" t="s">
        <v>481</v>
      </c>
      <c r="C61" s="268">
        <v>46911567771</v>
      </c>
      <c r="D61" s="268">
        <v>3816821800.4699998</v>
      </c>
      <c r="E61" s="268">
        <v>3708358450.7399998</v>
      </c>
      <c r="F61" s="268">
        <v>3692567109.2000003</v>
      </c>
    </row>
    <row r="62" spans="2:6" x14ac:dyDescent="0.25">
      <c r="B62" s="269" t="s">
        <v>487</v>
      </c>
      <c r="C62" s="268">
        <v>31800000</v>
      </c>
      <c r="D62" s="268">
        <v>0</v>
      </c>
      <c r="E62" s="268">
        <v>2292325.42</v>
      </c>
      <c r="F62" s="268">
        <v>1294826</v>
      </c>
    </row>
    <row r="63" spans="2:6" x14ac:dyDescent="0.25">
      <c r="B63" s="269" t="s">
        <v>488</v>
      </c>
      <c r="C63" s="268">
        <v>27400000</v>
      </c>
      <c r="D63" s="268">
        <v>1500000</v>
      </c>
      <c r="E63" s="268">
        <v>3928027.58</v>
      </c>
      <c r="F63" s="268">
        <v>1317637.4000000001</v>
      </c>
    </row>
    <row r="64" spans="2:6" x14ac:dyDescent="0.25">
      <c r="B64" s="267" t="s">
        <v>489</v>
      </c>
      <c r="C64" s="268">
        <v>451028260</v>
      </c>
      <c r="D64" s="268">
        <v>28985917.149999995</v>
      </c>
      <c r="E64" s="268">
        <v>48442217.300000004</v>
      </c>
      <c r="F64" s="268">
        <v>35500120.539999992</v>
      </c>
    </row>
    <row r="65" spans="2:7" x14ac:dyDescent="0.25">
      <c r="B65" s="269" t="s">
        <v>481</v>
      </c>
      <c r="C65" s="268">
        <v>451028260</v>
      </c>
      <c r="D65" s="268">
        <v>28985917.149999995</v>
      </c>
      <c r="E65" s="268">
        <v>48442217.300000004</v>
      </c>
      <c r="F65" s="268">
        <v>35500120.539999992</v>
      </c>
    </row>
    <row r="66" spans="2:7" x14ac:dyDescent="0.25">
      <c r="B66" s="267" t="s">
        <v>490</v>
      </c>
      <c r="C66" s="268">
        <v>1167387478</v>
      </c>
      <c r="D66" s="268">
        <v>90344779.25999999</v>
      </c>
      <c r="E66" s="268">
        <v>106421974.58999999</v>
      </c>
      <c r="F66" s="268">
        <v>118685194.02999997</v>
      </c>
    </row>
    <row r="67" spans="2:7" x14ac:dyDescent="0.25">
      <c r="B67" s="269" t="s">
        <v>491</v>
      </c>
      <c r="C67" s="268">
        <v>1167387478</v>
      </c>
      <c r="D67" s="268">
        <v>90344779.25999999</v>
      </c>
      <c r="E67" s="268">
        <v>106421974.58999999</v>
      </c>
      <c r="F67" s="268">
        <v>118685194.02999997</v>
      </c>
    </row>
    <row r="68" spans="2:7" x14ac:dyDescent="0.25">
      <c r="B68" s="267" t="s">
        <v>492</v>
      </c>
      <c r="C68" s="268">
        <v>4518983011</v>
      </c>
      <c r="D68" s="268">
        <v>488699363.00999999</v>
      </c>
      <c r="E68" s="268">
        <v>265148326.59999999</v>
      </c>
      <c r="F68" s="268">
        <v>300151725.35999995</v>
      </c>
    </row>
    <row r="69" spans="2:7" x14ac:dyDescent="0.25">
      <c r="B69" s="269" t="s">
        <v>483</v>
      </c>
      <c r="C69" s="268">
        <v>4518983011</v>
      </c>
      <c r="D69" s="268">
        <v>488699363.00999999</v>
      </c>
      <c r="E69" s="268">
        <v>265148326.59999999</v>
      </c>
      <c r="F69" s="268">
        <v>300151725.35999995</v>
      </c>
    </row>
    <row r="70" spans="2:7" x14ac:dyDescent="0.25">
      <c r="B70" s="267" t="s">
        <v>493</v>
      </c>
      <c r="C70" s="268">
        <v>230938588</v>
      </c>
      <c r="D70" s="268">
        <v>7495930.1999999993</v>
      </c>
      <c r="E70" s="268">
        <v>17807664.860000003</v>
      </c>
      <c r="F70" s="268">
        <v>13346276.200000001</v>
      </c>
      <c r="G70" s="270"/>
    </row>
    <row r="71" spans="2:7" x14ac:dyDescent="0.25">
      <c r="B71" s="269" t="s">
        <v>485</v>
      </c>
      <c r="C71" s="268">
        <v>230938588</v>
      </c>
      <c r="D71" s="268">
        <v>7495930.1999999993</v>
      </c>
      <c r="E71" s="268">
        <v>17807664.860000003</v>
      </c>
      <c r="F71" s="268">
        <v>13346276.200000001</v>
      </c>
    </row>
    <row r="72" spans="2:7" x14ac:dyDescent="0.25">
      <c r="B72" s="267" t="s">
        <v>494</v>
      </c>
      <c r="C72" s="268">
        <v>216531019</v>
      </c>
      <c r="D72" s="268">
        <v>12359529.940000001</v>
      </c>
      <c r="E72" s="268">
        <v>19085262.920000002</v>
      </c>
      <c r="F72" s="268">
        <v>20080590.759999998</v>
      </c>
    </row>
    <row r="73" spans="2:7" x14ac:dyDescent="0.25">
      <c r="B73" s="269" t="s">
        <v>485</v>
      </c>
      <c r="C73" s="268">
        <v>216531019</v>
      </c>
      <c r="D73" s="268">
        <v>12359529.940000001</v>
      </c>
      <c r="E73" s="268">
        <v>19085262.920000002</v>
      </c>
      <c r="F73" s="268">
        <v>20080590.759999998</v>
      </c>
    </row>
    <row r="74" spans="2:7" x14ac:dyDescent="0.25">
      <c r="B74" s="265" t="s">
        <v>495</v>
      </c>
      <c r="C74" s="266">
        <v>2685288023</v>
      </c>
      <c r="D74" s="266">
        <v>142322352.68999997</v>
      </c>
      <c r="E74" s="266">
        <v>280708333.7899999</v>
      </c>
      <c r="F74" s="266">
        <v>284078954.20999992</v>
      </c>
    </row>
    <row r="75" spans="2:7" x14ac:dyDescent="0.25">
      <c r="B75" s="267" t="s">
        <v>496</v>
      </c>
      <c r="C75" s="268">
        <v>2685288023</v>
      </c>
      <c r="D75" s="268">
        <v>142322352.68999997</v>
      </c>
      <c r="E75" s="268">
        <v>280708333.7899999</v>
      </c>
      <c r="F75" s="268">
        <v>284078954.20999992</v>
      </c>
    </row>
    <row r="76" spans="2:7" x14ac:dyDescent="0.25">
      <c r="B76" s="269" t="s">
        <v>497</v>
      </c>
      <c r="C76" s="268">
        <v>2669588023</v>
      </c>
      <c r="D76" s="268">
        <v>142296765.05999997</v>
      </c>
      <c r="E76" s="268">
        <v>280682746.15999991</v>
      </c>
      <c r="F76" s="268">
        <v>284053366.57999992</v>
      </c>
    </row>
    <row r="77" spans="2:7" x14ac:dyDescent="0.25">
      <c r="B77" s="269" t="s">
        <v>451</v>
      </c>
      <c r="C77" s="268">
        <v>15700000</v>
      </c>
      <c r="D77" s="268">
        <v>25587.63</v>
      </c>
      <c r="E77" s="268">
        <v>25587.63</v>
      </c>
      <c r="F77" s="268">
        <v>25587.63</v>
      </c>
    </row>
    <row r="78" spans="2:7" s="271" customFormat="1" x14ac:dyDescent="0.25">
      <c r="B78" s="265" t="s">
        <v>498</v>
      </c>
      <c r="C78" s="266">
        <v>34001223466</v>
      </c>
      <c r="D78" s="266">
        <v>8705570484.6399975</v>
      </c>
      <c r="E78" s="266">
        <v>8648612680.8400002</v>
      </c>
      <c r="F78" s="266">
        <v>8564867918.4199982</v>
      </c>
    </row>
    <row r="79" spans="2:7" x14ac:dyDescent="0.25">
      <c r="B79" s="269" t="s">
        <v>499</v>
      </c>
      <c r="C79" s="268">
        <v>20420832495</v>
      </c>
      <c r="D79" s="268">
        <v>7681008239.3499994</v>
      </c>
      <c r="E79" s="268">
        <v>7715749309.0599995</v>
      </c>
      <c r="F79" s="268">
        <v>7657989144.5999994</v>
      </c>
    </row>
    <row r="80" spans="2:7" x14ac:dyDescent="0.25">
      <c r="B80" s="269" t="s">
        <v>458</v>
      </c>
      <c r="C80" s="268">
        <v>925479256</v>
      </c>
      <c r="D80" s="268">
        <v>25086668.690000001</v>
      </c>
      <c r="E80" s="268">
        <v>59499698.709999979</v>
      </c>
      <c r="F80" s="268">
        <v>54733210.249999985</v>
      </c>
    </row>
    <row r="81" spans="2:7" x14ac:dyDescent="0.25">
      <c r="B81" s="269" t="s">
        <v>500</v>
      </c>
      <c r="C81" s="268">
        <v>16000000</v>
      </c>
      <c r="D81" s="268">
        <v>170000</v>
      </c>
      <c r="E81" s="268">
        <v>498039.69</v>
      </c>
      <c r="F81" s="268">
        <v>702225.69</v>
      </c>
    </row>
    <row r="82" spans="2:7" x14ac:dyDescent="0.25">
      <c r="B82" s="267" t="s">
        <v>460</v>
      </c>
      <c r="C82" s="268">
        <v>19479353239</v>
      </c>
      <c r="D82" s="268">
        <v>7655751570.6599998</v>
      </c>
      <c r="E82" s="268">
        <v>7655751570.6599998</v>
      </c>
      <c r="F82" s="268">
        <v>7602553708.6599998</v>
      </c>
    </row>
    <row r="83" spans="2:7" x14ac:dyDescent="0.25">
      <c r="B83" s="269" t="s">
        <v>501</v>
      </c>
      <c r="C83" s="268">
        <v>3641214862</v>
      </c>
      <c r="D83" s="268">
        <v>133006450.22999999</v>
      </c>
      <c r="E83" s="268">
        <v>204042780.37000003</v>
      </c>
      <c r="F83" s="268">
        <v>212758351.57000002</v>
      </c>
    </row>
    <row r="84" spans="2:7" x14ac:dyDescent="0.25">
      <c r="B84" s="267" t="s">
        <v>502</v>
      </c>
      <c r="C84" s="268">
        <v>3641214862</v>
      </c>
      <c r="D84" s="268">
        <v>133006450.22999999</v>
      </c>
      <c r="E84" s="268">
        <v>204042780.37000003</v>
      </c>
      <c r="F84" s="268">
        <v>212758351.57000002</v>
      </c>
    </row>
    <row r="85" spans="2:7" x14ac:dyDescent="0.25">
      <c r="B85" s="269" t="s">
        <v>503</v>
      </c>
      <c r="C85" s="268">
        <v>5008002151</v>
      </c>
      <c r="D85" s="268">
        <v>509806936.87000006</v>
      </c>
      <c r="E85" s="268">
        <v>523490110.6500001</v>
      </c>
      <c r="F85" s="268">
        <v>300618314.11000001</v>
      </c>
    </row>
    <row r="86" spans="2:7" x14ac:dyDescent="0.25">
      <c r="B86" s="267" t="s">
        <v>504</v>
      </c>
      <c r="C86" s="268">
        <v>5008002151</v>
      </c>
      <c r="D86" s="268">
        <v>509806936.87000006</v>
      </c>
      <c r="E86" s="268">
        <v>523490110.6500001</v>
      </c>
      <c r="F86" s="268">
        <v>300618314.11000001</v>
      </c>
    </row>
    <row r="87" spans="2:7" x14ac:dyDescent="0.25">
      <c r="B87" s="269" t="s">
        <v>505</v>
      </c>
      <c r="C87" s="268">
        <v>97364686</v>
      </c>
      <c r="D87" s="268">
        <v>16799550.699999999</v>
      </c>
      <c r="E87" s="268">
        <v>11791179.800000003</v>
      </c>
      <c r="F87" s="268">
        <v>11538697.120000001</v>
      </c>
      <c r="G87" s="267"/>
    </row>
    <row r="88" spans="2:7" x14ac:dyDescent="0.25">
      <c r="B88" s="267" t="s">
        <v>500</v>
      </c>
      <c r="C88" s="268">
        <v>97364686</v>
      </c>
      <c r="D88" s="268">
        <v>16799550.699999999</v>
      </c>
      <c r="E88" s="268">
        <v>11791179.800000003</v>
      </c>
      <c r="F88" s="268">
        <v>11538697.120000001</v>
      </c>
      <c r="G88" s="269"/>
    </row>
    <row r="89" spans="2:7" x14ac:dyDescent="0.25">
      <c r="B89" s="269" t="s">
        <v>506</v>
      </c>
      <c r="C89" s="268">
        <v>253461144</v>
      </c>
      <c r="D89" s="268">
        <v>62022071.56000001</v>
      </c>
      <c r="E89" s="268">
        <v>32924164.090000004</v>
      </c>
      <c r="F89" s="268">
        <v>28944069.050000008</v>
      </c>
      <c r="G89" s="267"/>
    </row>
    <row r="90" spans="2:7" x14ac:dyDescent="0.25">
      <c r="B90" s="267" t="s">
        <v>507</v>
      </c>
      <c r="C90" s="268">
        <v>253461144</v>
      </c>
      <c r="D90" s="268">
        <v>62022071.56000001</v>
      </c>
      <c r="E90" s="268">
        <v>32924164.090000004</v>
      </c>
      <c r="F90" s="268">
        <v>28944069.050000008</v>
      </c>
      <c r="G90" s="269"/>
    </row>
    <row r="91" spans="2:7" x14ac:dyDescent="0.25">
      <c r="B91" s="269" t="s">
        <v>508</v>
      </c>
      <c r="C91" s="268">
        <v>3851246438</v>
      </c>
      <c r="D91" s="268">
        <v>242446177.46999994</v>
      </c>
      <c r="E91" s="268">
        <v>96828693.009999961</v>
      </c>
      <c r="F91" s="268">
        <v>255255418.18999994</v>
      </c>
      <c r="G91" s="267"/>
    </row>
    <row r="92" spans="2:7" x14ac:dyDescent="0.25">
      <c r="B92" s="267" t="s">
        <v>509</v>
      </c>
      <c r="C92" s="268">
        <v>3851246438</v>
      </c>
      <c r="D92" s="268">
        <v>242446177.46999994</v>
      </c>
      <c r="E92" s="268">
        <v>96828693.009999961</v>
      </c>
      <c r="F92" s="268">
        <v>255255418.18999994</v>
      </c>
      <c r="G92" s="269"/>
    </row>
    <row r="93" spans="2:7" x14ac:dyDescent="0.25">
      <c r="B93" s="267" t="s">
        <v>510</v>
      </c>
      <c r="C93" s="268">
        <v>729101690</v>
      </c>
      <c r="D93" s="268">
        <v>60481058.460000008</v>
      </c>
      <c r="E93" s="268">
        <v>63786443.860000007</v>
      </c>
      <c r="F93" s="268">
        <v>97763923.780000016</v>
      </c>
      <c r="G93" s="269"/>
    </row>
    <row r="94" spans="2:7" x14ac:dyDescent="0.25">
      <c r="B94" s="269" t="s">
        <v>511</v>
      </c>
      <c r="C94" s="268">
        <v>729101690</v>
      </c>
      <c r="D94" s="268">
        <v>60481058.460000008</v>
      </c>
      <c r="E94" s="268">
        <v>63786443.860000007</v>
      </c>
      <c r="F94" s="268">
        <v>97763923.780000016</v>
      </c>
      <c r="G94" s="267"/>
    </row>
    <row r="95" spans="2:7" x14ac:dyDescent="0.25">
      <c r="B95" s="263" t="s">
        <v>512</v>
      </c>
      <c r="C95" s="264">
        <v>59523635938</v>
      </c>
      <c r="D95" s="264">
        <v>5026187664.8200006</v>
      </c>
      <c r="E95" s="264">
        <v>5954529444.3499994</v>
      </c>
      <c r="F95" s="264">
        <v>6029307866.4799995</v>
      </c>
      <c r="G95" s="269"/>
    </row>
    <row r="96" spans="2:7" x14ac:dyDescent="0.25">
      <c r="B96" s="265" t="s">
        <v>513</v>
      </c>
      <c r="C96" s="266">
        <v>30700921951</v>
      </c>
      <c r="D96" s="266">
        <v>2942200488.7399998</v>
      </c>
      <c r="E96" s="266">
        <v>3180441737.3699999</v>
      </c>
      <c r="F96" s="266">
        <v>3391789987.3700004</v>
      </c>
      <c r="G96" s="267"/>
    </row>
    <row r="97" spans="2:7" x14ac:dyDescent="0.25">
      <c r="B97" s="267" t="s">
        <v>514</v>
      </c>
      <c r="C97" s="268">
        <v>27780615511</v>
      </c>
      <c r="D97" s="268">
        <v>2786948414.79</v>
      </c>
      <c r="E97" s="268">
        <v>2756667433.5799999</v>
      </c>
      <c r="F97" s="268">
        <v>2995848315.2600002</v>
      </c>
      <c r="G97" s="269"/>
    </row>
    <row r="98" spans="2:7" x14ac:dyDescent="0.25">
      <c r="B98" s="269" t="s">
        <v>458</v>
      </c>
      <c r="C98" s="268">
        <v>2199928058</v>
      </c>
      <c r="D98" s="268">
        <v>111566502.42999999</v>
      </c>
      <c r="E98" s="268">
        <v>148435535.19999999</v>
      </c>
      <c r="F98" s="268">
        <v>125567594.99000001</v>
      </c>
      <c r="G98" s="267"/>
    </row>
    <row r="99" spans="2:7" x14ac:dyDescent="0.25">
      <c r="B99" s="269" t="s">
        <v>515</v>
      </c>
      <c r="C99" s="268">
        <v>481941846</v>
      </c>
      <c r="D99" s="268">
        <v>62988194.370000012</v>
      </c>
      <c r="E99" s="268">
        <v>44759753.570000015</v>
      </c>
      <c r="F99" s="268">
        <v>45649187.810000017</v>
      </c>
      <c r="G99" s="269"/>
    </row>
    <row r="100" spans="2:7" x14ac:dyDescent="0.25">
      <c r="B100" s="269" t="s">
        <v>516</v>
      </c>
      <c r="C100" s="268">
        <v>98633000</v>
      </c>
      <c r="D100" s="268">
        <v>3680528.5100000002</v>
      </c>
      <c r="E100" s="268">
        <v>4687103.1500000004</v>
      </c>
      <c r="F100" s="268">
        <v>5818664.1500000004</v>
      </c>
      <c r="G100" s="267"/>
    </row>
    <row r="101" spans="2:7" x14ac:dyDescent="0.25">
      <c r="B101" s="269" t="s">
        <v>517</v>
      </c>
      <c r="C101" s="268">
        <v>44136888</v>
      </c>
      <c r="D101" s="268">
        <v>0</v>
      </c>
      <c r="E101" s="268">
        <v>3092017</v>
      </c>
      <c r="F101" s="268">
        <v>3092017</v>
      </c>
    </row>
    <row r="102" spans="2:7" x14ac:dyDescent="0.25">
      <c r="B102" s="269" t="s">
        <v>518</v>
      </c>
      <c r="C102" s="268">
        <v>1298300000</v>
      </c>
      <c r="D102" s="268">
        <v>134865788.20000002</v>
      </c>
      <c r="E102" s="268">
        <v>82065623.379999995</v>
      </c>
      <c r="F102" s="268">
        <v>75212448.280000001</v>
      </c>
    </row>
    <row r="103" spans="2:7" x14ac:dyDescent="0.25">
      <c r="B103" s="269" t="s">
        <v>451</v>
      </c>
      <c r="C103" s="268">
        <v>578007460</v>
      </c>
      <c r="D103" s="268">
        <v>81413687.099999994</v>
      </c>
      <c r="E103" s="268">
        <v>81193687.099999994</v>
      </c>
      <c r="F103" s="268">
        <v>54307208.629999995</v>
      </c>
    </row>
    <row r="104" spans="2:7" x14ac:dyDescent="0.25">
      <c r="B104" s="269" t="s">
        <v>460</v>
      </c>
      <c r="C104" s="268">
        <v>23079668259</v>
      </c>
      <c r="D104" s="268">
        <v>2392433714.1799998</v>
      </c>
      <c r="E104" s="268">
        <v>2392433714.1799998</v>
      </c>
      <c r="F104" s="268">
        <v>2686201194.4000001</v>
      </c>
    </row>
    <row r="105" spans="2:7" x14ac:dyDescent="0.25">
      <c r="B105" s="267" t="s">
        <v>519</v>
      </c>
      <c r="C105" s="268">
        <v>2458469373</v>
      </c>
      <c r="D105" s="268">
        <v>140795226.82000002</v>
      </c>
      <c r="E105" s="268">
        <v>390536167.73000002</v>
      </c>
      <c r="F105" s="268">
        <v>366911745.27000016</v>
      </c>
    </row>
    <row r="106" spans="2:7" x14ac:dyDescent="0.25">
      <c r="B106" s="269" t="s">
        <v>516</v>
      </c>
      <c r="C106" s="268">
        <v>2458469373</v>
      </c>
      <c r="D106" s="268">
        <v>140795226.82000002</v>
      </c>
      <c r="E106" s="268">
        <v>390536167.73000002</v>
      </c>
      <c r="F106" s="268">
        <v>366911745.27000016</v>
      </c>
    </row>
    <row r="107" spans="2:7" x14ac:dyDescent="0.25">
      <c r="B107" s="267" t="s">
        <v>520</v>
      </c>
      <c r="C107" s="268">
        <v>135849518</v>
      </c>
      <c r="D107" s="268">
        <v>6798464.8999999994</v>
      </c>
      <c r="E107" s="268">
        <v>10788056.009999998</v>
      </c>
      <c r="F107" s="268">
        <v>8598160.879999999</v>
      </c>
    </row>
    <row r="108" spans="2:7" x14ac:dyDescent="0.25">
      <c r="B108" s="269" t="s">
        <v>517</v>
      </c>
      <c r="C108" s="268">
        <v>135849518</v>
      </c>
      <c r="D108" s="268">
        <v>6798464.8999999994</v>
      </c>
      <c r="E108" s="268">
        <v>10788056.009999998</v>
      </c>
      <c r="F108" s="268">
        <v>8598160.879999999</v>
      </c>
    </row>
    <row r="109" spans="2:7" x14ac:dyDescent="0.25">
      <c r="B109" s="267" t="s">
        <v>521</v>
      </c>
      <c r="C109" s="268">
        <v>154215423</v>
      </c>
      <c r="D109" s="268">
        <v>4273403.3</v>
      </c>
      <c r="E109" s="268">
        <v>10469110.390000001</v>
      </c>
      <c r="F109" s="268">
        <v>8693799.5599999987</v>
      </c>
    </row>
    <row r="110" spans="2:7" x14ac:dyDescent="0.25">
      <c r="B110" s="269" t="s">
        <v>522</v>
      </c>
      <c r="C110" s="268">
        <v>154215423</v>
      </c>
      <c r="D110" s="268">
        <v>4273403.3</v>
      </c>
      <c r="E110" s="268">
        <v>10469110.390000001</v>
      </c>
      <c r="F110" s="268">
        <v>8693799.5599999987</v>
      </c>
    </row>
    <row r="111" spans="2:7" x14ac:dyDescent="0.25">
      <c r="B111" s="267" t="s">
        <v>523</v>
      </c>
      <c r="C111" s="268">
        <v>28358299</v>
      </c>
      <c r="D111" s="268">
        <v>257251.58000000002</v>
      </c>
      <c r="E111" s="268">
        <v>2872702.67</v>
      </c>
      <c r="F111" s="268">
        <v>2803444.8200000003</v>
      </c>
    </row>
    <row r="112" spans="2:7" x14ac:dyDescent="0.25">
      <c r="B112" s="269" t="s">
        <v>522</v>
      </c>
      <c r="C112" s="268">
        <v>28358299</v>
      </c>
      <c r="D112" s="268">
        <v>257251.58000000002</v>
      </c>
      <c r="E112" s="268">
        <v>2872702.67</v>
      </c>
      <c r="F112" s="268">
        <v>2803444.8200000003</v>
      </c>
    </row>
    <row r="113" spans="2:6" x14ac:dyDescent="0.25">
      <c r="B113" s="267" t="s">
        <v>524</v>
      </c>
      <c r="C113" s="268">
        <v>55423915</v>
      </c>
      <c r="D113" s="268">
        <v>1385784.3499999999</v>
      </c>
      <c r="E113" s="268">
        <v>2132775.83</v>
      </c>
      <c r="F113" s="268">
        <v>2379440.5499999998</v>
      </c>
    </row>
    <row r="114" spans="2:6" x14ac:dyDescent="0.25">
      <c r="B114" s="269" t="s">
        <v>522</v>
      </c>
      <c r="C114" s="268">
        <v>55423915</v>
      </c>
      <c r="D114" s="268">
        <v>1385784.3499999999</v>
      </c>
      <c r="E114" s="268">
        <v>2132775.83</v>
      </c>
      <c r="F114" s="268">
        <v>2379440.5499999998</v>
      </c>
    </row>
    <row r="115" spans="2:6" x14ac:dyDescent="0.25">
      <c r="B115" s="267" t="s">
        <v>525</v>
      </c>
      <c r="C115" s="268">
        <v>23016787</v>
      </c>
      <c r="D115" s="268">
        <v>484985.79000000004</v>
      </c>
      <c r="E115" s="268">
        <v>2206048.6</v>
      </c>
      <c r="F115" s="268">
        <v>2692191.16</v>
      </c>
    </row>
    <row r="116" spans="2:6" x14ac:dyDescent="0.25">
      <c r="B116" s="269" t="s">
        <v>522</v>
      </c>
      <c r="C116" s="268">
        <v>23016787</v>
      </c>
      <c r="D116" s="268">
        <v>484985.79000000004</v>
      </c>
      <c r="E116" s="268">
        <v>2206048.6</v>
      </c>
      <c r="F116" s="268">
        <v>2692191.16</v>
      </c>
    </row>
    <row r="117" spans="2:6" x14ac:dyDescent="0.25">
      <c r="B117" s="267" t="s">
        <v>526</v>
      </c>
      <c r="C117" s="268">
        <v>19492190</v>
      </c>
      <c r="D117" s="268">
        <v>763317.47</v>
      </c>
      <c r="E117" s="268">
        <v>1812093.8200000003</v>
      </c>
      <c r="F117" s="268">
        <v>1346993.3600000003</v>
      </c>
    </row>
    <row r="118" spans="2:6" x14ac:dyDescent="0.25">
      <c r="B118" s="269" t="s">
        <v>522</v>
      </c>
      <c r="C118" s="268">
        <v>19492190</v>
      </c>
      <c r="D118" s="268">
        <v>763317.47</v>
      </c>
      <c r="E118" s="268">
        <v>1812093.8200000003</v>
      </c>
      <c r="F118" s="268">
        <v>1346993.3600000003</v>
      </c>
    </row>
    <row r="119" spans="2:6" x14ac:dyDescent="0.25">
      <c r="B119" s="267" t="s">
        <v>527</v>
      </c>
      <c r="C119" s="268">
        <v>18318295</v>
      </c>
      <c r="D119" s="268">
        <v>240468.09999999998</v>
      </c>
      <c r="E119" s="268">
        <v>1110194.43</v>
      </c>
      <c r="F119" s="268">
        <v>844716.1</v>
      </c>
    </row>
    <row r="120" spans="2:6" x14ac:dyDescent="0.25">
      <c r="B120" s="269" t="s">
        <v>522</v>
      </c>
      <c r="C120" s="268">
        <v>18318295</v>
      </c>
      <c r="D120" s="268">
        <v>240468.09999999998</v>
      </c>
      <c r="E120" s="268">
        <v>1110194.43</v>
      </c>
      <c r="F120" s="268">
        <v>844716.1</v>
      </c>
    </row>
    <row r="121" spans="2:6" x14ac:dyDescent="0.25">
      <c r="B121" s="267" t="s">
        <v>528</v>
      </c>
      <c r="C121" s="268">
        <v>27162640</v>
      </c>
      <c r="D121" s="268">
        <v>253171.64</v>
      </c>
      <c r="E121" s="268">
        <v>1847154.3099999998</v>
      </c>
      <c r="F121" s="268">
        <v>1671180.41</v>
      </c>
    </row>
    <row r="122" spans="2:6" x14ac:dyDescent="0.25">
      <c r="B122" s="267" t="s">
        <v>522</v>
      </c>
      <c r="C122" s="268">
        <v>27162640</v>
      </c>
      <c r="D122" s="268">
        <v>253171.64</v>
      </c>
      <c r="E122" s="268">
        <v>1847154.3099999998</v>
      </c>
      <c r="F122" s="268">
        <v>1671180.41</v>
      </c>
    </row>
    <row r="123" spans="2:6" x14ac:dyDescent="0.25">
      <c r="B123" s="265" t="s">
        <v>529</v>
      </c>
      <c r="C123" s="266">
        <v>28822713987</v>
      </c>
      <c r="D123" s="266">
        <v>2083987176.0799999</v>
      </c>
      <c r="E123" s="266">
        <v>2774087706.98</v>
      </c>
      <c r="F123" s="266">
        <v>2637517879.1100001</v>
      </c>
    </row>
    <row r="124" spans="2:6" x14ac:dyDescent="0.25">
      <c r="B124" s="267" t="s">
        <v>530</v>
      </c>
      <c r="C124" s="268">
        <v>26083509164</v>
      </c>
      <c r="D124" s="268">
        <v>1962472447.0699999</v>
      </c>
      <c r="E124" s="268">
        <v>2502959598.9300003</v>
      </c>
      <c r="F124" s="268">
        <v>2367176278.25</v>
      </c>
    </row>
    <row r="125" spans="2:6" x14ac:dyDescent="0.25">
      <c r="B125" s="269" t="s">
        <v>531</v>
      </c>
      <c r="C125" s="268">
        <v>25602309164</v>
      </c>
      <c r="D125" s="268">
        <v>1955827697.0699999</v>
      </c>
      <c r="E125" s="268">
        <v>2458459412.7000003</v>
      </c>
      <c r="F125" s="268">
        <v>2322676092.02</v>
      </c>
    </row>
    <row r="126" spans="2:6" x14ac:dyDescent="0.25">
      <c r="B126" s="269" t="s">
        <v>518</v>
      </c>
      <c r="C126" s="268">
        <v>481200000</v>
      </c>
      <c r="D126" s="268">
        <v>6644750</v>
      </c>
      <c r="E126" s="268">
        <v>44500186.229999997</v>
      </c>
      <c r="F126" s="268">
        <v>44500186.229999997</v>
      </c>
    </row>
    <row r="127" spans="2:6" x14ac:dyDescent="0.25">
      <c r="B127" s="267" t="s">
        <v>532</v>
      </c>
      <c r="C127" s="268">
        <v>155897779</v>
      </c>
      <c r="D127" s="268">
        <v>15190773.959999999</v>
      </c>
      <c r="E127" s="268">
        <v>8274990.8999999994</v>
      </c>
      <c r="F127" s="268">
        <v>11847698.76</v>
      </c>
    </row>
    <row r="128" spans="2:6" x14ac:dyDescent="0.25">
      <c r="B128" s="269" t="s">
        <v>533</v>
      </c>
      <c r="C128" s="268">
        <v>155897779</v>
      </c>
      <c r="D128" s="268">
        <v>15190773.959999999</v>
      </c>
      <c r="E128" s="268">
        <v>8274990.8999999994</v>
      </c>
      <c r="F128" s="268">
        <v>11847698.76</v>
      </c>
    </row>
    <row r="129" spans="2:7" x14ac:dyDescent="0.25">
      <c r="B129" s="267" t="s">
        <v>534</v>
      </c>
      <c r="C129" s="268">
        <v>496944512</v>
      </c>
      <c r="D129" s="268">
        <v>13870061.589999996</v>
      </c>
      <c r="E129" s="268">
        <v>45311664.990000002</v>
      </c>
      <c r="F129" s="268">
        <v>44008200.359999992</v>
      </c>
    </row>
    <row r="130" spans="2:7" x14ac:dyDescent="0.25">
      <c r="B130" s="269" t="s">
        <v>531</v>
      </c>
      <c r="C130" s="268">
        <v>496944512</v>
      </c>
      <c r="D130" s="268">
        <v>13870061.589999996</v>
      </c>
      <c r="E130" s="268">
        <v>45311664.990000002</v>
      </c>
      <c r="F130" s="268">
        <v>44008200.359999992</v>
      </c>
    </row>
    <row r="131" spans="2:7" x14ac:dyDescent="0.25">
      <c r="B131" s="267" t="s">
        <v>535</v>
      </c>
      <c r="C131" s="268">
        <v>1190831530</v>
      </c>
      <c r="D131" s="268">
        <v>61881431.220000006</v>
      </c>
      <c r="E131" s="268">
        <v>94886927.830000013</v>
      </c>
      <c r="F131" s="268">
        <v>99343260.940000013</v>
      </c>
    </row>
    <row r="132" spans="2:7" x14ac:dyDescent="0.25">
      <c r="B132" s="269" t="s">
        <v>536</v>
      </c>
      <c r="C132" s="268">
        <v>1190831530</v>
      </c>
      <c r="D132" s="268">
        <v>61881431.220000006</v>
      </c>
      <c r="E132" s="268">
        <v>94886927.830000013</v>
      </c>
      <c r="F132" s="268">
        <v>99343260.940000013</v>
      </c>
    </row>
    <row r="133" spans="2:7" x14ac:dyDescent="0.25">
      <c r="B133" s="267" t="s">
        <v>537</v>
      </c>
      <c r="C133" s="268">
        <v>79243761</v>
      </c>
      <c r="D133" s="268">
        <v>3431032.3</v>
      </c>
      <c r="E133" s="268">
        <v>4003846.7699999996</v>
      </c>
      <c r="F133" s="268">
        <v>3908703.3699999996</v>
      </c>
    </row>
    <row r="134" spans="2:7" x14ac:dyDescent="0.25">
      <c r="B134" s="269" t="s">
        <v>538</v>
      </c>
      <c r="C134" s="268">
        <v>79243761</v>
      </c>
      <c r="D134" s="268">
        <v>3431032.3</v>
      </c>
      <c r="E134" s="268">
        <v>4003846.7699999996</v>
      </c>
      <c r="F134" s="268">
        <v>3908703.3699999996</v>
      </c>
    </row>
    <row r="135" spans="2:7" x14ac:dyDescent="0.25">
      <c r="B135" s="267" t="s">
        <v>539</v>
      </c>
      <c r="C135" s="268">
        <v>750202091</v>
      </c>
      <c r="D135" s="268">
        <v>25527218.059999999</v>
      </c>
      <c r="E135" s="268">
        <v>115183828.68000004</v>
      </c>
      <c r="F135" s="268">
        <v>106503910.08000001</v>
      </c>
    </row>
    <row r="136" spans="2:7" x14ac:dyDescent="0.25">
      <c r="B136" s="269" t="s">
        <v>538</v>
      </c>
      <c r="C136" s="268">
        <v>750202091</v>
      </c>
      <c r="D136" s="268">
        <v>25527218.059999999</v>
      </c>
      <c r="E136" s="268">
        <v>115183828.68000004</v>
      </c>
      <c r="F136" s="268">
        <v>106503910.08000001</v>
      </c>
    </row>
    <row r="137" spans="2:7" x14ac:dyDescent="0.25">
      <c r="B137" s="267" t="s">
        <v>540</v>
      </c>
      <c r="C137" s="268">
        <v>66085150</v>
      </c>
      <c r="D137" s="268">
        <v>1614211.88</v>
      </c>
      <c r="E137" s="268">
        <v>3466848.88</v>
      </c>
      <c r="F137" s="268">
        <v>4729827.3499999996</v>
      </c>
    </row>
    <row r="138" spans="2:7" x14ac:dyDescent="0.25">
      <c r="B138" s="269" t="s">
        <v>538</v>
      </c>
      <c r="C138" s="268">
        <v>66085150</v>
      </c>
      <c r="D138" s="268">
        <v>1614211.88</v>
      </c>
      <c r="E138" s="268">
        <v>3466848.88</v>
      </c>
      <c r="F138" s="268">
        <v>4729827.3499999996</v>
      </c>
    </row>
    <row r="139" spans="2:7" x14ac:dyDescent="0.25">
      <c r="B139" s="263" t="s">
        <v>541</v>
      </c>
      <c r="C139" s="264">
        <v>49910944090</v>
      </c>
      <c r="D139" s="264">
        <v>3343592310.2399998</v>
      </c>
      <c r="E139" s="264">
        <v>4124139597.8899999</v>
      </c>
      <c r="F139" s="264">
        <v>4040583695.0100002</v>
      </c>
    </row>
    <row r="140" spans="2:7" x14ac:dyDescent="0.25">
      <c r="B140" s="265" t="s">
        <v>542</v>
      </c>
      <c r="C140" s="266">
        <v>21765308321</v>
      </c>
      <c r="D140" s="266">
        <v>641793463.95000017</v>
      </c>
      <c r="E140" s="266">
        <v>1252370038.0200002</v>
      </c>
      <c r="F140" s="266">
        <v>1135285304.4399998</v>
      </c>
    </row>
    <row r="141" spans="2:7" x14ac:dyDescent="0.25">
      <c r="B141" s="267" t="s">
        <v>543</v>
      </c>
      <c r="C141" s="268">
        <v>16806736455</v>
      </c>
      <c r="D141" s="268">
        <v>535838879.13999999</v>
      </c>
      <c r="E141" s="268">
        <v>848411878.24999988</v>
      </c>
      <c r="F141" s="268">
        <v>801544771.9799999</v>
      </c>
      <c r="G141" s="268"/>
    </row>
    <row r="142" spans="2:7" x14ac:dyDescent="0.25">
      <c r="B142" s="269" t="s">
        <v>458</v>
      </c>
      <c r="C142" s="268">
        <v>8738449919</v>
      </c>
      <c r="D142" s="268">
        <v>121122713.33999999</v>
      </c>
      <c r="E142" s="268">
        <v>242567545.0699999</v>
      </c>
      <c r="F142" s="268">
        <v>192213377.29999992</v>
      </c>
      <c r="G142" s="268"/>
    </row>
    <row r="143" spans="2:7" x14ac:dyDescent="0.25">
      <c r="B143" s="269" t="s">
        <v>451</v>
      </c>
      <c r="C143" s="268">
        <v>8068286536</v>
      </c>
      <c r="D143" s="268">
        <v>414716165.80000001</v>
      </c>
      <c r="E143" s="268">
        <v>605844333.17999995</v>
      </c>
      <c r="F143" s="268">
        <v>609331394.67999995</v>
      </c>
      <c r="G143" s="268"/>
    </row>
    <row r="144" spans="2:7" x14ac:dyDescent="0.25">
      <c r="B144" s="267" t="s">
        <v>544</v>
      </c>
      <c r="C144" s="268">
        <v>745809270</v>
      </c>
      <c r="D144" s="268">
        <v>10423121.059999999</v>
      </c>
      <c r="E144" s="268">
        <v>63102485.379999995</v>
      </c>
      <c r="F144" s="268">
        <v>40472522.290000007</v>
      </c>
      <c r="G144" s="268"/>
    </row>
    <row r="145" spans="2:7" x14ac:dyDescent="0.25">
      <c r="B145" s="269" t="s">
        <v>545</v>
      </c>
      <c r="C145" s="268">
        <v>745809270</v>
      </c>
      <c r="D145" s="268">
        <v>10423121.059999999</v>
      </c>
      <c r="E145" s="268">
        <v>63102485.379999995</v>
      </c>
      <c r="F145" s="268">
        <v>40472522.290000007</v>
      </c>
      <c r="G145" s="268"/>
    </row>
    <row r="146" spans="2:7" x14ac:dyDescent="0.25">
      <c r="B146" s="267" t="s">
        <v>546</v>
      </c>
      <c r="C146" s="268">
        <v>33018941</v>
      </c>
      <c r="D146" s="268">
        <v>1397916</v>
      </c>
      <c r="E146" s="268">
        <v>2327582.7000000002</v>
      </c>
      <c r="F146" s="268">
        <v>1626983.4000000001</v>
      </c>
      <c r="G146" s="268"/>
    </row>
    <row r="147" spans="2:7" x14ac:dyDescent="0.25">
      <c r="B147" s="269" t="s">
        <v>547</v>
      </c>
      <c r="C147" s="268">
        <v>33018941</v>
      </c>
      <c r="D147" s="268">
        <v>1397916</v>
      </c>
      <c r="E147" s="268">
        <v>2327582.7000000002</v>
      </c>
      <c r="F147" s="268">
        <v>1626983.4000000001</v>
      </c>
      <c r="G147" s="268"/>
    </row>
    <row r="148" spans="2:7" x14ac:dyDescent="0.25">
      <c r="B148" s="267" t="s">
        <v>548</v>
      </c>
      <c r="C148" s="268">
        <v>99785801</v>
      </c>
      <c r="D148" s="268">
        <v>407000</v>
      </c>
      <c r="E148" s="268">
        <v>6802829.9399999995</v>
      </c>
      <c r="F148" s="268">
        <v>7460333.9900000002</v>
      </c>
      <c r="G148" s="268"/>
    </row>
    <row r="149" spans="2:7" x14ac:dyDescent="0.25">
      <c r="B149" s="269" t="s">
        <v>547</v>
      </c>
      <c r="C149" s="268">
        <v>99785801</v>
      </c>
      <c r="D149" s="268">
        <v>407000</v>
      </c>
      <c r="E149" s="268">
        <v>6802829.9399999995</v>
      </c>
      <c r="F149" s="268">
        <v>7460333.9900000002</v>
      </c>
      <c r="G149" s="268"/>
    </row>
    <row r="150" spans="2:7" x14ac:dyDescent="0.25">
      <c r="B150" s="267" t="s">
        <v>549</v>
      </c>
      <c r="C150" s="268">
        <v>929748668</v>
      </c>
      <c r="D150" s="268">
        <v>21004567.080000002</v>
      </c>
      <c r="E150" s="268">
        <v>104280917.99000002</v>
      </c>
      <c r="F150" s="268">
        <v>71339927.210000008</v>
      </c>
      <c r="G150" s="268"/>
    </row>
    <row r="151" spans="2:7" x14ac:dyDescent="0.25">
      <c r="B151" s="269" t="s">
        <v>547</v>
      </c>
      <c r="C151" s="268">
        <v>929748668</v>
      </c>
      <c r="D151" s="268">
        <v>21004567.080000002</v>
      </c>
      <c r="E151" s="268">
        <v>104280917.99000002</v>
      </c>
      <c r="F151" s="268">
        <v>71339927.210000008</v>
      </c>
      <c r="G151" s="268"/>
    </row>
    <row r="152" spans="2:7" x14ac:dyDescent="0.25">
      <c r="B152" s="267" t="s">
        <v>550</v>
      </c>
      <c r="C152" s="268">
        <v>44703019</v>
      </c>
      <c r="D152" s="268">
        <v>168647.96</v>
      </c>
      <c r="E152" s="268">
        <v>2860954.14</v>
      </c>
      <c r="F152" s="268">
        <v>2897932.8600000003</v>
      </c>
      <c r="G152" s="268"/>
    </row>
    <row r="153" spans="2:7" x14ac:dyDescent="0.25">
      <c r="B153" s="269" t="s">
        <v>551</v>
      </c>
      <c r="C153" s="268">
        <v>44703019</v>
      </c>
      <c r="D153" s="268">
        <v>168647.96</v>
      </c>
      <c r="E153" s="268">
        <v>2860954.14</v>
      </c>
      <c r="F153" s="268">
        <v>2897932.8600000003</v>
      </c>
      <c r="G153" s="268"/>
    </row>
    <row r="154" spans="2:7" x14ac:dyDescent="0.25">
      <c r="B154" s="267" t="s">
        <v>552</v>
      </c>
      <c r="C154" s="268">
        <v>47931484</v>
      </c>
      <c r="D154" s="268">
        <v>172630.86000000004</v>
      </c>
      <c r="E154" s="268">
        <v>5992414.4400000004</v>
      </c>
      <c r="F154" s="268">
        <v>2453968.5999999996</v>
      </c>
      <c r="G154" s="268"/>
    </row>
    <row r="155" spans="2:7" x14ac:dyDescent="0.25">
      <c r="B155" s="269" t="s">
        <v>545</v>
      </c>
      <c r="C155" s="268">
        <v>47931484</v>
      </c>
      <c r="D155" s="268">
        <v>172630.86000000004</v>
      </c>
      <c r="E155" s="268">
        <v>5992414.4400000004</v>
      </c>
      <c r="F155" s="268">
        <v>2453968.5999999996</v>
      </c>
      <c r="G155" s="268"/>
    </row>
    <row r="156" spans="2:7" x14ac:dyDescent="0.25">
      <c r="B156" s="267" t="s">
        <v>553</v>
      </c>
      <c r="C156" s="268">
        <v>22392179</v>
      </c>
      <c r="D156" s="268">
        <v>1311457.69</v>
      </c>
      <c r="E156" s="268">
        <v>1494657.69</v>
      </c>
      <c r="F156" s="268">
        <v>1092675.5</v>
      </c>
      <c r="G156" s="268"/>
    </row>
    <row r="157" spans="2:7" x14ac:dyDescent="0.25">
      <c r="B157" s="269" t="s">
        <v>545</v>
      </c>
      <c r="C157" s="268">
        <v>22392179</v>
      </c>
      <c r="D157" s="268">
        <v>1311457.69</v>
      </c>
      <c r="E157" s="268">
        <v>1494657.69</v>
      </c>
      <c r="F157" s="268">
        <v>1092675.5</v>
      </c>
      <c r="G157" s="268"/>
    </row>
    <row r="158" spans="2:7" x14ac:dyDescent="0.25">
      <c r="B158" s="267" t="s">
        <v>554</v>
      </c>
      <c r="C158" s="268">
        <v>26207791</v>
      </c>
      <c r="D158" s="268">
        <v>999761.38</v>
      </c>
      <c r="E158" s="268">
        <v>2792042.2100000004</v>
      </c>
      <c r="F158" s="268">
        <v>2930985.83</v>
      </c>
      <c r="G158" s="268"/>
    </row>
    <row r="159" spans="2:7" x14ac:dyDescent="0.25">
      <c r="B159" s="269" t="s">
        <v>545</v>
      </c>
      <c r="C159" s="268">
        <v>26207791</v>
      </c>
      <c r="D159" s="268">
        <v>999761.38</v>
      </c>
      <c r="E159" s="268">
        <v>2792042.2100000004</v>
      </c>
      <c r="F159" s="268">
        <v>2930985.83</v>
      </c>
      <c r="G159" s="268"/>
    </row>
    <row r="160" spans="2:7" x14ac:dyDescent="0.25">
      <c r="B160" s="267" t="s">
        <v>555</v>
      </c>
      <c r="C160" s="268">
        <v>35548457</v>
      </c>
      <c r="D160" s="268">
        <v>0</v>
      </c>
      <c r="E160" s="268">
        <v>2057414.87</v>
      </c>
      <c r="F160" s="268">
        <v>3235508.27</v>
      </c>
      <c r="G160" s="268"/>
    </row>
    <row r="161" spans="2:7" x14ac:dyDescent="0.25">
      <c r="B161" s="269" t="s">
        <v>545</v>
      </c>
      <c r="C161" s="268">
        <v>35548457</v>
      </c>
      <c r="D161" s="268">
        <v>0</v>
      </c>
      <c r="E161" s="268">
        <v>2057414.87</v>
      </c>
      <c r="F161" s="268">
        <v>3235508.27</v>
      </c>
      <c r="G161" s="268"/>
    </row>
    <row r="162" spans="2:7" x14ac:dyDescent="0.25">
      <c r="B162" s="267" t="s">
        <v>556</v>
      </c>
      <c r="C162" s="268">
        <v>25559290</v>
      </c>
      <c r="D162" s="268">
        <v>400546.01999999996</v>
      </c>
      <c r="E162" s="268">
        <v>1768066.78</v>
      </c>
      <c r="F162" s="268">
        <v>1585975.6400000001</v>
      </c>
      <c r="G162" s="268"/>
    </row>
    <row r="163" spans="2:7" x14ac:dyDescent="0.25">
      <c r="B163" s="269" t="s">
        <v>458</v>
      </c>
      <c r="C163" s="268">
        <v>25559290</v>
      </c>
      <c r="D163" s="268">
        <v>400546.01999999996</v>
      </c>
      <c r="E163" s="268">
        <v>1768066.78</v>
      </c>
      <c r="F163" s="268">
        <v>1585975.6400000001</v>
      </c>
    </row>
    <row r="164" spans="2:7" x14ac:dyDescent="0.25">
      <c r="B164" s="267" t="s">
        <v>557</v>
      </c>
      <c r="C164" s="268">
        <v>421474336</v>
      </c>
      <c r="D164" s="268">
        <v>908422.9</v>
      </c>
      <c r="E164" s="268">
        <v>32505906.120000001</v>
      </c>
      <c r="F164" s="268">
        <v>33101090.370000001</v>
      </c>
    </row>
    <row r="165" spans="2:7" x14ac:dyDescent="0.25">
      <c r="B165" s="269" t="s">
        <v>551</v>
      </c>
      <c r="C165" s="268">
        <v>421474336</v>
      </c>
      <c r="D165" s="268">
        <v>908422.9</v>
      </c>
      <c r="E165" s="268">
        <v>32505906.120000001</v>
      </c>
      <c r="F165" s="268">
        <v>33101090.370000001</v>
      </c>
    </row>
    <row r="166" spans="2:7" x14ac:dyDescent="0.25">
      <c r="B166" s="267" t="s">
        <v>558</v>
      </c>
      <c r="C166" s="268">
        <v>58866155</v>
      </c>
      <c r="D166" s="268">
        <v>4599567.71</v>
      </c>
      <c r="E166" s="268">
        <v>4510975.91</v>
      </c>
      <c r="F166" s="268">
        <v>3335862.5599999996</v>
      </c>
    </row>
    <row r="167" spans="2:7" x14ac:dyDescent="0.25">
      <c r="B167" s="269" t="s">
        <v>551</v>
      </c>
      <c r="C167" s="268">
        <v>58866155</v>
      </c>
      <c r="D167" s="268">
        <v>4599567.71</v>
      </c>
      <c r="E167" s="268">
        <v>4510975.91</v>
      </c>
      <c r="F167" s="268">
        <v>3335862.5599999996</v>
      </c>
    </row>
    <row r="168" spans="2:7" x14ac:dyDescent="0.25">
      <c r="B168" s="267" t="s">
        <v>559</v>
      </c>
      <c r="C168" s="268">
        <v>108829498</v>
      </c>
      <c r="D168" s="268">
        <v>500000</v>
      </c>
      <c r="E168" s="268">
        <v>8412138.4399999995</v>
      </c>
      <c r="F168" s="268">
        <v>7392338.4399999995</v>
      </c>
    </row>
    <row r="169" spans="2:7" x14ac:dyDescent="0.25">
      <c r="B169" s="269" t="s">
        <v>551</v>
      </c>
      <c r="C169" s="268">
        <v>108829498</v>
      </c>
      <c r="D169" s="268">
        <v>500000</v>
      </c>
      <c r="E169" s="268">
        <v>8412138.4399999995</v>
      </c>
      <c r="F169" s="268">
        <v>7392338.4399999995</v>
      </c>
    </row>
    <row r="170" spans="2:7" x14ac:dyDescent="0.25">
      <c r="B170" s="267" t="s">
        <v>560</v>
      </c>
      <c r="C170" s="268">
        <v>55389954</v>
      </c>
      <c r="D170" s="268">
        <v>1832346.2799999998</v>
      </c>
      <c r="E170" s="268">
        <v>4718747.5500000007</v>
      </c>
      <c r="F170" s="268">
        <v>3338047.0500000007</v>
      </c>
    </row>
    <row r="171" spans="2:7" x14ac:dyDescent="0.25">
      <c r="B171" s="269" t="s">
        <v>545</v>
      </c>
      <c r="C171" s="268">
        <v>55389954</v>
      </c>
      <c r="D171" s="268">
        <v>1832346.2799999998</v>
      </c>
      <c r="E171" s="268">
        <v>4718747.5500000007</v>
      </c>
      <c r="F171" s="268">
        <v>3338047.0500000007</v>
      </c>
    </row>
    <row r="172" spans="2:7" x14ac:dyDescent="0.25">
      <c r="B172" s="267" t="s">
        <v>561</v>
      </c>
      <c r="C172" s="268">
        <v>67114391</v>
      </c>
      <c r="D172" s="268">
        <v>1543736.75</v>
      </c>
      <c r="E172" s="268">
        <v>5141304.7399999993</v>
      </c>
      <c r="F172" s="268">
        <v>4690503.6100000003</v>
      </c>
    </row>
    <row r="173" spans="2:7" x14ac:dyDescent="0.25">
      <c r="B173" s="269" t="s">
        <v>551</v>
      </c>
      <c r="C173" s="268">
        <v>67114391</v>
      </c>
      <c r="D173" s="268">
        <v>1543736.75</v>
      </c>
      <c r="E173" s="268">
        <v>5141304.7399999993</v>
      </c>
      <c r="F173" s="268">
        <v>4690503.6100000003</v>
      </c>
    </row>
    <row r="174" spans="2:7" x14ac:dyDescent="0.25">
      <c r="B174" s="267" t="s">
        <v>562</v>
      </c>
      <c r="C174" s="268">
        <v>331473275</v>
      </c>
      <c r="D174" s="268">
        <v>26030620.449999999</v>
      </c>
      <c r="E174" s="268">
        <v>26931908.449999999</v>
      </c>
      <c r="F174" s="268">
        <v>24710501.52</v>
      </c>
    </row>
    <row r="175" spans="2:7" x14ac:dyDescent="0.25">
      <c r="B175" s="269" t="s">
        <v>551</v>
      </c>
      <c r="C175" s="268">
        <v>331473275</v>
      </c>
      <c r="D175" s="268">
        <v>26030620.449999999</v>
      </c>
      <c r="E175" s="268">
        <v>26931908.449999999</v>
      </c>
      <c r="F175" s="268">
        <v>24710501.52</v>
      </c>
    </row>
    <row r="176" spans="2:7" x14ac:dyDescent="0.25">
      <c r="B176" s="267" t="s">
        <v>563</v>
      </c>
      <c r="C176" s="268">
        <v>1567765629</v>
      </c>
      <c r="D176" s="268">
        <v>24561662.59</v>
      </c>
      <c r="E176" s="268">
        <v>100891302.81</v>
      </c>
      <c r="F176" s="268">
        <v>99537250.019999981</v>
      </c>
    </row>
    <row r="177" spans="2:6" x14ac:dyDescent="0.25">
      <c r="B177" s="269" t="s">
        <v>551</v>
      </c>
      <c r="C177" s="268">
        <v>1567765629</v>
      </c>
      <c r="D177" s="268">
        <v>24561662.59</v>
      </c>
      <c r="E177" s="268">
        <v>100891302.81</v>
      </c>
      <c r="F177" s="268">
        <v>99537250.019999981</v>
      </c>
    </row>
    <row r="178" spans="2:6" x14ac:dyDescent="0.25">
      <c r="B178" s="267" t="s">
        <v>564</v>
      </c>
      <c r="C178" s="268">
        <v>47962618</v>
      </c>
      <c r="D178" s="268">
        <v>4744529.2</v>
      </c>
      <c r="E178" s="268">
        <v>3780738.66</v>
      </c>
      <c r="F178" s="268">
        <v>1933041</v>
      </c>
    </row>
    <row r="179" spans="2:6" x14ac:dyDescent="0.25">
      <c r="B179" s="269" t="s">
        <v>458</v>
      </c>
      <c r="C179" s="268">
        <v>47962618</v>
      </c>
      <c r="D179" s="268">
        <v>4744529.2</v>
      </c>
      <c r="E179" s="268">
        <v>3780738.66</v>
      </c>
      <c r="F179" s="268">
        <v>1933041</v>
      </c>
    </row>
    <row r="180" spans="2:6" x14ac:dyDescent="0.25">
      <c r="B180" s="267" t="s">
        <v>565</v>
      </c>
      <c r="C180" s="268">
        <v>74782554</v>
      </c>
      <c r="D180" s="268">
        <v>349253.13</v>
      </c>
      <c r="E180" s="268">
        <v>5339938.0299999993</v>
      </c>
      <c r="F180" s="268">
        <v>4829284.9000000004</v>
      </c>
    </row>
    <row r="181" spans="2:6" x14ac:dyDescent="0.25">
      <c r="B181" s="269" t="s">
        <v>545</v>
      </c>
      <c r="C181" s="268">
        <v>74782554</v>
      </c>
      <c r="D181" s="268">
        <v>349253.13</v>
      </c>
      <c r="E181" s="268">
        <v>5339938.0299999993</v>
      </c>
      <c r="F181" s="268">
        <v>4829284.9000000004</v>
      </c>
    </row>
    <row r="182" spans="2:6" x14ac:dyDescent="0.25">
      <c r="B182" s="267" t="s">
        <v>566</v>
      </c>
      <c r="C182" s="268">
        <v>156078112</v>
      </c>
      <c r="D182" s="268">
        <v>3437650.3600000003</v>
      </c>
      <c r="E182" s="268">
        <v>13041944.719999999</v>
      </c>
      <c r="F182" s="268">
        <v>11858514.6</v>
      </c>
    </row>
    <row r="183" spans="2:6" x14ac:dyDescent="0.25">
      <c r="B183" s="269" t="s">
        <v>551</v>
      </c>
      <c r="C183" s="268">
        <v>156078112</v>
      </c>
      <c r="D183" s="268">
        <v>3437650.3600000003</v>
      </c>
      <c r="E183" s="268">
        <v>13041944.719999999</v>
      </c>
      <c r="F183" s="268">
        <v>11858514.6</v>
      </c>
    </row>
    <row r="184" spans="2:6" x14ac:dyDescent="0.25">
      <c r="B184" s="267" t="s">
        <v>567</v>
      </c>
      <c r="C184" s="268">
        <v>58130444</v>
      </c>
      <c r="D184" s="268">
        <v>1161147.3899999999</v>
      </c>
      <c r="E184" s="268">
        <v>5203888.1999999993</v>
      </c>
      <c r="F184" s="268">
        <v>3917284.8</v>
      </c>
    </row>
    <row r="185" spans="2:6" x14ac:dyDescent="0.25">
      <c r="B185" s="269" t="s">
        <v>545</v>
      </c>
      <c r="C185" s="268">
        <v>58130444</v>
      </c>
      <c r="D185" s="268">
        <v>1161147.3899999999</v>
      </c>
      <c r="E185" s="268">
        <v>5203888.1999999993</v>
      </c>
      <c r="F185" s="268">
        <v>3917284.8</v>
      </c>
    </row>
    <row r="186" spans="2:6" x14ac:dyDescent="0.25">
      <c r="B186" s="265" t="s">
        <v>568</v>
      </c>
      <c r="C186" s="266">
        <v>12727492345</v>
      </c>
      <c r="D186" s="266">
        <v>1874717115.3499999</v>
      </c>
      <c r="E186" s="266">
        <v>1399207690.3299994</v>
      </c>
      <c r="F186" s="266">
        <v>1415139064.45</v>
      </c>
    </row>
    <row r="187" spans="2:6" x14ac:dyDescent="0.25">
      <c r="B187" s="267" t="s">
        <v>569</v>
      </c>
      <c r="C187" s="268">
        <v>12606099758</v>
      </c>
      <c r="D187" s="268">
        <v>1866480355.1799998</v>
      </c>
      <c r="E187" s="268">
        <v>1388111919.6299994</v>
      </c>
      <c r="F187" s="268">
        <v>1402914979.7</v>
      </c>
    </row>
    <row r="188" spans="2:6" x14ac:dyDescent="0.25">
      <c r="B188" s="269" t="s">
        <v>570</v>
      </c>
      <c r="C188" s="268">
        <v>12606099758</v>
      </c>
      <c r="D188" s="268">
        <v>1866480355.1799998</v>
      </c>
      <c r="E188" s="268">
        <v>1388111919.6299994</v>
      </c>
      <c r="F188" s="268">
        <v>1402914979.7</v>
      </c>
    </row>
    <row r="189" spans="2:6" x14ac:dyDescent="0.25">
      <c r="B189" s="267" t="s">
        <v>571</v>
      </c>
      <c r="C189" s="268">
        <v>70121946</v>
      </c>
      <c r="D189" s="268">
        <v>3732055.1400000006</v>
      </c>
      <c r="E189" s="268">
        <v>6415577.6700000009</v>
      </c>
      <c r="F189" s="268">
        <v>9527319.6500000004</v>
      </c>
    </row>
    <row r="190" spans="2:6" x14ac:dyDescent="0.25">
      <c r="B190" s="269" t="s">
        <v>572</v>
      </c>
      <c r="C190" s="268">
        <v>70121946</v>
      </c>
      <c r="D190" s="268">
        <v>3732055.1400000006</v>
      </c>
      <c r="E190" s="268">
        <v>6415577.6700000009</v>
      </c>
      <c r="F190" s="268">
        <v>9527319.6500000004</v>
      </c>
    </row>
    <row r="191" spans="2:6" x14ac:dyDescent="0.25">
      <c r="B191" s="267" t="s">
        <v>573</v>
      </c>
      <c r="C191" s="268">
        <v>51270641</v>
      </c>
      <c r="D191" s="268">
        <v>4504705.03</v>
      </c>
      <c r="E191" s="268">
        <v>4680193.0299999993</v>
      </c>
      <c r="F191" s="268">
        <v>2696765.1</v>
      </c>
    </row>
    <row r="192" spans="2:6" x14ac:dyDescent="0.25">
      <c r="B192" s="269" t="s">
        <v>572</v>
      </c>
      <c r="C192" s="268">
        <v>51270641</v>
      </c>
      <c r="D192" s="268">
        <v>4504705.03</v>
      </c>
      <c r="E192" s="268">
        <v>4680193.0299999993</v>
      </c>
      <c r="F192" s="268">
        <v>2696765.1</v>
      </c>
    </row>
    <row r="193" spans="2:6" x14ac:dyDescent="0.25">
      <c r="B193" s="265" t="s">
        <v>574</v>
      </c>
      <c r="C193" s="266">
        <v>5685868413</v>
      </c>
      <c r="D193" s="266">
        <v>591684156.26000011</v>
      </c>
      <c r="E193" s="266">
        <v>608074382.68000007</v>
      </c>
      <c r="F193" s="266">
        <v>646910220.66999984</v>
      </c>
    </row>
    <row r="194" spans="2:6" x14ac:dyDescent="0.25">
      <c r="B194" s="267" t="s">
        <v>575</v>
      </c>
      <c r="C194" s="268">
        <v>5567605697</v>
      </c>
      <c r="D194" s="268">
        <v>587300953.19000006</v>
      </c>
      <c r="E194" s="268">
        <v>599613996.84000003</v>
      </c>
      <c r="F194" s="268">
        <v>637570880.29999983</v>
      </c>
    </row>
    <row r="195" spans="2:6" x14ac:dyDescent="0.25">
      <c r="B195" s="269" t="s">
        <v>576</v>
      </c>
      <c r="C195" s="268">
        <v>5106279834</v>
      </c>
      <c r="D195" s="268">
        <v>528044213.0800001</v>
      </c>
      <c r="E195" s="268">
        <v>539717157.98000014</v>
      </c>
      <c r="F195" s="268">
        <v>577777332.42999995</v>
      </c>
    </row>
    <row r="196" spans="2:6" x14ac:dyDescent="0.25">
      <c r="B196" s="267" t="s">
        <v>577</v>
      </c>
      <c r="C196" s="268">
        <v>234720477</v>
      </c>
      <c r="D196" s="268">
        <v>30463048.43</v>
      </c>
      <c r="E196" s="268">
        <v>32167802.18</v>
      </c>
      <c r="F196" s="268">
        <v>32064511.189999998</v>
      </c>
    </row>
    <row r="197" spans="2:6" x14ac:dyDescent="0.25">
      <c r="B197" s="269" t="s">
        <v>578</v>
      </c>
      <c r="C197" s="268">
        <v>226605386</v>
      </c>
      <c r="D197" s="268">
        <v>28793691.68</v>
      </c>
      <c r="E197" s="268">
        <v>27729036.68</v>
      </c>
      <c r="F197" s="268">
        <v>27729036.68</v>
      </c>
    </row>
    <row r="198" spans="2:6" x14ac:dyDescent="0.25">
      <c r="B198" s="267" t="s">
        <v>579</v>
      </c>
      <c r="C198" s="268">
        <v>77742671</v>
      </c>
      <c r="D198" s="268">
        <v>4135459.36</v>
      </c>
      <c r="E198" s="268">
        <v>5640327.71</v>
      </c>
      <c r="F198" s="268">
        <v>6325750.6099999994</v>
      </c>
    </row>
    <row r="199" spans="2:6" x14ac:dyDescent="0.25">
      <c r="B199" s="269" t="s">
        <v>576</v>
      </c>
      <c r="C199" s="268">
        <v>77742671</v>
      </c>
      <c r="D199" s="268">
        <v>4135459.36</v>
      </c>
      <c r="E199" s="268">
        <v>5640327.71</v>
      </c>
      <c r="F199" s="268">
        <v>6325750.6099999994</v>
      </c>
    </row>
    <row r="200" spans="2:6" x14ac:dyDescent="0.25">
      <c r="B200" s="267" t="s">
        <v>580</v>
      </c>
      <c r="C200" s="268">
        <v>40520045</v>
      </c>
      <c r="D200" s="268">
        <v>247743.71000000002</v>
      </c>
      <c r="E200" s="268">
        <v>2820058.13</v>
      </c>
      <c r="F200" s="268">
        <v>3013589.76</v>
      </c>
    </row>
    <row r="201" spans="2:6" x14ac:dyDescent="0.25">
      <c r="B201" s="269" t="s">
        <v>576</v>
      </c>
      <c r="C201" s="268">
        <v>40520045</v>
      </c>
      <c r="D201" s="268">
        <v>247743.71000000002</v>
      </c>
      <c r="E201" s="268">
        <v>2820058.13</v>
      </c>
      <c r="F201" s="268">
        <v>3013589.76</v>
      </c>
    </row>
    <row r="202" spans="2:6" x14ac:dyDescent="0.25">
      <c r="B202" s="265" t="s">
        <v>581</v>
      </c>
      <c r="C202" s="266">
        <v>9732275011</v>
      </c>
      <c r="D202" s="266">
        <v>235397574.68000001</v>
      </c>
      <c r="E202" s="266">
        <v>864487486.86000037</v>
      </c>
      <c r="F202" s="266">
        <v>843249105.45000017</v>
      </c>
    </row>
    <row r="203" spans="2:6" x14ac:dyDescent="0.25">
      <c r="B203" s="267" t="s">
        <v>582</v>
      </c>
      <c r="C203" s="268">
        <v>8611217564</v>
      </c>
      <c r="D203" s="268">
        <v>205819119.48000002</v>
      </c>
      <c r="E203" s="268">
        <v>760222121.52000034</v>
      </c>
      <c r="F203" s="268">
        <v>750185847.11000025</v>
      </c>
    </row>
    <row r="204" spans="2:6" x14ac:dyDescent="0.25">
      <c r="B204" s="269" t="s">
        <v>583</v>
      </c>
      <c r="C204" s="268">
        <v>8611217564</v>
      </c>
      <c r="D204" s="268">
        <v>205819119.48000002</v>
      </c>
      <c r="E204" s="268">
        <v>760222121.52000034</v>
      </c>
      <c r="F204" s="268">
        <v>750185847.11000025</v>
      </c>
    </row>
    <row r="205" spans="2:6" x14ac:dyDescent="0.25">
      <c r="B205" s="267" t="s">
        <v>584</v>
      </c>
      <c r="C205" s="268">
        <v>993819951</v>
      </c>
      <c r="D205" s="268">
        <v>28042955.200000003</v>
      </c>
      <c r="E205" s="268">
        <v>93471036.889999986</v>
      </c>
      <c r="F205" s="268">
        <v>82299087.039999992</v>
      </c>
    </row>
    <row r="206" spans="2:6" x14ac:dyDescent="0.25">
      <c r="B206" s="269" t="s">
        <v>585</v>
      </c>
      <c r="C206" s="268">
        <v>993819951</v>
      </c>
      <c r="D206" s="268">
        <v>28042955.200000003</v>
      </c>
      <c r="E206" s="268">
        <v>93471036.889999986</v>
      </c>
      <c r="F206" s="268">
        <v>82299087.039999992</v>
      </c>
    </row>
    <row r="207" spans="2:6" x14ac:dyDescent="0.25">
      <c r="B207" s="267" t="s">
        <v>586</v>
      </c>
      <c r="C207" s="268">
        <v>127237496</v>
      </c>
      <c r="D207" s="268">
        <v>1535500</v>
      </c>
      <c r="E207" s="268">
        <v>10794328.449999999</v>
      </c>
      <c r="F207" s="268">
        <v>10764171.299999999</v>
      </c>
    </row>
    <row r="208" spans="2:6" x14ac:dyDescent="0.25">
      <c r="B208" s="269" t="s">
        <v>587</v>
      </c>
      <c r="C208" s="268">
        <v>127237496</v>
      </c>
      <c r="D208" s="268">
        <v>1535500</v>
      </c>
      <c r="E208" s="268">
        <v>10794328.449999999</v>
      </c>
      <c r="F208" s="268">
        <v>10764171.299999999</v>
      </c>
    </row>
    <row r="209" spans="2:6" x14ac:dyDescent="0.25">
      <c r="B209" s="263" t="s">
        <v>588</v>
      </c>
      <c r="C209" s="264">
        <v>11586597708</v>
      </c>
      <c r="D209" s="264">
        <v>919894050.05000031</v>
      </c>
      <c r="E209" s="264">
        <v>1091690209.8800001</v>
      </c>
      <c r="F209" s="264">
        <v>1060056146.0999998</v>
      </c>
    </row>
    <row r="210" spans="2:6" x14ac:dyDescent="0.25">
      <c r="B210" s="265" t="s">
        <v>589</v>
      </c>
      <c r="C210" s="266">
        <v>11586597708</v>
      </c>
      <c r="D210" s="266">
        <v>919894050.05000031</v>
      </c>
      <c r="E210" s="266">
        <v>1091690209.8800001</v>
      </c>
      <c r="F210" s="266">
        <v>1060056146.0999998</v>
      </c>
    </row>
    <row r="211" spans="2:6" x14ac:dyDescent="0.25">
      <c r="B211" s="267" t="s">
        <v>590</v>
      </c>
      <c r="C211" s="268">
        <v>10111015754</v>
      </c>
      <c r="D211" s="268">
        <v>814455232.96000016</v>
      </c>
      <c r="E211" s="268">
        <v>982672834.64999998</v>
      </c>
      <c r="F211" s="268">
        <v>970102596.53999984</v>
      </c>
    </row>
    <row r="212" spans="2:6" x14ac:dyDescent="0.25">
      <c r="B212" s="269" t="s">
        <v>458</v>
      </c>
      <c r="C212" s="268">
        <v>2417332139</v>
      </c>
      <c r="D212" s="268">
        <v>267504327.1800001</v>
      </c>
      <c r="E212" s="268">
        <v>363370190.88</v>
      </c>
      <c r="F212" s="268">
        <v>355096700.7299999</v>
      </c>
    </row>
    <row r="213" spans="2:6" x14ac:dyDescent="0.25">
      <c r="B213" s="269" t="s">
        <v>591</v>
      </c>
      <c r="C213" s="268">
        <v>7153438615</v>
      </c>
      <c r="D213" s="268">
        <v>546406898.59000003</v>
      </c>
      <c r="E213" s="268">
        <v>618758636.57999992</v>
      </c>
      <c r="F213" s="268">
        <v>610339110.18999994</v>
      </c>
    </row>
    <row r="214" spans="2:6" x14ac:dyDescent="0.25">
      <c r="B214" s="269" t="s">
        <v>451</v>
      </c>
      <c r="C214" s="268">
        <v>540245000</v>
      </c>
      <c r="D214" s="268">
        <v>544007.18999999994</v>
      </c>
      <c r="E214" s="268">
        <v>544007.18999999994</v>
      </c>
      <c r="F214" s="268">
        <v>4666785.62</v>
      </c>
    </row>
    <row r="215" spans="2:6" x14ac:dyDescent="0.25">
      <c r="B215" s="267" t="s">
        <v>592</v>
      </c>
      <c r="C215" s="268">
        <v>1202938070</v>
      </c>
      <c r="D215" s="268">
        <v>94028920.109999999</v>
      </c>
      <c r="E215" s="268">
        <v>83795243.899999991</v>
      </c>
      <c r="F215" s="268">
        <v>65265753.059999987</v>
      </c>
    </row>
    <row r="216" spans="2:6" x14ac:dyDescent="0.25">
      <c r="B216" s="269" t="s">
        <v>593</v>
      </c>
      <c r="C216" s="268">
        <v>1202938070</v>
      </c>
      <c r="D216" s="268">
        <v>94028920.109999999</v>
      </c>
      <c r="E216" s="268">
        <v>83795243.899999991</v>
      </c>
      <c r="F216" s="268">
        <v>65265753.059999987</v>
      </c>
    </row>
    <row r="217" spans="2:6" x14ac:dyDescent="0.25">
      <c r="B217" s="267" t="s">
        <v>594</v>
      </c>
      <c r="C217" s="268">
        <v>176299406</v>
      </c>
      <c r="D217" s="268">
        <v>9449166.0800000019</v>
      </c>
      <c r="E217" s="268">
        <v>18052615.210000001</v>
      </c>
      <c r="F217" s="268">
        <v>17351911.119999997</v>
      </c>
    </row>
    <row r="218" spans="2:6" x14ac:dyDescent="0.25">
      <c r="B218" s="269" t="s">
        <v>595</v>
      </c>
      <c r="C218" s="268">
        <v>176299406</v>
      </c>
      <c r="D218" s="268">
        <v>9449166.0800000019</v>
      </c>
      <c r="E218" s="268">
        <v>18052615.210000001</v>
      </c>
      <c r="F218" s="268">
        <v>17351911.119999997</v>
      </c>
    </row>
    <row r="219" spans="2:6" x14ac:dyDescent="0.25">
      <c r="B219" s="267" t="s">
        <v>596</v>
      </c>
      <c r="C219" s="268">
        <v>51884491</v>
      </c>
      <c r="D219" s="268">
        <v>6840.46</v>
      </c>
      <c r="E219" s="268">
        <v>3588788.1999999997</v>
      </c>
      <c r="F219" s="268">
        <v>4272284.8599999994</v>
      </c>
    </row>
    <row r="220" spans="2:6" x14ac:dyDescent="0.25">
      <c r="B220" s="269" t="s">
        <v>597</v>
      </c>
      <c r="C220" s="268">
        <v>51884491</v>
      </c>
      <c r="D220" s="268">
        <v>6840.46</v>
      </c>
      <c r="E220" s="268">
        <v>3588788.1999999997</v>
      </c>
      <c r="F220" s="268">
        <v>4272284.8599999994</v>
      </c>
    </row>
    <row r="221" spans="2:6" x14ac:dyDescent="0.25">
      <c r="B221" s="267" t="s">
        <v>598</v>
      </c>
      <c r="C221" s="268">
        <v>44459987</v>
      </c>
      <c r="D221" s="268">
        <v>1953890.44</v>
      </c>
      <c r="E221" s="268">
        <v>3580727.92</v>
      </c>
      <c r="F221" s="268">
        <v>3063600.52</v>
      </c>
    </row>
    <row r="222" spans="2:6" x14ac:dyDescent="0.25">
      <c r="B222" s="269" t="s">
        <v>591</v>
      </c>
      <c r="C222" s="268">
        <v>44459987</v>
      </c>
      <c r="D222" s="268">
        <v>1953890.44</v>
      </c>
      <c r="E222" s="268">
        <v>3580727.92</v>
      </c>
      <c r="F222" s="268">
        <v>3063600.52</v>
      </c>
    </row>
    <row r="223" spans="2:6" x14ac:dyDescent="0.25">
      <c r="B223" s="263" t="s">
        <v>599</v>
      </c>
      <c r="C223" s="264">
        <v>21701812584</v>
      </c>
      <c r="D223" s="264">
        <v>1533549580.51</v>
      </c>
      <c r="E223" s="264">
        <v>1741220741.2500002</v>
      </c>
      <c r="F223" s="264">
        <v>1657003472.2000003</v>
      </c>
    </row>
    <row r="224" spans="2:6" x14ac:dyDescent="0.25">
      <c r="B224" s="265" t="s">
        <v>600</v>
      </c>
      <c r="C224" s="266">
        <v>21701812584</v>
      </c>
      <c r="D224" s="266">
        <v>1533549580.51</v>
      </c>
      <c r="E224" s="266">
        <v>1741220741.2500002</v>
      </c>
      <c r="F224" s="266">
        <v>1657003472.2000003</v>
      </c>
    </row>
    <row r="225" spans="2:7" x14ac:dyDescent="0.25">
      <c r="B225" s="267" t="s">
        <v>601</v>
      </c>
      <c r="C225" s="268">
        <v>17004163914</v>
      </c>
      <c r="D225" s="268">
        <v>1195483677.5500002</v>
      </c>
      <c r="E225" s="268">
        <v>1255360395.6000001</v>
      </c>
      <c r="F225" s="268">
        <v>1186411535.27</v>
      </c>
    </row>
    <row r="226" spans="2:7" x14ac:dyDescent="0.25">
      <c r="B226" s="269" t="s">
        <v>458</v>
      </c>
      <c r="C226" s="268">
        <v>2772250362</v>
      </c>
      <c r="D226" s="268">
        <v>108158663.89000003</v>
      </c>
      <c r="E226" s="268">
        <v>168035381.93999997</v>
      </c>
      <c r="F226" s="268">
        <v>117297525.61000003</v>
      </c>
    </row>
    <row r="227" spans="2:7" x14ac:dyDescent="0.25">
      <c r="B227" s="269" t="s">
        <v>602</v>
      </c>
      <c r="C227" s="268">
        <v>347340880</v>
      </c>
      <c r="D227" s="268">
        <v>4030984</v>
      </c>
      <c r="E227" s="268">
        <v>4030984</v>
      </c>
      <c r="F227" s="268">
        <v>4030984</v>
      </c>
    </row>
    <row r="228" spans="2:7" x14ac:dyDescent="0.25">
      <c r="B228" s="269" t="s">
        <v>451</v>
      </c>
      <c r="C228" s="268">
        <v>303614200</v>
      </c>
      <c r="D228" s="268">
        <v>79524.5</v>
      </c>
      <c r="E228" s="268">
        <v>79524.5</v>
      </c>
      <c r="F228" s="268">
        <v>123684.5</v>
      </c>
    </row>
    <row r="229" spans="2:7" x14ac:dyDescent="0.25">
      <c r="B229" s="269" t="s">
        <v>460</v>
      </c>
      <c r="C229" s="268">
        <v>13580958472</v>
      </c>
      <c r="D229" s="268">
        <v>1083214505.1600001</v>
      </c>
      <c r="E229" s="268">
        <v>1083214505.1600001</v>
      </c>
      <c r="F229" s="268">
        <v>1064959341.16</v>
      </c>
    </row>
    <row r="230" spans="2:7" x14ac:dyDescent="0.25">
      <c r="B230" s="267" t="s">
        <v>603</v>
      </c>
      <c r="C230" s="268">
        <v>311698803</v>
      </c>
      <c r="D230" s="268">
        <v>31988204.389999993</v>
      </c>
      <c r="E230" s="268">
        <v>32753464.179999992</v>
      </c>
      <c r="F230" s="268">
        <v>33918468.819999993</v>
      </c>
    </row>
    <row r="231" spans="2:7" x14ac:dyDescent="0.25">
      <c r="B231" s="269" t="s">
        <v>604</v>
      </c>
      <c r="C231" s="268">
        <v>311698803</v>
      </c>
      <c r="D231" s="268">
        <v>31988204.389999993</v>
      </c>
      <c r="E231" s="268">
        <v>32753464.179999992</v>
      </c>
      <c r="F231" s="268">
        <v>33918468.819999993</v>
      </c>
    </row>
    <row r="232" spans="2:7" x14ac:dyDescent="0.25">
      <c r="B232" s="267" t="s">
        <v>605</v>
      </c>
      <c r="C232" s="268">
        <v>915072932</v>
      </c>
      <c r="D232" s="268">
        <v>95214162.00000003</v>
      </c>
      <c r="E232" s="268">
        <v>94461286.950000048</v>
      </c>
      <c r="F232" s="268">
        <v>99987878.180000037</v>
      </c>
    </row>
    <row r="233" spans="2:7" x14ac:dyDescent="0.25">
      <c r="B233" s="269" t="s">
        <v>606</v>
      </c>
      <c r="C233" s="268">
        <v>915072932</v>
      </c>
      <c r="D233" s="268">
        <v>95214162.00000003</v>
      </c>
      <c r="E233" s="268">
        <v>94461286.950000048</v>
      </c>
      <c r="F233" s="268">
        <v>99987878.180000037</v>
      </c>
    </row>
    <row r="234" spans="2:7" x14ac:dyDescent="0.25">
      <c r="B234" s="267" t="s">
        <v>607</v>
      </c>
      <c r="C234" s="268">
        <v>564624143</v>
      </c>
      <c r="D234" s="268">
        <v>34492419.32</v>
      </c>
      <c r="E234" s="268">
        <v>60276108.229999989</v>
      </c>
      <c r="F234" s="268">
        <v>55726484.189999983</v>
      </c>
    </row>
    <row r="235" spans="2:7" x14ac:dyDescent="0.25">
      <c r="B235" s="269" t="s">
        <v>608</v>
      </c>
      <c r="C235" s="268">
        <v>564624143</v>
      </c>
      <c r="D235" s="268">
        <v>34492419.32</v>
      </c>
      <c r="E235" s="268">
        <v>60276108.229999989</v>
      </c>
      <c r="F235" s="268">
        <v>55726484.189999983</v>
      </c>
      <c r="G235" s="267"/>
    </row>
    <row r="236" spans="2:7" x14ac:dyDescent="0.25">
      <c r="B236" s="267" t="s">
        <v>609</v>
      </c>
      <c r="C236" s="268">
        <v>122713372</v>
      </c>
      <c r="D236" s="268">
        <v>4770436.3499999996</v>
      </c>
      <c r="E236" s="268">
        <v>10600071.699999999</v>
      </c>
      <c r="F236" s="268">
        <v>6519278.0800000001</v>
      </c>
      <c r="G236" s="269"/>
    </row>
    <row r="237" spans="2:7" x14ac:dyDescent="0.25">
      <c r="B237" s="269" t="s">
        <v>610</v>
      </c>
      <c r="C237" s="268">
        <v>122713372</v>
      </c>
      <c r="D237" s="268">
        <v>4770436.3499999996</v>
      </c>
      <c r="E237" s="268">
        <v>10600071.699999999</v>
      </c>
      <c r="F237" s="268">
        <v>6519278.0800000001</v>
      </c>
      <c r="G237" s="267"/>
    </row>
    <row r="238" spans="2:7" x14ac:dyDescent="0.25">
      <c r="B238" s="267" t="s">
        <v>611</v>
      </c>
      <c r="C238" s="268">
        <v>265595015</v>
      </c>
      <c r="D238" s="268">
        <v>15683822.369999997</v>
      </c>
      <c r="E238" s="268">
        <v>27184354.720000003</v>
      </c>
      <c r="F238" s="268">
        <v>27674638.72000001</v>
      </c>
      <c r="G238" s="269"/>
    </row>
    <row r="239" spans="2:7" x14ac:dyDescent="0.25">
      <c r="B239" s="269" t="s">
        <v>612</v>
      </c>
      <c r="C239" s="268">
        <v>265595015</v>
      </c>
      <c r="D239" s="268">
        <v>15683822.369999997</v>
      </c>
      <c r="E239" s="268">
        <v>27184354.720000003</v>
      </c>
      <c r="F239" s="268">
        <v>27674638.72000001</v>
      </c>
      <c r="G239" s="267"/>
    </row>
    <row r="240" spans="2:7" x14ac:dyDescent="0.25">
      <c r="B240" s="269" t="s">
        <v>613</v>
      </c>
      <c r="C240" s="268">
        <v>154000000</v>
      </c>
      <c r="D240" s="268">
        <v>0</v>
      </c>
      <c r="E240" s="268">
        <v>0</v>
      </c>
      <c r="F240" s="268">
        <v>0</v>
      </c>
      <c r="G240" s="267"/>
    </row>
    <row r="241" spans="2:7" x14ac:dyDescent="0.25">
      <c r="B241" s="269" t="s">
        <v>602</v>
      </c>
      <c r="C241" s="268">
        <v>154000000</v>
      </c>
      <c r="D241" s="268">
        <v>0</v>
      </c>
      <c r="E241" s="268">
        <v>0</v>
      </c>
      <c r="F241" s="268">
        <v>0</v>
      </c>
      <c r="G241" s="267"/>
    </row>
    <row r="242" spans="2:7" x14ac:dyDescent="0.25">
      <c r="B242" s="267" t="s">
        <v>614</v>
      </c>
      <c r="C242" s="268">
        <v>493013687</v>
      </c>
      <c r="D242" s="268">
        <v>28497121.690000001</v>
      </c>
      <c r="E242" s="268">
        <v>51097221.790000007</v>
      </c>
      <c r="F242" s="268">
        <v>48779404.440000005</v>
      </c>
      <c r="G242" s="269"/>
    </row>
    <row r="243" spans="2:7" x14ac:dyDescent="0.25">
      <c r="B243" s="269" t="s">
        <v>615</v>
      </c>
      <c r="C243" s="268">
        <v>493013687</v>
      </c>
      <c r="D243" s="268">
        <v>28497121.690000001</v>
      </c>
      <c r="E243" s="268">
        <v>51097221.790000007</v>
      </c>
      <c r="F243" s="268">
        <v>48779404.440000005</v>
      </c>
      <c r="G243" s="267"/>
    </row>
    <row r="244" spans="2:7" x14ac:dyDescent="0.25">
      <c r="B244" s="267" t="s">
        <v>616</v>
      </c>
      <c r="C244" s="268">
        <v>492783812</v>
      </c>
      <c r="D244" s="268">
        <v>55467775.479999989</v>
      </c>
      <c r="E244" s="268">
        <v>54027038.56000001</v>
      </c>
      <c r="F244" s="268">
        <v>55641518.630000025</v>
      </c>
      <c r="G244" s="269"/>
    </row>
    <row r="245" spans="2:7" x14ac:dyDescent="0.25">
      <c r="B245" s="269" t="s">
        <v>617</v>
      </c>
      <c r="C245" s="268">
        <v>492783812</v>
      </c>
      <c r="D245" s="268">
        <v>55467775.479999989</v>
      </c>
      <c r="E245" s="268">
        <v>54027038.56000001</v>
      </c>
      <c r="F245" s="268">
        <v>55641518.630000025</v>
      </c>
      <c r="G245" s="267"/>
    </row>
    <row r="246" spans="2:7" x14ac:dyDescent="0.25">
      <c r="B246" s="267" t="s">
        <v>618</v>
      </c>
      <c r="C246" s="268">
        <v>656229718</v>
      </c>
      <c r="D246" s="268">
        <v>36353685.430000007</v>
      </c>
      <c r="E246" s="268">
        <v>68331255.520000011</v>
      </c>
      <c r="F246" s="268">
        <v>67400884.150000006</v>
      </c>
      <c r="G246" s="269"/>
    </row>
    <row r="247" spans="2:7" x14ac:dyDescent="0.25">
      <c r="B247" s="269" t="s">
        <v>619</v>
      </c>
      <c r="C247" s="268">
        <v>656229718</v>
      </c>
      <c r="D247" s="268">
        <v>36353685.430000007</v>
      </c>
      <c r="E247" s="268">
        <v>68331255.520000011</v>
      </c>
      <c r="F247" s="268">
        <v>67400884.150000006</v>
      </c>
    </row>
    <row r="248" spans="2:7" x14ac:dyDescent="0.25">
      <c r="B248" s="267" t="s">
        <v>620</v>
      </c>
      <c r="C248" s="268">
        <v>158062578</v>
      </c>
      <c r="D248" s="268">
        <v>3370662.3299999996</v>
      </c>
      <c r="E248" s="268">
        <v>8885202.6699999999</v>
      </c>
      <c r="F248" s="268">
        <v>5598525.9100000001</v>
      </c>
    </row>
    <row r="249" spans="2:7" x14ac:dyDescent="0.25">
      <c r="B249" s="269" t="s">
        <v>621</v>
      </c>
      <c r="C249" s="268">
        <v>158062578</v>
      </c>
      <c r="D249" s="268">
        <v>3370662.3299999996</v>
      </c>
      <c r="E249" s="268">
        <v>8885202.6699999999</v>
      </c>
      <c r="F249" s="268">
        <v>5598525.9100000001</v>
      </c>
    </row>
    <row r="250" spans="2:7" x14ac:dyDescent="0.25">
      <c r="B250" s="267" t="s">
        <v>622</v>
      </c>
      <c r="C250" s="268">
        <v>563854610</v>
      </c>
      <c r="D250" s="268">
        <v>32227613.599999998</v>
      </c>
      <c r="E250" s="268">
        <v>78244341.329999998</v>
      </c>
      <c r="F250" s="268">
        <v>69344855.810000002</v>
      </c>
    </row>
    <row r="251" spans="2:7" x14ac:dyDescent="0.25">
      <c r="B251" s="269" t="s">
        <v>623</v>
      </c>
      <c r="C251" s="268">
        <v>563854610</v>
      </c>
      <c r="D251" s="268">
        <v>32227613.599999998</v>
      </c>
      <c r="E251" s="268">
        <v>78244341.329999998</v>
      </c>
      <c r="F251" s="268">
        <v>69344855.810000002</v>
      </c>
    </row>
    <row r="252" spans="2:7" x14ac:dyDescent="0.25">
      <c r="B252" s="263" t="s">
        <v>624</v>
      </c>
      <c r="C252" s="264">
        <v>275378926642</v>
      </c>
      <c r="D252" s="264">
        <v>11156820335.199999</v>
      </c>
      <c r="E252" s="264">
        <v>23577783153.950001</v>
      </c>
      <c r="F252" s="264">
        <v>22925587797.939995</v>
      </c>
    </row>
    <row r="253" spans="2:7" x14ac:dyDescent="0.25">
      <c r="B253" s="265" t="s">
        <v>625</v>
      </c>
      <c r="C253" s="266">
        <v>275378926642</v>
      </c>
      <c r="D253" s="266">
        <v>11156820335.199999</v>
      </c>
      <c r="E253" s="266">
        <v>23577783153.950001</v>
      </c>
      <c r="F253" s="266">
        <v>22925587797.939995</v>
      </c>
    </row>
    <row r="254" spans="2:7" x14ac:dyDescent="0.25">
      <c r="B254" s="267" t="s">
        <v>626</v>
      </c>
      <c r="C254" s="268">
        <v>223680029647</v>
      </c>
      <c r="D254" s="268">
        <v>9153688737.8199997</v>
      </c>
      <c r="E254" s="268">
        <v>19189621256.739998</v>
      </c>
      <c r="F254" s="268">
        <v>18408930470.779995</v>
      </c>
    </row>
    <row r="255" spans="2:7" x14ac:dyDescent="0.25">
      <c r="B255" s="269" t="s">
        <v>458</v>
      </c>
      <c r="C255" s="268">
        <v>35062189729</v>
      </c>
      <c r="D255" s="268">
        <v>1536133686.6499996</v>
      </c>
      <c r="E255" s="268">
        <v>1836431490.9099996</v>
      </c>
      <c r="F255" s="268">
        <v>1411390366.8000002</v>
      </c>
    </row>
    <row r="256" spans="2:7" x14ac:dyDescent="0.25">
      <c r="B256" s="269" t="s">
        <v>627</v>
      </c>
      <c r="C256" s="268">
        <v>0</v>
      </c>
      <c r="D256" s="268">
        <v>90791931.879999995</v>
      </c>
      <c r="E256" s="268">
        <v>280380931.88</v>
      </c>
      <c r="F256" s="268">
        <v>15751296.67</v>
      </c>
    </row>
    <row r="257" spans="2:6" x14ac:dyDescent="0.25">
      <c r="B257" s="269" t="s">
        <v>628</v>
      </c>
      <c r="C257" s="268">
        <v>17892440315</v>
      </c>
      <c r="D257" s="268">
        <v>1727131486.1599998</v>
      </c>
      <c r="E257" s="268">
        <v>1358660599.5199995</v>
      </c>
      <c r="F257" s="268">
        <v>1166328206.0000002</v>
      </c>
    </row>
    <row r="258" spans="2:6" x14ac:dyDescent="0.25">
      <c r="B258" s="269" t="s">
        <v>629</v>
      </c>
      <c r="C258" s="268">
        <v>94909365279</v>
      </c>
      <c r="D258" s="268">
        <v>2465039545.4899998</v>
      </c>
      <c r="E258" s="268">
        <v>9664683719.1199989</v>
      </c>
      <c r="F258" s="268">
        <v>9272831821.6499977</v>
      </c>
    </row>
    <row r="259" spans="2:6" x14ac:dyDescent="0.25">
      <c r="B259" s="269" t="s">
        <v>630</v>
      </c>
      <c r="C259" s="268">
        <v>40548505246</v>
      </c>
      <c r="D259" s="268">
        <v>3121471235.73</v>
      </c>
      <c r="E259" s="268">
        <v>4166804454.0400009</v>
      </c>
      <c r="F259" s="268">
        <v>4012941021.6800008</v>
      </c>
    </row>
    <row r="260" spans="2:6" x14ac:dyDescent="0.25">
      <c r="B260" s="269" t="s">
        <v>631</v>
      </c>
      <c r="C260" s="268">
        <v>6973426529</v>
      </c>
      <c r="D260" s="268">
        <v>-414491520.23999995</v>
      </c>
      <c r="E260" s="268">
        <v>717308030.73000002</v>
      </c>
      <c r="F260" s="268">
        <v>449276174.55999988</v>
      </c>
    </row>
    <row r="261" spans="2:6" x14ac:dyDescent="0.25">
      <c r="B261" s="269" t="s">
        <v>632</v>
      </c>
      <c r="C261" s="268">
        <v>11223242061</v>
      </c>
      <c r="D261" s="268">
        <v>111761313.47000004</v>
      </c>
      <c r="E261" s="268">
        <v>588199603.68000007</v>
      </c>
      <c r="F261" s="268">
        <v>860694820.02000046</v>
      </c>
    </row>
    <row r="262" spans="2:6" x14ac:dyDescent="0.25">
      <c r="B262" s="269" t="s">
        <v>633</v>
      </c>
      <c r="C262" s="268">
        <v>302594644</v>
      </c>
      <c r="D262" s="268">
        <v>36027243.649999999</v>
      </c>
      <c r="E262" s="268">
        <v>42809813.980000004</v>
      </c>
      <c r="F262" s="268">
        <v>28270846.350000001</v>
      </c>
    </row>
    <row r="263" spans="2:6" x14ac:dyDescent="0.25">
      <c r="B263" s="269" t="s">
        <v>634</v>
      </c>
      <c r="C263" s="268">
        <v>985138501</v>
      </c>
      <c r="D263" s="268">
        <v>63377338.839999989</v>
      </c>
      <c r="E263" s="268">
        <v>70399514.670000002</v>
      </c>
      <c r="F263" s="268">
        <v>68003135.659999996</v>
      </c>
    </row>
    <row r="264" spans="2:6" x14ac:dyDescent="0.25">
      <c r="B264" s="269" t="s">
        <v>635</v>
      </c>
      <c r="C264" s="268">
        <v>2832352690</v>
      </c>
      <c r="D264" s="268">
        <v>28467900.839999996</v>
      </c>
      <c r="E264" s="268">
        <v>75842700.780000001</v>
      </c>
      <c r="F264" s="268">
        <v>124496131.07000001</v>
      </c>
    </row>
    <row r="265" spans="2:6" x14ac:dyDescent="0.25">
      <c r="B265" s="269" t="s">
        <v>451</v>
      </c>
      <c r="C265" s="268">
        <v>2682340783</v>
      </c>
      <c r="D265" s="268">
        <v>316880945.58000004</v>
      </c>
      <c r="E265" s="268">
        <v>317002767.66000009</v>
      </c>
      <c r="F265" s="268">
        <v>238881216.03999996</v>
      </c>
    </row>
    <row r="266" spans="2:6" x14ac:dyDescent="0.25">
      <c r="B266" s="269" t="s">
        <v>460</v>
      </c>
      <c r="C266" s="268">
        <v>10268433870</v>
      </c>
      <c r="D266" s="268">
        <v>71097629.769999996</v>
      </c>
      <c r="E266" s="268">
        <v>71097629.769999996</v>
      </c>
      <c r="F266" s="268">
        <v>760065434.27999997</v>
      </c>
    </row>
    <row r="267" spans="2:6" x14ac:dyDescent="0.25">
      <c r="B267" s="269" t="s">
        <v>636</v>
      </c>
      <c r="C267" s="268">
        <v>765801033</v>
      </c>
      <c r="D267" s="268">
        <v>56167935.979999982</v>
      </c>
      <c r="E267" s="268">
        <v>163192598.37999997</v>
      </c>
      <c r="F267" s="268">
        <v>35736574.509999998</v>
      </c>
    </row>
    <row r="268" spans="2:6" x14ac:dyDescent="0.25">
      <c r="B268" s="269" t="s">
        <v>630</v>
      </c>
      <c r="C268" s="268">
        <v>613099584</v>
      </c>
      <c r="D268" s="268">
        <v>0</v>
      </c>
      <c r="E268" s="268">
        <v>0</v>
      </c>
      <c r="F268" s="268">
        <v>0</v>
      </c>
    </row>
    <row r="269" spans="2:6" x14ac:dyDescent="0.25">
      <c r="B269" s="269" t="s">
        <v>637</v>
      </c>
      <c r="C269" s="268">
        <v>152701449</v>
      </c>
      <c r="D269" s="268">
        <v>56167935.979999982</v>
      </c>
      <c r="E269" s="268">
        <v>163192598.37999997</v>
      </c>
      <c r="F269" s="268">
        <v>35736574.509999998</v>
      </c>
    </row>
    <row r="270" spans="2:6" x14ac:dyDescent="0.25">
      <c r="B270" s="269" t="s">
        <v>638</v>
      </c>
      <c r="C270" s="268">
        <v>898290390</v>
      </c>
      <c r="D270" s="268">
        <v>121886304.66999997</v>
      </c>
      <c r="E270" s="268">
        <v>84545125.739999995</v>
      </c>
      <c r="F270" s="268">
        <v>60678651.830000006</v>
      </c>
    </row>
    <row r="271" spans="2:6" x14ac:dyDescent="0.25">
      <c r="B271" s="267" t="s">
        <v>628</v>
      </c>
      <c r="C271" s="268">
        <v>898290390</v>
      </c>
      <c r="D271" s="268">
        <v>121886304.66999997</v>
      </c>
      <c r="E271" s="268">
        <v>84545125.739999995</v>
      </c>
      <c r="F271" s="268">
        <v>60678651.830000006</v>
      </c>
    </row>
    <row r="272" spans="2:6" x14ac:dyDescent="0.25">
      <c r="B272" s="269" t="s">
        <v>639</v>
      </c>
      <c r="C272" s="268">
        <v>17723047260</v>
      </c>
      <c r="D272" s="268">
        <v>54808860.670000002</v>
      </c>
      <c r="E272" s="268">
        <v>1750969687.9099998</v>
      </c>
      <c r="F272" s="268">
        <v>1891315707.3399999</v>
      </c>
    </row>
    <row r="273" spans="2:6" x14ac:dyDescent="0.25">
      <c r="B273" s="267" t="s">
        <v>640</v>
      </c>
      <c r="C273" s="268">
        <v>17723047260</v>
      </c>
      <c r="D273" s="268">
        <v>54808860.670000002</v>
      </c>
      <c r="E273" s="268">
        <v>1750969687.9099998</v>
      </c>
      <c r="F273" s="268">
        <v>1891315707.3399999</v>
      </c>
    </row>
    <row r="274" spans="2:6" x14ac:dyDescent="0.25">
      <c r="B274" s="269" t="s">
        <v>641</v>
      </c>
      <c r="C274" s="268">
        <v>240545437</v>
      </c>
      <c r="D274" s="268">
        <v>20184245.280000009</v>
      </c>
      <c r="E274" s="268">
        <v>20481215.43</v>
      </c>
      <c r="F274" s="268">
        <v>26702612.899999991</v>
      </c>
    </row>
    <row r="275" spans="2:6" x14ac:dyDescent="0.25">
      <c r="B275" s="267" t="s">
        <v>628</v>
      </c>
      <c r="C275" s="268">
        <v>240545437</v>
      </c>
      <c r="D275" s="268">
        <v>20184245.280000009</v>
      </c>
      <c r="E275" s="268">
        <v>20481215.43</v>
      </c>
      <c r="F275" s="268">
        <v>26702612.899999991</v>
      </c>
    </row>
    <row r="276" spans="2:6" x14ac:dyDescent="0.25">
      <c r="B276" s="269" t="s">
        <v>642</v>
      </c>
      <c r="C276" s="268">
        <v>3183614449</v>
      </c>
      <c r="D276" s="268">
        <v>197339596.05000001</v>
      </c>
      <c r="E276" s="268">
        <v>194203300.96000001</v>
      </c>
      <c r="F276" s="268">
        <v>519151626.29999995</v>
      </c>
    </row>
    <row r="277" spans="2:6" x14ac:dyDescent="0.25">
      <c r="B277" s="267" t="s">
        <v>633</v>
      </c>
      <c r="C277" s="268">
        <v>3183614449</v>
      </c>
      <c r="D277" s="268">
        <v>197339596.05000001</v>
      </c>
      <c r="E277" s="268">
        <v>194203300.96000001</v>
      </c>
      <c r="F277" s="268">
        <v>519151626.29999995</v>
      </c>
    </row>
    <row r="278" spans="2:6" x14ac:dyDescent="0.25">
      <c r="B278" s="269" t="s">
        <v>643</v>
      </c>
      <c r="C278" s="268">
        <v>2707281872</v>
      </c>
      <c r="D278" s="268">
        <v>202443222.40000001</v>
      </c>
      <c r="E278" s="268">
        <v>214872502.59</v>
      </c>
      <c r="F278" s="268">
        <v>199691698.64000005</v>
      </c>
    </row>
    <row r="279" spans="2:6" x14ac:dyDescent="0.25">
      <c r="B279" s="267" t="s">
        <v>633</v>
      </c>
      <c r="C279" s="268">
        <v>2707281872</v>
      </c>
      <c r="D279" s="268">
        <v>202443222.40000001</v>
      </c>
      <c r="E279" s="268">
        <v>214872502.59</v>
      </c>
      <c r="F279" s="268">
        <v>199691698.64000005</v>
      </c>
    </row>
    <row r="280" spans="2:6" x14ac:dyDescent="0.25">
      <c r="B280" s="269" t="s">
        <v>644</v>
      </c>
      <c r="C280" s="268">
        <v>26180316554</v>
      </c>
      <c r="D280" s="268">
        <v>1350301432.3299999</v>
      </c>
      <c r="E280" s="268">
        <v>1959897466.2000003</v>
      </c>
      <c r="F280" s="268">
        <v>1783380455.6399999</v>
      </c>
    </row>
    <row r="281" spans="2:6" x14ac:dyDescent="0.25">
      <c r="B281" s="267" t="s">
        <v>645</v>
      </c>
      <c r="C281" s="268">
        <v>26180316554</v>
      </c>
      <c r="D281" s="268">
        <v>1350301432.3299999</v>
      </c>
      <c r="E281" s="268">
        <v>1959897466.2000003</v>
      </c>
      <c r="F281" s="268">
        <v>1783380455.6399999</v>
      </c>
    </row>
    <row r="282" spans="2:6" x14ac:dyDescent="0.25">
      <c r="B282" s="263" t="s">
        <v>646</v>
      </c>
      <c r="C282" s="264">
        <v>137788992563</v>
      </c>
      <c r="D282" s="264">
        <v>11791636147.679998</v>
      </c>
      <c r="E282" s="264">
        <v>11938864453.24</v>
      </c>
      <c r="F282" s="264">
        <v>13257815898.059999</v>
      </c>
    </row>
    <row r="283" spans="2:6" x14ac:dyDescent="0.25">
      <c r="B283" s="265" t="s">
        <v>647</v>
      </c>
      <c r="C283" s="266">
        <v>137788992563</v>
      </c>
      <c r="D283" s="266">
        <v>11791636147.679998</v>
      </c>
      <c r="E283" s="266">
        <v>11938864453.24</v>
      </c>
      <c r="F283" s="266">
        <v>13257815898.059999</v>
      </c>
    </row>
    <row r="284" spans="2:6" x14ac:dyDescent="0.25">
      <c r="B284" s="267" t="s">
        <v>648</v>
      </c>
      <c r="C284" s="268">
        <v>123141296318</v>
      </c>
      <c r="D284" s="268">
        <v>11188900716.529999</v>
      </c>
      <c r="E284" s="268">
        <v>10924853587.359999</v>
      </c>
      <c r="F284" s="268">
        <v>11750942304.960001</v>
      </c>
    </row>
    <row r="285" spans="2:6" x14ac:dyDescent="0.25">
      <c r="B285" s="269" t="s">
        <v>458</v>
      </c>
      <c r="C285" s="268">
        <v>7067109162</v>
      </c>
      <c r="D285" s="268">
        <v>1053005760.2699999</v>
      </c>
      <c r="E285" s="268">
        <v>778630107.19999981</v>
      </c>
      <c r="F285" s="268">
        <v>727912354.51999998</v>
      </c>
    </row>
    <row r="286" spans="2:6" x14ac:dyDescent="0.25">
      <c r="B286" s="269" t="s">
        <v>649</v>
      </c>
      <c r="C286" s="268">
        <v>525652058</v>
      </c>
      <c r="D286" s="268">
        <v>29087440.120000001</v>
      </c>
      <c r="E286" s="268">
        <v>27373491.48</v>
      </c>
      <c r="F286" s="268">
        <v>29120182.27</v>
      </c>
    </row>
    <row r="287" spans="2:6" x14ac:dyDescent="0.25">
      <c r="B287" s="269" t="s">
        <v>650</v>
      </c>
      <c r="C287" s="268">
        <v>82388922</v>
      </c>
      <c r="D287" s="268">
        <v>7863581.2299999986</v>
      </c>
      <c r="E287" s="268">
        <v>8369410.3200000012</v>
      </c>
      <c r="F287" s="268">
        <v>7996479.6399999997</v>
      </c>
    </row>
    <row r="288" spans="2:6" x14ac:dyDescent="0.25">
      <c r="B288" s="269" t="s">
        <v>651</v>
      </c>
      <c r="C288" s="268">
        <v>1835087327</v>
      </c>
      <c r="D288" s="268">
        <v>173688071.79000002</v>
      </c>
      <c r="E288" s="268">
        <v>187670770.94999999</v>
      </c>
      <c r="F288" s="268">
        <v>194663497.13999999</v>
      </c>
    </row>
    <row r="289" spans="2:6" x14ac:dyDescent="0.25">
      <c r="B289" s="269" t="s">
        <v>487</v>
      </c>
      <c r="C289" s="268">
        <v>95536158</v>
      </c>
      <c r="D289" s="268">
        <v>403300</v>
      </c>
      <c r="E289" s="268">
        <v>2381700</v>
      </c>
      <c r="F289" s="268">
        <v>1241300</v>
      </c>
    </row>
    <row r="290" spans="2:6" x14ac:dyDescent="0.25">
      <c r="B290" s="269" t="s">
        <v>652</v>
      </c>
      <c r="C290" s="268">
        <v>1011580000</v>
      </c>
      <c r="D290" s="268">
        <v>8775840</v>
      </c>
      <c r="E290" s="268">
        <v>2994126.58</v>
      </c>
      <c r="F290" s="268">
        <v>2105926.17</v>
      </c>
    </row>
    <row r="291" spans="2:6" x14ac:dyDescent="0.25">
      <c r="B291" s="269" t="s">
        <v>653</v>
      </c>
      <c r="C291" s="268">
        <v>26900000</v>
      </c>
      <c r="D291" s="268">
        <v>150340.64000000001</v>
      </c>
      <c r="E291" s="268">
        <v>249356.28</v>
      </c>
      <c r="F291" s="268">
        <v>249356.28</v>
      </c>
    </row>
    <row r="292" spans="2:6" x14ac:dyDescent="0.25">
      <c r="B292" s="269" t="s">
        <v>654</v>
      </c>
      <c r="C292" s="268">
        <v>25200000</v>
      </c>
      <c r="D292" s="268">
        <v>150340.63</v>
      </c>
      <c r="E292" s="268">
        <v>1408582.7</v>
      </c>
      <c r="F292" s="268">
        <v>408582.7</v>
      </c>
    </row>
    <row r="293" spans="2:6" x14ac:dyDescent="0.25">
      <c r="B293" s="269" t="s">
        <v>451</v>
      </c>
      <c r="C293" s="268">
        <v>1216770278</v>
      </c>
      <c r="D293" s="268">
        <v>105299854.2</v>
      </c>
      <c r="E293" s="268">
        <v>105299854.2</v>
      </c>
      <c r="F293" s="268">
        <v>104206937.53</v>
      </c>
    </row>
    <row r="294" spans="2:6" x14ac:dyDescent="0.25">
      <c r="B294" s="269" t="s">
        <v>460</v>
      </c>
      <c r="C294" s="268">
        <v>111255072413</v>
      </c>
      <c r="D294" s="268">
        <v>9810476187.6499996</v>
      </c>
      <c r="E294" s="268">
        <v>9810476187.6499996</v>
      </c>
      <c r="F294" s="268">
        <v>10683037688.710001</v>
      </c>
    </row>
    <row r="295" spans="2:6" x14ac:dyDescent="0.25">
      <c r="B295" s="269" t="s">
        <v>655</v>
      </c>
      <c r="C295" s="268">
        <v>571105704</v>
      </c>
      <c r="D295" s="268">
        <v>20598598.210000001</v>
      </c>
      <c r="E295" s="268">
        <v>21717598.589999996</v>
      </c>
      <c r="F295" s="268">
        <v>21869677.550000001</v>
      </c>
    </row>
    <row r="296" spans="2:6" x14ac:dyDescent="0.25">
      <c r="B296" s="267" t="s">
        <v>652</v>
      </c>
      <c r="C296" s="268">
        <v>571105704</v>
      </c>
      <c r="D296" s="268">
        <v>20598598.210000001</v>
      </c>
      <c r="E296" s="268">
        <v>21717598.589999996</v>
      </c>
      <c r="F296" s="268">
        <v>21869677.550000001</v>
      </c>
    </row>
    <row r="297" spans="2:6" x14ac:dyDescent="0.25">
      <c r="B297" s="269" t="s">
        <v>656</v>
      </c>
      <c r="C297" s="268">
        <v>13679372106</v>
      </c>
      <c r="D297" s="268">
        <v>549111977.63999999</v>
      </c>
      <c r="E297" s="268">
        <v>947716631.55000007</v>
      </c>
      <c r="F297" s="268">
        <v>1441664700.4200001</v>
      </c>
    </row>
    <row r="298" spans="2:6" x14ac:dyDescent="0.25">
      <c r="B298" s="267" t="s">
        <v>657</v>
      </c>
      <c r="C298" s="268">
        <v>6364483616</v>
      </c>
      <c r="D298" s="268">
        <v>396927869.53999996</v>
      </c>
      <c r="E298" s="268">
        <v>431348369.21000004</v>
      </c>
      <c r="F298" s="268">
        <v>402602873.69999993</v>
      </c>
    </row>
    <row r="299" spans="2:6" x14ac:dyDescent="0.25">
      <c r="B299" s="269" t="s">
        <v>649</v>
      </c>
      <c r="C299" s="268">
        <v>7314888490</v>
      </c>
      <c r="D299" s="268">
        <v>151887123.10000002</v>
      </c>
      <c r="E299" s="268">
        <v>457614344.98000002</v>
      </c>
      <c r="F299" s="268">
        <v>1039061826.72</v>
      </c>
    </row>
    <row r="300" spans="2:6" x14ac:dyDescent="0.25">
      <c r="B300" s="269" t="s">
        <v>650</v>
      </c>
      <c r="C300" s="268">
        <v>0</v>
      </c>
      <c r="D300" s="268">
        <v>296985</v>
      </c>
      <c r="E300" s="268">
        <v>0</v>
      </c>
      <c r="F300" s="268">
        <v>0</v>
      </c>
    </row>
    <row r="301" spans="2:6" x14ac:dyDescent="0.25">
      <c r="B301" s="269" t="s">
        <v>651</v>
      </c>
      <c r="C301" s="268">
        <v>0</v>
      </c>
      <c r="D301" s="268">
        <v>0</v>
      </c>
      <c r="E301" s="268">
        <v>1341000</v>
      </c>
      <c r="F301" s="268">
        <v>0</v>
      </c>
    </row>
    <row r="302" spans="2:6" x14ac:dyDescent="0.25">
      <c r="B302" s="269" t="s">
        <v>652</v>
      </c>
      <c r="C302" s="268">
        <v>0</v>
      </c>
      <c r="D302" s="268">
        <v>0</v>
      </c>
      <c r="E302" s="268">
        <v>57412917.359999999</v>
      </c>
      <c r="F302" s="268">
        <v>0</v>
      </c>
    </row>
    <row r="303" spans="2:6" x14ac:dyDescent="0.25">
      <c r="B303" s="267" t="s">
        <v>658</v>
      </c>
      <c r="C303" s="268">
        <v>397218435</v>
      </c>
      <c r="D303" s="268">
        <v>33024855.299999997</v>
      </c>
      <c r="E303" s="268">
        <v>44576635.739999995</v>
      </c>
      <c r="F303" s="268">
        <v>43339215.130000018</v>
      </c>
    </row>
    <row r="304" spans="2:6" x14ac:dyDescent="0.25">
      <c r="B304" s="269" t="s">
        <v>659</v>
      </c>
      <c r="C304" s="268">
        <v>397218435</v>
      </c>
      <c r="D304" s="268">
        <v>33024855.299999997</v>
      </c>
      <c r="E304" s="268">
        <v>44576635.739999995</v>
      </c>
      <c r="F304" s="268">
        <v>43339215.130000018</v>
      </c>
    </row>
    <row r="305" spans="2:6" x14ac:dyDescent="0.25">
      <c r="B305" s="263" t="s">
        <v>660</v>
      </c>
      <c r="C305" s="264">
        <v>3136389584</v>
      </c>
      <c r="D305" s="264">
        <v>215900800.40999997</v>
      </c>
      <c r="E305" s="264">
        <v>235854137.63000003</v>
      </c>
      <c r="F305" s="264">
        <v>316762465.15999991</v>
      </c>
    </row>
    <row r="306" spans="2:6" x14ac:dyDescent="0.25">
      <c r="B306" s="265" t="s">
        <v>661</v>
      </c>
      <c r="C306" s="266">
        <v>3136389584</v>
      </c>
      <c r="D306" s="266">
        <v>215900800.40999997</v>
      </c>
      <c r="E306" s="266">
        <v>235854137.63000003</v>
      </c>
      <c r="F306" s="266">
        <v>316762465.15999991</v>
      </c>
    </row>
    <row r="307" spans="2:6" x14ac:dyDescent="0.25">
      <c r="B307" s="267" t="s">
        <v>662</v>
      </c>
      <c r="C307" s="268">
        <v>3028904514</v>
      </c>
      <c r="D307" s="268">
        <v>215820600.40999997</v>
      </c>
      <c r="E307" s="268">
        <v>229023831.55000001</v>
      </c>
      <c r="F307" s="268">
        <v>309950574.7299999</v>
      </c>
    </row>
    <row r="308" spans="2:6" x14ac:dyDescent="0.25">
      <c r="B308" s="269" t="s">
        <v>458</v>
      </c>
      <c r="C308" s="268">
        <v>1358974494</v>
      </c>
      <c r="D308" s="268">
        <v>99505847.299999997</v>
      </c>
      <c r="E308" s="268">
        <v>98930579.830000013</v>
      </c>
      <c r="F308" s="268">
        <v>165227570.06999993</v>
      </c>
    </row>
    <row r="309" spans="2:6" x14ac:dyDescent="0.25">
      <c r="B309" s="269" t="s">
        <v>663</v>
      </c>
      <c r="C309" s="268">
        <v>247446162</v>
      </c>
      <c r="D309" s="268">
        <v>6712293.120000001</v>
      </c>
      <c r="E309" s="268">
        <v>10576713.309999999</v>
      </c>
      <c r="F309" s="268">
        <v>6291206.4199999999</v>
      </c>
    </row>
    <row r="310" spans="2:6" x14ac:dyDescent="0.25">
      <c r="B310" s="269" t="s">
        <v>664</v>
      </c>
      <c r="C310" s="268">
        <v>887884786</v>
      </c>
      <c r="D310" s="268">
        <v>75887626.749999985</v>
      </c>
      <c r="E310" s="268">
        <v>82012690.700000003</v>
      </c>
      <c r="F310" s="268">
        <v>105439497.13</v>
      </c>
    </row>
    <row r="311" spans="2:6" x14ac:dyDescent="0.25">
      <c r="B311" s="269" t="s">
        <v>665</v>
      </c>
      <c r="C311" s="268">
        <v>63746476</v>
      </c>
      <c r="D311" s="268">
        <v>7242707.6699999999</v>
      </c>
      <c r="E311" s="268">
        <v>7422803.6699999999</v>
      </c>
      <c r="F311" s="268">
        <v>5302298.5399999991</v>
      </c>
    </row>
    <row r="312" spans="2:6" x14ac:dyDescent="0.25">
      <c r="B312" s="269" t="s">
        <v>666</v>
      </c>
      <c r="C312" s="268">
        <v>24231770</v>
      </c>
      <c r="D312" s="268">
        <v>3645750.41</v>
      </c>
      <c r="E312" s="268">
        <v>3645749.95</v>
      </c>
      <c r="F312" s="268">
        <v>5160706.38</v>
      </c>
    </row>
    <row r="313" spans="2:6" x14ac:dyDescent="0.25">
      <c r="B313" s="269" t="s">
        <v>667</v>
      </c>
      <c r="C313" s="268">
        <v>232961226</v>
      </c>
      <c r="D313" s="268">
        <v>14299190.23</v>
      </c>
      <c r="E313" s="268">
        <v>17908109.16</v>
      </c>
      <c r="F313" s="268">
        <v>12902013.26</v>
      </c>
    </row>
    <row r="314" spans="2:6" x14ac:dyDescent="0.25">
      <c r="B314" s="269" t="s">
        <v>451</v>
      </c>
      <c r="C314" s="268">
        <v>213659600</v>
      </c>
      <c r="D314" s="268">
        <v>8527184.9299999997</v>
      </c>
      <c r="E314" s="268">
        <v>8527184.9299999997</v>
      </c>
      <c r="F314" s="268">
        <v>9627282.9299999997</v>
      </c>
    </row>
    <row r="315" spans="2:6" x14ac:dyDescent="0.25">
      <c r="B315" s="267" t="s">
        <v>668</v>
      </c>
      <c r="C315" s="268">
        <v>107485070</v>
      </c>
      <c r="D315" s="268">
        <v>80200</v>
      </c>
      <c r="E315" s="268">
        <v>6830306.0800000001</v>
      </c>
      <c r="F315" s="268">
        <v>6811890.4299999997</v>
      </c>
    </row>
    <row r="316" spans="2:6" x14ac:dyDescent="0.25">
      <c r="B316" s="269" t="s">
        <v>667</v>
      </c>
      <c r="C316" s="268">
        <v>107485070</v>
      </c>
      <c r="D316" s="268">
        <v>80200</v>
      </c>
      <c r="E316" s="268">
        <v>6830306.0800000001</v>
      </c>
      <c r="F316" s="268">
        <v>6811890.4299999997</v>
      </c>
    </row>
    <row r="317" spans="2:6" x14ac:dyDescent="0.25">
      <c r="B317" s="263" t="s">
        <v>669</v>
      </c>
      <c r="C317" s="264">
        <v>2512106847</v>
      </c>
      <c r="D317" s="264">
        <v>251423000.55999997</v>
      </c>
      <c r="E317" s="264">
        <v>242050029.68000001</v>
      </c>
      <c r="F317" s="264">
        <v>285936799.89999998</v>
      </c>
    </row>
    <row r="318" spans="2:6" x14ac:dyDescent="0.25">
      <c r="B318" s="265" t="s">
        <v>670</v>
      </c>
      <c r="C318" s="266">
        <v>2512106847</v>
      </c>
      <c r="D318" s="268">
        <v>251423000.55999997</v>
      </c>
      <c r="E318" s="268">
        <v>242050029.68000001</v>
      </c>
      <c r="F318" s="268">
        <v>285936799.89999998</v>
      </c>
    </row>
    <row r="319" spans="2:6" x14ac:dyDescent="0.25">
      <c r="B319" s="267" t="s">
        <v>671</v>
      </c>
      <c r="C319" s="268">
        <v>2512106847</v>
      </c>
      <c r="D319" s="268">
        <v>251423000.55999997</v>
      </c>
      <c r="E319" s="268">
        <v>242050029.68000001</v>
      </c>
      <c r="F319" s="268">
        <v>285936799.89999998</v>
      </c>
    </row>
    <row r="320" spans="2:6" x14ac:dyDescent="0.25">
      <c r="B320" s="269" t="s">
        <v>458</v>
      </c>
      <c r="C320" s="268">
        <v>571556206</v>
      </c>
      <c r="D320" s="268">
        <v>126125178.28</v>
      </c>
      <c r="E320" s="268">
        <v>77643638.230000004</v>
      </c>
      <c r="F320" s="268">
        <v>80397432.900000006</v>
      </c>
    </row>
    <row r="321" spans="2:7" x14ac:dyDescent="0.25">
      <c r="B321" s="269" t="s">
        <v>672</v>
      </c>
      <c r="C321" s="268">
        <v>325386706</v>
      </c>
      <c r="D321" s="268">
        <v>30317300.099999998</v>
      </c>
      <c r="E321" s="268">
        <v>32085380.23</v>
      </c>
      <c r="F321" s="268">
        <v>32055821.989999998</v>
      </c>
    </row>
    <row r="322" spans="2:7" x14ac:dyDescent="0.25">
      <c r="B322" s="269" t="s">
        <v>673</v>
      </c>
      <c r="C322" s="268">
        <v>70588060</v>
      </c>
      <c r="D322" s="268">
        <v>872679.17</v>
      </c>
      <c r="E322" s="268">
        <v>872679.17</v>
      </c>
      <c r="F322" s="268">
        <v>872679.17</v>
      </c>
    </row>
    <row r="323" spans="2:7" x14ac:dyDescent="0.25">
      <c r="B323" s="269" t="s">
        <v>674</v>
      </c>
      <c r="C323" s="268">
        <v>596500000</v>
      </c>
      <c r="D323" s="268">
        <v>37209674.350000001</v>
      </c>
      <c r="E323" s="268">
        <v>74550163.390000001</v>
      </c>
      <c r="F323" s="268">
        <v>101998920.34</v>
      </c>
    </row>
    <row r="324" spans="2:7" x14ac:dyDescent="0.25">
      <c r="B324" s="269" t="s">
        <v>451</v>
      </c>
      <c r="C324" s="268">
        <v>24755964</v>
      </c>
      <c r="D324" s="268">
        <v>353398</v>
      </c>
      <c r="E324" s="268">
        <v>353398</v>
      </c>
      <c r="F324" s="268">
        <v>353398</v>
      </c>
    </row>
    <row r="325" spans="2:7" x14ac:dyDescent="0.25">
      <c r="B325" s="269" t="s">
        <v>460</v>
      </c>
      <c r="C325" s="268">
        <v>923319911</v>
      </c>
      <c r="D325" s="268">
        <v>56544770.659999996</v>
      </c>
      <c r="E325" s="268">
        <v>56544770.659999996</v>
      </c>
      <c r="F325" s="268">
        <v>70258547.5</v>
      </c>
    </row>
    <row r="326" spans="2:7" x14ac:dyDescent="0.25">
      <c r="B326" s="263" t="s">
        <v>675</v>
      </c>
      <c r="C326" s="264">
        <v>15106778711</v>
      </c>
      <c r="D326" s="264">
        <v>1631730548.5700002</v>
      </c>
      <c r="E326" s="264">
        <v>1349177456.51</v>
      </c>
      <c r="F326" s="264">
        <v>1303763155.5899999</v>
      </c>
    </row>
    <row r="327" spans="2:7" x14ac:dyDescent="0.25">
      <c r="B327" s="265" t="s">
        <v>676</v>
      </c>
      <c r="C327" s="266">
        <v>15106778711</v>
      </c>
      <c r="D327" s="266">
        <v>1631730548.5700002</v>
      </c>
      <c r="E327" s="266">
        <v>1349177456.51</v>
      </c>
      <c r="F327" s="266">
        <v>1303763155.5899999</v>
      </c>
    </row>
    <row r="328" spans="2:7" x14ac:dyDescent="0.25">
      <c r="B328" s="267" t="s">
        <v>677</v>
      </c>
      <c r="C328" s="268">
        <v>14278527043</v>
      </c>
      <c r="D328" s="268">
        <v>1595881274.3800001</v>
      </c>
      <c r="E328" s="268">
        <v>1253973517.79</v>
      </c>
      <c r="F328" s="268">
        <v>1221014491.9200001</v>
      </c>
    </row>
    <row r="329" spans="2:7" x14ac:dyDescent="0.25">
      <c r="B329" s="269" t="s">
        <v>458</v>
      </c>
      <c r="C329" s="268">
        <v>4231506574</v>
      </c>
      <c r="D329" s="268">
        <v>303007670.19</v>
      </c>
      <c r="E329" s="268">
        <v>314553760.33999997</v>
      </c>
      <c r="F329" s="268">
        <v>324791314.4199999</v>
      </c>
    </row>
    <row r="330" spans="2:7" x14ac:dyDescent="0.25">
      <c r="B330" s="269" t="s">
        <v>678</v>
      </c>
      <c r="C330" s="268">
        <v>30000000</v>
      </c>
      <c r="D330" s="268">
        <v>1147265.46</v>
      </c>
      <c r="E330" s="268">
        <v>493452.4</v>
      </c>
      <c r="F330" s="268">
        <v>0</v>
      </c>
    </row>
    <row r="331" spans="2:7" x14ac:dyDescent="0.25">
      <c r="B331" s="269" t="s">
        <v>679</v>
      </c>
      <c r="C331" s="268">
        <v>2199430480</v>
      </c>
      <c r="D331" s="268">
        <v>580615880.17999995</v>
      </c>
      <c r="E331" s="268">
        <v>198509673.28</v>
      </c>
      <c r="F331" s="268">
        <v>393654893.21999991</v>
      </c>
    </row>
    <row r="332" spans="2:7" x14ac:dyDescent="0.25">
      <c r="B332" s="269" t="s">
        <v>680</v>
      </c>
      <c r="C332" s="268">
        <v>329169880</v>
      </c>
      <c r="D332" s="268">
        <v>8568022.9800000004</v>
      </c>
      <c r="E332" s="268">
        <v>35445658.390000001</v>
      </c>
      <c r="F332" s="268">
        <v>6761576.3199999994</v>
      </c>
    </row>
    <row r="333" spans="2:7" x14ac:dyDescent="0.25">
      <c r="B333" s="269" t="s">
        <v>681</v>
      </c>
      <c r="C333" s="268">
        <v>191602200</v>
      </c>
      <c r="D333" s="268">
        <v>1094380.99</v>
      </c>
      <c r="E333" s="268">
        <v>3522918.8</v>
      </c>
      <c r="F333" s="268">
        <v>1312189.3799999999</v>
      </c>
    </row>
    <row r="334" spans="2:7" x14ac:dyDescent="0.25">
      <c r="B334" s="269" t="s">
        <v>451</v>
      </c>
      <c r="C334" s="268">
        <v>1086049752</v>
      </c>
      <c r="D334" s="268">
        <v>231958158.94</v>
      </c>
      <c r="E334" s="268">
        <v>231958158.94</v>
      </c>
      <c r="F334" s="268">
        <v>32844622.940000001</v>
      </c>
    </row>
    <row r="335" spans="2:7" x14ac:dyDescent="0.25">
      <c r="B335" s="269" t="s">
        <v>460</v>
      </c>
      <c r="C335" s="268">
        <v>6210768157</v>
      </c>
      <c r="D335" s="268">
        <v>469489895.64000005</v>
      </c>
      <c r="E335" s="268">
        <v>469489895.64000005</v>
      </c>
      <c r="F335" s="268">
        <v>461649895.64000005</v>
      </c>
    </row>
    <row r="336" spans="2:7" x14ac:dyDescent="0.25">
      <c r="B336" s="267" t="s">
        <v>682</v>
      </c>
      <c r="C336" s="268">
        <v>656607258</v>
      </c>
      <c r="D336" s="268">
        <v>33114836.73</v>
      </c>
      <c r="E336" s="268">
        <v>81586843.589999989</v>
      </c>
      <c r="F336" s="268">
        <v>71454757.159999996</v>
      </c>
      <c r="G336" s="269"/>
    </row>
    <row r="337" spans="2:7" x14ac:dyDescent="0.25">
      <c r="B337" s="269" t="s">
        <v>683</v>
      </c>
      <c r="C337" s="268">
        <v>579907258</v>
      </c>
      <c r="D337" s="268">
        <v>31204091.93</v>
      </c>
      <c r="E337" s="268">
        <v>72984633.959999993</v>
      </c>
      <c r="F337" s="268">
        <v>66097476.769999996</v>
      </c>
      <c r="G337" s="269"/>
    </row>
    <row r="338" spans="2:7" x14ac:dyDescent="0.25">
      <c r="B338" s="269" t="s">
        <v>684</v>
      </c>
      <c r="C338" s="268">
        <v>54500000</v>
      </c>
      <c r="D338" s="268">
        <v>1508242.8</v>
      </c>
      <c r="E338" s="268">
        <v>6449414.8300000001</v>
      </c>
      <c r="F338" s="268">
        <v>3503107.27</v>
      </c>
      <c r="G338" s="269"/>
    </row>
    <row r="339" spans="2:7" x14ac:dyDescent="0.25">
      <c r="B339" s="269" t="s">
        <v>685</v>
      </c>
      <c r="C339" s="268">
        <v>22200000</v>
      </c>
      <c r="D339" s="268">
        <v>402502</v>
      </c>
      <c r="E339" s="268">
        <v>2152794.7999999998</v>
      </c>
      <c r="F339" s="268">
        <v>1854173.12</v>
      </c>
      <c r="G339" s="269"/>
    </row>
    <row r="340" spans="2:7" x14ac:dyDescent="0.25">
      <c r="B340" s="267" t="s">
        <v>686</v>
      </c>
      <c r="C340" s="268">
        <v>28022531</v>
      </c>
      <c r="D340" s="268">
        <v>914535.46000000008</v>
      </c>
      <c r="E340" s="268">
        <v>1948127.9199999997</v>
      </c>
      <c r="F340" s="268">
        <v>1465165.3699999999</v>
      </c>
      <c r="G340" s="269"/>
    </row>
    <row r="341" spans="2:7" x14ac:dyDescent="0.25">
      <c r="B341" s="269" t="s">
        <v>458</v>
      </c>
      <c r="C341" s="268">
        <v>28022531</v>
      </c>
      <c r="D341" s="268">
        <v>914535.46000000008</v>
      </c>
      <c r="E341" s="268">
        <v>1948127.9199999997</v>
      </c>
      <c r="F341" s="268">
        <v>1465165.3699999999</v>
      </c>
      <c r="G341" s="269"/>
    </row>
    <row r="342" spans="2:7" x14ac:dyDescent="0.25">
      <c r="B342" s="267" t="s">
        <v>687</v>
      </c>
      <c r="C342" s="268">
        <v>143621879</v>
      </c>
      <c r="D342" s="268">
        <v>1819902</v>
      </c>
      <c r="E342" s="268">
        <v>11668967.210000001</v>
      </c>
      <c r="F342" s="268">
        <v>9828741.1400000006</v>
      </c>
      <c r="G342" s="269"/>
    </row>
    <row r="343" spans="2:7" x14ac:dyDescent="0.25">
      <c r="B343" s="269" t="s">
        <v>688</v>
      </c>
      <c r="C343" s="268">
        <v>143621879</v>
      </c>
      <c r="D343" s="268">
        <v>1819902</v>
      </c>
      <c r="E343" s="268">
        <v>11668967.210000001</v>
      </c>
      <c r="F343" s="268">
        <v>9828741.1400000006</v>
      </c>
    </row>
    <row r="344" spans="2:7" x14ac:dyDescent="0.25">
      <c r="B344" s="263" t="s">
        <v>689</v>
      </c>
      <c r="C344" s="264">
        <v>49629942224</v>
      </c>
      <c r="D344" s="264">
        <v>7842222348.9500008</v>
      </c>
      <c r="E344" s="264">
        <v>8209938633.2600002</v>
      </c>
      <c r="F344" s="264">
        <v>7811886888.6899996</v>
      </c>
    </row>
    <row r="345" spans="2:7" x14ac:dyDescent="0.25">
      <c r="B345" s="265" t="s">
        <v>690</v>
      </c>
      <c r="C345" s="266">
        <v>49629942224</v>
      </c>
      <c r="D345" s="266">
        <v>7842222348.9500008</v>
      </c>
      <c r="E345" s="266">
        <v>8209938633.2600002</v>
      </c>
      <c r="F345" s="266">
        <v>7811886888.6899996</v>
      </c>
    </row>
    <row r="346" spans="2:7" x14ac:dyDescent="0.25">
      <c r="B346" s="267" t="s">
        <v>691</v>
      </c>
      <c r="C346" s="268">
        <v>30578964242</v>
      </c>
      <c r="D346" s="268">
        <v>4646060963.9499998</v>
      </c>
      <c r="E346" s="268">
        <v>5028302087.9700003</v>
      </c>
      <c r="F346" s="268">
        <v>5258195206.7199993</v>
      </c>
    </row>
    <row r="347" spans="2:7" x14ac:dyDescent="0.25">
      <c r="B347" s="269" t="s">
        <v>458</v>
      </c>
      <c r="C347" s="268">
        <v>2116987288</v>
      </c>
      <c r="D347" s="268">
        <v>104533713.37</v>
      </c>
      <c r="E347" s="268">
        <v>232460514.02000007</v>
      </c>
      <c r="F347" s="268">
        <v>221789325.66000003</v>
      </c>
    </row>
    <row r="348" spans="2:7" x14ac:dyDescent="0.25">
      <c r="B348" s="269" t="s">
        <v>692</v>
      </c>
      <c r="C348" s="268">
        <v>7856937928</v>
      </c>
      <c r="D348" s="268">
        <v>197231404.63999999</v>
      </c>
      <c r="E348" s="268">
        <v>348014789.52999997</v>
      </c>
      <c r="F348" s="268">
        <v>313145379.12</v>
      </c>
    </row>
    <row r="349" spans="2:7" x14ac:dyDescent="0.25">
      <c r="B349" s="269" t="s">
        <v>693</v>
      </c>
      <c r="C349" s="268">
        <v>6686175849</v>
      </c>
      <c r="D349" s="268">
        <v>2601579098.3200002</v>
      </c>
      <c r="E349" s="268">
        <v>2746119384.3400002</v>
      </c>
      <c r="F349" s="268">
        <v>2121799206.8399994</v>
      </c>
    </row>
    <row r="350" spans="2:7" x14ac:dyDescent="0.25">
      <c r="B350" s="269" t="s">
        <v>694</v>
      </c>
      <c r="C350" s="268">
        <v>2840214960</v>
      </c>
      <c r="D350" s="268">
        <v>450945306.48000002</v>
      </c>
      <c r="E350" s="268">
        <v>443375260.98000002</v>
      </c>
      <c r="F350" s="268">
        <v>707510842.75999999</v>
      </c>
    </row>
    <row r="351" spans="2:7" x14ac:dyDescent="0.25">
      <c r="B351" s="269" t="s">
        <v>695</v>
      </c>
      <c r="C351" s="268">
        <v>1386231214</v>
      </c>
      <c r="D351" s="268">
        <v>39187886.329999998</v>
      </c>
      <c r="E351" s="268">
        <v>39187886.329999998</v>
      </c>
      <c r="F351" s="268">
        <v>39187886.329999998</v>
      </c>
    </row>
    <row r="352" spans="2:7" x14ac:dyDescent="0.25">
      <c r="B352" s="269" t="s">
        <v>696</v>
      </c>
      <c r="C352" s="268">
        <v>670076958</v>
      </c>
      <c r="D352" s="268">
        <v>35575080.060000002</v>
      </c>
      <c r="E352" s="268">
        <v>35575080.060000002</v>
      </c>
      <c r="F352" s="268">
        <v>22332256.539999999</v>
      </c>
    </row>
    <row r="353" spans="2:6" x14ac:dyDescent="0.25">
      <c r="B353" s="269" t="s">
        <v>697</v>
      </c>
      <c r="C353" s="268">
        <v>1594918426</v>
      </c>
      <c r="D353" s="268">
        <v>147223389.01000002</v>
      </c>
      <c r="E353" s="268">
        <v>160867895.13</v>
      </c>
      <c r="F353" s="268">
        <v>233104355.38000003</v>
      </c>
    </row>
    <row r="354" spans="2:6" x14ac:dyDescent="0.25">
      <c r="B354" s="269" t="s">
        <v>698</v>
      </c>
      <c r="C354" s="268">
        <v>3570430341</v>
      </c>
      <c r="D354" s="268">
        <v>100512755</v>
      </c>
      <c r="E354" s="268">
        <v>100512755</v>
      </c>
      <c r="F354" s="268">
        <v>2000000</v>
      </c>
    </row>
    <row r="355" spans="2:6" x14ac:dyDescent="0.25">
      <c r="B355" s="269" t="s">
        <v>699</v>
      </c>
      <c r="C355" s="268">
        <v>935700000</v>
      </c>
      <c r="D355" s="268">
        <v>0</v>
      </c>
      <c r="E355" s="268">
        <v>73324418.950000003</v>
      </c>
      <c r="F355" s="268">
        <v>73324418.950000003</v>
      </c>
    </row>
    <row r="356" spans="2:6" x14ac:dyDescent="0.25">
      <c r="B356" s="269" t="s">
        <v>700</v>
      </c>
      <c r="C356" s="268">
        <v>388785552</v>
      </c>
      <c r="D356" s="268">
        <v>256056480.16</v>
      </c>
      <c r="E356" s="268">
        <v>135648253.05000001</v>
      </c>
      <c r="F356" s="268">
        <v>185785684.56</v>
      </c>
    </row>
    <row r="357" spans="2:6" x14ac:dyDescent="0.25">
      <c r="B357" s="269" t="s">
        <v>451</v>
      </c>
      <c r="C357" s="268">
        <v>66766206</v>
      </c>
      <c r="D357" s="268">
        <v>135862</v>
      </c>
      <c r="E357" s="268">
        <v>135862</v>
      </c>
      <c r="F357" s="268">
        <v>10135862</v>
      </c>
    </row>
    <row r="358" spans="2:6" x14ac:dyDescent="0.25">
      <c r="B358" s="269" t="s">
        <v>460</v>
      </c>
      <c r="C358" s="268">
        <v>2465739520</v>
      </c>
      <c r="D358" s="268">
        <v>713079988.58000004</v>
      </c>
      <c r="E358" s="268">
        <v>713079988.58000004</v>
      </c>
      <c r="F358" s="268">
        <v>1328079988.5799999</v>
      </c>
    </row>
    <row r="359" spans="2:6" x14ac:dyDescent="0.25">
      <c r="B359" s="267" t="s">
        <v>701</v>
      </c>
      <c r="C359" s="268">
        <v>381535786</v>
      </c>
      <c r="D359" s="268">
        <v>5848256.709999999</v>
      </c>
      <c r="E359" s="268">
        <v>28473165.890000001</v>
      </c>
      <c r="F359" s="268">
        <v>33791944.710000008</v>
      </c>
    </row>
    <row r="360" spans="2:6" x14ac:dyDescent="0.25">
      <c r="B360" s="269" t="s">
        <v>702</v>
      </c>
      <c r="C360" s="268">
        <v>381535786</v>
      </c>
      <c r="D360" s="268">
        <v>5848256.709999999</v>
      </c>
      <c r="E360" s="268">
        <v>28473165.890000001</v>
      </c>
      <c r="F360" s="268">
        <v>33791944.710000008</v>
      </c>
    </row>
    <row r="361" spans="2:6" x14ac:dyDescent="0.25">
      <c r="B361" s="267" t="s">
        <v>703</v>
      </c>
      <c r="C361" s="268">
        <v>15809352501</v>
      </c>
      <c r="D361" s="268">
        <v>3001059799.2000008</v>
      </c>
      <c r="E361" s="268">
        <v>2833017218.25</v>
      </c>
      <c r="F361" s="268">
        <v>2250540639.75</v>
      </c>
    </row>
    <row r="362" spans="2:6" x14ac:dyDescent="0.25">
      <c r="B362" s="269" t="s">
        <v>704</v>
      </c>
      <c r="C362" s="268">
        <v>15809352501</v>
      </c>
      <c r="D362" s="268">
        <v>3001059799.2000008</v>
      </c>
      <c r="E362" s="268">
        <v>2833017218.25</v>
      </c>
      <c r="F362" s="268">
        <v>2250540639.75</v>
      </c>
    </row>
    <row r="363" spans="2:6" x14ac:dyDescent="0.25">
      <c r="B363" s="267" t="s">
        <v>705</v>
      </c>
      <c r="C363" s="268">
        <v>2402383038</v>
      </c>
      <c r="D363" s="268">
        <v>165997847.94999996</v>
      </c>
      <c r="E363" s="268">
        <v>278154367.16999996</v>
      </c>
      <c r="F363" s="268">
        <v>229711700.36000001</v>
      </c>
    </row>
    <row r="364" spans="2:6" x14ac:dyDescent="0.25">
      <c r="B364" s="269" t="s">
        <v>704</v>
      </c>
      <c r="C364" s="268">
        <v>2402383038</v>
      </c>
      <c r="D364" s="268">
        <v>165997847.94999996</v>
      </c>
      <c r="E364" s="268">
        <v>278154367.16999996</v>
      </c>
      <c r="F364" s="268">
        <v>229711700.36000001</v>
      </c>
    </row>
    <row r="365" spans="2:6" x14ac:dyDescent="0.25">
      <c r="B365" s="267" t="s">
        <v>706</v>
      </c>
      <c r="C365" s="268">
        <v>165796445</v>
      </c>
      <c r="D365" s="268">
        <v>4302335.7699999986</v>
      </c>
      <c r="E365" s="268">
        <v>22110444.850000001</v>
      </c>
      <c r="F365" s="268">
        <v>21701354.930000003</v>
      </c>
    </row>
    <row r="366" spans="2:6" x14ac:dyDescent="0.25">
      <c r="B366" s="269" t="s">
        <v>697</v>
      </c>
      <c r="C366" s="268">
        <v>165796445</v>
      </c>
      <c r="D366" s="268">
        <v>4302335.7699999986</v>
      </c>
      <c r="E366" s="268">
        <v>22110444.850000001</v>
      </c>
      <c r="F366" s="268">
        <v>21701354.930000003</v>
      </c>
    </row>
    <row r="367" spans="2:6" x14ac:dyDescent="0.25">
      <c r="B367" s="267" t="s">
        <v>707</v>
      </c>
      <c r="C367" s="268">
        <v>215826208</v>
      </c>
      <c r="D367" s="268">
        <v>17014434.660000004</v>
      </c>
      <c r="E367" s="268">
        <v>15272803.689999999</v>
      </c>
      <c r="F367" s="268">
        <v>13552809.6</v>
      </c>
    </row>
    <row r="368" spans="2:6" x14ac:dyDescent="0.25">
      <c r="B368" s="269" t="s">
        <v>708</v>
      </c>
      <c r="C368" s="268">
        <v>215826208</v>
      </c>
      <c r="D368" s="268">
        <v>17014434.660000004</v>
      </c>
      <c r="E368" s="268">
        <v>15272803.689999999</v>
      </c>
      <c r="F368" s="268">
        <v>13552809.6</v>
      </c>
    </row>
    <row r="369" spans="2:6" x14ac:dyDescent="0.25">
      <c r="B369" s="267" t="s">
        <v>709</v>
      </c>
      <c r="C369" s="268">
        <v>76084004</v>
      </c>
      <c r="D369" s="268">
        <v>1938710.71</v>
      </c>
      <c r="E369" s="268">
        <v>4608545.4399999995</v>
      </c>
      <c r="F369" s="268">
        <v>4393232.6199999992</v>
      </c>
    </row>
    <row r="370" spans="2:6" x14ac:dyDescent="0.25">
      <c r="B370" s="269" t="s">
        <v>710</v>
      </c>
      <c r="C370" s="268">
        <v>76084004</v>
      </c>
      <c r="D370" s="268">
        <v>1938710.71</v>
      </c>
      <c r="E370" s="268">
        <v>4608545.4399999995</v>
      </c>
      <c r="F370" s="268">
        <v>4393232.6199999992</v>
      </c>
    </row>
    <row r="371" spans="2:6" x14ac:dyDescent="0.25">
      <c r="B371" s="263" t="s">
        <v>711</v>
      </c>
      <c r="C371" s="264">
        <v>27416574286</v>
      </c>
      <c r="D371" s="264">
        <v>2457963153.3599997</v>
      </c>
      <c r="E371" s="264">
        <v>2972410617.25</v>
      </c>
      <c r="F371" s="264">
        <v>3542804341.8499994</v>
      </c>
    </row>
    <row r="372" spans="2:6" x14ac:dyDescent="0.25">
      <c r="B372" s="265" t="s">
        <v>712</v>
      </c>
      <c r="C372" s="266">
        <v>27416574286</v>
      </c>
      <c r="D372" s="266">
        <v>2457963153.3599997</v>
      </c>
      <c r="E372" s="266">
        <v>2972410617.25</v>
      </c>
      <c r="F372" s="266">
        <v>3542804341.8499994</v>
      </c>
    </row>
    <row r="373" spans="2:6" x14ac:dyDescent="0.25">
      <c r="B373" s="267" t="s">
        <v>713</v>
      </c>
      <c r="C373" s="268">
        <v>26878659139</v>
      </c>
      <c r="D373" s="268">
        <v>2449420385.9299998</v>
      </c>
      <c r="E373" s="268">
        <v>2923881409.3299999</v>
      </c>
      <c r="F373" s="268">
        <v>3372677244.0599995</v>
      </c>
    </row>
    <row r="374" spans="2:6" x14ac:dyDescent="0.25">
      <c r="B374" s="269" t="s">
        <v>458</v>
      </c>
      <c r="C374" s="268">
        <v>2927566356</v>
      </c>
      <c r="D374" s="268">
        <v>-28186092.750000011</v>
      </c>
      <c r="E374" s="268">
        <v>211259038.89999998</v>
      </c>
      <c r="F374" s="268">
        <v>207634392.57999995</v>
      </c>
    </row>
    <row r="375" spans="2:6" x14ac:dyDescent="0.25">
      <c r="B375" s="269" t="s">
        <v>714</v>
      </c>
      <c r="C375" s="268">
        <v>132720656</v>
      </c>
      <c r="D375" s="268">
        <v>-13882202.939999999</v>
      </c>
      <c r="E375" s="268">
        <v>10573314.310000001</v>
      </c>
      <c r="F375" s="268">
        <v>10003995.92</v>
      </c>
    </row>
    <row r="376" spans="2:6" x14ac:dyDescent="0.25">
      <c r="B376" s="269" t="s">
        <v>715</v>
      </c>
      <c r="C376" s="268">
        <v>1259876451</v>
      </c>
      <c r="D376" s="268">
        <v>-48245433.349999994</v>
      </c>
      <c r="E376" s="268">
        <v>100626849.86000003</v>
      </c>
      <c r="F376" s="268">
        <v>114559847.71000004</v>
      </c>
    </row>
    <row r="377" spans="2:6" x14ac:dyDescent="0.25">
      <c r="B377" s="269" t="s">
        <v>716</v>
      </c>
      <c r="C377" s="268">
        <v>227852423</v>
      </c>
      <c r="D377" s="268">
        <v>-43013328.489999987</v>
      </c>
      <c r="E377" s="268">
        <v>11432217.460000001</v>
      </c>
      <c r="F377" s="268">
        <v>10890209.960000001</v>
      </c>
    </row>
    <row r="378" spans="2:6" x14ac:dyDescent="0.25">
      <c r="B378" s="269" t="s">
        <v>717</v>
      </c>
      <c r="C378" s="268">
        <v>55000000</v>
      </c>
      <c r="D378" s="268">
        <v>-3292949.64</v>
      </c>
      <c r="E378" s="268">
        <v>3949595.7</v>
      </c>
      <c r="F378" s="268">
        <v>3949595.7</v>
      </c>
    </row>
    <row r="379" spans="2:6" x14ac:dyDescent="0.25">
      <c r="B379" s="269" t="s">
        <v>451</v>
      </c>
      <c r="C379" s="268">
        <v>20037469171</v>
      </c>
      <c r="D379" s="268">
        <v>2292220579.21</v>
      </c>
      <c r="E379" s="268">
        <v>2292220579.21</v>
      </c>
      <c r="F379" s="268">
        <v>2731819388.2999997</v>
      </c>
    </row>
    <row r="380" spans="2:6" x14ac:dyDescent="0.25">
      <c r="B380" s="269" t="s">
        <v>460</v>
      </c>
      <c r="C380" s="268">
        <v>2238174082</v>
      </c>
      <c r="D380" s="268">
        <v>293819813.88999999</v>
      </c>
      <c r="E380" s="268">
        <v>293819813.88999999</v>
      </c>
      <c r="F380" s="268">
        <v>293819813.88999999</v>
      </c>
    </row>
    <row r="381" spans="2:6" x14ac:dyDescent="0.25">
      <c r="B381" s="267" t="s">
        <v>718</v>
      </c>
      <c r="C381" s="268">
        <v>239151602</v>
      </c>
      <c r="D381" s="268">
        <v>13458298.6</v>
      </c>
      <c r="E381" s="268">
        <v>25649486.550000004</v>
      </c>
      <c r="F381" s="268">
        <v>19634168.739999998</v>
      </c>
    </row>
    <row r="382" spans="2:6" x14ac:dyDescent="0.25">
      <c r="B382" s="269" t="s">
        <v>719</v>
      </c>
      <c r="C382" s="268">
        <v>239151602</v>
      </c>
      <c r="D382" s="268">
        <v>13458298.6</v>
      </c>
      <c r="E382" s="268">
        <v>25649486.550000004</v>
      </c>
      <c r="F382" s="268">
        <v>19634168.739999998</v>
      </c>
    </row>
    <row r="383" spans="2:6" x14ac:dyDescent="0.25">
      <c r="B383" s="267" t="s">
        <v>720</v>
      </c>
      <c r="C383" s="268">
        <v>158763545</v>
      </c>
      <c r="D383" s="268">
        <v>4632718.32</v>
      </c>
      <c r="E383" s="268">
        <v>11795072.219999999</v>
      </c>
      <c r="F383" s="268">
        <v>139374913.88000003</v>
      </c>
    </row>
    <row r="384" spans="2:6" x14ac:dyDescent="0.25">
      <c r="B384" s="269" t="s">
        <v>715</v>
      </c>
      <c r="C384" s="268">
        <v>158763545</v>
      </c>
      <c r="D384" s="268">
        <v>4632718.32</v>
      </c>
      <c r="E384" s="268">
        <v>11795072.219999999</v>
      </c>
      <c r="F384" s="268">
        <v>139374913.88000003</v>
      </c>
    </row>
    <row r="385" spans="2:6" x14ac:dyDescent="0.25">
      <c r="B385" s="267" t="s">
        <v>721</v>
      </c>
      <c r="C385" s="268">
        <v>60000000</v>
      </c>
      <c r="D385" s="268">
        <v>4181742.14</v>
      </c>
      <c r="E385" s="268">
        <v>4692180.67</v>
      </c>
      <c r="F385" s="268">
        <v>5076177.53</v>
      </c>
    </row>
    <row r="386" spans="2:6" x14ac:dyDescent="0.25">
      <c r="B386" s="269" t="s">
        <v>715</v>
      </c>
      <c r="C386" s="268">
        <v>60000000</v>
      </c>
      <c r="D386" s="268">
        <v>4181742.14</v>
      </c>
      <c r="E386" s="268">
        <v>4692180.67</v>
      </c>
      <c r="F386" s="268">
        <v>5076177.53</v>
      </c>
    </row>
    <row r="387" spans="2:6" x14ac:dyDescent="0.25">
      <c r="B387" s="267" t="s">
        <v>722</v>
      </c>
      <c r="C387" s="268">
        <v>80000000</v>
      </c>
      <c r="D387" s="268">
        <v>-13729991.629999997</v>
      </c>
      <c r="E387" s="268">
        <v>6392468.4799999995</v>
      </c>
      <c r="F387" s="268">
        <v>6041837.6399999987</v>
      </c>
    </row>
    <row r="388" spans="2:6" x14ac:dyDescent="0.25">
      <c r="B388" s="269" t="s">
        <v>714</v>
      </c>
      <c r="C388" s="268">
        <v>80000000</v>
      </c>
      <c r="D388" s="268">
        <v>-13729991.629999997</v>
      </c>
      <c r="E388" s="268">
        <v>6392468.4799999995</v>
      </c>
      <c r="F388" s="268">
        <v>6041837.6399999987</v>
      </c>
    </row>
    <row r="389" spans="2:6" x14ac:dyDescent="0.25">
      <c r="B389" s="263" t="s">
        <v>723</v>
      </c>
      <c r="C389" s="264">
        <v>10706014966</v>
      </c>
      <c r="D389" s="264">
        <v>469686415.5999999</v>
      </c>
      <c r="E389" s="264">
        <v>641222726.36999989</v>
      </c>
      <c r="F389" s="264">
        <v>538430113.95000005</v>
      </c>
    </row>
    <row r="390" spans="2:6" x14ac:dyDescent="0.25">
      <c r="B390" s="265" t="s">
        <v>724</v>
      </c>
      <c r="C390" s="266">
        <v>10706014966</v>
      </c>
      <c r="D390" s="268">
        <v>469686415.5999999</v>
      </c>
      <c r="E390" s="268">
        <v>641222726.36999989</v>
      </c>
      <c r="F390" s="268">
        <v>538430113.95000005</v>
      </c>
    </row>
    <row r="391" spans="2:6" x14ac:dyDescent="0.25">
      <c r="B391" s="267" t="s">
        <v>725</v>
      </c>
      <c r="C391" s="268">
        <v>7275211979</v>
      </c>
      <c r="D391" s="268">
        <v>187799323.69</v>
      </c>
      <c r="E391" s="268">
        <v>353636884.06</v>
      </c>
      <c r="F391" s="268">
        <v>373271450.80000001</v>
      </c>
    </row>
    <row r="392" spans="2:6" x14ac:dyDescent="0.25">
      <c r="B392" s="269" t="s">
        <v>458</v>
      </c>
      <c r="C392" s="268">
        <v>1007492941</v>
      </c>
      <c r="D392" s="268">
        <v>22690396.909999996</v>
      </c>
      <c r="E392" s="268">
        <v>53353364.820000008</v>
      </c>
      <c r="F392" s="268">
        <v>53499107.119999997</v>
      </c>
    </row>
    <row r="393" spans="2:6" x14ac:dyDescent="0.25">
      <c r="B393" s="269" t="s">
        <v>726</v>
      </c>
      <c r="C393" s="268">
        <v>5738180137</v>
      </c>
      <c r="D393" s="268">
        <v>147538135.12</v>
      </c>
      <c r="E393" s="268">
        <v>267336208.29999998</v>
      </c>
      <c r="F393" s="268">
        <v>313421670.56999999</v>
      </c>
    </row>
    <row r="394" spans="2:6" x14ac:dyDescent="0.25">
      <c r="B394" s="269" t="s">
        <v>727</v>
      </c>
      <c r="C394" s="268">
        <v>239028041</v>
      </c>
      <c r="D394" s="268">
        <v>8062647.6600000001</v>
      </c>
      <c r="E394" s="268">
        <v>23439166.940000001</v>
      </c>
      <c r="F394" s="268">
        <v>6350673.1100000003</v>
      </c>
    </row>
    <row r="395" spans="2:6" x14ac:dyDescent="0.25">
      <c r="B395" s="269" t="s">
        <v>451</v>
      </c>
      <c r="C395" s="268">
        <v>290510860</v>
      </c>
      <c r="D395" s="268">
        <v>9508144</v>
      </c>
      <c r="E395" s="268">
        <v>9508144</v>
      </c>
      <c r="F395" s="268">
        <v>0</v>
      </c>
    </row>
    <row r="396" spans="2:6" x14ac:dyDescent="0.25">
      <c r="B396" s="267" t="s">
        <v>728</v>
      </c>
      <c r="C396" s="268">
        <v>3430802987</v>
      </c>
      <c r="D396" s="268">
        <v>281887091.90999991</v>
      </c>
      <c r="E396" s="268">
        <v>287585842.30999994</v>
      </c>
      <c r="F396" s="268">
        <v>165158663.15000001</v>
      </c>
    </row>
    <row r="397" spans="2:6" x14ac:dyDescent="0.25">
      <c r="B397" s="269" t="s">
        <v>729</v>
      </c>
      <c r="C397" s="268">
        <v>3430802987</v>
      </c>
      <c r="D397" s="268">
        <v>281887091.90999991</v>
      </c>
      <c r="E397" s="268">
        <v>287585842.30999994</v>
      </c>
      <c r="F397" s="268">
        <v>165158663.15000001</v>
      </c>
    </row>
    <row r="398" spans="2:6" x14ac:dyDescent="0.25">
      <c r="B398" s="263" t="s">
        <v>730</v>
      </c>
      <c r="C398" s="264">
        <v>9019720675</v>
      </c>
      <c r="D398" s="264">
        <v>673031537.60000014</v>
      </c>
      <c r="E398" s="264">
        <v>673031537.60000014</v>
      </c>
      <c r="F398" s="264">
        <v>684842267.56000006</v>
      </c>
    </row>
    <row r="399" spans="2:6" x14ac:dyDescent="0.25">
      <c r="B399" s="265" t="s">
        <v>731</v>
      </c>
      <c r="C399" s="266">
        <v>9019720675</v>
      </c>
      <c r="D399" s="266">
        <v>673031537.60000014</v>
      </c>
      <c r="E399" s="266">
        <v>673031537.60000014</v>
      </c>
      <c r="F399" s="266">
        <v>684842267.56000006</v>
      </c>
    </row>
    <row r="400" spans="2:6" x14ac:dyDescent="0.25">
      <c r="B400" s="267" t="s">
        <v>732</v>
      </c>
      <c r="C400" s="268">
        <v>9019720675</v>
      </c>
      <c r="D400" s="268">
        <v>673031537.60000014</v>
      </c>
      <c r="E400" s="268">
        <v>673031537.60000014</v>
      </c>
      <c r="F400" s="268">
        <v>684842267.56000006</v>
      </c>
    </row>
    <row r="401" spans="2:6" x14ac:dyDescent="0.25">
      <c r="B401" s="269" t="s">
        <v>458</v>
      </c>
      <c r="C401" s="268">
        <v>491457444</v>
      </c>
      <c r="D401" s="268">
        <v>40954787</v>
      </c>
      <c r="E401" s="268">
        <v>40954787</v>
      </c>
      <c r="F401" s="268">
        <v>40954787</v>
      </c>
    </row>
    <row r="402" spans="2:6" x14ac:dyDescent="0.25">
      <c r="B402" s="269" t="s">
        <v>733</v>
      </c>
      <c r="C402" s="268">
        <v>6906945979</v>
      </c>
      <c r="D402" s="268">
        <v>497247495.85000008</v>
      </c>
      <c r="E402" s="268">
        <v>497247495.85000008</v>
      </c>
      <c r="F402" s="268">
        <v>509058225.81000006</v>
      </c>
    </row>
    <row r="403" spans="2:6" x14ac:dyDescent="0.25">
      <c r="B403" s="269" t="s">
        <v>734</v>
      </c>
      <c r="C403" s="268">
        <v>1385449978</v>
      </c>
      <c r="D403" s="268">
        <v>115173648.58</v>
      </c>
      <c r="E403" s="268">
        <v>115173648.58</v>
      </c>
      <c r="F403" s="268">
        <v>115173648.58</v>
      </c>
    </row>
    <row r="404" spans="2:6" x14ac:dyDescent="0.25">
      <c r="B404" s="269" t="s">
        <v>735</v>
      </c>
      <c r="C404" s="268">
        <v>235867274</v>
      </c>
      <c r="D404" s="268">
        <v>19655606.170000002</v>
      </c>
      <c r="E404" s="268">
        <v>19655606.170000002</v>
      </c>
      <c r="F404" s="268">
        <v>19655606.170000002</v>
      </c>
    </row>
    <row r="405" spans="2:6" x14ac:dyDescent="0.25">
      <c r="B405" s="263" t="s">
        <v>736</v>
      </c>
      <c r="C405" s="264">
        <v>1227625693</v>
      </c>
      <c r="D405" s="264">
        <v>110157688.16999999</v>
      </c>
      <c r="E405" s="264">
        <v>124208982.27000001</v>
      </c>
      <c r="F405" s="264">
        <v>135358293.47</v>
      </c>
    </row>
    <row r="406" spans="2:6" x14ac:dyDescent="0.25">
      <c r="B406" s="265" t="s">
        <v>737</v>
      </c>
      <c r="C406" s="266">
        <v>1227625693</v>
      </c>
      <c r="D406" s="266">
        <v>110157688.16999999</v>
      </c>
      <c r="E406" s="266">
        <v>124208982.27000001</v>
      </c>
      <c r="F406" s="266">
        <v>135358293.47</v>
      </c>
    </row>
    <row r="407" spans="2:6" x14ac:dyDescent="0.25">
      <c r="B407" s="267" t="s">
        <v>738</v>
      </c>
      <c r="C407" s="268">
        <v>1227625693</v>
      </c>
      <c r="D407" s="268">
        <v>110157688.16999999</v>
      </c>
      <c r="E407" s="268">
        <v>124208982.27000001</v>
      </c>
      <c r="F407" s="268">
        <v>135358293.47</v>
      </c>
    </row>
    <row r="408" spans="2:6" x14ac:dyDescent="0.25">
      <c r="B408" s="269" t="s">
        <v>458</v>
      </c>
      <c r="C408" s="268">
        <v>525085916</v>
      </c>
      <c r="D408" s="268">
        <v>45062677.409999996</v>
      </c>
      <c r="E408" s="268">
        <v>63868262.190000013</v>
      </c>
      <c r="F408" s="268">
        <v>59236772.800000019</v>
      </c>
    </row>
    <row r="409" spans="2:6" x14ac:dyDescent="0.25">
      <c r="B409" s="269" t="s">
        <v>739</v>
      </c>
      <c r="C409" s="268">
        <v>14094366</v>
      </c>
      <c r="D409" s="268">
        <v>198412</v>
      </c>
      <c r="E409" s="268">
        <v>3334920.8000000003</v>
      </c>
      <c r="F409" s="268">
        <v>510168.95999999996</v>
      </c>
    </row>
    <row r="410" spans="2:6" x14ac:dyDescent="0.25">
      <c r="B410" s="269" t="s">
        <v>740</v>
      </c>
      <c r="C410" s="268">
        <v>25914420</v>
      </c>
      <c r="D410" s="268">
        <v>796901.35</v>
      </c>
      <c r="E410" s="268">
        <v>1710142.29</v>
      </c>
      <c r="F410" s="268">
        <v>2378264.66</v>
      </c>
    </row>
    <row r="411" spans="2:6" x14ac:dyDescent="0.25">
      <c r="B411" s="269" t="s">
        <v>741</v>
      </c>
      <c r="C411" s="268">
        <v>437000465</v>
      </c>
      <c r="D411" s="268">
        <v>51387574.679999992</v>
      </c>
      <c r="E411" s="268">
        <v>46479425.219999999</v>
      </c>
      <c r="F411" s="268">
        <v>64780630.560000002</v>
      </c>
    </row>
    <row r="412" spans="2:6" x14ac:dyDescent="0.25">
      <c r="B412" s="269" t="s">
        <v>742</v>
      </c>
      <c r="C412" s="268">
        <v>110385075</v>
      </c>
      <c r="D412" s="268">
        <v>0</v>
      </c>
      <c r="E412" s="268">
        <v>592989.41</v>
      </c>
      <c r="F412" s="268">
        <v>7438666.2300000004</v>
      </c>
    </row>
    <row r="413" spans="2:6" x14ac:dyDescent="0.25">
      <c r="B413" s="269" t="s">
        <v>488</v>
      </c>
      <c r="C413" s="268">
        <v>24820000</v>
      </c>
      <c r="D413" s="268">
        <v>5695001.7700000005</v>
      </c>
      <c r="E413" s="268">
        <v>1206121.3999999999</v>
      </c>
      <c r="F413" s="268">
        <v>597123.6</v>
      </c>
    </row>
    <row r="414" spans="2:6" x14ac:dyDescent="0.25">
      <c r="B414" s="269" t="s">
        <v>451</v>
      </c>
      <c r="C414" s="268">
        <v>90325451</v>
      </c>
      <c r="D414" s="268">
        <v>7017120.96</v>
      </c>
      <c r="E414" s="268">
        <v>7017120.96</v>
      </c>
      <c r="F414" s="268">
        <v>416666.66</v>
      </c>
    </row>
    <row r="415" spans="2:6" x14ac:dyDescent="0.25">
      <c r="B415" s="263" t="s">
        <v>743</v>
      </c>
      <c r="C415" s="264">
        <v>3260981778</v>
      </c>
      <c r="D415" s="264">
        <v>243946366.91999996</v>
      </c>
      <c r="E415" s="264">
        <v>353390293.03999996</v>
      </c>
      <c r="F415" s="264">
        <v>335184702.47000003</v>
      </c>
    </row>
    <row r="416" spans="2:6" x14ac:dyDescent="0.25">
      <c r="B416" s="265" t="s">
        <v>744</v>
      </c>
      <c r="C416" s="266">
        <v>3260981778</v>
      </c>
      <c r="D416" s="266">
        <v>243946366.91999996</v>
      </c>
      <c r="E416" s="266">
        <v>353390293.03999996</v>
      </c>
      <c r="F416" s="266">
        <v>335184702.47000003</v>
      </c>
    </row>
    <row r="417" spans="2:6" x14ac:dyDescent="0.25">
      <c r="B417" s="267" t="s">
        <v>745</v>
      </c>
      <c r="C417" s="268">
        <v>2120275489</v>
      </c>
      <c r="D417" s="268">
        <v>154908949.84999996</v>
      </c>
      <c r="E417" s="268">
        <v>262866019.66999999</v>
      </c>
      <c r="F417" s="268">
        <v>249258603.05000001</v>
      </c>
    </row>
    <row r="418" spans="2:6" x14ac:dyDescent="0.25">
      <c r="B418" s="269" t="s">
        <v>458</v>
      </c>
      <c r="C418" s="268">
        <v>612994203</v>
      </c>
      <c r="D418" s="268">
        <v>53552425.419999987</v>
      </c>
      <c r="E418" s="268">
        <v>57194457.739999987</v>
      </c>
      <c r="F418" s="268">
        <v>54557471.469999999</v>
      </c>
    </row>
    <row r="419" spans="2:6" x14ac:dyDescent="0.25">
      <c r="B419" s="269" t="s">
        <v>746</v>
      </c>
      <c r="C419" s="268">
        <v>258903098</v>
      </c>
      <c r="D419" s="268">
        <v>4578628.0500000007</v>
      </c>
      <c r="E419" s="268">
        <v>22171383.449999999</v>
      </c>
      <c r="F419" s="268">
        <v>8860447.709999999</v>
      </c>
    </row>
    <row r="420" spans="2:6" x14ac:dyDescent="0.25">
      <c r="B420" s="269" t="s">
        <v>747</v>
      </c>
      <c r="C420" s="268">
        <v>247060569</v>
      </c>
      <c r="D420" s="268">
        <v>17413923.959999997</v>
      </c>
      <c r="E420" s="268">
        <v>104136206.06000002</v>
      </c>
      <c r="F420" s="268">
        <v>104281815.21000001</v>
      </c>
    </row>
    <row r="421" spans="2:6" x14ac:dyDescent="0.25">
      <c r="B421" s="269" t="s">
        <v>451</v>
      </c>
      <c r="C421" s="268">
        <v>372351049</v>
      </c>
      <c r="D421" s="268">
        <v>29193835.419999998</v>
      </c>
      <c r="E421" s="268">
        <v>29193835.419999998</v>
      </c>
      <c r="F421" s="268">
        <v>20425051.659999996</v>
      </c>
    </row>
    <row r="422" spans="2:6" x14ac:dyDescent="0.25">
      <c r="B422" s="269" t="s">
        <v>460</v>
      </c>
      <c r="C422" s="268">
        <v>628966570</v>
      </c>
      <c r="D422" s="268">
        <v>50170137</v>
      </c>
      <c r="E422" s="268">
        <v>50170137</v>
      </c>
      <c r="F422" s="268">
        <v>61133817</v>
      </c>
    </row>
    <row r="423" spans="2:6" x14ac:dyDescent="0.25">
      <c r="B423" s="267" t="s">
        <v>748</v>
      </c>
      <c r="C423" s="268">
        <v>94734410</v>
      </c>
      <c r="D423" s="268">
        <v>6227085.5699999994</v>
      </c>
      <c r="E423" s="268">
        <v>6411166.4699999988</v>
      </c>
      <c r="F423" s="268">
        <v>6293166.4699999988</v>
      </c>
    </row>
    <row r="424" spans="2:6" x14ac:dyDescent="0.25">
      <c r="B424" s="269" t="s">
        <v>747</v>
      </c>
      <c r="C424" s="268">
        <v>94734410</v>
      </c>
      <c r="D424" s="268">
        <v>6227085.5699999994</v>
      </c>
      <c r="E424" s="268">
        <v>6411166.4699999988</v>
      </c>
      <c r="F424" s="268">
        <v>6293166.4699999988</v>
      </c>
    </row>
    <row r="425" spans="2:6" x14ac:dyDescent="0.25">
      <c r="B425" s="267" t="s">
        <v>749</v>
      </c>
      <c r="C425" s="268">
        <v>198118888</v>
      </c>
      <c r="D425" s="268">
        <v>17748110.809999995</v>
      </c>
      <c r="E425" s="268">
        <v>17114266.019999992</v>
      </c>
      <c r="F425" s="268">
        <v>12065370.179999998</v>
      </c>
    </row>
    <row r="426" spans="2:6" x14ac:dyDescent="0.25">
      <c r="B426" s="269" t="s">
        <v>750</v>
      </c>
      <c r="C426" s="268">
        <v>198118888</v>
      </c>
      <c r="D426" s="268">
        <v>17748110.809999995</v>
      </c>
      <c r="E426" s="268">
        <v>17114266.019999992</v>
      </c>
      <c r="F426" s="268">
        <v>12065370.179999998</v>
      </c>
    </row>
    <row r="427" spans="2:6" x14ac:dyDescent="0.25">
      <c r="B427" s="267" t="s">
        <v>751</v>
      </c>
      <c r="C427" s="268">
        <v>587852991</v>
      </c>
      <c r="D427" s="268">
        <v>43361094.300000004</v>
      </c>
      <c r="E427" s="268">
        <v>46082422.209999979</v>
      </c>
      <c r="F427" s="268">
        <v>47033011.970000006</v>
      </c>
    </row>
    <row r="428" spans="2:6" x14ac:dyDescent="0.25">
      <c r="B428" s="269" t="s">
        <v>747</v>
      </c>
      <c r="C428" s="268">
        <v>587852991</v>
      </c>
      <c r="D428" s="268">
        <v>43361094.300000004</v>
      </c>
      <c r="E428" s="268">
        <v>46082422.209999979</v>
      </c>
      <c r="F428" s="268">
        <v>47033011.970000006</v>
      </c>
    </row>
    <row r="429" spans="2:6" x14ac:dyDescent="0.25">
      <c r="B429" s="267" t="s">
        <v>752</v>
      </c>
      <c r="C429" s="268">
        <v>260000000</v>
      </c>
      <c r="D429" s="268">
        <v>21701126.390000001</v>
      </c>
      <c r="E429" s="268">
        <v>20916418.670000002</v>
      </c>
      <c r="F429" s="268">
        <v>20534550.800000001</v>
      </c>
    </row>
    <row r="430" spans="2:6" x14ac:dyDescent="0.25">
      <c r="B430" s="269" t="s">
        <v>750</v>
      </c>
      <c r="C430" s="268">
        <v>260000000</v>
      </c>
      <c r="D430" s="268">
        <v>21701126.390000001</v>
      </c>
      <c r="E430" s="268">
        <v>20916418.670000002</v>
      </c>
      <c r="F430" s="268">
        <v>20534550.800000001</v>
      </c>
    </row>
    <row r="431" spans="2:6" x14ac:dyDescent="0.25">
      <c r="B431" s="263" t="s">
        <v>753</v>
      </c>
      <c r="C431" s="264">
        <v>685975147</v>
      </c>
      <c r="D431" s="264">
        <v>38891863.970000006</v>
      </c>
      <c r="E431" s="264">
        <v>63954814.380000003</v>
      </c>
      <c r="F431" s="264">
        <v>57742117.839999996</v>
      </c>
    </row>
    <row r="432" spans="2:6" x14ac:dyDescent="0.25">
      <c r="B432" s="265" t="s">
        <v>754</v>
      </c>
      <c r="C432" s="266">
        <v>685975147</v>
      </c>
      <c r="D432" s="266">
        <v>38891863.970000006</v>
      </c>
      <c r="E432" s="266">
        <v>63954814.380000003</v>
      </c>
      <c r="F432" s="266">
        <v>57742117.839999996</v>
      </c>
    </row>
    <row r="433" spans="2:6" x14ac:dyDescent="0.25">
      <c r="B433" s="267" t="s">
        <v>755</v>
      </c>
      <c r="C433" s="268">
        <v>685975147</v>
      </c>
      <c r="D433" s="268">
        <v>38891863.970000006</v>
      </c>
      <c r="E433" s="268">
        <v>63954814.380000003</v>
      </c>
      <c r="F433" s="268">
        <v>57742117.839999996</v>
      </c>
    </row>
    <row r="434" spans="2:6" x14ac:dyDescent="0.25">
      <c r="B434" s="269" t="s">
        <v>756</v>
      </c>
      <c r="C434" s="268">
        <v>670255147</v>
      </c>
      <c r="D434" s="268">
        <v>38391863.970000006</v>
      </c>
      <c r="E434" s="268">
        <v>63454814.380000003</v>
      </c>
      <c r="F434" s="268">
        <v>57042117.839999996</v>
      </c>
    </row>
    <row r="435" spans="2:6" x14ac:dyDescent="0.25">
      <c r="B435" s="269" t="s">
        <v>451</v>
      </c>
      <c r="C435" s="268">
        <v>15720000</v>
      </c>
      <c r="D435" s="268">
        <v>500000</v>
      </c>
      <c r="E435" s="268">
        <v>500000</v>
      </c>
      <c r="F435" s="268">
        <v>700000</v>
      </c>
    </row>
    <row r="436" spans="2:6" x14ac:dyDescent="0.25">
      <c r="B436" s="263" t="s">
        <v>757</v>
      </c>
      <c r="C436" s="264">
        <v>13374225583</v>
      </c>
      <c r="D436" s="264">
        <v>1769177153.01</v>
      </c>
      <c r="E436" s="264">
        <v>1803848968.4700003</v>
      </c>
      <c r="F436" s="264">
        <v>2133481513.22</v>
      </c>
    </row>
    <row r="437" spans="2:6" x14ac:dyDescent="0.25">
      <c r="B437" s="265" t="s">
        <v>758</v>
      </c>
      <c r="C437" s="266">
        <v>13374225583</v>
      </c>
      <c r="D437" s="266">
        <v>1769177153.01</v>
      </c>
      <c r="E437" s="266">
        <v>1803848968.4700003</v>
      </c>
      <c r="F437" s="266">
        <v>2133481513.22</v>
      </c>
    </row>
    <row r="438" spans="2:6" x14ac:dyDescent="0.25">
      <c r="B438" s="267" t="s">
        <v>759</v>
      </c>
      <c r="C438" s="268">
        <v>11821236940</v>
      </c>
      <c r="D438" s="268">
        <v>1630221794.47</v>
      </c>
      <c r="E438" s="268">
        <v>1706721375.4100003</v>
      </c>
      <c r="F438" s="268">
        <v>2007882363.5000002</v>
      </c>
    </row>
    <row r="439" spans="2:6" x14ac:dyDescent="0.25">
      <c r="B439" s="269" t="s">
        <v>458</v>
      </c>
      <c r="C439" s="268">
        <v>1682851215</v>
      </c>
      <c r="D439" s="268">
        <v>114373957.02</v>
      </c>
      <c r="E439" s="268">
        <v>150331369.19000003</v>
      </c>
      <c r="F439" s="268">
        <v>154706976.41999996</v>
      </c>
    </row>
    <row r="440" spans="2:6" x14ac:dyDescent="0.25">
      <c r="B440" s="269" t="s">
        <v>760</v>
      </c>
      <c r="C440" s="268">
        <v>162932011</v>
      </c>
      <c r="D440" s="268">
        <v>12802857</v>
      </c>
      <c r="E440" s="268">
        <v>11934180.439999999</v>
      </c>
      <c r="F440" s="268">
        <v>11795160.559999999</v>
      </c>
    </row>
    <row r="441" spans="2:6" x14ac:dyDescent="0.25">
      <c r="B441" s="269" t="s">
        <v>761</v>
      </c>
      <c r="C441" s="268">
        <v>610354954</v>
      </c>
      <c r="D441" s="268">
        <v>35530289.299999997</v>
      </c>
      <c r="E441" s="268">
        <v>34537725.559999995</v>
      </c>
      <c r="F441" s="268">
        <v>29972531.639999989</v>
      </c>
    </row>
    <row r="442" spans="2:6" x14ac:dyDescent="0.25">
      <c r="B442" s="269" t="s">
        <v>762</v>
      </c>
      <c r="C442" s="268">
        <v>1001583712</v>
      </c>
      <c r="D442" s="268">
        <v>41503206.789999999</v>
      </c>
      <c r="E442" s="268">
        <v>82674380.909999996</v>
      </c>
      <c r="F442" s="268">
        <v>68087912.88000001</v>
      </c>
    </row>
    <row r="443" spans="2:6" x14ac:dyDescent="0.25">
      <c r="B443" s="269" t="s">
        <v>763</v>
      </c>
      <c r="C443" s="268">
        <v>717678089</v>
      </c>
      <c r="D443" s="268">
        <v>83757280.040000007</v>
      </c>
      <c r="E443" s="268">
        <v>34550375.020000003</v>
      </c>
      <c r="F443" s="268">
        <v>7225480.3299999991</v>
      </c>
    </row>
    <row r="444" spans="2:6" x14ac:dyDescent="0.25">
      <c r="B444" s="269" t="s">
        <v>764</v>
      </c>
      <c r="C444" s="268">
        <v>133431847</v>
      </c>
      <c r="D444" s="268">
        <v>7448333.7300000004</v>
      </c>
      <c r="E444" s="268">
        <v>7093499.0400000019</v>
      </c>
      <c r="F444" s="268">
        <v>4817432.7800000012</v>
      </c>
    </row>
    <row r="445" spans="2:6" x14ac:dyDescent="0.25">
      <c r="B445" s="269" t="s">
        <v>765</v>
      </c>
      <c r="C445" s="268">
        <v>217486639</v>
      </c>
      <c r="D445" s="268">
        <v>7453582.0099999998</v>
      </c>
      <c r="E445" s="268">
        <v>9688291.5599999987</v>
      </c>
      <c r="F445" s="268">
        <v>9512298.7699999996</v>
      </c>
    </row>
    <row r="446" spans="2:6" x14ac:dyDescent="0.25">
      <c r="B446" s="269" t="s">
        <v>766</v>
      </c>
      <c r="C446" s="268">
        <v>103672294</v>
      </c>
      <c r="D446" s="268">
        <v>5230031.88</v>
      </c>
      <c r="E446" s="268">
        <v>5495908.6799999988</v>
      </c>
      <c r="F446" s="268">
        <v>5684734.6799999988</v>
      </c>
    </row>
    <row r="447" spans="2:6" x14ac:dyDescent="0.25">
      <c r="B447" s="269" t="s">
        <v>451</v>
      </c>
      <c r="C447" s="268">
        <v>312204848</v>
      </c>
      <c r="D447" s="268">
        <v>36581939.689999998</v>
      </c>
      <c r="E447" s="268">
        <v>92566381.169999987</v>
      </c>
      <c r="F447" s="268">
        <v>87583021.74000001</v>
      </c>
    </row>
    <row r="448" spans="2:6" x14ac:dyDescent="0.25">
      <c r="B448" s="269" t="s">
        <v>460</v>
      </c>
      <c r="C448" s="268">
        <v>6879041331</v>
      </c>
      <c r="D448" s="268">
        <v>1285540317.01</v>
      </c>
      <c r="E448" s="268">
        <v>1277849263.8400002</v>
      </c>
      <c r="F448" s="268">
        <v>1628496813.7000003</v>
      </c>
    </row>
    <row r="449" spans="2:6" x14ac:dyDescent="0.25">
      <c r="B449" s="267" t="s">
        <v>767</v>
      </c>
      <c r="C449" s="268">
        <v>1552988643</v>
      </c>
      <c r="D449" s="268">
        <v>138955358.53999999</v>
      </c>
      <c r="E449" s="268">
        <v>97127593.059999943</v>
      </c>
      <c r="F449" s="268">
        <v>125599149.71999983</v>
      </c>
    </row>
    <row r="450" spans="2:6" x14ac:dyDescent="0.25">
      <c r="B450" s="269" t="s">
        <v>763</v>
      </c>
      <c r="C450" s="268">
        <v>1552988643</v>
      </c>
      <c r="D450" s="268">
        <v>138955358.53999999</v>
      </c>
      <c r="E450" s="268">
        <v>97127593.059999943</v>
      </c>
      <c r="F450" s="268">
        <v>125599149.71999983</v>
      </c>
    </row>
    <row r="451" spans="2:6" x14ac:dyDescent="0.25">
      <c r="B451" s="263" t="s">
        <v>768</v>
      </c>
      <c r="C451" s="264">
        <v>15653944895</v>
      </c>
      <c r="D451" s="264">
        <v>2035303574.3000002</v>
      </c>
      <c r="E451" s="264">
        <v>1970758598.1900001</v>
      </c>
      <c r="F451" s="264">
        <v>1929582697.7600002</v>
      </c>
    </row>
    <row r="452" spans="2:6" x14ac:dyDescent="0.25">
      <c r="B452" s="265" t="s">
        <v>769</v>
      </c>
      <c r="C452" s="266">
        <v>15653944895</v>
      </c>
      <c r="D452" s="266">
        <v>2035303574.3000002</v>
      </c>
      <c r="E452" s="266">
        <v>1970758598.1900001</v>
      </c>
      <c r="F452" s="266">
        <v>1929582697.7600002</v>
      </c>
    </row>
    <row r="453" spans="2:6" x14ac:dyDescent="0.25">
      <c r="B453" s="267" t="s">
        <v>770</v>
      </c>
      <c r="C453" s="268">
        <v>14282140277</v>
      </c>
      <c r="D453" s="268">
        <v>1929650520.1100001</v>
      </c>
      <c r="E453" s="268">
        <v>1870970300.6900001</v>
      </c>
      <c r="F453" s="268">
        <v>1833361426.8400002</v>
      </c>
    </row>
    <row r="454" spans="2:6" x14ac:dyDescent="0.25">
      <c r="B454" s="269" t="s">
        <v>458</v>
      </c>
      <c r="C454" s="268">
        <v>595463565</v>
      </c>
      <c r="D454" s="268">
        <v>86536878.790000007</v>
      </c>
      <c r="E454" s="268">
        <v>51985448.060000002</v>
      </c>
      <c r="F454" s="268">
        <v>54345852.18</v>
      </c>
    </row>
    <row r="455" spans="2:6" x14ac:dyDescent="0.25">
      <c r="B455" s="269" t="s">
        <v>771</v>
      </c>
      <c r="C455" s="268">
        <v>2913352801</v>
      </c>
      <c r="D455" s="268">
        <v>337013138.90999997</v>
      </c>
      <c r="E455" s="268">
        <v>314381216.62</v>
      </c>
      <c r="F455" s="268">
        <v>282587651.53000003</v>
      </c>
    </row>
    <row r="456" spans="2:6" x14ac:dyDescent="0.25">
      <c r="B456" s="269" t="s">
        <v>772</v>
      </c>
      <c r="C456" s="268">
        <v>421930953</v>
      </c>
      <c r="D456" s="268">
        <v>41101005.619999997</v>
      </c>
      <c r="E456" s="268">
        <v>39604139.219999999</v>
      </c>
      <c r="F456" s="268">
        <v>39770434.159999996</v>
      </c>
    </row>
    <row r="457" spans="2:6" x14ac:dyDescent="0.25">
      <c r="B457" s="269" t="s">
        <v>451</v>
      </c>
      <c r="C457" s="268">
        <v>761426421</v>
      </c>
      <c r="D457" s="268">
        <v>59108716.719999999</v>
      </c>
      <c r="E457" s="268">
        <v>59108716.719999999</v>
      </c>
      <c r="F457" s="268">
        <v>62739313.640000001</v>
      </c>
    </row>
    <row r="458" spans="2:6" x14ac:dyDescent="0.25">
      <c r="B458" s="269" t="s">
        <v>460</v>
      </c>
      <c r="C458" s="268">
        <v>9589966537</v>
      </c>
      <c r="D458" s="268">
        <v>1405890780.0700002</v>
      </c>
      <c r="E458" s="268">
        <v>1405890780.0700002</v>
      </c>
      <c r="F458" s="268">
        <v>1393918175.3300002</v>
      </c>
    </row>
    <row r="459" spans="2:6" x14ac:dyDescent="0.25">
      <c r="B459" s="267" t="s">
        <v>773</v>
      </c>
      <c r="C459" s="268">
        <v>734161247</v>
      </c>
      <c r="D459" s="268">
        <v>95323105.580000013</v>
      </c>
      <c r="E459" s="268">
        <v>46893598.050000012</v>
      </c>
      <c r="F459" s="268">
        <v>42047823.240000002</v>
      </c>
    </row>
    <row r="460" spans="2:6" x14ac:dyDescent="0.25">
      <c r="B460" s="269" t="s">
        <v>772</v>
      </c>
      <c r="C460" s="268">
        <v>734161247</v>
      </c>
      <c r="D460" s="268">
        <v>95323105.580000013</v>
      </c>
      <c r="E460" s="268">
        <v>46893598.050000012</v>
      </c>
      <c r="F460" s="268">
        <v>42047823.240000002</v>
      </c>
    </row>
    <row r="461" spans="2:6" x14ac:dyDescent="0.25">
      <c r="B461" s="267" t="s">
        <v>774</v>
      </c>
      <c r="C461" s="268">
        <v>597063479</v>
      </c>
      <c r="D461" s="268">
        <v>7754278.3899999987</v>
      </c>
      <c r="E461" s="268">
        <v>49635735.050000012</v>
      </c>
      <c r="F461" s="268">
        <v>51330642.959999993</v>
      </c>
    </row>
    <row r="462" spans="2:6" x14ac:dyDescent="0.25">
      <c r="B462" s="269" t="s">
        <v>771</v>
      </c>
      <c r="C462" s="268">
        <v>597063479</v>
      </c>
      <c r="D462" s="268">
        <v>7754278.3899999987</v>
      </c>
      <c r="E462" s="268">
        <v>49635735.050000012</v>
      </c>
      <c r="F462" s="268">
        <v>51330642.959999993</v>
      </c>
    </row>
    <row r="463" spans="2:6" x14ac:dyDescent="0.25">
      <c r="B463" s="267" t="s">
        <v>775</v>
      </c>
      <c r="C463" s="268">
        <v>40579892</v>
      </c>
      <c r="D463" s="268">
        <v>2575670.2200000007</v>
      </c>
      <c r="E463" s="268">
        <v>3258964.4000000008</v>
      </c>
      <c r="F463" s="268">
        <v>2842804.72</v>
      </c>
    </row>
    <row r="464" spans="2:6" x14ac:dyDescent="0.25">
      <c r="B464" s="269" t="s">
        <v>772</v>
      </c>
      <c r="C464" s="268">
        <v>40579892</v>
      </c>
      <c r="D464" s="268">
        <v>2575670.2200000007</v>
      </c>
      <c r="E464" s="268">
        <v>3258964.4000000008</v>
      </c>
      <c r="F464" s="268">
        <v>2842804.72</v>
      </c>
    </row>
    <row r="465" spans="2:6" x14ac:dyDescent="0.25">
      <c r="B465" s="263" t="s">
        <v>776</v>
      </c>
      <c r="C465" s="264">
        <v>3459610022</v>
      </c>
      <c r="D465" s="264">
        <v>223934974.86000004</v>
      </c>
      <c r="E465" s="264">
        <v>291898812.09999996</v>
      </c>
      <c r="F465" s="264">
        <v>287692335.54000008</v>
      </c>
    </row>
    <row r="466" spans="2:6" x14ac:dyDescent="0.25">
      <c r="B466" s="265" t="s">
        <v>777</v>
      </c>
      <c r="C466" s="266">
        <v>3459610022</v>
      </c>
      <c r="D466" s="266">
        <v>223934974.86000004</v>
      </c>
      <c r="E466" s="266">
        <v>291898812.09999996</v>
      </c>
      <c r="F466" s="266">
        <v>287692335.54000008</v>
      </c>
    </row>
    <row r="467" spans="2:6" x14ac:dyDescent="0.25">
      <c r="B467" s="267" t="s">
        <v>778</v>
      </c>
      <c r="C467" s="268">
        <v>2058951154</v>
      </c>
      <c r="D467" s="268">
        <v>177334288.49000004</v>
      </c>
      <c r="E467" s="268">
        <v>208164066.29999995</v>
      </c>
      <c r="F467" s="268">
        <v>214385343.14000008</v>
      </c>
    </row>
    <row r="468" spans="2:6" x14ac:dyDescent="0.25">
      <c r="B468" s="269" t="s">
        <v>458</v>
      </c>
      <c r="C468" s="268">
        <v>1141034483</v>
      </c>
      <c r="D468" s="268">
        <v>130920353.18000002</v>
      </c>
      <c r="E468" s="268">
        <v>145723759.83999994</v>
      </c>
      <c r="F468" s="268">
        <v>150946237.71000007</v>
      </c>
    </row>
    <row r="469" spans="2:6" x14ac:dyDescent="0.25">
      <c r="B469" s="269" t="s">
        <v>779</v>
      </c>
      <c r="C469" s="268">
        <v>111047200</v>
      </c>
      <c r="D469" s="268">
        <v>5494376.0999999996</v>
      </c>
      <c r="E469" s="268">
        <v>5638373.1200000001</v>
      </c>
      <c r="F469" s="268">
        <v>5608149.0800000001</v>
      </c>
    </row>
    <row r="470" spans="2:6" x14ac:dyDescent="0.25">
      <c r="B470" s="269" t="s">
        <v>780</v>
      </c>
      <c r="C470" s="268">
        <v>242874520</v>
      </c>
      <c r="D470" s="268">
        <v>17564479.349999998</v>
      </c>
      <c r="E470" s="268">
        <v>15026260.899999999</v>
      </c>
      <c r="F470" s="268">
        <v>14905330.27</v>
      </c>
    </row>
    <row r="471" spans="2:6" x14ac:dyDescent="0.25">
      <c r="B471" s="269" t="s">
        <v>781</v>
      </c>
      <c r="C471" s="268">
        <v>130885001</v>
      </c>
      <c r="D471" s="268">
        <v>9109327.3300000001</v>
      </c>
      <c r="E471" s="268">
        <v>9301269.7600000016</v>
      </c>
      <c r="F471" s="268">
        <v>9200647.5000000019</v>
      </c>
    </row>
    <row r="472" spans="2:6" x14ac:dyDescent="0.25">
      <c r="B472" s="269" t="s">
        <v>782</v>
      </c>
      <c r="C472" s="268">
        <v>134980000</v>
      </c>
      <c r="D472" s="268">
        <v>9149605.4699999988</v>
      </c>
      <c r="E472" s="268">
        <v>9315585.3399999961</v>
      </c>
      <c r="F472" s="268">
        <v>9249189.6600000001</v>
      </c>
    </row>
    <row r="473" spans="2:6" x14ac:dyDescent="0.25">
      <c r="B473" s="269" t="s">
        <v>783</v>
      </c>
      <c r="C473" s="268">
        <v>63039167</v>
      </c>
      <c r="D473" s="268">
        <v>183200</v>
      </c>
      <c r="E473" s="268">
        <v>2983200</v>
      </c>
      <c r="F473" s="268">
        <v>183200</v>
      </c>
    </row>
    <row r="474" spans="2:6" x14ac:dyDescent="0.25">
      <c r="B474" s="269" t="s">
        <v>784</v>
      </c>
      <c r="C474" s="268">
        <v>235090783</v>
      </c>
      <c r="D474" s="268">
        <v>4912947.0599999996</v>
      </c>
      <c r="E474" s="268">
        <v>20175617.339999996</v>
      </c>
      <c r="F474" s="268">
        <v>24292588.919999998</v>
      </c>
    </row>
    <row r="475" spans="2:6" x14ac:dyDescent="0.25">
      <c r="B475" s="267" t="s">
        <v>785</v>
      </c>
      <c r="C475" s="268">
        <v>286213210</v>
      </c>
      <c r="D475" s="268">
        <v>0</v>
      </c>
      <c r="E475" s="268">
        <v>0</v>
      </c>
      <c r="F475" s="268">
        <v>0</v>
      </c>
    </row>
    <row r="476" spans="2:6" x14ac:dyDescent="0.25">
      <c r="B476" s="269" t="s">
        <v>781</v>
      </c>
      <c r="C476" s="268">
        <v>286213210</v>
      </c>
      <c r="D476" s="268">
        <v>0</v>
      </c>
      <c r="E476" s="268">
        <v>0</v>
      </c>
      <c r="F476" s="268">
        <v>0</v>
      </c>
    </row>
    <row r="477" spans="2:6" x14ac:dyDescent="0.25">
      <c r="B477" s="267" t="s">
        <v>786</v>
      </c>
      <c r="C477" s="268">
        <v>748644672</v>
      </c>
      <c r="D477" s="268">
        <v>16334548.920000004</v>
      </c>
      <c r="E477" s="268">
        <v>51827567.730000004</v>
      </c>
      <c r="F477" s="268">
        <v>42427043.579999998</v>
      </c>
    </row>
    <row r="478" spans="2:6" x14ac:dyDescent="0.25">
      <c r="B478" s="269" t="s">
        <v>787</v>
      </c>
      <c r="C478" s="268">
        <v>748644672</v>
      </c>
      <c r="D478" s="268">
        <v>16334548.920000004</v>
      </c>
      <c r="E478" s="268">
        <v>51827567.730000004</v>
      </c>
      <c r="F478" s="268">
        <v>42427043.579999998</v>
      </c>
    </row>
    <row r="479" spans="2:6" x14ac:dyDescent="0.25">
      <c r="B479" s="267" t="s">
        <v>788</v>
      </c>
      <c r="C479" s="268">
        <v>50587219</v>
      </c>
      <c r="D479" s="268">
        <v>5047902.3899999997</v>
      </c>
      <c r="E479" s="268">
        <v>4451330.8099999996</v>
      </c>
      <c r="F479" s="268">
        <v>4391478.79</v>
      </c>
    </row>
    <row r="480" spans="2:6" x14ac:dyDescent="0.25">
      <c r="B480" s="269" t="s">
        <v>458</v>
      </c>
      <c r="C480" s="268">
        <v>50587219</v>
      </c>
      <c r="D480" s="268">
        <v>5047902.3899999997</v>
      </c>
      <c r="E480" s="268">
        <v>4451330.8099999996</v>
      </c>
      <c r="F480" s="268">
        <v>4391478.79</v>
      </c>
    </row>
    <row r="481" spans="2:7" x14ac:dyDescent="0.25">
      <c r="B481" s="267" t="s">
        <v>789</v>
      </c>
      <c r="C481" s="268">
        <v>315213767</v>
      </c>
      <c r="D481" s="268">
        <v>25218235.059999999</v>
      </c>
      <c r="E481" s="268">
        <v>27455847.260000002</v>
      </c>
      <c r="F481" s="268">
        <v>26488470.029999997</v>
      </c>
    </row>
    <row r="482" spans="2:7" x14ac:dyDescent="0.25">
      <c r="B482" s="269" t="s">
        <v>779</v>
      </c>
      <c r="C482" s="268">
        <v>315213767</v>
      </c>
      <c r="D482" s="268">
        <v>25218235.059999999</v>
      </c>
      <c r="E482" s="268">
        <v>27455847.260000002</v>
      </c>
      <c r="F482" s="268">
        <v>26488470.029999997</v>
      </c>
    </row>
    <row r="483" spans="2:7" x14ac:dyDescent="0.25">
      <c r="B483" s="263" t="s">
        <v>790</v>
      </c>
      <c r="C483" s="264">
        <v>2080734726</v>
      </c>
      <c r="D483" s="264">
        <v>288235003.68000007</v>
      </c>
      <c r="E483" s="264">
        <v>357883103.18000001</v>
      </c>
      <c r="F483" s="264">
        <v>221652449.77000001</v>
      </c>
    </row>
    <row r="484" spans="2:7" x14ac:dyDescent="0.25">
      <c r="B484" s="265" t="s">
        <v>791</v>
      </c>
      <c r="C484" s="266">
        <v>2080734726</v>
      </c>
      <c r="D484" s="266">
        <v>288235003.68000007</v>
      </c>
      <c r="E484" s="266">
        <v>357883103.18000001</v>
      </c>
      <c r="F484" s="266">
        <v>221652449.77000001</v>
      </c>
    </row>
    <row r="485" spans="2:7" x14ac:dyDescent="0.25">
      <c r="B485" s="267" t="s">
        <v>792</v>
      </c>
      <c r="C485" s="268">
        <v>1170874303</v>
      </c>
      <c r="D485" s="268">
        <v>76473964.75</v>
      </c>
      <c r="E485" s="268">
        <v>85435494.11999999</v>
      </c>
      <c r="F485" s="268">
        <v>83841185.24000001</v>
      </c>
    </row>
    <row r="486" spans="2:7" x14ac:dyDescent="0.25">
      <c r="B486" s="269" t="s">
        <v>458</v>
      </c>
      <c r="C486" s="268">
        <v>843963208</v>
      </c>
      <c r="D486" s="268">
        <v>57962348.009999998</v>
      </c>
      <c r="E486" s="268">
        <v>47966652.859999992</v>
      </c>
      <c r="F486" s="268">
        <v>51183316.860000014</v>
      </c>
    </row>
    <row r="487" spans="2:7" x14ac:dyDescent="0.25">
      <c r="B487" s="269" t="s">
        <v>793</v>
      </c>
      <c r="C487" s="268">
        <v>306311095</v>
      </c>
      <c r="D487" s="268">
        <v>16803016.740000002</v>
      </c>
      <c r="E487" s="268">
        <v>35760241.259999998</v>
      </c>
      <c r="F487" s="268">
        <v>32657868.379999999</v>
      </c>
    </row>
    <row r="488" spans="2:7" x14ac:dyDescent="0.25">
      <c r="B488" s="269" t="s">
        <v>451</v>
      </c>
      <c r="C488" s="268">
        <v>20600000</v>
      </c>
      <c r="D488" s="268">
        <v>1708600</v>
      </c>
      <c r="E488" s="268">
        <v>1708600</v>
      </c>
      <c r="F488" s="268">
        <v>0</v>
      </c>
    </row>
    <row r="489" spans="2:7" x14ac:dyDescent="0.25">
      <c r="B489" s="267" t="s">
        <v>794</v>
      </c>
      <c r="C489" s="268">
        <v>194605095</v>
      </c>
      <c r="D489" s="268">
        <v>11663704.85</v>
      </c>
      <c r="E489" s="268">
        <v>15498989.390000002</v>
      </c>
      <c r="F489" s="268">
        <v>16059866.370000003</v>
      </c>
    </row>
    <row r="490" spans="2:7" x14ac:dyDescent="0.25">
      <c r="B490" s="269" t="s">
        <v>795</v>
      </c>
      <c r="C490" s="268">
        <v>194605095</v>
      </c>
      <c r="D490" s="268">
        <v>11663704.85</v>
      </c>
      <c r="E490" s="268">
        <v>15498989.390000002</v>
      </c>
      <c r="F490" s="268">
        <v>16059866.370000003</v>
      </c>
    </row>
    <row r="491" spans="2:7" x14ac:dyDescent="0.25">
      <c r="B491" s="267" t="s">
        <v>796</v>
      </c>
      <c r="C491" s="268">
        <v>715255328</v>
      </c>
      <c r="D491" s="268">
        <v>200097334.08000004</v>
      </c>
      <c r="E491" s="268">
        <v>256948619.67000002</v>
      </c>
      <c r="F491" s="268">
        <v>121751398.16</v>
      </c>
    </row>
    <row r="492" spans="2:7" x14ac:dyDescent="0.25">
      <c r="B492" s="269" t="s">
        <v>797</v>
      </c>
      <c r="C492" s="268">
        <v>715255328</v>
      </c>
      <c r="D492" s="268">
        <v>200097334.08000004</v>
      </c>
      <c r="E492" s="268">
        <v>256948619.67000002</v>
      </c>
      <c r="F492" s="268">
        <v>121751398.16</v>
      </c>
    </row>
    <row r="493" spans="2:7" x14ac:dyDescent="0.25">
      <c r="B493" s="263" t="s">
        <v>798</v>
      </c>
      <c r="C493" s="264">
        <v>3109655973</v>
      </c>
      <c r="D493" s="264">
        <v>270741786.12</v>
      </c>
      <c r="E493" s="264">
        <v>180198119.73000002</v>
      </c>
      <c r="F493" s="264">
        <v>178713302.75999996</v>
      </c>
    </row>
    <row r="494" spans="2:7" x14ac:dyDescent="0.25">
      <c r="B494" s="265" t="s">
        <v>799</v>
      </c>
      <c r="C494" s="266">
        <v>3109655973</v>
      </c>
      <c r="D494" s="266">
        <v>270741786.12</v>
      </c>
      <c r="E494" s="266">
        <v>180198119.73000002</v>
      </c>
      <c r="F494" s="266">
        <v>178713302.75999996</v>
      </c>
      <c r="G494" s="266"/>
    </row>
    <row r="495" spans="2:7" x14ac:dyDescent="0.25">
      <c r="B495" s="267" t="s">
        <v>800</v>
      </c>
      <c r="C495" s="268">
        <v>2923504677</v>
      </c>
      <c r="D495" s="266">
        <v>269863648.95999998</v>
      </c>
      <c r="E495" s="266">
        <v>167872472.92000002</v>
      </c>
      <c r="F495" s="266">
        <v>164656611.84999996</v>
      </c>
    </row>
    <row r="496" spans="2:7" x14ac:dyDescent="0.25">
      <c r="B496" s="269" t="s">
        <v>458</v>
      </c>
      <c r="C496" s="268">
        <v>1859007777</v>
      </c>
      <c r="D496" s="268">
        <v>210785562.42999998</v>
      </c>
      <c r="E496" s="268">
        <v>119653330.64999999</v>
      </c>
      <c r="F496" s="268">
        <v>122207826.84999995</v>
      </c>
    </row>
    <row r="497" spans="2:6" x14ac:dyDescent="0.25">
      <c r="B497" s="269" t="s">
        <v>801</v>
      </c>
      <c r="C497" s="268">
        <v>111930612</v>
      </c>
      <c r="D497" s="268">
        <v>0</v>
      </c>
      <c r="E497" s="268">
        <v>3985275.7800000003</v>
      </c>
      <c r="F497" s="268">
        <v>3985275.7800000003</v>
      </c>
    </row>
    <row r="498" spans="2:6" x14ac:dyDescent="0.25">
      <c r="B498" s="269" t="s">
        <v>802</v>
      </c>
      <c r="C498" s="268">
        <v>257551866</v>
      </c>
      <c r="D498" s="268">
        <v>56688086.529999994</v>
      </c>
      <c r="E498" s="268">
        <v>11346453.379999999</v>
      </c>
      <c r="F498" s="268">
        <v>6960496.1200000001</v>
      </c>
    </row>
    <row r="499" spans="2:6" x14ac:dyDescent="0.25">
      <c r="B499" s="269" t="s">
        <v>803</v>
      </c>
      <c r="C499" s="268">
        <v>210332022</v>
      </c>
      <c r="D499" s="268">
        <v>120000</v>
      </c>
      <c r="E499" s="268">
        <v>778832.11</v>
      </c>
      <c r="F499" s="268">
        <v>778832.11</v>
      </c>
    </row>
    <row r="500" spans="2:6" x14ac:dyDescent="0.25">
      <c r="B500" s="269" t="s">
        <v>451</v>
      </c>
      <c r="C500" s="268">
        <v>336182400</v>
      </c>
      <c r="D500" s="268">
        <v>2270000</v>
      </c>
      <c r="E500" s="268">
        <v>27270000</v>
      </c>
      <c r="F500" s="268">
        <v>25655599.989999998</v>
      </c>
    </row>
    <row r="501" spans="2:6" x14ac:dyDescent="0.25">
      <c r="B501" s="269" t="s">
        <v>460</v>
      </c>
      <c r="C501" s="268">
        <v>148500000</v>
      </c>
      <c r="D501" s="268">
        <v>0</v>
      </c>
      <c r="E501" s="268">
        <v>4838581</v>
      </c>
      <c r="F501" s="268">
        <v>5068581</v>
      </c>
    </row>
    <row r="502" spans="2:6" x14ac:dyDescent="0.25">
      <c r="B502" s="267" t="s">
        <v>804</v>
      </c>
      <c r="C502" s="268">
        <v>186151296</v>
      </c>
      <c r="D502" s="268">
        <v>878137.15999999992</v>
      </c>
      <c r="E502" s="268">
        <v>12325646.809999997</v>
      </c>
      <c r="F502" s="268">
        <v>14056690.910000002</v>
      </c>
    </row>
    <row r="503" spans="2:6" x14ac:dyDescent="0.25">
      <c r="B503" s="269" t="s">
        <v>801</v>
      </c>
      <c r="C503" s="268">
        <v>186151296</v>
      </c>
      <c r="D503" s="268">
        <v>878137.15999999992</v>
      </c>
      <c r="E503" s="268">
        <v>12325646.809999997</v>
      </c>
      <c r="F503" s="268">
        <v>14056690.910000002</v>
      </c>
    </row>
    <row r="504" spans="2:6" x14ac:dyDescent="0.25">
      <c r="B504" s="263" t="s">
        <v>805</v>
      </c>
      <c r="C504" s="264">
        <v>13401009791</v>
      </c>
      <c r="D504" s="264">
        <v>1990929900.3699999</v>
      </c>
      <c r="E504" s="264">
        <v>2142454257.1799998</v>
      </c>
      <c r="F504" s="264">
        <v>2497322666.8600001</v>
      </c>
    </row>
    <row r="505" spans="2:6" x14ac:dyDescent="0.25">
      <c r="B505" s="265" t="s">
        <v>806</v>
      </c>
      <c r="C505" s="266">
        <v>13401009791</v>
      </c>
      <c r="D505" s="266">
        <v>1990929900.3699999</v>
      </c>
      <c r="E505" s="266">
        <v>2142454257.1799998</v>
      </c>
      <c r="F505" s="266">
        <v>2497322666.8600001</v>
      </c>
    </row>
    <row r="506" spans="2:6" x14ac:dyDescent="0.25">
      <c r="B506" s="267" t="s">
        <v>807</v>
      </c>
      <c r="C506" s="268">
        <v>13401009791</v>
      </c>
      <c r="D506" s="268">
        <v>1990929900.3699999</v>
      </c>
      <c r="E506" s="268">
        <v>2142454257.1799998</v>
      </c>
      <c r="F506" s="268">
        <v>2497322666.8600001</v>
      </c>
    </row>
    <row r="507" spans="2:6" x14ac:dyDescent="0.25">
      <c r="B507" s="269" t="s">
        <v>458</v>
      </c>
      <c r="C507" s="268">
        <v>2395206682</v>
      </c>
      <c r="D507" s="268">
        <v>110039862.20000003</v>
      </c>
      <c r="E507" s="268">
        <v>242264527.35000005</v>
      </c>
      <c r="F507" s="268">
        <v>405666634.41000003</v>
      </c>
    </row>
    <row r="508" spans="2:6" x14ac:dyDescent="0.25">
      <c r="B508" s="269" t="s">
        <v>808</v>
      </c>
      <c r="C508" s="268">
        <v>5475413362</v>
      </c>
      <c r="D508" s="268">
        <v>502062914.01000005</v>
      </c>
      <c r="E508" s="268">
        <v>514853754.17000002</v>
      </c>
      <c r="F508" s="268">
        <v>1315485747.27</v>
      </c>
    </row>
    <row r="509" spans="2:6" x14ac:dyDescent="0.25">
      <c r="B509" s="269" t="s">
        <v>809</v>
      </c>
      <c r="C509" s="268">
        <v>5522789747</v>
      </c>
      <c r="D509" s="268">
        <v>1377927124.1599998</v>
      </c>
      <c r="E509" s="268">
        <v>1384435975.6599998</v>
      </c>
      <c r="F509" s="268">
        <v>776170285.17999995</v>
      </c>
    </row>
    <row r="510" spans="2:6" x14ac:dyDescent="0.25">
      <c r="B510" s="269" t="s">
        <v>451</v>
      </c>
      <c r="C510" s="268">
        <v>7600000</v>
      </c>
      <c r="D510" s="268">
        <v>900000</v>
      </c>
      <c r="E510" s="268">
        <v>900000</v>
      </c>
      <c r="F510" s="268">
        <v>0</v>
      </c>
    </row>
    <row r="511" spans="2:6" x14ac:dyDescent="0.25">
      <c r="B511" s="263" t="s">
        <v>810</v>
      </c>
      <c r="C511" s="264">
        <v>8623286819</v>
      </c>
      <c r="D511" s="264">
        <v>718382810.55000019</v>
      </c>
      <c r="E511" s="264">
        <v>718382810.55000019</v>
      </c>
      <c r="F511" s="264">
        <v>718382810.55000019</v>
      </c>
    </row>
    <row r="512" spans="2:6" x14ac:dyDescent="0.25">
      <c r="B512" s="265" t="s">
        <v>811</v>
      </c>
      <c r="C512" s="266">
        <v>8623286819</v>
      </c>
      <c r="D512" s="266">
        <v>718382810.55000019</v>
      </c>
      <c r="E512" s="266">
        <v>718382810.55000019</v>
      </c>
      <c r="F512" s="266">
        <v>718382810.55000019</v>
      </c>
    </row>
    <row r="513" spans="2:7" x14ac:dyDescent="0.25">
      <c r="B513" s="267" t="s">
        <v>812</v>
      </c>
      <c r="C513" s="268">
        <v>8623286819</v>
      </c>
      <c r="D513" s="268">
        <v>718382810.55000019</v>
      </c>
      <c r="E513" s="268">
        <v>718382810.55000019</v>
      </c>
      <c r="F513" s="268">
        <v>718382810.55000019</v>
      </c>
    </row>
    <row r="514" spans="2:7" x14ac:dyDescent="0.25">
      <c r="B514" s="269" t="s">
        <v>813</v>
      </c>
      <c r="C514" s="268">
        <v>8239652859</v>
      </c>
      <c r="D514" s="268">
        <v>686413306.55000019</v>
      </c>
      <c r="E514" s="268">
        <v>686413306.55000019</v>
      </c>
      <c r="F514" s="268">
        <v>686413306.55000019</v>
      </c>
    </row>
    <row r="515" spans="2:7" x14ac:dyDescent="0.25">
      <c r="B515" s="269" t="s">
        <v>451</v>
      </c>
      <c r="C515" s="268">
        <v>383633960</v>
      </c>
      <c r="D515" s="268">
        <v>31969504</v>
      </c>
      <c r="E515" s="268">
        <v>31969504</v>
      </c>
      <c r="F515" s="268">
        <v>31969504</v>
      </c>
    </row>
    <row r="516" spans="2:7" x14ac:dyDescent="0.25">
      <c r="B516" s="263" t="s">
        <v>814</v>
      </c>
      <c r="C516" s="264">
        <v>8011291957</v>
      </c>
      <c r="D516" s="264">
        <v>2267607653</v>
      </c>
      <c r="E516" s="264">
        <v>2267607653</v>
      </c>
      <c r="F516" s="264">
        <v>2267607653</v>
      </c>
    </row>
    <row r="517" spans="2:7" x14ac:dyDescent="0.25">
      <c r="B517" s="265" t="s">
        <v>815</v>
      </c>
      <c r="C517" s="266">
        <v>8011291957</v>
      </c>
      <c r="D517" s="266">
        <v>2267607653</v>
      </c>
      <c r="E517" s="266">
        <v>2267607653</v>
      </c>
      <c r="F517" s="266">
        <v>2267607653</v>
      </c>
    </row>
    <row r="518" spans="2:7" x14ac:dyDescent="0.25">
      <c r="B518" s="267" t="s">
        <v>816</v>
      </c>
      <c r="C518" s="268">
        <v>8011291957</v>
      </c>
      <c r="D518" s="268">
        <v>2267607653</v>
      </c>
      <c r="E518" s="268">
        <v>2267607653</v>
      </c>
      <c r="F518" s="268">
        <v>2267607653</v>
      </c>
      <c r="G518" s="268"/>
    </row>
    <row r="519" spans="2:7" x14ac:dyDescent="0.25">
      <c r="B519" s="269" t="s">
        <v>458</v>
      </c>
      <c r="C519" s="268">
        <v>2796844677</v>
      </c>
      <c r="D519" s="268">
        <v>243338545</v>
      </c>
      <c r="E519" s="268">
        <v>243338545</v>
      </c>
      <c r="F519" s="268">
        <v>243338545</v>
      </c>
      <c r="G519" s="268"/>
    </row>
    <row r="520" spans="2:7" x14ac:dyDescent="0.25">
      <c r="B520" s="269" t="s">
        <v>817</v>
      </c>
      <c r="C520" s="268">
        <v>2500000000</v>
      </c>
      <c r="D520" s="268">
        <v>1793736628</v>
      </c>
      <c r="E520" s="268">
        <v>1793736628</v>
      </c>
      <c r="F520" s="268">
        <v>1793736628</v>
      </c>
      <c r="G520" s="268"/>
    </row>
    <row r="521" spans="2:7" x14ac:dyDescent="0.25">
      <c r="B521" s="269" t="s">
        <v>818</v>
      </c>
      <c r="C521" s="268">
        <v>973012440</v>
      </c>
      <c r="D521" s="268">
        <v>84626556</v>
      </c>
      <c r="E521" s="268">
        <v>84626556</v>
      </c>
      <c r="F521" s="268">
        <v>84626556</v>
      </c>
      <c r="G521" s="268"/>
    </row>
    <row r="522" spans="2:7" x14ac:dyDescent="0.25">
      <c r="B522" s="269" t="s">
        <v>819</v>
      </c>
      <c r="C522" s="268">
        <v>481034840</v>
      </c>
      <c r="D522" s="268">
        <v>40872589</v>
      </c>
      <c r="E522" s="268">
        <v>40872589</v>
      </c>
      <c r="F522" s="268">
        <v>40872589</v>
      </c>
      <c r="G522" s="268"/>
    </row>
    <row r="523" spans="2:7" x14ac:dyDescent="0.25">
      <c r="B523" s="269" t="s">
        <v>451</v>
      </c>
      <c r="C523" s="268">
        <v>1260400000</v>
      </c>
      <c r="D523" s="268">
        <v>105033335</v>
      </c>
      <c r="E523" s="268">
        <v>105033335</v>
      </c>
      <c r="F523" s="268">
        <v>105033335</v>
      </c>
      <c r="G523" s="268"/>
    </row>
    <row r="524" spans="2:7" x14ac:dyDescent="0.25">
      <c r="B524" s="263" t="s">
        <v>820</v>
      </c>
      <c r="C524" s="264">
        <v>1524248087</v>
      </c>
      <c r="D524" s="264">
        <v>126578319.35000002</v>
      </c>
      <c r="E524" s="264">
        <v>126578319.35000002</v>
      </c>
      <c r="F524" s="264">
        <v>126578319.35000002</v>
      </c>
      <c r="G524" s="268"/>
    </row>
    <row r="525" spans="2:7" x14ac:dyDescent="0.25">
      <c r="B525" s="265" t="s">
        <v>821</v>
      </c>
      <c r="C525" s="266">
        <v>1524248087</v>
      </c>
      <c r="D525" s="266">
        <v>126578319.35000002</v>
      </c>
      <c r="E525" s="266">
        <v>126578319.35000002</v>
      </c>
      <c r="F525" s="266">
        <v>126578319.35000002</v>
      </c>
      <c r="G525" s="268"/>
    </row>
    <row r="526" spans="2:7" x14ac:dyDescent="0.25">
      <c r="B526" s="267" t="s">
        <v>822</v>
      </c>
      <c r="C526" s="268">
        <v>1524248087</v>
      </c>
      <c r="D526" s="268">
        <v>126578319.35000002</v>
      </c>
      <c r="E526" s="268">
        <v>126578319.35000002</v>
      </c>
      <c r="F526" s="268">
        <v>126578319.35000002</v>
      </c>
      <c r="G526" s="268"/>
    </row>
    <row r="527" spans="2:7" x14ac:dyDescent="0.25">
      <c r="B527" s="269" t="s">
        <v>823</v>
      </c>
      <c r="C527" s="268">
        <v>1521878287</v>
      </c>
      <c r="D527" s="268">
        <v>126413319.35000002</v>
      </c>
      <c r="E527" s="268">
        <v>126413319.35000002</v>
      </c>
      <c r="F527" s="268">
        <v>126413319.35000002</v>
      </c>
      <c r="G527" s="268"/>
    </row>
    <row r="528" spans="2:7" x14ac:dyDescent="0.25">
      <c r="B528" s="269" t="s">
        <v>451</v>
      </c>
      <c r="C528" s="268">
        <v>2369800</v>
      </c>
      <c r="D528" s="268">
        <v>165000</v>
      </c>
      <c r="E528" s="268">
        <v>165000</v>
      </c>
      <c r="F528" s="268">
        <v>165000</v>
      </c>
      <c r="G528" s="268"/>
    </row>
    <row r="529" spans="2:7" x14ac:dyDescent="0.25">
      <c r="B529" s="263" t="s">
        <v>824</v>
      </c>
      <c r="C529" s="264">
        <v>1625371875</v>
      </c>
      <c r="D529" s="264">
        <v>266847689.67000002</v>
      </c>
      <c r="E529" s="264">
        <v>266847689.67000002</v>
      </c>
      <c r="F529" s="264">
        <v>266847689.67000002</v>
      </c>
      <c r="G529" s="268"/>
    </row>
    <row r="530" spans="2:7" x14ac:dyDescent="0.25">
      <c r="B530" s="265" t="s">
        <v>825</v>
      </c>
      <c r="C530" s="266">
        <v>1625371875</v>
      </c>
      <c r="D530" s="266">
        <v>266847689.67000002</v>
      </c>
      <c r="E530" s="266">
        <v>266847689.67000002</v>
      </c>
      <c r="F530" s="266">
        <v>266847689.67000002</v>
      </c>
      <c r="G530" s="268"/>
    </row>
    <row r="531" spans="2:7" x14ac:dyDescent="0.25">
      <c r="B531" s="267" t="s">
        <v>826</v>
      </c>
      <c r="C531" s="268">
        <v>1625371875</v>
      </c>
      <c r="D531" s="268">
        <v>266847689.67000002</v>
      </c>
      <c r="E531" s="268">
        <v>266847689.67000002</v>
      </c>
      <c r="F531" s="268">
        <v>266847689.67000002</v>
      </c>
      <c r="G531" s="268"/>
    </row>
    <row r="532" spans="2:7" x14ac:dyDescent="0.25">
      <c r="B532" s="269" t="s">
        <v>827</v>
      </c>
      <c r="C532" s="268">
        <v>1485781875</v>
      </c>
      <c r="D532" s="268">
        <v>255347689.67000002</v>
      </c>
      <c r="E532" s="268">
        <v>255347689.67000002</v>
      </c>
      <c r="F532" s="268">
        <v>255347689.67000002</v>
      </c>
      <c r="G532" s="268"/>
    </row>
    <row r="533" spans="2:7" x14ac:dyDescent="0.25">
      <c r="B533" s="269" t="s">
        <v>451</v>
      </c>
      <c r="C533" s="268">
        <v>139590000</v>
      </c>
      <c r="D533" s="268">
        <v>11500000</v>
      </c>
      <c r="E533" s="268">
        <v>11500000</v>
      </c>
      <c r="F533" s="268">
        <v>11500000</v>
      </c>
      <c r="G533" s="268"/>
    </row>
    <row r="534" spans="2:7" x14ac:dyDescent="0.25">
      <c r="B534" s="263" t="s">
        <v>828</v>
      </c>
      <c r="C534" s="264">
        <v>267728228</v>
      </c>
      <c r="D534" s="264">
        <v>14557054.289999999</v>
      </c>
      <c r="E534" s="264">
        <v>30393218.449999996</v>
      </c>
      <c r="F534" s="264">
        <v>30320748.039999995</v>
      </c>
    </row>
    <row r="535" spans="2:7" x14ac:dyDescent="0.25">
      <c r="B535" s="265" t="s">
        <v>829</v>
      </c>
      <c r="C535" s="266">
        <v>267728228</v>
      </c>
      <c r="D535" s="266">
        <v>14557054.289999999</v>
      </c>
      <c r="E535" s="266">
        <v>30393218.449999996</v>
      </c>
      <c r="F535" s="266">
        <v>30320748.039999995</v>
      </c>
    </row>
    <row r="536" spans="2:7" x14ac:dyDescent="0.25">
      <c r="B536" s="267" t="s">
        <v>830</v>
      </c>
      <c r="C536" s="268">
        <v>267728228</v>
      </c>
      <c r="D536" s="268">
        <v>14557054.289999999</v>
      </c>
      <c r="E536" s="268">
        <v>30393218.449999996</v>
      </c>
      <c r="F536" s="268">
        <v>30320748.039999995</v>
      </c>
    </row>
    <row r="537" spans="2:7" x14ac:dyDescent="0.25">
      <c r="B537" s="269" t="s">
        <v>831</v>
      </c>
      <c r="C537" s="268">
        <v>264013628</v>
      </c>
      <c r="D537" s="268">
        <v>14230075.289999999</v>
      </c>
      <c r="E537" s="268">
        <v>30066239.449999996</v>
      </c>
      <c r="F537" s="268">
        <v>29993769.039999995</v>
      </c>
    </row>
    <row r="538" spans="2:7" x14ac:dyDescent="0.25">
      <c r="B538" s="269" t="s">
        <v>451</v>
      </c>
      <c r="C538" s="268">
        <v>3714600</v>
      </c>
      <c r="D538" s="268">
        <v>326979</v>
      </c>
      <c r="E538" s="268">
        <v>326979</v>
      </c>
      <c r="F538" s="268">
        <v>326979</v>
      </c>
    </row>
    <row r="539" spans="2:7" x14ac:dyDescent="0.25">
      <c r="B539" s="263" t="s">
        <v>832</v>
      </c>
      <c r="C539" s="264">
        <v>951881669</v>
      </c>
      <c r="D539" s="264">
        <v>158440129.65999994</v>
      </c>
      <c r="E539" s="264">
        <v>158440129.65999994</v>
      </c>
      <c r="F539" s="264">
        <v>158440129.65999994</v>
      </c>
    </row>
    <row r="540" spans="2:7" x14ac:dyDescent="0.25">
      <c r="B540" s="265" t="s">
        <v>833</v>
      </c>
      <c r="C540" s="266">
        <v>951881669</v>
      </c>
      <c r="D540" s="266">
        <v>158440129.65999994</v>
      </c>
      <c r="E540" s="266">
        <v>158440129.65999994</v>
      </c>
      <c r="F540" s="266">
        <v>158440129.65999994</v>
      </c>
    </row>
    <row r="541" spans="2:7" x14ac:dyDescent="0.25">
      <c r="B541" s="267" t="s">
        <v>834</v>
      </c>
      <c r="C541" s="268">
        <v>951881669</v>
      </c>
      <c r="D541" s="268">
        <v>158440129.65999994</v>
      </c>
      <c r="E541" s="268">
        <v>158440129.65999994</v>
      </c>
      <c r="F541" s="268">
        <v>158440129.65999994</v>
      </c>
    </row>
    <row r="542" spans="2:7" x14ac:dyDescent="0.25">
      <c r="B542" s="269" t="s">
        <v>835</v>
      </c>
      <c r="C542" s="268">
        <v>951181669</v>
      </c>
      <c r="D542" s="268">
        <v>158440129.65999994</v>
      </c>
      <c r="E542" s="268">
        <v>158440129.65999994</v>
      </c>
      <c r="F542" s="268">
        <v>158440129.65999994</v>
      </c>
    </row>
    <row r="543" spans="2:7" x14ac:dyDescent="0.25">
      <c r="B543" s="269" t="s">
        <v>451</v>
      </c>
      <c r="C543" s="268">
        <v>700000</v>
      </c>
      <c r="D543" s="268">
        <v>0</v>
      </c>
      <c r="E543" s="268">
        <v>0</v>
      </c>
      <c r="F543" s="268">
        <v>0</v>
      </c>
    </row>
    <row r="544" spans="2:7" x14ac:dyDescent="0.25">
      <c r="B544" s="263" t="s">
        <v>157</v>
      </c>
      <c r="C544" s="264">
        <v>646669483</v>
      </c>
      <c r="D544" s="264">
        <v>56040962.529999994</v>
      </c>
      <c r="E544" s="264">
        <v>55523439.430000007</v>
      </c>
      <c r="F544" s="264">
        <v>56211831.269999988</v>
      </c>
    </row>
    <row r="545" spans="2:7" x14ac:dyDescent="0.25">
      <c r="B545" s="265" t="s">
        <v>836</v>
      </c>
      <c r="C545" s="266">
        <v>646669483</v>
      </c>
      <c r="D545" s="266">
        <v>56040962.529999994</v>
      </c>
      <c r="E545" s="266">
        <v>55523439.430000007</v>
      </c>
      <c r="F545" s="266">
        <v>56211831.269999988</v>
      </c>
    </row>
    <row r="546" spans="2:7" x14ac:dyDescent="0.25">
      <c r="B546" s="267" t="s">
        <v>837</v>
      </c>
      <c r="C546" s="268">
        <v>646669483</v>
      </c>
      <c r="D546" s="268">
        <v>56040962.529999994</v>
      </c>
      <c r="E546" s="268">
        <v>55523439.430000007</v>
      </c>
      <c r="F546" s="268">
        <v>56211831.269999988</v>
      </c>
    </row>
    <row r="547" spans="2:7" x14ac:dyDescent="0.25">
      <c r="B547" s="269" t="s">
        <v>838</v>
      </c>
      <c r="C547" s="268">
        <v>646669483</v>
      </c>
      <c r="D547" s="268">
        <v>56040962.529999994</v>
      </c>
      <c r="E547" s="268">
        <v>55523439.430000007</v>
      </c>
      <c r="F547" s="268">
        <v>56211831.269999988</v>
      </c>
    </row>
    <row r="548" spans="2:7" x14ac:dyDescent="0.25">
      <c r="B548" s="263" t="s">
        <v>839</v>
      </c>
      <c r="C548" s="264">
        <v>253545536599</v>
      </c>
      <c r="D548" s="264">
        <v>7113425190.4399996</v>
      </c>
      <c r="E548" s="264">
        <v>7112634456.54</v>
      </c>
      <c r="F548" s="264">
        <v>7692681565.8500004</v>
      </c>
    </row>
    <row r="549" spans="2:7" x14ac:dyDescent="0.25">
      <c r="B549" s="265" t="s">
        <v>840</v>
      </c>
      <c r="C549" s="266">
        <v>253545536599</v>
      </c>
      <c r="D549" s="266">
        <v>7113425190.4399996</v>
      </c>
      <c r="E549" s="266">
        <v>7112634456.54</v>
      </c>
      <c r="F549" s="266">
        <v>7692681565.8500004</v>
      </c>
    </row>
    <row r="550" spans="2:7" x14ac:dyDescent="0.25">
      <c r="B550" s="267" t="s">
        <v>841</v>
      </c>
      <c r="C550" s="268">
        <v>253545536599</v>
      </c>
      <c r="D550" s="268">
        <v>7113425190.4399996</v>
      </c>
      <c r="E550" s="268">
        <v>7112634456.54</v>
      </c>
      <c r="F550" s="268">
        <v>7692681565.8500004</v>
      </c>
    </row>
    <row r="551" spans="2:7" x14ac:dyDescent="0.25">
      <c r="B551" s="269" t="s">
        <v>842</v>
      </c>
      <c r="C551" s="268">
        <v>253545536599</v>
      </c>
      <c r="D551" s="268">
        <v>7113425190.4399996</v>
      </c>
      <c r="E551" s="268">
        <v>7112634456.54</v>
      </c>
      <c r="F551" s="268">
        <v>7692681565.8500004</v>
      </c>
    </row>
    <row r="552" spans="2:7" x14ac:dyDescent="0.25">
      <c r="B552" s="263" t="s">
        <v>843</v>
      </c>
      <c r="C552" s="264">
        <v>115557706551</v>
      </c>
      <c r="D552" s="264">
        <v>11224278051.130001</v>
      </c>
      <c r="E552" s="264">
        <v>10079681134.58</v>
      </c>
      <c r="F552" s="264">
        <v>9857561134.5799999</v>
      </c>
    </row>
    <row r="553" spans="2:7" x14ac:dyDescent="0.25">
      <c r="B553" s="265" t="s">
        <v>844</v>
      </c>
      <c r="C553" s="266">
        <v>115557706551</v>
      </c>
      <c r="D553" s="266">
        <v>11224278051.130001</v>
      </c>
      <c r="E553" s="266">
        <v>10079681134.58</v>
      </c>
      <c r="F553" s="266">
        <v>9857561134.5799999</v>
      </c>
    </row>
    <row r="554" spans="2:7" x14ac:dyDescent="0.25">
      <c r="B554" s="267" t="s">
        <v>845</v>
      </c>
      <c r="C554" s="268">
        <v>115557706551</v>
      </c>
      <c r="D554" s="268">
        <v>11224278051.130001</v>
      </c>
      <c r="E554" s="268">
        <v>10079681134.58</v>
      </c>
      <c r="F554" s="268">
        <v>9857561134.5799999</v>
      </c>
    </row>
    <row r="555" spans="2:7" x14ac:dyDescent="0.25">
      <c r="B555" s="269" t="s">
        <v>846</v>
      </c>
      <c r="C555" s="268">
        <v>3701712</v>
      </c>
      <c r="D555" s="268">
        <v>374218.53</v>
      </c>
      <c r="E555" s="268">
        <v>374218.53</v>
      </c>
      <c r="F555" s="268">
        <v>374218.53</v>
      </c>
    </row>
    <row r="556" spans="2:7" x14ac:dyDescent="0.25">
      <c r="B556" s="269" t="s">
        <v>847</v>
      </c>
      <c r="C556" s="268">
        <v>70425168296</v>
      </c>
      <c r="D556" s="268">
        <v>6031231812</v>
      </c>
      <c r="E556" s="268">
        <v>6031231812</v>
      </c>
      <c r="F556" s="268">
        <v>6031231812</v>
      </c>
    </row>
    <row r="557" spans="2:7" x14ac:dyDescent="0.25">
      <c r="B557" s="269" t="s">
        <v>451</v>
      </c>
      <c r="C557" s="268">
        <v>40923351460</v>
      </c>
      <c r="D557" s="268">
        <v>4495189053.8999996</v>
      </c>
      <c r="E557" s="268">
        <v>3350592137.3499999</v>
      </c>
      <c r="F557" s="268">
        <v>3349372137.3499999</v>
      </c>
    </row>
    <row r="558" spans="2:7" x14ac:dyDescent="0.25">
      <c r="B558" s="269" t="s">
        <v>460</v>
      </c>
      <c r="C558" s="268">
        <v>4205485083</v>
      </c>
      <c r="D558" s="268">
        <v>697482966.70000005</v>
      </c>
      <c r="E558" s="268">
        <v>697482966.70000005</v>
      </c>
      <c r="F558" s="268">
        <v>476582966.69999999</v>
      </c>
    </row>
    <row r="559" spans="2:7" ht="15.75" thickBot="1" x14ac:dyDescent="0.3">
      <c r="B559" s="272" t="s">
        <v>368</v>
      </c>
      <c r="C559" s="273">
        <v>1247578095825</v>
      </c>
      <c r="D559" s="273">
        <v>95193760599.130051</v>
      </c>
      <c r="E559" s="273">
        <v>108703169743.80998</v>
      </c>
      <c r="F559" s="273">
        <v>109528238146.40007</v>
      </c>
    </row>
    <row r="560" spans="2:7" x14ac:dyDescent="0.25">
      <c r="G560" s="268"/>
    </row>
    <row r="561" spans="2:6" x14ac:dyDescent="0.25">
      <c r="B561" s="71" t="s">
        <v>161</v>
      </c>
      <c r="D561" s="268"/>
      <c r="E561" s="268"/>
      <c r="F561" s="268"/>
    </row>
    <row r="562" spans="2:6" x14ac:dyDescent="0.25">
      <c r="B562" s="8" t="s">
        <v>162</v>
      </c>
      <c r="D562" s="268"/>
      <c r="E562" s="268"/>
      <c r="F562" s="268"/>
    </row>
    <row r="563" spans="2:6" x14ac:dyDescent="0.25">
      <c r="B563" s="71" t="s">
        <v>58</v>
      </c>
    </row>
  </sheetData>
  <mergeCells count="11">
    <mergeCell ref="B9:B10"/>
    <mergeCell ref="C9:C10"/>
    <mergeCell ref="D9:D11"/>
    <mergeCell ref="E9:E11"/>
    <mergeCell ref="F9:F11"/>
    <mergeCell ref="B8:F8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638A-6F68-4145-B5B0-1B13E2757192}">
  <dimension ref="B2:J145"/>
  <sheetViews>
    <sheetView showGridLines="0" zoomScale="65" zoomScaleNormal="80" workbookViewId="0">
      <selection activeCell="J129" sqref="J129"/>
    </sheetView>
  </sheetViews>
  <sheetFormatPr baseColWidth="10" defaultColWidth="9.140625" defaultRowHeight="15" x14ac:dyDescent="0.25"/>
  <cols>
    <col min="1" max="1" width="9.140625" style="283"/>
    <col min="2" max="2" width="137.28515625" style="283" bestFit="1" customWidth="1"/>
    <col min="3" max="3" width="30.7109375" style="283" bestFit="1" customWidth="1"/>
    <col min="4" max="4" width="21" style="283" customWidth="1"/>
    <col min="5" max="5" width="21.7109375" style="283" customWidth="1"/>
    <col min="6" max="6" width="14.42578125" style="283" bestFit="1" customWidth="1"/>
    <col min="7" max="7" width="9.140625" style="283"/>
    <col min="8" max="8" width="18" style="283" bestFit="1" customWidth="1"/>
    <col min="9" max="9" width="17.140625" style="283" bestFit="1" customWidth="1"/>
    <col min="10" max="10" width="17.7109375" style="283" bestFit="1" customWidth="1"/>
    <col min="11" max="16384" width="9.140625" style="283"/>
  </cols>
  <sheetData>
    <row r="2" spans="2:7" ht="13.15" customHeight="1" x14ac:dyDescent="0.25">
      <c r="B2" s="401" t="s">
        <v>0</v>
      </c>
      <c r="C2" s="401"/>
      <c r="D2" s="401"/>
      <c r="E2" s="401"/>
      <c r="F2" s="401"/>
      <c r="G2" s="282"/>
    </row>
    <row r="3" spans="2:7" x14ac:dyDescent="0.25">
      <c r="B3" s="401" t="s">
        <v>1</v>
      </c>
      <c r="C3" s="401"/>
      <c r="D3" s="401"/>
      <c r="E3" s="401"/>
      <c r="F3" s="401"/>
      <c r="G3" s="282"/>
    </row>
    <row r="4" spans="2:7" x14ac:dyDescent="0.25">
      <c r="B4" s="402" t="s">
        <v>2</v>
      </c>
      <c r="C4" s="402"/>
      <c r="D4" s="402"/>
      <c r="E4" s="402"/>
      <c r="F4" s="402"/>
      <c r="G4" s="284"/>
    </row>
    <row r="6" spans="2:7" ht="15.75" x14ac:dyDescent="0.25">
      <c r="B6" s="403" t="s">
        <v>962</v>
      </c>
      <c r="C6" s="403"/>
      <c r="D6" s="403"/>
      <c r="E6" s="403"/>
      <c r="F6" s="285"/>
    </row>
    <row r="7" spans="2:7" ht="16.5" thickBot="1" x14ac:dyDescent="0.3">
      <c r="B7" s="404" t="s">
        <v>169</v>
      </c>
      <c r="C7" s="404"/>
      <c r="D7" s="404"/>
      <c r="E7" s="404"/>
      <c r="F7" s="286"/>
    </row>
    <row r="8" spans="2:7" ht="15" customHeight="1" x14ac:dyDescent="0.25">
      <c r="B8" s="405" t="s">
        <v>12</v>
      </c>
      <c r="C8" s="407" t="s">
        <v>16</v>
      </c>
      <c r="D8" s="407" t="s">
        <v>443</v>
      </c>
      <c r="E8" s="407" t="s">
        <v>372</v>
      </c>
      <c r="F8" s="400" t="s">
        <v>444</v>
      </c>
    </row>
    <row r="9" spans="2:7" ht="15" customHeight="1" x14ac:dyDescent="0.25">
      <c r="B9" s="406"/>
      <c r="C9" s="408"/>
      <c r="D9" s="409"/>
      <c r="E9" s="411"/>
      <c r="F9" s="400"/>
    </row>
    <row r="10" spans="2:7" ht="15.75" thickBot="1" x14ac:dyDescent="0.3">
      <c r="B10" s="287" t="s">
        <v>848</v>
      </c>
      <c r="C10" s="288" t="s">
        <v>446</v>
      </c>
      <c r="D10" s="410"/>
      <c r="E10" s="412"/>
      <c r="F10" s="400"/>
    </row>
    <row r="11" spans="2:7" x14ac:dyDescent="0.25">
      <c r="B11" s="289" t="s">
        <v>849</v>
      </c>
      <c r="C11" s="290">
        <v>197661015514</v>
      </c>
      <c r="D11" s="290">
        <v>17435182568.110004</v>
      </c>
      <c r="E11" s="290">
        <v>20213930302.949997</v>
      </c>
      <c r="F11" s="290">
        <v>19762873631.819996</v>
      </c>
    </row>
    <row r="12" spans="2:7" x14ac:dyDescent="0.25">
      <c r="B12" s="291" t="s">
        <v>386</v>
      </c>
      <c r="C12" s="292">
        <v>87046015519</v>
      </c>
      <c r="D12" s="292">
        <v>9087520119.1099987</v>
      </c>
      <c r="E12" s="292">
        <v>10558065532.029999</v>
      </c>
      <c r="F12" s="292">
        <v>10062637164.98</v>
      </c>
    </row>
    <row r="13" spans="2:7" x14ac:dyDescent="0.25">
      <c r="B13" s="293" t="s">
        <v>850</v>
      </c>
      <c r="C13" s="294">
        <v>6812206022</v>
      </c>
      <c r="D13" s="294">
        <v>1049550167</v>
      </c>
      <c r="E13" s="294">
        <v>1049550167</v>
      </c>
      <c r="F13" s="294">
        <v>1049550167</v>
      </c>
    </row>
    <row r="14" spans="2:7" x14ac:dyDescent="0.25">
      <c r="B14" s="293" t="s">
        <v>851</v>
      </c>
      <c r="C14" s="294">
        <v>47551226651</v>
      </c>
      <c r="D14" s="294">
        <v>3253804538.1799989</v>
      </c>
      <c r="E14" s="294">
        <v>4707060581.8599997</v>
      </c>
      <c r="F14" s="294">
        <v>3917827100.1900001</v>
      </c>
    </row>
    <row r="15" spans="2:7" x14ac:dyDescent="0.25">
      <c r="B15" s="293" t="s">
        <v>852</v>
      </c>
      <c r="C15" s="294">
        <v>23088519887</v>
      </c>
      <c r="D15" s="294">
        <v>2382524161.2400002</v>
      </c>
      <c r="E15" s="294">
        <v>2379098639.0800004</v>
      </c>
      <c r="F15" s="294">
        <v>2676983090.8799996</v>
      </c>
    </row>
    <row r="16" spans="2:7" x14ac:dyDescent="0.25">
      <c r="B16" s="293" t="s">
        <v>853</v>
      </c>
      <c r="C16" s="294">
        <v>8958116906</v>
      </c>
      <c r="D16" s="294">
        <v>2352306209.1899996</v>
      </c>
      <c r="E16" s="294">
        <v>2352306209.1899996</v>
      </c>
      <c r="F16" s="294">
        <v>2352306209.1900001</v>
      </c>
    </row>
    <row r="17" spans="2:10" x14ac:dyDescent="0.25">
      <c r="B17" s="293" t="s">
        <v>854</v>
      </c>
      <c r="C17" s="294">
        <v>624569653</v>
      </c>
      <c r="D17" s="294">
        <v>49335043.5</v>
      </c>
      <c r="E17" s="294">
        <v>70049934.900000006</v>
      </c>
      <c r="F17" s="294">
        <v>65970597.719999991</v>
      </c>
    </row>
    <row r="18" spans="2:10" x14ac:dyDescent="0.25">
      <c r="B18" s="293" t="s">
        <v>855</v>
      </c>
      <c r="C18" s="294">
        <v>11376400</v>
      </c>
      <c r="D18" s="294">
        <v>0</v>
      </c>
      <c r="E18" s="294">
        <v>0</v>
      </c>
      <c r="F18" s="294">
        <v>0</v>
      </c>
    </row>
    <row r="19" spans="2:10" x14ac:dyDescent="0.25">
      <c r="B19" s="291" t="s">
        <v>856</v>
      </c>
      <c r="C19" s="292">
        <v>11590710886</v>
      </c>
      <c r="D19" s="292">
        <v>919921780.62999988</v>
      </c>
      <c r="E19" s="292">
        <v>1083114491.3299999</v>
      </c>
      <c r="F19" s="292">
        <v>1052181131.6400003</v>
      </c>
    </row>
    <row r="20" spans="2:10" x14ac:dyDescent="0.25">
      <c r="B20" s="293" t="s">
        <v>857</v>
      </c>
      <c r="C20" s="294">
        <v>3716614687</v>
      </c>
      <c r="D20" s="294">
        <v>363493978.19</v>
      </c>
      <c r="E20" s="294">
        <v>454334950.89999998</v>
      </c>
      <c r="F20" s="294">
        <v>427698339.17000002</v>
      </c>
    </row>
    <row r="21" spans="2:10" x14ac:dyDescent="0.25">
      <c r="B21" s="293" t="s">
        <v>858</v>
      </c>
      <c r="C21" s="294">
        <v>7874096199</v>
      </c>
      <c r="D21" s="294">
        <v>556427802.43999994</v>
      </c>
      <c r="E21" s="294">
        <v>628779540.42999995</v>
      </c>
      <c r="F21" s="294">
        <v>624482792.47000027</v>
      </c>
    </row>
    <row r="22" spans="2:10" x14ac:dyDescent="0.25">
      <c r="B22" s="291" t="s">
        <v>405</v>
      </c>
      <c r="C22" s="292">
        <v>42631638927</v>
      </c>
      <c r="D22" s="292">
        <v>2980527957.7000003</v>
      </c>
      <c r="E22" s="292">
        <v>3391989568.0100002</v>
      </c>
      <c r="F22" s="292">
        <v>3449229688.25</v>
      </c>
    </row>
    <row r="23" spans="2:10" x14ac:dyDescent="0.25">
      <c r="B23" s="293" t="s">
        <v>859</v>
      </c>
      <c r="C23" s="294">
        <v>38920161756</v>
      </c>
      <c r="D23" s="294">
        <v>2846952313.4900002</v>
      </c>
      <c r="E23" s="294">
        <v>3183317766.7200003</v>
      </c>
      <c r="F23" s="294">
        <v>3231987428.1799998</v>
      </c>
    </row>
    <row r="24" spans="2:10" x14ac:dyDescent="0.25">
      <c r="B24" s="293" t="s">
        <v>860</v>
      </c>
      <c r="C24" s="294">
        <v>3641214862</v>
      </c>
      <c r="D24" s="294">
        <v>133006450.23</v>
      </c>
      <c r="E24" s="294">
        <v>204042780.37</v>
      </c>
      <c r="F24" s="294">
        <v>212758351.57000002</v>
      </c>
    </row>
    <row r="25" spans="2:10" x14ac:dyDescent="0.25">
      <c r="B25" s="293" t="s">
        <v>861</v>
      </c>
      <c r="C25" s="294">
        <v>70262309</v>
      </c>
      <c r="D25" s="294">
        <v>569193.9800000001</v>
      </c>
      <c r="E25" s="294">
        <v>4629020.92</v>
      </c>
      <c r="F25" s="294">
        <v>4483908.4999999991</v>
      </c>
    </row>
    <row r="26" spans="2:10" x14ac:dyDescent="0.25">
      <c r="B26" s="291" t="s">
        <v>387</v>
      </c>
      <c r="C26" s="292">
        <v>56392650182</v>
      </c>
      <c r="D26" s="292">
        <v>4447212710.6700001</v>
      </c>
      <c r="E26" s="292">
        <v>5180760711.5800009</v>
      </c>
      <c r="F26" s="292">
        <v>5198825646.9500008</v>
      </c>
    </row>
    <row r="27" spans="2:10" x14ac:dyDescent="0.25">
      <c r="B27" s="293" t="s">
        <v>862</v>
      </c>
      <c r="C27" s="294">
        <v>28731119006</v>
      </c>
      <c r="D27" s="294">
        <v>2222507527.8499999</v>
      </c>
      <c r="E27" s="294">
        <v>2684812088.5400004</v>
      </c>
      <c r="F27" s="294">
        <v>2563975802.9700003</v>
      </c>
      <c r="J27" s="295"/>
    </row>
    <row r="28" spans="2:10" x14ac:dyDescent="0.25">
      <c r="B28" s="293" t="s">
        <v>863</v>
      </c>
      <c r="C28" s="294">
        <v>562621270</v>
      </c>
      <c r="D28" s="294">
        <v>71469663.579999998</v>
      </c>
      <c r="E28" s="294">
        <v>86241361.400000006</v>
      </c>
      <c r="F28" s="294">
        <v>70431285.539999992</v>
      </c>
    </row>
    <row r="29" spans="2:10" x14ac:dyDescent="0.25">
      <c r="B29" s="293" t="s">
        <v>864</v>
      </c>
      <c r="C29" s="294">
        <v>17673625978</v>
      </c>
      <c r="D29" s="294">
        <v>1441480163.8000004</v>
      </c>
      <c r="E29" s="294">
        <v>1442953378.5899999</v>
      </c>
      <c r="F29" s="294">
        <v>1455320003.26</v>
      </c>
    </row>
    <row r="30" spans="2:10" x14ac:dyDescent="0.25">
      <c r="B30" s="293" t="s">
        <v>865</v>
      </c>
      <c r="C30" s="294">
        <v>1385449978</v>
      </c>
      <c r="D30" s="294">
        <v>115222092.58</v>
      </c>
      <c r="E30" s="294">
        <v>116403715.3</v>
      </c>
      <c r="F30" s="294">
        <v>116390082.14</v>
      </c>
    </row>
    <row r="31" spans="2:10" x14ac:dyDescent="0.25">
      <c r="B31" s="293" t="s">
        <v>866</v>
      </c>
      <c r="C31" s="294">
        <v>2563608348</v>
      </c>
      <c r="D31" s="294">
        <v>147586691.72</v>
      </c>
      <c r="E31" s="294">
        <v>401076957.82000011</v>
      </c>
      <c r="F31" s="294">
        <v>375493754.42999995</v>
      </c>
    </row>
    <row r="32" spans="2:10" x14ac:dyDescent="0.25">
      <c r="B32" s="293" t="s">
        <v>867</v>
      </c>
      <c r="C32" s="294">
        <v>69018727</v>
      </c>
      <c r="D32" s="294">
        <v>5284600</v>
      </c>
      <c r="E32" s="294">
        <v>5284600</v>
      </c>
      <c r="F32" s="294">
        <v>5284600</v>
      </c>
    </row>
    <row r="33" spans="2:6" x14ac:dyDescent="0.25">
      <c r="B33" s="293" t="s">
        <v>868</v>
      </c>
      <c r="C33" s="294">
        <v>5407206875</v>
      </c>
      <c r="D33" s="294">
        <v>443661971.13999999</v>
      </c>
      <c r="E33" s="294">
        <v>443988609.92999995</v>
      </c>
      <c r="F33" s="294">
        <v>611930118.61000001</v>
      </c>
    </row>
    <row r="34" spans="2:6" x14ac:dyDescent="0.25">
      <c r="B34" s="289" t="s">
        <v>869</v>
      </c>
      <c r="C34" s="290">
        <v>209176934582</v>
      </c>
      <c r="D34" s="290">
        <v>28906734774.349998</v>
      </c>
      <c r="E34" s="290">
        <v>29636108473.330006</v>
      </c>
      <c r="F34" s="290">
        <v>29736033995.180004</v>
      </c>
    </row>
    <row r="35" spans="2:6" x14ac:dyDescent="0.25">
      <c r="B35" s="291" t="s">
        <v>406</v>
      </c>
      <c r="C35" s="292">
        <v>29167495804</v>
      </c>
      <c r="D35" s="292">
        <v>2681596047.6800003</v>
      </c>
      <c r="E35" s="292">
        <v>3186026874.5600004</v>
      </c>
      <c r="F35" s="292">
        <v>3778027705.6300001</v>
      </c>
    </row>
    <row r="36" spans="2:6" x14ac:dyDescent="0.25">
      <c r="B36" s="293" t="s">
        <v>870</v>
      </c>
      <c r="C36" s="294">
        <v>27454524234</v>
      </c>
      <c r="D36" s="294">
        <v>2473259519.1800003</v>
      </c>
      <c r="E36" s="294">
        <v>2974669828.9900002</v>
      </c>
      <c r="F36" s="294">
        <v>3542371911.9900002</v>
      </c>
    </row>
    <row r="37" spans="2:6" x14ac:dyDescent="0.25">
      <c r="B37" s="293" t="s">
        <v>871</v>
      </c>
      <c r="C37" s="294">
        <v>1462058480</v>
      </c>
      <c r="D37" s="294">
        <v>194878229.90000004</v>
      </c>
      <c r="E37" s="294">
        <v>185505259.02000001</v>
      </c>
      <c r="F37" s="294">
        <v>215678252.40000001</v>
      </c>
    </row>
    <row r="38" spans="2:6" x14ac:dyDescent="0.25">
      <c r="B38" s="293" t="s">
        <v>872</v>
      </c>
      <c r="C38" s="294">
        <v>250913090</v>
      </c>
      <c r="D38" s="294">
        <v>13458298.6</v>
      </c>
      <c r="E38" s="294">
        <v>25851786.550000001</v>
      </c>
      <c r="F38" s="294">
        <v>19977541.239999998</v>
      </c>
    </row>
    <row r="39" spans="2:6" x14ac:dyDescent="0.25">
      <c r="B39" s="291" t="s">
        <v>379</v>
      </c>
      <c r="C39" s="292">
        <v>15112730111</v>
      </c>
      <c r="D39" s="292">
        <v>1903951136.6100001</v>
      </c>
      <c r="E39" s="292">
        <v>1647710133.5699999</v>
      </c>
      <c r="F39" s="292">
        <v>1506312517.3399997</v>
      </c>
    </row>
    <row r="40" spans="2:6" x14ac:dyDescent="0.25">
      <c r="B40" s="293" t="s">
        <v>873</v>
      </c>
      <c r="C40" s="294">
        <v>10013952661</v>
      </c>
      <c r="D40" s="294">
        <v>1592456369.9300001</v>
      </c>
      <c r="E40" s="294">
        <v>1296594831.49</v>
      </c>
      <c r="F40" s="294">
        <v>1159781859.5199997</v>
      </c>
    </row>
    <row r="41" spans="2:6" x14ac:dyDescent="0.25">
      <c r="B41" s="293" t="s">
        <v>874</v>
      </c>
      <c r="C41" s="294">
        <v>185315851</v>
      </c>
      <c r="D41" s="294">
        <v>8402840</v>
      </c>
      <c r="E41" s="294">
        <v>8402840</v>
      </c>
      <c r="F41" s="294">
        <v>8402840</v>
      </c>
    </row>
    <row r="42" spans="2:6" x14ac:dyDescent="0.25">
      <c r="B42" s="293" t="s">
        <v>875</v>
      </c>
      <c r="C42" s="294">
        <v>679316034</v>
      </c>
      <c r="D42" s="294">
        <v>22343109.719999999</v>
      </c>
      <c r="E42" s="294">
        <v>54881720.240000002</v>
      </c>
      <c r="F42" s="294">
        <v>46135621.5</v>
      </c>
    </row>
    <row r="43" spans="2:6" x14ac:dyDescent="0.25">
      <c r="B43" s="293" t="s">
        <v>876</v>
      </c>
      <c r="C43" s="294">
        <v>4234145565</v>
      </c>
      <c r="D43" s="294">
        <v>280748816.95999998</v>
      </c>
      <c r="E43" s="294">
        <v>287830741.83999991</v>
      </c>
      <c r="F43" s="294">
        <v>291992196.32000005</v>
      </c>
    </row>
    <row r="44" spans="2:6" x14ac:dyDescent="0.25">
      <c r="B44" s="291" t="s">
        <v>877</v>
      </c>
      <c r="C44" s="292">
        <v>6626663210</v>
      </c>
      <c r="D44" s="292">
        <v>1280793899.3299999</v>
      </c>
      <c r="E44" s="292">
        <v>1254082881.75</v>
      </c>
      <c r="F44" s="292">
        <v>1606666804.8600001</v>
      </c>
    </row>
    <row r="45" spans="2:6" x14ac:dyDescent="0.25">
      <c r="B45" s="293" t="s">
        <v>878</v>
      </c>
      <c r="C45" s="294">
        <v>6626663210</v>
      </c>
      <c r="D45" s="294">
        <v>1280793899.3299999</v>
      </c>
      <c r="E45" s="294">
        <v>1254082881.75</v>
      </c>
      <c r="F45" s="294">
        <v>1606666804.8600001</v>
      </c>
    </row>
    <row r="46" spans="2:6" ht="15.6" customHeight="1" x14ac:dyDescent="0.25">
      <c r="B46" s="291" t="s">
        <v>402</v>
      </c>
      <c r="C46" s="292">
        <v>76290465116</v>
      </c>
      <c r="D46" s="292">
        <v>6777678427.6600008</v>
      </c>
      <c r="E46" s="292">
        <v>6641863394.8400002</v>
      </c>
      <c r="F46" s="292">
        <v>6638417533.7700005</v>
      </c>
    </row>
    <row r="47" spans="2:6" ht="15.6" customHeight="1" x14ac:dyDescent="0.25">
      <c r="B47" s="293" t="s">
        <v>879</v>
      </c>
      <c r="C47" s="292">
        <v>0</v>
      </c>
      <c r="D47" s="292">
        <v>0</v>
      </c>
      <c r="E47" s="292">
        <v>0</v>
      </c>
      <c r="F47" s="292">
        <v>0</v>
      </c>
    </row>
    <row r="48" spans="2:6" ht="15.6" customHeight="1" x14ac:dyDescent="0.25">
      <c r="B48" s="293" t="s">
        <v>880</v>
      </c>
      <c r="C48" s="294">
        <v>210332022</v>
      </c>
      <c r="D48" s="294">
        <v>120000</v>
      </c>
      <c r="E48" s="294">
        <v>778832.11</v>
      </c>
      <c r="F48" s="294">
        <v>778832.11</v>
      </c>
    </row>
    <row r="49" spans="2:6" ht="15.6" customHeight="1" x14ac:dyDescent="0.25">
      <c r="B49" s="293" t="s">
        <v>881</v>
      </c>
      <c r="C49" s="294">
        <v>73959093451</v>
      </c>
      <c r="D49" s="294">
        <v>6510084778.7000008</v>
      </c>
      <c r="E49" s="294">
        <v>6510084778.7000008</v>
      </c>
      <c r="F49" s="294">
        <v>6508470378.6900005</v>
      </c>
    </row>
    <row r="50" spans="2:6" ht="15.6" customHeight="1" x14ac:dyDescent="0.25">
      <c r="B50" s="293" t="s">
        <v>882</v>
      </c>
      <c r="C50" s="294">
        <v>400000</v>
      </c>
      <c r="D50" s="294"/>
      <c r="E50" s="294"/>
      <c r="F50" s="294"/>
    </row>
    <row r="51" spans="2:6" ht="15.6" customHeight="1" x14ac:dyDescent="0.25">
      <c r="B51" s="293" t="s">
        <v>883</v>
      </c>
      <c r="C51" s="294">
        <v>2120639643</v>
      </c>
      <c r="D51" s="294">
        <v>267473648.95999998</v>
      </c>
      <c r="E51" s="294">
        <v>130999784.03</v>
      </c>
      <c r="F51" s="294">
        <v>129168322.97</v>
      </c>
    </row>
    <row r="52" spans="2:6" ht="15.6" customHeight="1" x14ac:dyDescent="0.25">
      <c r="B52" s="291" t="s">
        <v>437</v>
      </c>
      <c r="C52" s="292">
        <v>619417675</v>
      </c>
      <c r="D52" s="292">
        <v>878137.16000000015</v>
      </c>
      <c r="E52" s="292">
        <v>46149503.589999996</v>
      </c>
      <c r="F52" s="292">
        <v>48110547.689999998</v>
      </c>
    </row>
    <row r="53" spans="2:6" ht="15.6" customHeight="1" x14ac:dyDescent="0.25">
      <c r="B53" s="293" t="s">
        <v>884</v>
      </c>
      <c r="C53" s="294">
        <v>619417675</v>
      </c>
      <c r="D53" s="294">
        <v>878137.16000000015</v>
      </c>
      <c r="E53" s="294">
        <v>46149503.589999996</v>
      </c>
      <c r="F53" s="294">
        <v>48110547.689999998</v>
      </c>
    </row>
    <row r="54" spans="2:6" ht="15.6" customHeight="1" x14ac:dyDescent="0.25">
      <c r="B54" s="293" t="s">
        <v>885</v>
      </c>
      <c r="C54" s="294">
        <v>0</v>
      </c>
      <c r="D54" s="294"/>
      <c r="E54" s="294"/>
      <c r="F54" s="294"/>
    </row>
    <row r="55" spans="2:6" ht="15.6" customHeight="1" x14ac:dyDescent="0.25">
      <c r="B55" s="291" t="s">
        <v>380</v>
      </c>
      <c r="C55" s="292">
        <v>67607726816</v>
      </c>
      <c r="D55" s="292">
        <v>15626633179.080002</v>
      </c>
      <c r="E55" s="292">
        <v>15993072010.15</v>
      </c>
      <c r="F55" s="292">
        <v>15490693242.049999</v>
      </c>
    </row>
    <row r="56" spans="2:6" ht="15.6" customHeight="1" x14ac:dyDescent="0.25">
      <c r="B56" s="293" t="s">
        <v>886</v>
      </c>
      <c r="C56" s="294">
        <v>30352778078</v>
      </c>
      <c r="D56" s="294">
        <v>4606657616.1099997</v>
      </c>
      <c r="E56" s="294">
        <v>5010811314.0699997</v>
      </c>
      <c r="F56" s="294">
        <v>5194703810.0500002</v>
      </c>
    </row>
    <row r="57" spans="2:6" ht="15.6" customHeight="1" x14ac:dyDescent="0.25">
      <c r="B57" s="293" t="s">
        <v>887</v>
      </c>
      <c r="C57" s="294">
        <v>91084004</v>
      </c>
      <c r="D57" s="294">
        <v>1938710.7099999995</v>
      </c>
      <c r="E57" s="294">
        <v>4608545.4400000004</v>
      </c>
      <c r="F57" s="294">
        <v>4393232.62</v>
      </c>
    </row>
    <row r="58" spans="2:6" ht="15.6" customHeight="1" x14ac:dyDescent="0.25">
      <c r="B58" s="293" t="s">
        <v>888</v>
      </c>
      <c r="C58" s="294">
        <v>30418352501</v>
      </c>
      <c r="D58" s="294">
        <v>7996467115.3300009</v>
      </c>
      <c r="E58" s="294">
        <v>7828424534.380002</v>
      </c>
      <c r="F58" s="294">
        <v>7288264509.6099987</v>
      </c>
    </row>
    <row r="59" spans="2:6" ht="15.6" customHeight="1" x14ac:dyDescent="0.25">
      <c r="B59" s="293" t="s">
        <v>889</v>
      </c>
      <c r="C59" s="294">
        <v>3786700000</v>
      </c>
      <c r="D59" s="294">
        <v>2916099831.9700003</v>
      </c>
      <c r="E59" s="294">
        <v>2915830910.6500001</v>
      </c>
      <c r="F59" s="294">
        <v>2738566045.0699997</v>
      </c>
    </row>
    <row r="60" spans="2:6" ht="15.6" customHeight="1" x14ac:dyDescent="0.25">
      <c r="B60" s="293" t="s">
        <v>890</v>
      </c>
      <c r="C60" s="294">
        <v>2958812233</v>
      </c>
      <c r="D60" s="294">
        <v>105469904.95999999</v>
      </c>
      <c r="E60" s="294">
        <v>233396705.60999998</v>
      </c>
      <c r="F60" s="294">
        <v>264765644.69999999</v>
      </c>
    </row>
    <row r="61" spans="2:6" ht="15.6" customHeight="1" x14ac:dyDescent="0.25">
      <c r="B61" s="291" t="s">
        <v>891</v>
      </c>
      <c r="C61" s="292">
        <v>2896483864</v>
      </c>
      <c r="D61" s="292">
        <v>247034845.74000001</v>
      </c>
      <c r="E61" s="292">
        <v>302144500.36000001</v>
      </c>
      <c r="F61" s="292">
        <v>165227284.75999996</v>
      </c>
    </row>
    <row r="62" spans="2:6" ht="15.6" customHeight="1" x14ac:dyDescent="0.25">
      <c r="B62" s="293" t="s">
        <v>892</v>
      </c>
      <c r="C62" s="294">
        <v>2896483864</v>
      </c>
      <c r="D62" s="294">
        <v>247034845.74000001</v>
      </c>
      <c r="E62" s="294">
        <v>302144500.36000001</v>
      </c>
      <c r="F62" s="294">
        <v>165227284.75999996</v>
      </c>
    </row>
    <row r="63" spans="2:6" ht="15.6" customHeight="1" x14ac:dyDescent="0.25">
      <c r="B63" s="291" t="s">
        <v>893</v>
      </c>
      <c r="C63" s="292">
        <v>149703020</v>
      </c>
      <c r="D63" s="292">
        <v>12475251.67</v>
      </c>
      <c r="E63" s="292">
        <v>12475251.67</v>
      </c>
      <c r="F63" s="292">
        <v>12475251.67</v>
      </c>
    </row>
    <row r="64" spans="2:6" ht="15.6" customHeight="1" x14ac:dyDescent="0.25">
      <c r="B64" s="293" t="s">
        <v>894</v>
      </c>
      <c r="C64" s="294">
        <v>149703020</v>
      </c>
      <c r="D64" s="294">
        <v>12475251.67</v>
      </c>
      <c r="E64" s="294">
        <v>12475251.67</v>
      </c>
      <c r="F64" s="294">
        <v>12475251.67</v>
      </c>
    </row>
    <row r="65" spans="2:6" ht="15.6" customHeight="1" x14ac:dyDescent="0.25">
      <c r="B65" s="291" t="s">
        <v>399</v>
      </c>
      <c r="C65" s="292">
        <v>10706248966</v>
      </c>
      <c r="D65" s="292">
        <v>375693849.41999996</v>
      </c>
      <c r="E65" s="292">
        <v>552583922.84000003</v>
      </c>
      <c r="F65" s="292">
        <v>490103107.40999991</v>
      </c>
    </row>
    <row r="66" spans="2:6" ht="15.6" customHeight="1" x14ac:dyDescent="0.25">
      <c r="B66" s="293" t="s">
        <v>895</v>
      </c>
      <c r="C66" s="294">
        <v>0</v>
      </c>
      <c r="D66" s="294">
        <v>28506232.52</v>
      </c>
      <c r="E66" s="294">
        <v>28506232.52</v>
      </c>
      <c r="F66" s="294">
        <v>28506232.52</v>
      </c>
    </row>
    <row r="67" spans="2:6" ht="15.6" customHeight="1" x14ac:dyDescent="0.25">
      <c r="B67" s="293" t="s">
        <v>896</v>
      </c>
      <c r="C67" s="294">
        <v>234000</v>
      </c>
      <c r="D67" s="294"/>
      <c r="E67" s="294"/>
      <c r="F67" s="294"/>
    </row>
    <row r="68" spans="2:6" ht="15.6" customHeight="1" x14ac:dyDescent="0.25">
      <c r="B68" s="293" t="s">
        <v>897</v>
      </c>
      <c r="C68" s="294">
        <v>10706014966</v>
      </c>
      <c r="D68" s="294">
        <v>347187616.89999998</v>
      </c>
      <c r="E68" s="294">
        <v>524077690.32000005</v>
      </c>
      <c r="F68" s="294">
        <v>461596874.88999993</v>
      </c>
    </row>
    <row r="69" spans="2:6" ht="15.6" customHeight="1" x14ac:dyDescent="0.25">
      <c r="B69" s="289" t="s">
        <v>898</v>
      </c>
      <c r="C69" s="290">
        <v>8813357287</v>
      </c>
      <c r="D69" s="290">
        <v>532183773.04999995</v>
      </c>
      <c r="E69" s="290">
        <v>556571174.05000007</v>
      </c>
      <c r="F69" s="290">
        <v>542900092.57999992</v>
      </c>
    </row>
    <row r="70" spans="2:6" ht="15.6" customHeight="1" x14ac:dyDescent="0.25">
      <c r="B70" s="291" t="s">
        <v>899</v>
      </c>
      <c r="C70" s="292">
        <v>398496194</v>
      </c>
      <c r="D70" s="292">
        <v>24150225</v>
      </c>
      <c r="E70" s="292">
        <v>79336206.980000004</v>
      </c>
      <c r="F70" s="292">
        <v>74661896.530000001</v>
      </c>
    </row>
    <row r="71" spans="2:6" ht="15.6" customHeight="1" x14ac:dyDescent="0.25">
      <c r="B71" s="293" t="s">
        <v>900</v>
      </c>
      <c r="C71" s="294">
        <v>233210529</v>
      </c>
      <c r="D71" s="294">
        <v>23020000</v>
      </c>
      <c r="E71" s="294">
        <v>76328548.810000002</v>
      </c>
      <c r="F71" s="294">
        <v>71907028.879999995</v>
      </c>
    </row>
    <row r="72" spans="2:6" ht="15.6" customHeight="1" x14ac:dyDescent="0.25">
      <c r="B72" s="293" t="s">
        <v>901</v>
      </c>
      <c r="C72" s="294">
        <v>73982266</v>
      </c>
      <c r="D72" s="294">
        <v>400000</v>
      </c>
      <c r="E72" s="294">
        <v>265850</v>
      </c>
      <c r="F72" s="294">
        <v>80000</v>
      </c>
    </row>
    <row r="73" spans="2:6" ht="15.6" customHeight="1" x14ac:dyDescent="0.25">
      <c r="B73" s="293" t="s">
        <v>902</v>
      </c>
      <c r="C73" s="294">
        <v>0</v>
      </c>
      <c r="D73" s="294">
        <v>0</v>
      </c>
      <c r="E73" s="294">
        <v>0</v>
      </c>
      <c r="F73" s="294">
        <v>0</v>
      </c>
    </row>
    <row r="74" spans="2:6" ht="15.6" customHeight="1" x14ac:dyDescent="0.25">
      <c r="B74" s="293" t="s">
        <v>903</v>
      </c>
      <c r="C74" s="294">
        <v>91303399</v>
      </c>
      <c r="D74" s="294">
        <v>730225</v>
      </c>
      <c r="E74" s="294">
        <v>2741808.1699999995</v>
      </c>
      <c r="F74" s="294">
        <v>2674867.6499999994</v>
      </c>
    </row>
    <row r="75" spans="2:6" ht="15.6" customHeight="1" x14ac:dyDescent="0.25">
      <c r="B75" s="291" t="s">
        <v>381</v>
      </c>
      <c r="C75" s="292">
        <v>7783956898</v>
      </c>
      <c r="D75" s="292">
        <v>458843509.06000006</v>
      </c>
      <c r="E75" s="292">
        <v>424832368.06</v>
      </c>
      <c r="F75" s="292">
        <v>412476838.58999991</v>
      </c>
    </row>
    <row r="76" spans="2:6" ht="15.6" customHeight="1" x14ac:dyDescent="0.25">
      <c r="B76" s="293" t="s">
        <v>904</v>
      </c>
      <c r="C76" s="294">
        <v>0</v>
      </c>
      <c r="D76" s="296"/>
      <c r="E76" s="296"/>
      <c r="F76" s="296"/>
    </row>
    <row r="77" spans="2:6" ht="15.6" customHeight="1" x14ac:dyDescent="0.25">
      <c r="B77" s="293" t="s">
        <v>905</v>
      </c>
      <c r="C77" s="294">
        <v>1012470342</v>
      </c>
      <c r="D77" s="294">
        <v>31938838.52</v>
      </c>
      <c r="E77" s="294">
        <v>2412012.9000000004</v>
      </c>
      <c r="F77" s="294">
        <v>2393768.9000000004</v>
      </c>
    </row>
    <row r="78" spans="2:6" ht="15.6" customHeight="1" x14ac:dyDescent="0.25">
      <c r="B78" s="293" t="s">
        <v>906</v>
      </c>
      <c r="C78" s="294">
        <v>149322587</v>
      </c>
      <c r="D78" s="294">
        <v>4401193.3600000003</v>
      </c>
      <c r="E78" s="294">
        <v>9239563.0199999996</v>
      </c>
      <c r="F78" s="294">
        <v>9427133.0199999996</v>
      </c>
    </row>
    <row r="79" spans="2:6" ht="15.6" customHeight="1" x14ac:dyDescent="0.25">
      <c r="B79" s="293" t="s">
        <v>907</v>
      </c>
      <c r="C79" s="294">
        <v>29669868</v>
      </c>
      <c r="D79" s="294">
        <v>1082535</v>
      </c>
      <c r="E79" s="294">
        <v>2232173.1399999997</v>
      </c>
      <c r="F79" s="294">
        <v>2632173.02</v>
      </c>
    </row>
    <row r="80" spans="2:6" ht="15.6" customHeight="1" x14ac:dyDescent="0.25">
      <c r="B80" s="293" t="s">
        <v>908</v>
      </c>
      <c r="C80" s="294">
        <v>18650001</v>
      </c>
      <c r="D80" s="294">
        <v>750000</v>
      </c>
      <c r="E80" s="294">
        <v>0</v>
      </c>
      <c r="F80" s="294">
        <v>204612</v>
      </c>
    </row>
    <row r="81" spans="2:6" ht="15.6" customHeight="1" x14ac:dyDescent="0.25">
      <c r="B81" s="293" t="s">
        <v>909</v>
      </c>
      <c r="C81" s="294">
        <v>245420182</v>
      </c>
      <c r="D81" s="294">
        <v>14512357.219999999</v>
      </c>
      <c r="E81" s="294">
        <v>16929559.459999997</v>
      </c>
      <c r="F81" s="294">
        <v>16862978.460000001</v>
      </c>
    </row>
    <row r="82" spans="2:6" ht="15.6" customHeight="1" x14ac:dyDescent="0.25">
      <c r="B82" s="293" t="s">
        <v>910</v>
      </c>
      <c r="C82" s="294">
        <v>962916544</v>
      </c>
      <c r="D82" s="294">
        <v>41738890.340000004</v>
      </c>
      <c r="E82" s="294">
        <v>70820877.279999986</v>
      </c>
      <c r="F82" s="294">
        <v>60745144.039999999</v>
      </c>
    </row>
    <row r="83" spans="2:6" ht="15.6" customHeight="1" x14ac:dyDescent="0.25">
      <c r="B83" s="293" t="s">
        <v>911</v>
      </c>
      <c r="C83" s="294">
        <v>7220389</v>
      </c>
      <c r="D83" s="294">
        <v>0</v>
      </c>
      <c r="E83" s="294">
        <v>0</v>
      </c>
      <c r="F83" s="294">
        <v>0</v>
      </c>
    </row>
    <row r="84" spans="2:6" ht="15.6" customHeight="1" x14ac:dyDescent="0.25">
      <c r="B84" s="293" t="s">
        <v>912</v>
      </c>
      <c r="C84" s="294">
        <v>191213528</v>
      </c>
      <c r="D84" s="294">
        <v>8140084.3699999992</v>
      </c>
      <c r="E84" s="294">
        <v>10991824.970000001</v>
      </c>
      <c r="F84" s="294">
        <v>10358462.560000001</v>
      </c>
    </row>
    <row r="85" spans="2:6" ht="15.6" customHeight="1" x14ac:dyDescent="0.25">
      <c r="B85" s="293" t="s">
        <v>913</v>
      </c>
      <c r="C85" s="294">
        <v>20417626</v>
      </c>
      <c r="D85" s="294">
        <v>992566.97</v>
      </c>
      <c r="E85" s="294">
        <v>1349215.6</v>
      </c>
      <c r="F85" s="294">
        <v>1288560.6000000001</v>
      </c>
    </row>
    <row r="86" spans="2:6" ht="15.6" customHeight="1" x14ac:dyDescent="0.25">
      <c r="B86" s="293" t="s">
        <v>914</v>
      </c>
      <c r="C86" s="294">
        <v>9200000</v>
      </c>
      <c r="D86" s="294">
        <v>3015892.5</v>
      </c>
      <c r="E86" s="294">
        <v>3015892.5</v>
      </c>
      <c r="F86" s="294">
        <v>3030053</v>
      </c>
    </row>
    <row r="87" spans="2:6" x14ac:dyDescent="0.25">
      <c r="B87" s="293" t="s">
        <v>915</v>
      </c>
      <c r="C87" s="294">
        <v>5137455831</v>
      </c>
      <c r="D87" s="294">
        <v>352271150.78000003</v>
      </c>
      <c r="E87" s="294">
        <v>307841249.19000006</v>
      </c>
      <c r="F87" s="294">
        <v>305533952.98999995</v>
      </c>
    </row>
    <row r="88" spans="2:6" x14ac:dyDescent="0.25">
      <c r="B88" s="291" t="s">
        <v>916</v>
      </c>
      <c r="C88" s="292">
        <v>630904195</v>
      </c>
      <c r="D88" s="292">
        <v>49190038.990000002</v>
      </c>
      <c r="E88" s="292">
        <v>52402599.009999998</v>
      </c>
      <c r="F88" s="292">
        <v>55761357.460000001</v>
      </c>
    </row>
    <row r="89" spans="2:6" x14ac:dyDescent="0.25">
      <c r="B89" s="293" t="s">
        <v>917</v>
      </c>
      <c r="C89" s="294">
        <v>353099122</v>
      </c>
      <c r="D89" s="294">
        <v>26327662.02</v>
      </c>
      <c r="E89" s="294">
        <v>25458985.460000001</v>
      </c>
      <c r="F89" s="294">
        <v>30179611.759999998</v>
      </c>
    </row>
    <row r="90" spans="2:6" x14ac:dyDescent="0.25">
      <c r="B90" s="293" t="s">
        <v>918</v>
      </c>
      <c r="C90" s="294">
        <v>4535516</v>
      </c>
      <c r="D90" s="294">
        <v>252500</v>
      </c>
      <c r="E90" s="294">
        <v>563175.89</v>
      </c>
      <c r="F90" s="294">
        <v>310675.89</v>
      </c>
    </row>
    <row r="91" spans="2:6" x14ac:dyDescent="0.25">
      <c r="B91" s="293" t="s">
        <v>919</v>
      </c>
      <c r="C91" s="294">
        <v>147059247</v>
      </c>
      <c r="D91" s="294">
        <v>18499114.149999999</v>
      </c>
      <c r="E91" s="294">
        <v>14306051.839999998</v>
      </c>
      <c r="F91" s="294">
        <v>16797375.490000002</v>
      </c>
    </row>
    <row r="92" spans="2:6" x14ac:dyDescent="0.25">
      <c r="B92" s="293" t="s">
        <v>920</v>
      </c>
      <c r="C92" s="294">
        <v>16000000</v>
      </c>
      <c r="D92" s="294">
        <v>170000</v>
      </c>
      <c r="E92" s="294">
        <v>498039.68999999994</v>
      </c>
      <c r="F92" s="294">
        <v>702225.69000000006</v>
      </c>
    </row>
    <row r="93" spans="2:6" x14ac:dyDescent="0.25">
      <c r="B93" s="293" t="s">
        <v>921</v>
      </c>
      <c r="C93" s="294">
        <v>6548439</v>
      </c>
      <c r="D93" s="294">
        <v>387500</v>
      </c>
      <c r="E93" s="294">
        <v>836026.78</v>
      </c>
      <c r="F93" s="294">
        <v>448526.78</v>
      </c>
    </row>
    <row r="94" spans="2:6" x14ac:dyDescent="0.25">
      <c r="B94" s="293" t="s">
        <v>922</v>
      </c>
      <c r="C94" s="294">
        <v>103661871</v>
      </c>
      <c r="D94" s="294">
        <v>3553262.8200000003</v>
      </c>
      <c r="E94" s="294">
        <v>10740319.350000001</v>
      </c>
      <c r="F94" s="294">
        <v>7322941.8500000006</v>
      </c>
    </row>
    <row r="95" spans="2:6" x14ac:dyDescent="0.25">
      <c r="B95" s="289" t="s">
        <v>923</v>
      </c>
      <c r="C95" s="290">
        <v>578381251843</v>
      </c>
      <c r="D95" s="290">
        <v>41206234293.180016</v>
      </c>
      <c r="E95" s="290">
        <v>51183925336.939995</v>
      </c>
      <c r="F95" s="290">
        <v>51793748860.969994</v>
      </c>
    </row>
    <row r="96" spans="2:6" x14ac:dyDescent="0.25">
      <c r="B96" s="291" t="s">
        <v>382</v>
      </c>
      <c r="C96" s="292">
        <v>31108895165</v>
      </c>
      <c r="D96" s="292">
        <v>3474861487.5700002</v>
      </c>
      <c r="E96" s="292">
        <v>3363216377.4200001</v>
      </c>
      <c r="F96" s="292">
        <v>5099208857.5400009</v>
      </c>
    </row>
    <row r="97" spans="2:6" x14ac:dyDescent="0.25">
      <c r="B97" s="293" t="s">
        <v>924</v>
      </c>
      <c r="C97" s="294">
        <v>8174842103</v>
      </c>
      <c r="D97" s="294">
        <v>647441740</v>
      </c>
      <c r="E97" s="294">
        <v>638941606.49000001</v>
      </c>
      <c r="F97" s="294">
        <v>1501630075</v>
      </c>
    </row>
    <row r="98" spans="2:6" x14ac:dyDescent="0.25">
      <c r="B98" s="293" t="s">
        <v>925</v>
      </c>
      <c r="C98" s="294">
        <v>513272216</v>
      </c>
      <c r="D98" s="294">
        <v>185163448.53999999</v>
      </c>
      <c r="E98" s="294">
        <v>82342750.769999996</v>
      </c>
      <c r="F98" s="294">
        <v>52497044.760000005</v>
      </c>
    </row>
    <row r="99" spans="2:6" x14ac:dyDescent="0.25">
      <c r="B99" s="293" t="s">
        <v>926</v>
      </c>
      <c r="C99" s="294">
        <v>22420780846</v>
      </c>
      <c r="D99" s="294">
        <v>2642256299.0300002</v>
      </c>
      <c r="E99" s="294">
        <v>2641932020.1600003</v>
      </c>
      <c r="F99" s="294">
        <v>3545081737.7800007</v>
      </c>
    </row>
    <row r="100" spans="2:6" x14ac:dyDescent="0.25">
      <c r="B100" s="291" t="s">
        <v>388</v>
      </c>
      <c r="C100" s="292">
        <v>122301215766</v>
      </c>
      <c r="D100" s="292">
        <v>10176342398.759998</v>
      </c>
      <c r="E100" s="292">
        <v>10560486995.940002</v>
      </c>
      <c r="F100" s="292">
        <v>10459841478.969999</v>
      </c>
    </row>
    <row r="101" spans="2:6" x14ac:dyDescent="0.25">
      <c r="B101" s="293" t="s">
        <v>927</v>
      </c>
      <c r="C101" s="294">
        <v>11612100590</v>
      </c>
      <c r="D101" s="294">
        <v>873699187.81999981</v>
      </c>
      <c r="E101" s="294">
        <v>1104861207.6900001</v>
      </c>
      <c r="F101" s="294">
        <v>949561731.76999986</v>
      </c>
    </row>
    <row r="102" spans="2:6" x14ac:dyDescent="0.25">
      <c r="B102" s="293" t="s">
        <v>928</v>
      </c>
      <c r="C102" s="294">
        <v>8381236691</v>
      </c>
      <c r="D102" s="294">
        <v>834163298.3900001</v>
      </c>
      <c r="E102" s="294">
        <v>840461195.52999985</v>
      </c>
      <c r="F102" s="294">
        <v>799119005.21000004</v>
      </c>
    </row>
    <row r="103" spans="2:6" x14ac:dyDescent="0.25">
      <c r="B103" s="293" t="s">
        <v>929</v>
      </c>
      <c r="C103" s="294">
        <v>30270000</v>
      </c>
      <c r="D103" s="294">
        <v>5845342.4000000004</v>
      </c>
      <c r="E103" s="294">
        <v>1614704.0999999999</v>
      </c>
      <c r="F103" s="294">
        <v>1005706.3</v>
      </c>
    </row>
    <row r="104" spans="2:6" x14ac:dyDescent="0.25">
      <c r="B104" s="293" t="s">
        <v>930</v>
      </c>
      <c r="C104" s="294">
        <v>9521297</v>
      </c>
      <c r="D104" s="294">
        <v>800358.39999999991</v>
      </c>
      <c r="E104" s="294">
        <v>800358.39999999991</v>
      </c>
      <c r="F104" s="294">
        <v>800358.40000000002</v>
      </c>
    </row>
    <row r="105" spans="2:6" x14ac:dyDescent="0.25">
      <c r="B105" s="293" t="s">
        <v>931</v>
      </c>
      <c r="C105" s="294">
        <v>102268087188</v>
      </c>
      <c r="D105" s="294">
        <v>8461834211.749999</v>
      </c>
      <c r="E105" s="294">
        <v>8612749530.2200012</v>
      </c>
      <c r="F105" s="294">
        <v>8709354677.2900009</v>
      </c>
    </row>
    <row r="106" spans="2:6" x14ac:dyDescent="0.25">
      <c r="B106" s="291" t="s">
        <v>383</v>
      </c>
      <c r="C106" s="292">
        <v>7710620100</v>
      </c>
      <c r="D106" s="292">
        <v>850729006.83999991</v>
      </c>
      <c r="E106" s="292">
        <v>790430785.00000012</v>
      </c>
      <c r="F106" s="292">
        <v>862726760.25999987</v>
      </c>
    </row>
    <row r="107" spans="2:6" x14ac:dyDescent="0.25">
      <c r="B107" s="293" t="s">
        <v>932</v>
      </c>
      <c r="C107" s="294">
        <v>1104844386</v>
      </c>
      <c r="D107" s="294">
        <v>84414811.679999992</v>
      </c>
      <c r="E107" s="294">
        <v>90539875.63000001</v>
      </c>
      <c r="F107" s="294">
        <v>115066780.06</v>
      </c>
    </row>
    <row r="108" spans="2:6" x14ac:dyDescent="0.25">
      <c r="B108" s="293" t="s">
        <v>933</v>
      </c>
      <c r="C108" s="294">
        <v>848065092</v>
      </c>
      <c r="D108" s="294">
        <v>254486323.59999999</v>
      </c>
      <c r="E108" s="294">
        <v>134918542.66000003</v>
      </c>
      <c r="F108" s="294">
        <v>124295085.59999999</v>
      </c>
    </row>
    <row r="109" spans="2:6" x14ac:dyDescent="0.25">
      <c r="B109" s="293" t="s">
        <v>934</v>
      </c>
      <c r="C109" s="294">
        <v>3658717028</v>
      </c>
      <c r="D109" s="294">
        <v>314413222.25999999</v>
      </c>
      <c r="E109" s="294">
        <v>379889563.19000006</v>
      </c>
      <c r="F109" s="294">
        <v>362037592.90999997</v>
      </c>
    </row>
    <row r="110" spans="2:6" x14ac:dyDescent="0.25">
      <c r="B110" s="293" t="s">
        <v>935</v>
      </c>
      <c r="C110" s="294">
        <v>0</v>
      </c>
      <c r="D110" s="294"/>
      <c r="E110" s="294"/>
      <c r="F110" s="294"/>
    </row>
    <row r="111" spans="2:6" x14ac:dyDescent="0.25">
      <c r="B111" s="293" t="s">
        <v>936</v>
      </c>
      <c r="C111" s="294">
        <v>172326642</v>
      </c>
      <c r="D111" s="294">
        <v>79199769.00999999</v>
      </c>
      <c r="E111" s="294">
        <v>52218167.140000001</v>
      </c>
      <c r="F111" s="294">
        <v>70094621.50999999</v>
      </c>
    </row>
    <row r="112" spans="2:6" x14ac:dyDescent="0.25">
      <c r="B112" s="293" t="s">
        <v>937</v>
      </c>
      <c r="C112" s="294">
        <v>1926666952</v>
      </c>
      <c r="D112" s="294">
        <v>118214880.28999999</v>
      </c>
      <c r="E112" s="294">
        <v>132864636.38000001</v>
      </c>
      <c r="F112" s="294">
        <v>191232680.17999995</v>
      </c>
    </row>
    <row r="113" spans="2:6" x14ac:dyDescent="0.25">
      <c r="B113" s="291" t="s">
        <v>384</v>
      </c>
      <c r="C113" s="292">
        <v>276271248260</v>
      </c>
      <c r="D113" s="292">
        <v>13581080114.460001</v>
      </c>
      <c r="E113" s="292">
        <v>24360572301.07</v>
      </c>
      <c r="F113" s="292">
        <v>23456922192.759998</v>
      </c>
    </row>
    <row r="114" spans="2:6" x14ac:dyDescent="0.25">
      <c r="B114" s="293" t="s">
        <v>938</v>
      </c>
      <c r="C114" s="294">
        <v>13283115024</v>
      </c>
      <c r="D114" s="294">
        <v>-266747304.17000002</v>
      </c>
      <c r="E114" s="294">
        <v>268014697.43000004</v>
      </c>
      <c r="F114" s="294">
        <v>1072342381.88</v>
      </c>
    </row>
    <row r="115" spans="2:6" x14ac:dyDescent="0.25">
      <c r="B115" s="293" t="s">
        <v>939</v>
      </c>
      <c r="C115" s="294">
        <v>97001537563</v>
      </c>
      <c r="D115" s="294">
        <v>2908621437.920001</v>
      </c>
      <c r="E115" s="294">
        <v>10092843144.98</v>
      </c>
      <c r="F115" s="294">
        <v>9909837979.9799995</v>
      </c>
    </row>
    <row r="116" spans="2:6" x14ac:dyDescent="0.25">
      <c r="B116" s="293" t="s">
        <v>940</v>
      </c>
      <c r="C116" s="294">
        <v>30475697710</v>
      </c>
      <c r="D116" s="294">
        <v>2741805855.6199999</v>
      </c>
      <c r="E116" s="294">
        <v>3410494933.8300004</v>
      </c>
      <c r="F116" s="294">
        <v>3314902951.6700001</v>
      </c>
    </row>
    <row r="117" spans="2:6" x14ac:dyDescent="0.25">
      <c r="B117" s="293" t="s">
        <v>941</v>
      </c>
      <c r="C117" s="294">
        <v>19911947542</v>
      </c>
      <c r="D117" s="294">
        <v>2679330830.4000006</v>
      </c>
      <c r="E117" s="294">
        <v>2663241163.2099996</v>
      </c>
      <c r="F117" s="294">
        <v>2452316593.1099997</v>
      </c>
    </row>
    <row r="118" spans="2:6" x14ac:dyDescent="0.25">
      <c r="B118" s="293" t="s">
        <v>942</v>
      </c>
      <c r="C118" s="294">
        <v>6493622650</v>
      </c>
      <c r="D118" s="294">
        <v>-441591005.42999995</v>
      </c>
      <c r="E118" s="294">
        <v>681137519.63</v>
      </c>
      <c r="F118" s="294">
        <v>420472903.20000005</v>
      </c>
    </row>
    <row r="119" spans="2:6" x14ac:dyDescent="0.25">
      <c r="B119" s="293" t="s">
        <v>943</v>
      </c>
      <c r="C119" s="294">
        <v>10911714693</v>
      </c>
      <c r="D119" s="294">
        <v>435116290.82000017</v>
      </c>
      <c r="E119" s="294">
        <v>788428281.50000012</v>
      </c>
      <c r="F119" s="294">
        <v>722565345.37000012</v>
      </c>
    </row>
    <row r="120" spans="2:6" x14ac:dyDescent="0.25">
      <c r="B120" s="293" t="s">
        <v>944</v>
      </c>
      <c r="C120" s="294">
        <v>1508055705</v>
      </c>
      <c r="D120" s="294">
        <v>45112715.640000008</v>
      </c>
      <c r="E120" s="294">
        <v>105909777.08</v>
      </c>
      <c r="F120" s="294">
        <v>73137144.609999999</v>
      </c>
    </row>
    <row r="121" spans="2:6" x14ac:dyDescent="0.25">
      <c r="B121" s="293" t="s">
        <v>945</v>
      </c>
      <c r="C121" s="294">
        <v>458287710</v>
      </c>
      <c r="D121" s="294">
        <v>36730364.949999996</v>
      </c>
      <c r="E121" s="294">
        <v>52169750.509999998</v>
      </c>
      <c r="F121" s="294">
        <v>55286987.969999999</v>
      </c>
    </row>
    <row r="122" spans="2:6" x14ac:dyDescent="0.25">
      <c r="B122" s="293" t="s">
        <v>946</v>
      </c>
      <c r="C122" s="294">
        <v>194605095</v>
      </c>
      <c r="D122" s="294">
        <v>16734676.58</v>
      </c>
      <c r="E122" s="294">
        <v>20569961.120000001</v>
      </c>
      <c r="F122" s="294">
        <v>21130838.099999998</v>
      </c>
    </row>
    <row r="123" spans="2:6" x14ac:dyDescent="0.25">
      <c r="B123" s="293" t="s">
        <v>947</v>
      </c>
      <c r="C123" s="294">
        <v>797594985</v>
      </c>
      <c r="D123" s="294">
        <v>101358309.22</v>
      </c>
      <c r="E123" s="294">
        <v>99094406.590000004</v>
      </c>
      <c r="F123" s="294">
        <v>100577228.73999999</v>
      </c>
    </row>
    <row r="124" spans="2:6" x14ac:dyDescent="0.25">
      <c r="B124" s="293" t="s">
        <v>948</v>
      </c>
      <c r="C124" s="294">
        <v>95235069583</v>
      </c>
      <c r="D124" s="294">
        <v>5324607942.9099989</v>
      </c>
      <c r="E124" s="294">
        <v>6178668665.1899996</v>
      </c>
      <c r="F124" s="294">
        <v>5314351838.1300001</v>
      </c>
    </row>
    <row r="125" spans="2:6" x14ac:dyDescent="0.25">
      <c r="B125" s="291" t="s">
        <v>390</v>
      </c>
      <c r="C125" s="292">
        <v>140266235422</v>
      </c>
      <c r="D125" s="292">
        <v>13064953088.040001</v>
      </c>
      <c r="E125" s="292">
        <v>12049747139.329998</v>
      </c>
      <c r="F125" s="292">
        <v>11838587337.509998</v>
      </c>
    </row>
    <row r="126" spans="2:6" x14ac:dyDescent="0.25">
      <c r="B126" s="295" t="s">
        <v>949</v>
      </c>
      <c r="C126" s="294">
        <v>66501454912</v>
      </c>
      <c r="D126" s="294">
        <v>4933046610.0799999</v>
      </c>
      <c r="E126" s="294">
        <v>5673390959.3999996</v>
      </c>
      <c r="F126" s="294">
        <v>5862978045.8299999</v>
      </c>
    </row>
    <row r="127" spans="2:6" x14ac:dyDescent="0.25">
      <c r="B127" s="295" t="s">
        <v>950</v>
      </c>
      <c r="C127" s="294">
        <v>0</v>
      </c>
      <c r="D127" s="294"/>
      <c r="E127" s="294"/>
      <c r="F127" s="294"/>
    </row>
    <row r="128" spans="2:6" x14ac:dyDescent="0.25">
      <c r="B128" s="295" t="s">
        <v>951</v>
      </c>
      <c r="C128" s="294">
        <v>1594000000</v>
      </c>
      <c r="D128" s="294">
        <v>117221383.61999997</v>
      </c>
      <c r="E128" s="294">
        <v>138311425.08000001</v>
      </c>
      <c r="F128" s="294">
        <v>54179953.680000007</v>
      </c>
    </row>
    <row r="129" spans="2:6" x14ac:dyDescent="0.25">
      <c r="B129" s="295" t="s">
        <v>952</v>
      </c>
      <c r="C129" s="294">
        <v>2570369333</v>
      </c>
      <c r="D129" s="294">
        <v>115378059.97</v>
      </c>
      <c r="E129" s="294">
        <v>265410834.19999999</v>
      </c>
      <c r="F129" s="294">
        <v>427503851.34000009</v>
      </c>
    </row>
    <row r="130" spans="2:6" x14ac:dyDescent="0.25">
      <c r="B130" s="295" t="s">
        <v>953</v>
      </c>
      <c r="C130" s="294">
        <v>1883921201</v>
      </c>
      <c r="D130" s="294">
        <v>126755149.00999999</v>
      </c>
      <c r="E130" s="294">
        <v>86518998.140000001</v>
      </c>
      <c r="F130" s="294">
        <v>80880686.469999984</v>
      </c>
    </row>
    <row r="131" spans="2:6" x14ac:dyDescent="0.25">
      <c r="B131" s="295" t="s">
        <v>954</v>
      </c>
      <c r="C131" s="294">
        <v>66977647068</v>
      </c>
      <c r="D131" s="294">
        <v>7513213066.5300007</v>
      </c>
      <c r="E131" s="294">
        <v>5626776103.6799994</v>
      </c>
      <c r="F131" s="294">
        <v>5360892204.5199995</v>
      </c>
    </row>
    <row r="132" spans="2:6" x14ac:dyDescent="0.25">
      <c r="B132" s="295" t="s">
        <v>955</v>
      </c>
      <c r="C132" s="294">
        <v>738842908</v>
      </c>
      <c r="D132" s="294">
        <v>259338818.82999998</v>
      </c>
      <c r="E132" s="294">
        <v>259338818.82999998</v>
      </c>
      <c r="F132" s="294">
        <v>52152595.670000002</v>
      </c>
    </row>
    <row r="133" spans="2:6" x14ac:dyDescent="0.25">
      <c r="B133" s="291" t="s">
        <v>440</v>
      </c>
      <c r="C133" s="292">
        <v>723037130</v>
      </c>
      <c r="D133" s="292">
        <v>58268197.509999998</v>
      </c>
      <c r="E133" s="292">
        <v>59471738.180000007</v>
      </c>
      <c r="F133" s="292">
        <v>76462233.930000007</v>
      </c>
    </row>
    <row r="134" spans="2:6" x14ac:dyDescent="0.25">
      <c r="B134" s="295" t="s">
        <v>956</v>
      </c>
      <c r="C134" s="294">
        <v>143677431</v>
      </c>
      <c r="D134" s="294">
        <v>8419895.3900000006</v>
      </c>
      <c r="E134" s="294">
        <v>10387745.560000001</v>
      </c>
      <c r="F134" s="294">
        <v>7432664.4199999999</v>
      </c>
    </row>
    <row r="135" spans="2:6" x14ac:dyDescent="0.25">
      <c r="B135" s="295" t="s">
        <v>957</v>
      </c>
      <c r="C135" s="294">
        <v>182696666</v>
      </c>
      <c r="D135" s="294">
        <v>1477878.31</v>
      </c>
      <c r="E135" s="294">
        <v>6005065.4900000002</v>
      </c>
      <c r="F135" s="294">
        <v>8513346</v>
      </c>
    </row>
    <row r="136" spans="2:6" x14ac:dyDescent="0.25">
      <c r="B136" s="295" t="s">
        <v>958</v>
      </c>
      <c r="C136" s="294">
        <v>396663033</v>
      </c>
      <c r="D136" s="294">
        <v>48370423.809999995</v>
      </c>
      <c r="E136" s="294">
        <v>43078927.130000003</v>
      </c>
      <c r="F136" s="294">
        <v>60516223.510000005</v>
      </c>
    </row>
    <row r="137" spans="2:6" x14ac:dyDescent="0.25">
      <c r="B137" s="289" t="s">
        <v>959</v>
      </c>
      <c r="C137" s="290">
        <v>253545536599</v>
      </c>
      <c r="D137" s="290">
        <v>7113425190.4400005</v>
      </c>
      <c r="E137" s="290">
        <v>7112634456.5400009</v>
      </c>
      <c r="F137" s="290">
        <v>7692681565.8499994</v>
      </c>
    </row>
    <row r="138" spans="2:6" x14ac:dyDescent="0.25">
      <c r="B138" s="291" t="s">
        <v>960</v>
      </c>
      <c r="C138" s="292">
        <v>253545536599</v>
      </c>
      <c r="D138" s="292">
        <v>7113425190.4400005</v>
      </c>
      <c r="E138" s="292">
        <v>7112634456.5400009</v>
      </c>
      <c r="F138" s="292">
        <v>7692681565.8499994</v>
      </c>
    </row>
    <row r="139" spans="2:6" x14ac:dyDescent="0.25">
      <c r="B139" s="295" t="s">
        <v>961</v>
      </c>
      <c r="C139" s="294">
        <v>253545536599</v>
      </c>
      <c r="D139" s="294">
        <v>7113425190.4400005</v>
      </c>
      <c r="E139" s="294">
        <v>7112634456.5400009</v>
      </c>
      <c r="F139" s="294">
        <v>7692681565.8499994</v>
      </c>
    </row>
    <row r="140" spans="2:6" ht="15.75" thickBot="1" x14ac:dyDescent="0.3">
      <c r="B140" s="297" t="s">
        <v>368</v>
      </c>
      <c r="C140" s="298">
        <v>1247578095825</v>
      </c>
      <c r="D140" s="298">
        <v>95193760599.130005</v>
      </c>
      <c r="E140" s="298">
        <v>108703169743.81001</v>
      </c>
      <c r="F140" s="298">
        <v>109528238146.40002</v>
      </c>
    </row>
    <row r="143" spans="2:6" x14ac:dyDescent="0.25">
      <c r="B143" s="299" t="s">
        <v>161</v>
      </c>
    </row>
    <row r="144" spans="2:6" x14ac:dyDescent="0.25">
      <c r="B144" s="300" t="s">
        <v>963</v>
      </c>
    </row>
    <row r="145" spans="2:2" x14ac:dyDescent="0.25">
      <c r="B145" s="299" t="s">
        <v>58</v>
      </c>
    </row>
  </sheetData>
  <mergeCells count="10">
    <mergeCell ref="F8:F10"/>
    <mergeCell ref="B2:F2"/>
    <mergeCell ref="B3:F3"/>
    <mergeCell ref="B4:F4"/>
    <mergeCell ref="B6:E6"/>
    <mergeCell ref="B7:E7"/>
    <mergeCell ref="B8:B9"/>
    <mergeCell ref="C8:C9"/>
    <mergeCell ref="D8:D10"/>
    <mergeCell ref="E8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1E49-B4C8-433E-A511-65AEFE5C3F08}">
  <dimension ref="A2:Q323"/>
  <sheetViews>
    <sheetView showGridLines="0" zoomScale="70" zoomScaleNormal="70" workbookViewId="0">
      <selection activeCell="M20" sqref="M20"/>
    </sheetView>
  </sheetViews>
  <sheetFormatPr baseColWidth="10" defaultColWidth="9.140625" defaultRowHeight="15" x14ac:dyDescent="0.25"/>
  <cols>
    <col min="1" max="1" width="9.140625" style="75"/>
    <col min="2" max="2" width="69.85546875" style="75" bestFit="1" customWidth="1"/>
    <col min="3" max="3" width="18.42578125" style="75" customWidth="1"/>
    <col min="4" max="6" width="23.42578125" style="75" customWidth="1"/>
    <col min="7" max="7" width="17.7109375" style="75" customWidth="1"/>
    <col min="8" max="8" width="36.5703125" style="75" bestFit="1" customWidth="1"/>
    <col min="9" max="9" width="21.85546875" style="75" bestFit="1" customWidth="1"/>
    <col min="10" max="10" width="16.5703125" style="75" customWidth="1"/>
    <col min="11" max="11" width="15.140625" style="169" customWidth="1"/>
    <col min="12" max="12" width="16.85546875" style="169" customWidth="1"/>
    <col min="13" max="13" width="28.5703125" style="75" customWidth="1"/>
    <col min="14" max="14" width="32.42578125" style="75" bestFit="1" customWidth="1"/>
    <col min="15" max="15" width="17.140625" style="75" bestFit="1" customWidth="1"/>
    <col min="16" max="16" width="17.7109375" style="75" bestFit="1" customWidth="1"/>
    <col min="17" max="17" width="15.7109375" style="75" bestFit="1" customWidth="1"/>
    <col min="18" max="16384" width="9.140625" style="75"/>
  </cols>
  <sheetData>
    <row r="2" spans="2:17" x14ac:dyDescent="0.25">
      <c r="B2" s="307" t="s">
        <v>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2:17" x14ac:dyDescent="0.25">
      <c r="B3" s="307" t="s">
        <v>1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2:17" ht="13.9" customHeight="1" x14ac:dyDescent="0.25">
      <c r="B4" s="308" t="s">
        <v>2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6" spans="2:17" x14ac:dyDescent="0.25">
      <c r="B6" s="309" t="s">
        <v>60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</row>
    <row r="7" spans="2:17" x14ac:dyDescent="0.25">
      <c r="B7" s="310" t="s">
        <v>61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</row>
    <row r="8" spans="2:17" x14ac:dyDescent="0.25">
      <c r="B8" s="306" t="s">
        <v>11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N8" s="76" t="s">
        <v>22</v>
      </c>
      <c r="O8" s="77">
        <f>6143649538425/1000000</f>
        <v>6143649.5384250004</v>
      </c>
    </row>
    <row r="9" spans="2:17" ht="15.75" thickBot="1" x14ac:dyDescent="0.3">
      <c r="B9" s="78"/>
      <c r="C9" s="78"/>
      <c r="D9" s="78"/>
      <c r="E9" s="78"/>
      <c r="F9" s="78"/>
      <c r="G9" s="78"/>
      <c r="H9" s="78"/>
      <c r="I9" s="78"/>
      <c r="J9" s="78"/>
      <c r="K9" s="79"/>
      <c r="L9" s="79"/>
    </row>
    <row r="10" spans="2:17" ht="19.5" customHeight="1" thickBot="1" x14ac:dyDescent="0.3">
      <c r="B10" s="311" t="s">
        <v>12</v>
      </c>
      <c r="C10" s="80">
        <v>2022</v>
      </c>
      <c r="D10" s="314">
        <v>2023</v>
      </c>
      <c r="E10" s="314"/>
      <c r="F10" s="314"/>
      <c r="G10" s="314"/>
      <c r="H10" s="314"/>
      <c r="I10" s="314"/>
      <c r="J10" s="315" t="s">
        <v>13</v>
      </c>
      <c r="K10" s="316"/>
      <c r="L10" s="315" t="s">
        <v>62</v>
      </c>
    </row>
    <row r="11" spans="2:17" ht="19.5" customHeight="1" thickBot="1" x14ac:dyDescent="0.3">
      <c r="B11" s="311"/>
      <c r="C11" s="321" t="s">
        <v>63</v>
      </c>
      <c r="D11" s="321" t="s">
        <v>16</v>
      </c>
      <c r="E11" s="321" t="s">
        <v>64</v>
      </c>
      <c r="F11" s="324" t="s">
        <v>17</v>
      </c>
      <c r="G11" s="325"/>
      <c r="H11" s="325"/>
      <c r="I11" s="312"/>
      <c r="J11" s="317"/>
      <c r="K11" s="318"/>
      <c r="L11" s="317"/>
      <c r="N11" s="81" t="s">
        <v>22</v>
      </c>
      <c r="O11" s="16">
        <v>6803041890807.7998</v>
      </c>
      <c r="Q11" s="17"/>
    </row>
    <row r="12" spans="2:17" ht="30" customHeight="1" x14ac:dyDescent="0.25">
      <c r="B12" s="312"/>
      <c r="C12" s="322"/>
      <c r="D12" s="322"/>
      <c r="E12" s="322"/>
      <c r="F12" s="321" t="s">
        <v>65</v>
      </c>
      <c r="G12" s="323" t="s">
        <v>66</v>
      </c>
      <c r="H12" s="321" t="s">
        <v>67</v>
      </c>
      <c r="I12" s="322" t="s">
        <v>68</v>
      </c>
      <c r="J12" s="319"/>
      <c r="K12" s="320"/>
      <c r="L12" s="317"/>
    </row>
    <row r="13" spans="2:17" ht="30" customHeight="1" x14ac:dyDescent="0.25">
      <c r="B13" s="312"/>
      <c r="C13" s="323"/>
      <c r="D13" s="323"/>
      <c r="E13" s="323"/>
      <c r="F13" s="323"/>
      <c r="G13" s="326"/>
      <c r="H13" s="323"/>
      <c r="I13" s="323"/>
      <c r="J13" s="82" t="s">
        <v>23</v>
      </c>
      <c r="K13" s="82" t="s">
        <v>24</v>
      </c>
      <c r="L13" s="319"/>
      <c r="O13" s="17"/>
    </row>
    <row r="14" spans="2:17" ht="19.5" thickBot="1" x14ac:dyDescent="0.3">
      <c r="B14" s="313"/>
      <c r="C14" s="83">
        <v>1</v>
      </c>
      <c r="D14" s="83">
        <v>2</v>
      </c>
      <c r="E14" s="83">
        <v>3</v>
      </c>
      <c r="F14" s="83">
        <v>4</v>
      </c>
      <c r="G14" s="83">
        <v>5</v>
      </c>
      <c r="H14" s="83" t="s">
        <v>69</v>
      </c>
      <c r="I14" s="83" t="s">
        <v>70</v>
      </c>
      <c r="J14" s="84" t="s">
        <v>71</v>
      </c>
      <c r="K14" s="84" t="s">
        <v>72</v>
      </c>
      <c r="L14" s="85" t="s">
        <v>73</v>
      </c>
      <c r="N14" s="17"/>
      <c r="O14" s="17"/>
    </row>
    <row r="15" spans="2:17" ht="18.75" x14ac:dyDescent="0.3">
      <c r="B15" s="86" t="s">
        <v>74</v>
      </c>
      <c r="C15" s="87">
        <f>C16+C23+C26+C29+C32+C34+C33</f>
        <v>79142461278.550003</v>
      </c>
      <c r="D15" s="87">
        <f>D16+D23+D26+D29+D32+D34+D33</f>
        <v>1028207681281</v>
      </c>
      <c r="E15" s="87">
        <f>E16+E23+E26+E29+E32+E34+E33</f>
        <v>1076259181780.49</v>
      </c>
      <c r="F15" s="87">
        <f>F16+F23+F26+F29+F32+F34+F33</f>
        <v>90997600597.446426</v>
      </c>
      <c r="G15" s="87">
        <f>G16+G23+G26+G29+G32+G34+G33</f>
        <v>84007952588.199982</v>
      </c>
      <c r="H15" s="88">
        <f>IFERROR(G15/F15,"-")</f>
        <v>0.92318865592767518</v>
      </c>
      <c r="I15" s="88">
        <f t="shared" ref="I15:I43" si="0">IFERROR(G15/D15,"0.0%")</f>
        <v>8.170329216325059E-2</v>
      </c>
      <c r="J15" s="87">
        <f t="shared" ref="J15:J42" si="1">G15-C15</f>
        <v>4865491309.6499786</v>
      </c>
      <c r="K15" s="88">
        <f t="shared" ref="K15:K43" si="2">IFERROR(J15/C15,"0.0%")</f>
        <v>6.1477634521946233E-2</v>
      </c>
      <c r="L15" s="88">
        <f t="shared" ref="L15:L43" si="3">G15/$O$11</f>
        <v>1.2348586696446874E-2</v>
      </c>
      <c r="M15" s="89"/>
      <c r="N15" s="90"/>
      <c r="P15" s="91"/>
    </row>
    <row r="16" spans="2:17" ht="18.75" x14ac:dyDescent="0.3">
      <c r="B16" s="92" t="s">
        <v>75</v>
      </c>
      <c r="C16" s="93">
        <f>SUM(C17:C22)</f>
        <v>72416253396.660004</v>
      </c>
      <c r="D16" s="93">
        <f>SUM(D17:D22)</f>
        <v>965008984079</v>
      </c>
      <c r="E16" s="93">
        <f>SUM(E17:E22)</f>
        <v>987999338058</v>
      </c>
      <c r="F16" s="93">
        <f>SUM(F17:F22)</f>
        <v>82898271574.626099</v>
      </c>
      <c r="G16" s="93">
        <f>SUM(G17:G22)</f>
        <v>79245068434.209991</v>
      </c>
      <c r="H16" s="94">
        <f t="shared" ref="H16:H42" si="4">IFERROR(G16/F16,"-")</f>
        <v>0.95593149204410799</v>
      </c>
      <c r="I16" s="94">
        <f t="shared" si="0"/>
        <v>8.2118477383753177E-2</v>
      </c>
      <c r="J16" s="93">
        <f t="shared" si="1"/>
        <v>6828815037.5499878</v>
      </c>
      <c r="K16" s="94">
        <f t="shared" si="2"/>
        <v>9.4299479982002873E-2</v>
      </c>
      <c r="L16" s="94">
        <f t="shared" si="3"/>
        <v>1.164847574160687E-2</v>
      </c>
      <c r="M16" s="17"/>
      <c r="N16" s="95"/>
    </row>
    <row r="17" spans="2:16" ht="37.5" x14ac:dyDescent="0.3">
      <c r="B17" s="96" t="s">
        <v>76</v>
      </c>
      <c r="C17" s="97">
        <v>22527038500.799995</v>
      </c>
      <c r="D17" s="97">
        <v>305546300647</v>
      </c>
      <c r="E17" s="97">
        <v>341774180797</v>
      </c>
      <c r="F17" s="97">
        <v>24814456291.157475</v>
      </c>
      <c r="G17" s="97">
        <v>24314333010.169998</v>
      </c>
      <c r="H17" s="98">
        <f t="shared" si="4"/>
        <v>0.97984548703709884</v>
      </c>
      <c r="I17" s="99">
        <f t="shared" si="0"/>
        <v>7.9576591039341477E-2</v>
      </c>
      <c r="J17" s="100">
        <f t="shared" si="1"/>
        <v>1787294509.3700027</v>
      </c>
      <c r="K17" s="99">
        <f t="shared" si="2"/>
        <v>7.9339967803869607E-2</v>
      </c>
      <c r="L17" s="99">
        <f t="shared" si="3"/>
        <v>3.5740384081749186E-3</v>
      </c>
      <c r="M17" s="43"/>
      <c r="N17" s="95"/>
    </row>
    <row r="18" spans="2:16" ht="18.75" x14ac:dyDescent="0.3">
      <c r="B18" s="101" t="s">
        <v>77</v>
      </c>
      <c r="C18" s="97">
        <v>5623957930.79</v>
      </c>
      <c r="D18" s="97">
        <v>51694589147</v>
      </c>
      <c r="E18" s="97">
        <v>51682455138</v>
      </c>
      <c r="F18" s="97">
        <v>6250516098.1008434</v>
      </c>
      <c r="G18" s="97">
        <v>6150827680.3000002</v>
      </c>
      <c r="H18" s="98">
        <f t="shared" si="4"/>
        <v>0.98405117013759347</v>
      </c>
      <c r="I18" s="99">
        <f t="shared" si="0"/>
        <v>0.11898397456664866</v>
      </c>
      <c r="J18" s="100">
        <f t="shared" si="1"/>
        <v>526869749.51000023</v>
      </c>
      <c r="K18" s="99">
        <f t="shared" si="2"/>
        <v>9.3683088670613618E-2</v>
      </c>
      <c r="L18" s="99">
        <f t="shared" si="3"/>
        <v>9.041290321335424E-4</v>
      </c>
      <c r="M18" s="43"/>
      <c r="N18" s="95"/>
    </row>
    <row r="19" spans="2:16" ht="18.75" x14ac:dyDescent="0.3">
      <c r="B19" s="102" t="s">
        <v>78</v>
      </c>
      <c r="C19" s="103">
        <v>39385464318.169998</v>
      </c>
      <c r="D19" s="103">
        <v>540358022867</v>
      </c>
      <c r="E19" s="103">
        <v>532297431666</v>
      </c>
      <c r="F19" s="103">
        <v>46130880318.067368</v>
      </c>
      <c r="G19" s="103">
        <v>42916120868.799995</v>
      </c>
      <c r="H19" s="104">
        <f t="shared" si="4"/>
        <v>0.93031220243138746</v>
      </c>
      <c r="I19" s="105">
        <f t="shared" si="0"/>
        <v>7.9421640935574814E-2</v>
      </c>
      <c r="J19" s="106">
        <f t="shared" si="1"/>
        <v>3530656550.6299973</v>
      </c>
      <c r="K19" s="105">
        <f t="shared" si="2"/>
        <v>8.9643644216253981E-2</v>
      </c>
      <c r="L19" s="105">
        <f t="shared" si="3"/>
        <v>6.3083722778170476E-3</v>
      </c>
      <c r="M19" s="43"/>
      <c r="N19" s="95"/>
    </row>
    <row r="20" spans="2:16" ht="37.5" x14ac:dyDescent="0.3">
      <c r="B20" s="96" t="s">
        <v>79</v>
      </c>
      <c r="C20" s="97">
        <v>4785098919.0199995</v>
      </c>
      <c r="D20" s="97">
        <v>66036548118</v>
      </c>
      <c r="E20" s="97">
        <v>60873657376</v>
      </c>
      <c r="F20" s="97">
        <v>5586144191.7526484</v>
      </c>
      <c r="G20" s="97">
        <v>5734353109.0699997</v>
      </c>
      <c r="H20" s="98">
        <f t="shared" si="4"/>
        <v>1.0265315237541068</v>
      </c>
      <c r="I20" s="99">
        <f t="shared" si="0"/>
        <v>8.6836051739460185E-2</v>
      </c>
      <c r="J20" s="100">
        <f t="shared" si="1"/>
        <v>949254190.05000019</v>
      </c>
      <c r="K20" s="99">
        <f t="shared" si="2"/>
        <v>0.19837712994330531</v>
      </c>
      <c r="L20" s="99">
        <f t="shared" si="3"/>
        <v>8.4291015711930259E-4</v>
      </c>
      <c r="M20" s="107"/>
      <c r="N20" s="95"/>
      <c r="O20" s="17"/>
    </row>
    <row r="21" spans="2:16" ht="18.75" x14ac:dyDescent="0.3">
      <c r="B21" s="101" t="s">
        <v>80</v>
      </c>
      <c r="C21" s="97">
        <v>94446585.739999995</v>
      </c>
      <c r="D21" s="97">
        <v>1370403428</v>
      </c>
      <c r="E21" s="97">
        <v>1368564470</v>
      </c>
      <c r="F21" s="97">
        <v>116127242.93096501</v>
      </c>
      <c r="G21" s="97">
        <v>129056149.00999999</v>
      </c>
      <c r="H21" s="98">
        <f t="shared" si="4"/>
        <v>1.1113339622358978</v>
      </c>
      <c r="I21" s="99">
        <f t="shared" si="0"/>
        <v>9.4173836968831623E-2</v>
      </c>
      <c r="J21" s="100">
        <f t="shared" si="1"/>
        <v>34609563.269999996</v>
      </c>
      <c r="K21" s="99">
        <f t="shared" si="2"/>
        <v>0.36644589106985753</v>
      </c>
      <c r="L21" s="99">
        <f t="shared" si="3"/>
        <v>1.8970359301238365E-5</v>
      </c>
      <c r="M21" s="17"/>
      <c r="N21" s="95"/>
      <c r="O21" s="91"/>
    </row>
    <row r="22" spans="2:16" ht="18.75" x14ac:dyDescent="0.3">
      <c r="B22" s="108" t="s">
        <v>81</v>
      </c>
      <c r="C22" s="109">
        <v>247142.14</v>
      </c>
      <c r="D22" s="109">
        <v>3119872</v>
      </c>
      <c r="E22" s="109">
        <v>3048611</v>
      </c>
      <c r="F22" s="109">
        <v>147432.61678878212</v>
      </c>
      <c r="G22" s="109">
        <v>377616.86</v>
      </c>
      <c r="H22" s="110">
        <f t="shared" si="4"/>
        <v>2.5612843902851501</v>
      </c>
      <c r="I22" s="111">
        <f t="shared" si="0"/>
        <v>0.12103601045171083</v>
      </c>
      <c r="J22" s="112">
        <f t="shared" si="1"/>
        <v>130474.71999999997</v>
      </c>
      <c r="K22" s="111">
        <f t="shared" si="2"/>
        <v>0.5279339249874585</v>
      </c>
      <c r="L22" s="111">
        <f t="shared" si="3"/>
        <v>5.5507060820870735E-8</v>
      </c>
      <c r="M22" s="17"/>
      <c r="N22" s="95"/>
      <c r="O22" s="113"/>
    </row>
    <row r="23" spans="2:16" ht="18.75" x14ac:dyDescent="0.3">
      <c r="B23" s="114" t="s">
        <v>82</v>
      </c>
      <c r="C23" s="115">
        <f>SUM(C24:C25)</f>
        <v>265261519.60999998</v>
      </c>
      <c r="D23" s="115">
        <f>SUM(D24:D25)</f>
        <v>4594772152</v>
      </c>
      <c r="E23" s="115">
        <f>SUM(E24:E25)</f>
        <v>4260814234</v>
      </c>
      <c r="F23" s="115">
        <f>SUM(F24:F25)</f>
        <v>352745789.90660703</v>
      </c>
      <c r="G23" s="115">
        <f>SUM(G24:G25)</f>
        <v>294614119.50999999</v>
      </c>
      <c r="H23" s="116">
        <f t="shared" si="4"/>
        <v>0.83520236935500214</v>
      </c>
      <c r="I23" s="117">
        <f t="shared" si="0"/>
        <v>6.4119418714105592E-2</v>
      </c>
      <c r="J23" s="118">
        <f t="shared" si="1"/>
        <v>29352599.900000006</v>
      </c>
      <c r="K23" s="117">
        <f t="shared" si="2"/>
        <v>0.110655325895575</v>
      </c>
      <c r="L23" s="117">
        <f t="shared" si="3"/>
        <v>4.3306233334837985E-5</v>
      </c>
      <c r="M23" s="17"/>
      <c r="N23" s="95"/>
      <c r="O23" s="17"/>
      <c r="P23" s="91"/>
    </row>
    <row r="24" spans="2:16" ht="18.75" x14ac:dyDescent="0.3">
      <c r="B24" s="101" t="s">
        <v>83</v>
      </c>
      <c r="C24" s="97">
        <v>150961201.57999998</v>
      </c>
      <c r="D24" s="97">
        <v>1827091932</v>
      </c>
      <c r="E24" s="97">
        <v>2109222322</v>
      </c>
      <c r="F24" s="97">
        <v>174325855.24685198</v>
      </c>
      <c r="G24" s="97">
        <v>178800249.80000001</v>
      </c>
      <c r="H24" s="98">
        <f t="shared" si="4"/>
        <v>1.0256668441225321</v>
      </c>
      <c r="I24" s="99">
        <f t="shared" si="0"/>
        <v>9.7860565562390103E-2</v>
      </c>
      <c r="J24" s="100">
        <f t="shared" si="1"/>
        <v>27839048.220000029</v>
      </c>
      <c r="K24" s="99">
        <f t="shared" si="2"/>
        <v>0.1844119411387109</v>
      </c>
      <c r="L24" s="99">
        <f t="shared" si="3"/>
        <v>2.6282397296655349E-5</v>
      </c>
      <c r="M24" s="17"/>
      <c r="N24" s="95"/>
      <c r="O24" s="91"/>
    </row>
    <row r="25" spans="2:16" ht="18.75" x14ac:dyDescent="0.3">
      <c r="B25" s="102" t="s">
        <v>84</v>
      </c>
      <c r="C25" s="103">
        <v>114300318.03</v>
      </c>
      <c r="D25" s="103">
        <v>2767680220</v>
      </c>
      <c r="E25" s="103">
        <v>2151591912</v>
      </c>
      <c r="F25" s="103">
        <v>178419934.65975502</v>
      </c>
      <c r="G25" s="103">
        <v>115813869.71000001</v>
      </c>
      <c r="H25" s="104">
        <f t="shared" si="4"/>
        <v>0.64910835177053428</v>
      </c>
      <c r="I25" s="105">
        <f t="shared" si="0"/>
        <v>4.184510510755466E-2</v>
      </c>
      <c r="J25" s="106">
        <f t="shared" si="1"/>
        <v>1513551.6800000072</v>
      </c>
      <c r="K25" s="105">
        <f t="shared" si="2"/>
        <v>1.3241885115339316E-2</v>
      </c>
      <c r="L25" s="105">
        <f t="shared" si="3"/>
        <v>1.7023836038182642E-5</v>
      </c>
      <c r="M25" s="17"/>
      <c r="N25" s="95"/>
    </row>
    <row r="26" spans="2:16" ht="18.75" x14ac:dyDescent="0.3">
      <c r="B26" s="114" t="s">
        <v>85</v>
      </c>
      <c r="C26" s="115">
        <f>SUM(C27:C28)</f>
        <v>3665585739.2800007</v>
      </c>
      <c r="D26" s="115">
        <f>SUM(D27:D28)</f>
        <v>35829488329</v>
      </c>
      <c r="E26" s="115">
        <f>SUM(E27:E28)</f>
        <v>37556720324.48999</v>
      </c>
      <c r="F26" s="115">
        <f>SUM(F27:F28)</f>
        <v>3108174372.2089367</v>
      </c>
      <c r="G26" s="115">
        <f>SUM(G27:G28)</f>
        <v>2770903620.6399989</v>
      </c>
      <c r="H26" s="116">
        <f t="shared" si="4"/>
        <v>0.89148911509451634</v>
      </c>
      <c r="I26" s="117">
        <f t="shared" si="0"/>
        <v>7.7335841226548005E-2</v>
      </c>
      <c r="J26" s="118">
        <f t="shared" si="1"/>
        <v>-894682118.64000177</v>
      </c>
      <c r="K26" s="117">
        <f t="shared" si="2"/>
        <v>-0.24407616743285793</v>
      </c>
      <c r="L26" s="117">
        <f t="shared" si="3"/>
        <v>4.0730362463062519E-4</v>
      </c>
      <c r="M26" s="17"/>
      <c r="N26" s="95"/>
      <c r="P26" s="119"/>
    </row>
    <row r="27" spans="2:16" ht="18.75" x14ac:dyDescent="0.3">
      <c r="B27" s="101" t="s">
        <v>86</v>
      </c>
      <c r="C27" s="97">
        <v>3104330661.4400005</v>
      </c>
      <c r="D27" s="97">
        <v>29568314468</v>
      </c>
      <c r="E27" s="97">
        <v>31257948495.489994</v>
      </c>
      <c r="F27" s="97">
        <v>2583693549.2720938</v>
      </c>
      <c r="G27" s="97">
        <v>2085264662.3699989</v>
      </c>
      <c r="H27" s="98">
        <f t="shared" si="4"/>
        <v>0.80708668524464999</v>
      </c>
      <c r="I27" s="99">
        <f t="shared" si="0"/>
        <v>7.0523623002817934E-2</v>
      </c>
      <c r="J27" s="100">
        <f t="shared" si="1"/>
        <v>-1019065999.0700016</v>
      </c>
      <c r="K27" s="99">
        <f t="shared" si="2"/>
        <v>-0.32827237501732154</v>
      </c>
      <c r="L27" s="99">
        <f t="shared" si="3"/>
        <v>3.0651945053985146E-4</v>
      </c>
      <c r="M27" s="17"/>
      <c r="N27" s="95"/>
    </row>
    <row r="28" spans="2:16" ht="18.75" x14ac:dyDescent="0.3">
      <c r="B28" s="101" t="s">
        <v>87</v>
      </c>
      <c r="C28" s="97">
        <v>561255077.83999991</v>
      </c>
      <c r="D28" s="97">
        <v>6261173861</v>
      </c>
      <c r="E28" s="97">
        <v>6298771829</v>
      </c>
      <c r="F28" s="97">
        <v>524480822.9368428</v>
      </c>
      <c r="G28" s="97">
        <v>685638958.26999986</v>
      </c>
      <c r="H28" s="98">
        <f t="shared" si="4"/>
        <v>1.3072717405199836</v>
      </c>
      <c r="I28" s="99">
        <f t="shared" si="0"/>
        <v>0.10950645573679907</v>
      </c>
      <c r="J28" s="100">
        <f t="shared" si="1"/>
        <v>124383880.42999995</v>
      </c>
      <c r="K28" s="99">
        <f t="shared" si="2"/>
        <v>0.22161738101095407</v>
      </c>
      <c r="L28" s="99">
        <f t="shared" si="3"/>
        <v>1.0078417409077374E-4</v>
      </c>
      <c r="M28" s="17"/>
      <c r="N28" s="95"/>
      <c r="O28" s="119"/>
      <c r="P28" s="17"/>
    </row>
    <row r="29" spans="2:16" ht="18.75" x14ac:dyDescent="0.3">
      <c r="B29" s="114" t="s">
        <v>88</v>
      </c>
      <c r="C29" s="115">
        <f>SUM(C30:C31)</f>
        <v>699555706.5200001</v>
      </c>
      <c r="D29" s="115">
        <f>SUM(D30:D31)</f>
        <v>9760211304</v>
      </c>
      <c r="E29" s="115">
        <f>SUM(E30:E31)</f>
        <v>11292793112</v>
      </c>
      <c r="F29" s="115">
        <f>SUM(F30:F31)</f>
        <v>4217</v>
      </c>
      <c r="G29" s="115">
        <f>SUM(G30:G31)</f>
        <v>330797540.10999995</v>
      </c>
      <c r="H29" s="116">
        <f>IFERROR(G29/F29,"-")</f>
        <v>78443.808420678193</v>
      </c>
      <c r="I29" s="117">
        <f t="shared" si="0"/>
        <v>3.3892456813350971E-2</v>
      </c>
      <c r="J29" s="118">
        <f>G29-C29</f>
        <v>-368758166.41000015</v>
      </c>
      <c r="K29" s="117">
        <f t="shared" si="2"/>
        <v>-0.52713195385742662</v>
      </c>
      <c r="L29" s="117">
        <f t="shared" si="3"/>
        <v>4.8624945343489681E-5</v>
      </c>
      <c r="M29" s="17"/>
      <c r="N29" s="95"/>
      <c r="O29" s="119"/>
      <c r="P29" s="91"/>
    </row>
    <row r="30" spans="2:16" ht="18.75" x14ac:dyDescent="0.3">
      <c r="B30" s="102" t="s">
        <v>89</v>
      </c>
      <c r="C30" s="103">
        <v>98346035.090000004</v>
      </c>
      <c r="D30" s="103">
        <v>0</v>
      </c>
      <c r="E30" s="103">
        <v>475197671</v>
      </c>
      <c r="F30" s="103">
        <v>0</v>
      </c>
      <c r="G30" s="103">
        <v>253653023.96999997</v>
      </c>
      <c r="H30" s="104" t="str">
        <f t="shared" si="4"/>
        <v>-</v>
      </c>
      <c r="I30" s="105" t="str">
        <f t="shared" si="0"/>
        <v>0.0%</v>
      </c>
      <c r="J30" s="106">
        <f t="shared" si="1"/>
        <v>155306988.87999997</v>
      </c>
      <c r="K30" s="105">
        <f t="shared" si="2"/>
        <v>1.5791891227528689</v>
      </c>
      <c r="L30" s="105">
        <f t="shared" si="3"/>
        <v>3.7285236228330936E-5</v>
      </c>
      <c r="M30" s="17"/>
      <c r="N30" s="95"/>
    </row>
    <row r="31" spans="2:16" ht="18.75" x14ac:dyDescent="0.3">
      <c r="B31" s="101" t="s">
        <v>90</v>
      </c>
      <c r="C31" s="97">
        <v>601209671.43000007</v>
      </c>
      <c r="D31" s="97">
        <v>9760211304</v>
      </c>
      <c r="E31" s="97">
        <v>10817595441</v>
      </c>
      <c r="F31" s="97">
        <v>4217</v>
      </c>
      <c r="G31" s="97">
        <v>77144516.139999986</v>
      </c>
      <c r="H31" s="98">
        <f>IFERROR(G31/F31,"-")</f>
        <v>18293.696025610621</v>
      </c>
      <c r="I31" s="99">
        <f t="shared" si="0"/>
        <v>7.9039801226828011E-3</v>
      </c>
      <c r="J31" s="100">
        <f t="shared" si="1"/>
        <v>-524065155.29000008</v>
      </c>
      <c r="K31" s="105">
        <f t="shared" si="2"/>
        <v>-0.87168450574570966</v>
      </c>
      <c r="L31" s="99">
        <f t="shared" si="3"/>
        <v>1.1339709115158744E-5</v>
      </c>
      <c r="M31" s="17"/>
      <c r="N31" s="95"/>
      <c r="P31" s="91"/>
    </row>
    <row r="32" spans="2:16" ht="18.75" x14ac:dyDescent="0.3">
      <c r="B32" s="120" t="s">
        <v>91</v>
      </c>
      <c r="C32" s="121">
        <v>1003769230.76</v>
      </c>
      <c r="D32" s="121">
        <v>3706452804</v>
      </c>
      <c r="E32" s="121">
        <v>18129822593</v>
      </c>
      <c r="F32" s="121">
        <v>2983000000</v>
      </c>
      <c r="G32" s="121">
        <v>200121500</v>
      </c>
      <c r="H32" s="122">
        <f t="shared" si="4"/>
        <v>6.7087328193094195E-2</v>
      </c>
      <c r="I32" s="123">
        <f t="shared" si="0"/>
        <v>5.3992728514991227E-2</v>
      </c>
      <c r="J32" s="124">
        <f t="shared" si="1"/>
        <v>-803647730.75999999</v>
      </c>
      <c r="K32" s="123">
        <f t="shared" si="2"/>
        <v>-0.80062997164350336</v>
      </c>
      <c r="L32" s="123">
        <f t="shared" si="3"/>
        <v>2.9416473279460782E-5</v>
      </c>
      <c r="M32" s="17"/>
      <c r="N32" s="95"/>
    </row>
    <row r="33" spans="1:15" ht="18.75" x14ac:dyDescent="0.3">
      <c r="B33" s="114" t="s">
        <v>92</v>
      </c>
      <c r="C33" s="115">
        <v>245303136.84999999</v>
      </c>
      <c r="D33" s="115">
        <v>369830712</v>
      </c>
      <c r="E33" s="115">
        <v>2160948193</v>
      </c>
      <c r="F33" s="115">
        <v>881281677.49924445</v>
      </c>
      <c r="G33" s="115">
        <v>137636017.47999999</v>
      </c>
      <c r="H33" s="116">
        <f t="shared" si="4"/>
        <v>0.1561771009134795</v>
      </c>
      <c r="I33" s="117">
        <f t="shared" si="0"/>
        <v>0.37215951248526918</v>
      </c>
      <c r="J33" s="118">
        <f t="shared" si="1"/>
        <v>-107667119.37</v>
      </c>
      <c r="K33" s="117">
        <f t="shared" si="2"/>
        <v>-0.43891456404749196</v>
      </c>
      <c r="L33" s="117">
        <f t="shared" si="3"/>
        <v>2.0231540491610432E-5</v>
      </c>
      <c r="M33" s="17"/>
      <c r="N33" s="95"/>
    </row>
    <row r="34" spans="1:15" ht="18.75" x14ac:dyDescent="0.3">
      <c r="B34" s="125" t="s">
        <v>93</v>
      </c>
      <c r="C34" s="126">
        <v>846732548.87</v>
      </c>
      <c r="D34" s="126">
        <v>8937941901</v>
      </c>
      <c r="E34" s="126">
        <v>14858745266</v>
      </c>
      <c r="F34" s="126">
        <v>774122966.20554912</v>
      </c>
      <c r="G34" s="126">
        <v>1028811356.25</v>
      </c>
      <c r="H34" s="127">
        <f t="shared" si="4"/>
        <v>1.3290024985214361</v>
      </c>
      <c r="I34" s="128">
        <f t="shared" si="0"/>
        <v>0.11510606889656487</v>
      </c>
      <c r="J34" s="129">
        <f t="shared" si="1"/>
        <v>182078807.38</v>
      </c>
      <c r="K34" s="128">
        <f t="shared" si="2"/>
        <v>0.21503697669705951</v>
      </c>
      <c r="L34" s="128">
        <f t="shared" si="3"/>
        <v>1.5122813775998048E-4</v>
      </c>
      <c r="M34" s="17"/>
      <c r="N34" s="95"/>
      <c r="O34" s="119"/>
    </row>
    <row r="35" spans="1:15" ht="18.75" x14ac:dyDescent="0.3">
      <c r="B35" s="130" t="s">
        <v>94</v>
      </c>
      <c r="C35" s="131">
        <f>SUM(C36:C38)</f>
        <v>2532955952.46</v>
      </c>
      <c r="D35" s="131">
        <f>SUM(D36:D38)</f>
        <v>10250997876</v>
      </c>
      <c r="E35" s="131">
        <f>SUM(E36:E38)</f>
        <v>9883243000</v>
      </c>
      <c r="F35" s="131">
        <f>SUM(F36:F38)</f>
        <v>815368500</v>
      </c>
      <c r="G35" s="131">
        <f>SUM(G36:G38)</f>
        <v>999462309.46000004</v>
      </c>
      <c r="H35" s="132">
        <f t="shared" si="4"/>
        <v>1.2257798890440335</v>
      </c>
      <c r="I35" s="132">
        <f t="shared" si="0"/>
        <v>9.7499026099690911E-2</v>
      </c>
      <c r="J35" s="131">
        <f t="shared" si="1"/>
        <v>-1533493643</v>
      </c>
      <c r="K35" s="132">
        <f t="shared" si="2"/>
        <v>-0.6054166246004693</v>
      </c>
      <c r="L35" s="132">
        <f t="shared" si="3"/>
        <v>1.4691403132626057E-4</v>
      </c>
      <c r="M35" s="89"/>
      <c r="N35" s="95"/>
    </row>
    <row r="36" spans="1:15" ht="37.5" x14ac:dyDescent="0.3">
      <c r="B36" s="133" t="s">
        <v>95</v>
      </c>
      <c r="C36" s="134">
        <v>0</v>
      </c>
      <c r="D36" s="134">
        <v>0</v>
      </c>
      <c r="E36" s="134">
        <v>25265000</v>
      </c>
      <c r="F36" s="134">
        <v>0</v>
      </c>
      <c r="G36" s="134">
        <v>26251000</v>
      </c>
      <c r="H36" s="135" t="str">
        <f t="shared" si="4"/>
        <v>-</v>
      </c>
      <c r="I36" s="94" t="str">
        <f t="shared" si="0"/>
        <v>0.0%</v>
      </c>
      <c r="J36" s="93">
        <f t="shared" si="1"/>
        <v>26251000</v>
      </c>
      <c r="K36" s="94" t="str">
        <f t="shared" si="2"/>
        <v>0.0%</v>
      </c>
      <c r="L36" s="94">
        <f t="shared" si="3"/>
        <v>3.8587150309143446E-6</v>
      </c>
      <c r="M36" s="95"/>
      <c r="N36" s="95"/>
    </row>
    <row r="37" spans="1:15" ht="18.75" x14ac:dyDescent="0.3">
      <c r="B37" s="120" t="s">
        <v>96</v>
      </c>
      <c r="C37" s="121">
        <v>2415519000</v>
      </c>
      <c r="D37" s="121">
        <v>10250997876</v>
      </c>
      <c r="E37" s="121">
        <v>9857978000</v>
      </c>
      <c r="F37" s="121">
        <v>815368500</v>
      </c>
      <c r="G37" s="121">
        <v>852847500</v>
      </c>
      <c r="H37" s="122">
        <f t="shared" si="4"/>
        <v>1.045965719794179</v>
      </c>
      <c r="I37" s="123">
        <f t="shared" si="0"/>
        <v>8.3196534651198875E-2</v>
      </c>
      <c r="J37" s="124">
        <f t="shared" si="1"/>
        <v>-1562671500</v>
      </c>
      <c r="K37" s="123">
        <f t="shared" si="2"/>
        <v>-0.64692991444074754</v>
      </c>
      <c r="L37" s="123">
        <f t="shared" si="3"/>
        <v>1.253626706536026E-4</v>
      </c>
      <c r="N37" s="95"/>
    </row>
    <row r="38" spans="1:15" ht="37.5" x14ac:dyDescent="0.3">
      <c r="B38" s="136" t="s">
        <v>97</v>
      </c>
      <c r="C38" s="126">
        <v>117436952.45999999</v>
      </c>
      <c r="D38" s="126">
        <v>0</v>
      </c>
      <c r="E38" s="126">
        <v>0</v>
      </c>
      <c r="F38" s="126">
        <v>0</v>
      </c>
      <c r="G38" s="126">
        <v>120363809.45999999</v>
      </c>
      <c r="H38" s="127" t="str">
        <f t="shared" si="4"/>
        <v>-</v>
      </c>
      <c r="I38" s="128" t="str">
        <f t="shared" si="0"/>
        <v>0.0%</v>
      </c>
      <c r="J38" s="129">
        <f t="shared" si="1"/>
        <v>2926857</v>
      </c>
      <c r="K38" s="128">
        <f t="shared" si="2"/>
        <v>2.4922794220131963E-2</v>
      </c>
      <c r="L38" s="128">
        <f t="shared" si="3"/>
        <v>1.7692645641743634E-5</v>
      </c>
      <c r="N38" s="95"/>
      <c r="O38" s="91"/>
    </row>
    <row r="39" spans="1:15" ht="18.75" x14ac:dyDescent="0.25">
      <c r="B39" s="137" t="s">
        <v>98</v>
      </c>
      <c r="C39" s="138">
        <f>C15+C35</f>
        <v>81675417231.01001</v>
      </c>
      <c r="D39" s="138">
        <f>D15+D35</f>
        <v>1038458679157</v>
      </c>
      <c r="E39" s="138">
        <f>E15+E35</f>
        <v>1086142424780.49</v>
      </c>
      <c r="F39" s="138">
        <f>F15+F35</f>
        <v>91812969097.446426</v>
      </c>
      <c r="G39" s="138">
        <f>G35+G15</f>
        <v>85007414897.659988</v>
      </c>
      <c r="H39" s="139">
        <f>IFERROR(G39/F39,"-")</f>
        <v>0.92587589458561881</v>
      </c>
      <c r="I39" s="139">
        <f t="shared" si="0"/>
        <v>8.1859217515199839E-2</v>
      </c>
      <c r="J39" s="138">
        <f t="shared" si="1"/>
        <v>3331997666.6499786</v>
      </c>
      <c r="K39" s="140">
        <f t="shared" si="2"/>
        <v>4.0795600189293027E-2</v>
      </c>
      <c r="L39" s="141">
        <f t="shared" si="3"/>
        <v>1.2495500727773135E-2</v>
      </c>
      <c r="M39" s="89"/>
      <c r="N39" s="95"/>
    </row>
    <row r="40" spans="1:15" ht="18.75" x14ac:dyDescent="0.3">
      <c r="B40" s="142" t="s">
        <v>99</v>
      </c>
      <c r="C40" s="143">
        <f>C41+C42</f>
        <v>111233062.06</v>
      </c>
      <c r="D40" s="143">
        <f>D41+D42</f>
        <v>1546798110</v>
      </c>
      <c r="E40" s="143">
        <f>E41+E42</f>
        <v>2084602753.0299997</v>
      </c>
      <c r="F40" s="143">
        <f>F41+F42</f>
        <v>86372788</v>
      </c>
      <c r="G40" s="143">
        <f>G41+G42</f>
        <v>1551600.61</v>
      </c>
      <c r="H40" s="144">
        <f t="shared" si="4"/>
        <v>1.7963998221291643E-2</v>
      </c>
      <c r="I40" s="144">
        <f t="shared" si="0"/>
        <v>1.0031048007939447E-3</v>
      </c>
      <c r="J40" s="143">
        <f t="shared" si="1"/>
        <v>-109681461.45</v>
      </c>
      <c r="K40" s="145">
        <f t="shared" si="2"/>
        <v>-0.98605090445893639</v>
      </c>
      <c r="L40" s="132">
        <f t="shared" si="3"/>
        <v>2.2807453414280852E-7</v>
      </c>
      <c r="N40" s="95"/>
    </row>
    <row r="41" spans="1:15" ht="18.75" x14ac:dyDescent="0.3">
      <c r="B41" s="146" t="str">
        <f>"- Corrientes"</f>
        <v>- Corrientes</v>
      </c>
      <c r="C41" s="147">
        <v>0</v>
      </c>
      <c r="D41" s="147">
        <v>550265066</v>
      </c>
      <c r="E41" s="147">
        <v>1039523211.5399998</v>
      </c>
      <c r="F41" s="147">
        <v>46414036</v>
      </c>
      <c r="G41" s="147">
        <v>0</v>
      </c>
      <c r="H41" s="148">
        <f t="shared" si="4"/>
        <v>0</v>
      </c>
      <c r="I41" s="148">
        <f t="shared" si="0"/>
        <v>0</v>
      </c>
      <c r="J41" s="147">
        <f t="shared" si="1"/>
        <v>0</v>
      </c>
      <c r="K41" s="149" t="str">
        <f t="shared" si="2"/>
        <v>0.0%</v>
      </c>
      <c r="L41" s="150">
        <f t="shared" si="3"/>
        <v>0</v>
      </c>
      <c r="N41" s="95"/>
    </row>
    <row r="42" spans="1:15" ht="18.75" x14ac:dyDescent="0.3">
      <c r="B42" s="151" t="str">
        <f>"- Capital"</f>
        <v>- Capital</v>
      </c>
      <c r="C42" s="152">
        <v>111233062.06</v>
      </c>
      <c r="D42" s="152">
        <v>996533044</v>
      </c>
      <c r="E42" s="152">
        <v>1045079541.49</v>
      </c>
      <c r="F42" s="152">
        <v>39958752</v>
      </c>
      <c r="G42" s="152">
        <v>1551600.61</v>
      </c>
      <c r="H42" s="153">
        <f t="shared" si="4"/>
        <v>3.8830056804576879E-2</v>
      </c>
      <c r="I42" s="153">
        <f t="shared" si="0"/>
        <v>1.5569986558318283E-3</v>
      </c>
      <c r="J42" s="152">
        <f t="shared" si="1"/>
        <v>-109681461.45</v>
      </c>
      <c r="K42" s="154">
        <f t="shared" si="2"/>
        <v>-0.98605090445893639</v>
      </c>
      <c r="L42" s="110">
        <f t="shared" si="3"/>
        <v>2.2807453414280852E-7</v>
      </c>
      <c r="M42" s="43"/>
      <c r="N42" s="95"/>
    </row>
    <row r="43" spans="1:15" ht="19.5" thickBot="1" x14ac:dyDescent="0.3">
      <c r="B43" s="155" t="s">
        <v>100</v>
      </c>
      <c r="C43" s="156">
        <f>C39+C40</f>
        <v>81786650293.070007</v>
      </c>
      <c r="D43" s="156">
        <f>D39+D40</f>
        <v>1040005477267</v>
      </c>
      <c r="E43" s="156">
        <f>E39+E40</f>
        <v>1088227027533.52</v>
      </c>
      <c r="F43" s="156">
        <f>F39+F40</f>
        <v>91899341885.446426</v>
      </c>
      <c r="G43" s="156">
        <f>G39+G40</f>
        <v>85008966498.269989</v>
      </c>
      <c r="H43" s="157">
        <f>IFERROR(G43/F43,"-")</f>
        <v>0.92502258181820962</v>
      </c>
      <c r="I43" s="157">
        <f t="shared" si="0"/>
        <v>8.1738960377076633E-2</v>
      </c>
      <c r="J43" s="156">
        <f>G43-C43</f>
        <v>3222316205.1999817</v>
      </c>
      <c r="K43" s="158">
        <f t="shared" si="2"/>
        <v>3.9399048544637813E-2</v>
      </c>
      <c r="L43" s="159">
        <f t="shared" si="3"/>
        <v>1.2495728802307279E-2</v>
      </c>
      <c r="N43" s="95"/>
    </row>
    <row r="44" spans="1:15" x14ac:dyDescent="0.25">
      <c r="B44" s="160"/>
      <c r="C44" s="161"/>
      <c r="D44" s="161"/>
      <c r="E44" s="161"/>
      <c r="F44" s="161"/>
      <c r="H44" s="161"/>
      <c r="I44" s="162"/>
      <c r="J44" s="161"/>
      <c r="K44" s="163"/>
      <c r="L44" s="163"/>
    </row>
    <row r="45" spans="1:15" x14ac:dyDescent="0.25">
      <c r="B45" s="164" t="s">
        <v>101</v>
      </c>
      <c r="C45" s="161"/>
      <c r="D45" s="161"/>
      <c r="E45" s="161"/>
      <c r="F45" s="161"/>
      <c r="G45" s="165"/>
      <c r="H45" s="165"/>
      <c r="I45" s="162"/>
      <c r="J45" s="161"/>
      <c r="K45" s="163"/>
      <c r="L45" s="163"/>
    </row>
    <row r="46" spans="1:15" x14ac:dyDescent="0.25">
      <c r="B46" s="166" t="s">
        <v>102</v>
      </c>
      <c r="C46" s="167"/>
      <c r="D46" s="167"/>
      <c r="E46" s="167"/>
      <c r="F46" s="167"/>
      <c r="G46" s="167"/>
      <c r="H46" s="167"/>
      <c r="I46" s="167"/>
      <c r="K46" s="168"/>
    </row>
    <row r="47" spans="1:15" s="169" customFormat="1" x14ac:dyDescent="0.25">
      <c r="A47" s="75"/>
      <c r="B47" s="75" t="s">
        <v>103</v>
      </c>
      <c r="C47" s="75"/>
      <c r="D47" s="75"/>
      <c r="E47" s="75"/>
      <c r="F47" s="75"/>
      <c r="G47" s="75"/>
      <c r="H47" s="75"/>
      <c r="I47" s="75"/>
      <c r="J47" s="75"/>
      <c r="K47" s="168"/>
      <c r="M47" s="75"/>
      <c r="N47" s="75"/>
      <c r="O47" s="75"/>
    </row>
    <row r="48" spans="1:15" s="169" customFormat="1" x14ac:dyDescent="0.25">
      <c r="A48" s="75"/>
      <c r="B48" s="170" t="s">
        <v>104</v>
      </c>
      <c r="C48" s="75"/>
      <c r="D48" s="75"/>
      <c r="E48" s="75"/>
      <c r="F48" s="75"/>
      <c r="G48" s="75"/>
      <c r="H48" s="75"/>
      <c r="I48" s="75"/>
      <c r="J48" s="75"/>
      <c r="K48" s="168"/>
      <c r="M48" s="75"/>
      <c r="N48" s="75"/>
      <c r="O48" s="75"/>
    </row>
    <row r="49" spans="1:15" s="169" customFormat="1" x14ac:dyDescent="0.25">
      <c r="A49" s="75"/>
      <c r="B49" s="164" t="s">
        <v>105</v>
      </c>
      <c r="C49" s="75"/>
      <c r="D49" s="75"/>
      <c r="E49" s="75"/>
      <c r="F49" s="75"/>
      <c r="G49" s="75"/>
      <c r="H49" s="75"/>
      <c r="I49" s="75"/>
      <c r="J49" s="75"/>
      <c r="K49" s="168"/>
      <c r="M49" s="75"/>
      <c r="N49" s="75"/>
      <c r="O49" s="75"/>
    </row>
    <row r="52" spans="1:15" s="169" customFormat="1" x14ac:dyDescent="0.25">
      <c r="A52" s="75"/>
      <c r="B52" s="75"/>
      <c r="C52" s="75"/>
      <c r="D52" s="75"/>
      <c r="E52" s="75"/>
      <c r="F52" s="75"/>
      <c r="G52" s="75"/>
      <c r="H52" s="75"/>
      <c r="I52" s="75"/>
      <c r="J52" s="75"/>
      <c r="M52" s="75"/>
      <c r="N52" s="75"/>
      <c r="O52" s="75"/>
    </row>
    <row r="54" spans="1:15" x14ac:dyDescent="0.25">
      <c r="I54" s="169"/>
      <c r="J54" s="169"/>
      <c r="K54" s="75"/>
      <c r="L54" s="75"/>
    </row>
    <row r="55" spans="1:15" x14ac:dyDescent="0.25">
      <c r="I55" s="169"/>
      <c r="J55" s="169"/>
      <c r="K55" s="75"/>
      <c r="L55" s="75"/>
    </row>
    <row r="61" spans="1:15" x14ac:dyDescent="0.25">
      <c r="C61" s="171"/>
      <c r="D61" s="171"/>
      <c r="E61" s="171"/>
      <c r="F61" s="171"/>
    </row>
    <row r="323" spans="2:2" x14ac:dyDescent="0.25">
      <c r="B323" s="75" t="s">
        <v>59</v>
      </c>
    </row>
  </sheetData>
  <mergeCells count="18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8:L8"/>
    <mergeCell ref="B2:L2"/>
    <mergeCell ref="B3:L3"/>
    <mergeCell ref="B4:L4"/>
    <mergeCell ref="B6:L6"/>
    <mergeCell ref="B7:L7"/>
  </mergeCells>
  <pageMargins left="0.7" right="0.7" top="0.75" bottom="0.75" header="0.3" footer="0.3"/>
  <pageSetup orientation="portrait" r:id="rId1"/>
  <ignoredErrors>
    <ignoredError sqref="C29:G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A95F-0247-4D36-BF05-A0238910F293}">
  <dimension ref="B2:L38"/>
  <sheetViews>
    <sheetView showGridLines="0" workbookViewId="0">
      <selection activeCell="K15" sqref="K15"/>
    </sheetView>
  </sheetViews>
  <sheetFormatPr baseColWidth="10" defaultColWidth="11.42578125" defaultRowHeight="15" x14ac:dyDescent="0.25"/>
  <cols>
    <col min="1" max="16384" width="11.42578125" style="168"/>
  </cols>
  <sheetData>
    <row r="2" spans="2:12" ht="14.45" customHeight="1" x14ac:dyDescent="0.25">
      <c r="C2" s="307" t="s">
        <v>0</v>
      </c>
      <c r="D2" s="307"/>
      <c r="E2" s="307"/>
      <c r="F2" s="307"/>
      <c r="G2" s="307"/>
      <c r="H2" s="307"/>
      <c r="I2" s="307"/>
      <c r="J2" s="10"/>
      <c r="K2" s="10"/>
      <c r="L2" s="10"/>
    </row>
    <row r="3" spans="2:12" ht="14.45" customHeight="1" x14ac:dyDescent="0.25">
      <c r="C3" s="307" t="s">
        <v>1</v>
      </c>
      <c r="D3" s="307"/>
      <c r="E3" s="307"/>
      <c r="F3" s="307"/>
      <c r="G3" s="307"/>
      <c r="H3" s="307"/>
      <c r="I3" s="307"/>
      <c r="J3" s="10"/>
      <c r="K3" s="10"/>
      <c r="L3" s="10"/>
    </row>
    <row r="4" spans="2:12" ht="14.45" customHeight="1" x14ac:dyDescent="0.25">
      <c r="C4" s="308" t="s">
        <v>2</v>
      </c>
      <c r="D4" s="308"/>
      <c r="E4" s="308"/>
      <c r="F4" s="308"/>
      <c r="G4" s="308"/>
      <c r="H4" s="308"/>
      <c r="I4" s="308"/>
      <c r="J4" s="12"/>
      <c r="K4" s="12"/>
      <c r="L4" s="12"/>
    </row>
    <row r="7" spans="2:12" ht="15.75" x14ac:dyDescent="0.25">
      <c r="B7" s="327" t="s">
        <v>106</v>
      </c>
      <c r="C7" s="327"/>
      <c r="D7" s="327"/>
      <c r="E7" s="327"/>
      <c r="F7" s="327"/>
      <c r="G7" s="327"/>
      <c r="H7" s="327"/>
      <c r="I7" s="327"/>
    </row>
    <row r="8" spans="2:12" ht="15.75" x14ac:dyDescent="0.25">
      <c r="B8" s="328" t="s">
        <v>107</v>
      </c>
      <c r="C8" s="328"/>
      <c r="D8" s="328"/>
      <c r="E8" s="328"/>
      <c r="F8" s="328"/>
      <c r="G8" s="328"/>
      <c r="H8" s="328"/>
      <c r="I8" s="328"/>
    </row>
    <row r="36" spans="3:7" x14ac:dyDescent="0.25">
      <c r="C36" s="172" t="s">
        <v>108</v>
      </c>
    </row>
    <row r="37" spans="3:7" x14ac:dyDescent="0.25">
      <c r="C37" s="173" t="s">
        <v>56</v>
      </c>
    </row>
    <row r="38" spans="3:7" x14ac:dyDescent="0.25">
      <c r="C38" s="172" t="s">
        <v>109</v>
      </c>
      <c r="D38" s="172"/>
      <c r="E38" s="172"/>
      <c r="F38" s="172"/>
      <c r="G38" s="172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3EDE-55BE-4943-8479-11D5FAD13489}">
  <dimension ref="B2:O275"/>
  <sheetViews>
    <sheetView showGridLines="0" zoomScale="60" zoomScaleNormal="60" workbookViewId="0">
      <selection activeCell="M22" sqref="M22"/>
    </sheetView>
  </sheetViews>
  <sheetFormatPr baseColWidth="10" defaultColWidth="11.42578125" defaultRowHeight="15" x14ac:dyDescent="0.25"/>
  <cols>
    <col min="1" max="1" width="11.42578125" style="8"/>
    <col min="2" max="2" width="100.140625" style="8" customWidth="1"/>
    <col min="3" max="3" width="32.28515625" style="8" customWidth="1"/>
    <col min="4" max="4" width="29.42578125" style="8" customWidth="1"/>
    <col min="5" max="5" width="32.28515625" style="8" customWidth="1"/>
    <col min="6" max="6" width="27.42578125" style="8" customWidth="1"/>
    <col min="7" max="7" width="20.7109375" style="8" customWidth="1"/>
    <col min="8" max="8" width="26.5703125" style="8" customWidth="1"/>
    <col min="9" max="9" width="24.140625" style="8" customWidth="1"/>
    <col min="10" max="10" width="23.140625" style="8" customWidth="1"/>
    <col min="11" max="11" width="27.140625" style="8" customWidth="1"/>
    <col min="12" max="12" width="21.85546875" style="8" bestFit="1" customWidth="1"/>
    <col min="13" max="13" width="38.5703125" style="8" customWidth="1"/>
    <col min="14" max="14" width="23.7109375" style="8" bestFit="1" customWidth="1"/>
    <col min="15" max="15" width="15.7109375" style="8" bestFit="1" customWidth="1"/>
    <col min="16" max="16384" width="11.42578125" style="8"/>
  </cols>
  <sheetData>
    <row r="2" spans="2:15" ht="13.9" customHeight="1" x14ac:dyDescent="0.25">
      <c r="B2" s="307" t="s">
        <v>0</v>
      </c>
      <c r="C2" s="307"/>
      <c r="D2" s="307"/>
      <c r="E2" s="307"/>
      <c r="F2" s="307"/>
      <c r="G2" s="307"/>
      <c r="H2" s="307"/>
      <c r="I2" s="307"/>
      <c r="J2" s="307"/>
      <c r="K2" s="307"/>
    </row>
    <row r="3" spans="2:15" ht="13.9" customHeight="1" x14ac:dyDescent="0.25">
      <c r="B3" s="307" t="s">
        <v>1</v>
      </c>
      <c r="C3" s="307"/>
      <c r="D3" s="307"/>
      <c r="E3" s="307"/>
      <c r="F3" s="307"/>
      <c r="G3" s="307"/>
      <c r="H3" s="307"/>
      <c r="I3" s="307"/>
      <c r="J3" s="307"/>
      <c r="K3" s="307"/>
    </row>
    <row r="4" spans="2:15" ht="13.9" customHeight="1" x14ac:dyDescent="0.25">
      <c r="B4" s="308" t="s">
        <v>2</v>
      </c>
      <c r="C4" s="308"/>
      <c r="D4" s="308"/>
      <c r="E4" s="308"/>
      <c r="F4" s="308"/>
      <c r="G4" s="308"/>
      <c r="H4" s="308"/>
      <c r="I4" s="308"/>
      <c r="J4" s="308"/>
      <c r="K4" s="308"/>
    </row>
    <row r="6" spans="2:15" x14ac:dyDescent="0.25">
      <c r="M6" s="10"/>
      <c r="N6" s="10"/>
    </row>
    <row r="7" spans="2:15" x14ac:dyDescent="0.25">
      <c r="B7" s="346" t="s">
        <v>10</v>
      </c>
      <c r="C7" s="346"/>
      <c r="D7" s="346"/>
      <c r="E7" s="346"/>
      <c r="F7" s="346"/>
      <c r="G7" s="346"/>
      <c r="H7" s="346"/>
      <c r="I7" s="346"/>
      <c r="J7" s="346"/>
      <c r="K7" s="346"/>
      <c r="M7" s="10"/>
      <c r="N7" s="10"/>
    </row>
    <row r="8" spans="2:15" ht="15.75" thickBot="1" x14ac:dyDescent="0.3">
      <c r="B8" s="347" t="s">
        <v>11</v>
      </c>
      <c r="C8" s="347"/>
      <c r="D8" s="347"/>
      <c r="E8" s="347"/>
      <c r="F8" s="347"/>
      <c r="G8" s="347"/>
      <c r="H8" s="347"/>
      <c r="I8" s="347"/>
      <c r="J8" s="347"/>
      <c r="K8" s="347"/>
      <c r="M8" s="12"/>
      <c r="N8" s="12"/>
    </row>
    <row r="9" spans="2:15" ht="15.75" thickBo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M9" s="12"/>
      <c r="N9" s="12"/>
    </row>
    <row r="10" spans="2:15" ht="21.6" customHeight="1" thickBot="1" x14ac:dyDescent="0.3">
      <c r="B10" s="329" t="s">
        <v>12</v>
      </c>
      <c r="C10" s="14">
        <v>2022</v>
      </c>
      <c r="D10" s="332">
        <v>2023</v>
      </c>
      <c r="E10" s="333"/>
      <c r="F10" s="333"/>
      <c r="G10" s="333"/>
      <c r="H10" s="334"/>
      <c r="I10" s="335" t="s">
        <v>13</v>
      </c>
      <c r="J10" s="336"/>
      <c r="K10" s="335" t="s">
        <v>14</v>
      </c>
    </row>
    <row r="11" spans="2:15" ht="21.6" customHeight="1" thickBot="1" x14ac:dyDescent="0.3">
      <c r="B11" s="330"/>
      <c r="C11" s="339" t="s">
        <v>15</v>
      </c>
      <c r="D11" s="341" t="s">
        <v>16</v>
      </c>
      <c r="E11" s="342" t="s">
        <v>17</v>
      </c>
      <c r="F11" s="343"/>
      <c r="G11" s="343"/>
      <c r="H11" s="344"/>
      <c r="I11" s="335"/>
      <c r="J11" s="336"/>
      <c r="K11" s="335"/>
    </row>
    <row r="12" spans="2:15" ht="15" customHeight="1" thickBot="1" x14ac:dyDescent="0.3">
      <c r="B12" s="330"/>
      <c r="C12" s="339"/>
      <c r="D12" s="339"/>
      <c r="E12" s="345" t="s">
        <v>18</v>
      </c>
      <c r="F12" s="341" t="s">
        <v>19</v>
      </c>
      <c r="G12" s="341" t="s">
        <v>20</v>
      </c>
      <c r="H12" s="341" t="s">
        <v>21</v>
      </c>
      <c r="I12" s="337"/>
      <c r="J12" s="338"/>
      <c r="K12" s="335"/>
      <c r="M12" s="15" t="s">
        <v>22</v>
      </c>
      <c r="N12" s="16">
        <v>6803041890807.7998</v>
      </c>
      <c r="O12" s="17"/>
    </row>
    <row r="13" spans="2:15" ht="21" thickBot="1" x14ac:dyDescent="0.3">
      <c r="B13" s="330"/>
      <c r="C13" s="340"/>
      <c r="D13" s="340"/>
      <c r="E13" s="338"/>
      <c r="F13" s="340"/>
      <c r="G13" s="340"/>
      <c r="H13" s="340"/>
      <c r="I13" s="18" t="s">
        <v>23</v>
      </c>
      <c r="J13" s="18" t="s">
        <v>24</v>
      </c>
      <c r="K13" s="337"/>
      <c r="N13" s="19"/>
    </row>
    <row r="14" spans="2:15" ht="21" thickBot="1" x14ac:dyDescent="0.3">
      <c r="B14" s="331"/>
      <c r="C14" s="20">
        <v>1</v>
      </c>
      <c r="D14" s="20">
        <v>2</v>
      </c>
      <c r="E14" s="20">
        <v>3</v>
      </c>
      <c r="F14" s="20">
        <v>4</v>
      </c>
      <c r="G14" s="20">
        <v>5</v>
      </c>
      <c r="H14" s="20" t="s">
        <v>25</v>
      </c>
      <c r="I14" s="20" t="s">
        <v>26</v>
      </c>
      <c r="J14" s="20" t="s">
        <v>27</v>
      </c>
      <c r="K14" s="21" t="s">
        <v>28</v>
      </c>
      <c r="M14" s="22"/>
    </row>
    <row r="15" spans="2:15" ht="20.25" x14ac:dyDescent="0.25">
      <c r="B15" s="23" t="s">
        <v>29</v>
      </c>
      <c r="C15" s="24">
        <f t="shared" ref="C15:G15" si="0">C16+C22+C23+C24+C25+C30</f>
        <v>70620335098.26001</v>
      </c>
      <c r="D15" s="24">
        <f t="shared" si="0"/>
        <v>1092403071323</v>
      </c>
      <c r="E15" s="24">
        <f t="shared" si="0"/>
        <v>68621575525.700035</v>
      </c>
      <c r="F15" s="24">
        <f t="shared" si="0"/>
        <v>83130731788.75</v>
      </c>
      <c r="G15" s="24">
        <f t="shared" si="0"/>
        <v>82225174556.189957</v>
      </c>
      <c r="H15" s="25">
        <f>IFERROR(F15/D15,"-")</f>
        <v>7.6098954654229486E-2</v>
      </c>
      <c r="I15" s="24">
        <f t="shared" ref="I15:I41" si="1">F15-C15</f>
        <v>12510396690.48999</v>
      </c>
      <c r="J15" s="25">
        <f t="shared" ref="J15:J41" si="2">IFERROR(F15/C15-1,"0.0%")</f>
        <v>0.17715006128310251</v>
      </c>
      <c r="K15" s="25">
        <f>F15/$N$12</f>
        <v>1.2219641319727192E-2</v>
      </c>
      <c r="L15" s="26"/>
      <c r="M15" s="22"/>
      <c r="N15" s="27"/>
    </row>
    <row r="16" spans="2:15" ht="20.25" x14ac:dyDescent="0.25">
      <c r="B16" s="28" t="s">
        <v>30</v>
      </c>
      <c r="C16" s="29">
        <f t="shared" ref="C16:G16" si="3">SUM(C17:C21)</f>
        <v>31850488822.040001</v>
      </c>
      <c r="D16" s="29">
        <f t="shared" si="3"/>
        <v>444373269772</v>
      </c>
      <c r="E16" s="29">
        <f t="shared" si="3"/>
        <v>25431980616.220036</v>
      </c>
      <c r="F16" s="29">
        <f t="shared" si="3"/>
        <v>39168377797.300011</v>
      </c>
      <c r="G16" s="29">
        <f t="shared" si="3"/>
        <v>36471046424.769966</v>
      </c>
      <c r="H16" s="30">
        <f t="shared" ref="H16:H41" si="4">IFERROR(F16/D16,"-")</f>
        <v>8.8142965523998792E-2</v>
      </c>
      <c r="I16" s="29">
        <f t="shared" si="1"/>
        <v>7317888975.2600098</v>
      </c>
      <c r="J16" s="30">
        <f t="shared" si="2"/>
        <v>0.22975750909656845</v>
      </c>
      <c r="K16" s="30">
        <f t="shared" ref="K16:K40" si="5">F16/$N$12</f>
        <v>5.7574800252551614E-3</v>
      </c>
      <c r="L16" s="26"/>
      <c r="M16" s="22"/>
    </row>
    <row r="17" spans="2:14" ht="20.25" x14ac:dyDescent="0.25">
      <c r="B17" s="31" t="s">
        <v>31</v>
      </c>
      <c r="C17" s="32">
        <v>22739542935.300003</v>
      </c>
      <c r="D17" s="32">
        <v>297646830873</v>
      </c>
      <c r="E17" s="32">
        <v>16078170856.440023</v>
      </c>
      <c r="F17" s="32">
        <v>26989944822.509987</v>
      </c>
      <c r="G17" s="32">
        <v>25733030296.559963</v>
      </c>
      <c r="H17" s="33">
        <f t="shared" si="4"/>
        <v>9.0677749678531136E-2</v>
      </c>
      <c r="I17" s="32">
        <f t="shared" si="1"/>
        <v>4250401887.2099838</v>
      </c>
      <c r="J17" s="33">
        <f t="shared" si="2"/>
        <v>0.18691676870126628</v>
      </c>
      <c r="K17" s="33">
        <f t="shared" si="5"/>
        <v>3.9673347975379249E-3</v>
      </c>
      <c r="L17" s="26"/>
      <c r="M17" s="34"/>
      <c r="N17" s="27"/>
    </row>
    <row r="18" spans="2:14" ht="20.25" x14ac:dyDescent="0.25">
      <c r="B18" s="35" t="s">
        <v>32</v>
      </c>
      <c r="C18" s="36">
        <v>9100493230.2099991</v>
      </c>
      <c r="D18" s="36">
        <v>142662982156</v>
      </c>
      <c r="E18" s="36">
        <v>9343370728.400013</v>
      </c>
      <c r="F18" s="36">
        <v>12167993943.410023</v>
      </c>
      <c r="G18" s="36">
        <v>10713424988.860001</v>
      </c>
      <c r="H18" s="37">
        <f t="shared" si="4"/>
        <v>8.5291879922322733E-2</v>
      </c>
      <c r="I18" s="36">
        <f t="shared" si="1"/>
        <v>3067500713.2000237</v>
      </c>
      <c r="J18" s="37">
        <f t="shared" si="2"/>
        <v>0.33706972090448328</v>
      </c>
      <c r="K18" s="37">
        <f t="shared" si="5"/>
        <v>1.7886107624666093E-3</v>
      </c>
      <c r="L18" s="26"/>
      <c r="M18" s="22"/>
    </row>
    <row r="19" spans="2:14" ht="40.5" x14ac:dyDescent="0.25">
      <c r="B19" s="31" t="s">
        <v>33</v>
      </c>
      <c r="C19" s="32">
        <v>10452656.529999999</v>
      </c>
      <c r="D19" s="32">
        <v>266959725</v>
      </c>
      <c r="E19" s="32">
        <v>10439031.379999999</v>
      </c>
      <c r="F19" s="32">
        <v>10439031.379999999</v>
      </c>
      <c r="G19" s="32">
        <v>24591139.350000009</v>
      </c>
      <c r="H19" s="33">
        <f t="shared" si="4"/>
        <v>3.9103394266681982E-2</v>
      </c>
      <c r="I19" s="32">
        <f t="shared" si="1"/>
        <v>-13625.150000000373</v>
      </c>
      <c r="J19" s="33">
        <f t="shared" si="2"/>
        <v>-1.3035107353709385E-3</v>
      </c>
      <c r="K19" s="33">
        <f t="shared" si="5"/>
        <v>1.5344652506263574E-6</v>
      </c>
      <c r="L19" s="38"/>
      <c r="M19" s="22"/>
    </row>
    <row r="20" spans="2:14" ht="26.25" customHeight="1" x14ac:dyDescent="0.25">
      <c r="B20" s="39" t="s">
        <v>34</v>
      </c>
      <c r="C20" s="36">
        <v>0</v>
      </c>
      <c r="D20" s="36">
        <v>3380145672</v>
      </c>
      <c r="E20" s="36">
        <v>0</v>
      </c>
      <c r="F20" s="36">
        <v>0</v>
      </c>
      <c r="G20" s="36">
        <v>0</v>
      </c>
      <c r="H20" s="37">
        <f t="shared" si="4"/>
        <v>0</v>
      </c>
      <c r="I20" s="36">
        <f t="shared" si="1"/>
        <v>0</v>
      </c>
      <c r="J20" s="37" t="str">
        <f t="shared" si="2"/>
        <v>0.0%</v>
      </c>
      <c r="K20" s="37">
        <f>F20/$N$12</f>
        <v>0</v>
      </c>
      <c r="L20" s="38"/>
      <c r="M20" s="22"/>
    </row>
    <row r="21" spans="2:14" ht="39.75" customHeight="1" x14ac:dyDescent="0.25">
      <c r="B21" s="39" t="s">
        <v>964</v>
      </c>
      <c r="C21" s="36">
        <v>0</v>
      </c>
      <c r="D21" s="36">
        <v>416351346</v>
      </c>
      <c r="E21" s="36">
        <v>0</v>
      </c>
      <c r="F21" s="36">
        <v>0</v>
      </c>
      <c r="G21" s="36">
        <v>0</v>
      </c>
      <c r="H21" s="37">
        <f t="shared" si="4"/>
        <v>0</v>
      </c>
      <c r="I21" s="36">
        <f t="shared" si="1"/>
        <v>0</v>
      </c>
      <c r="J21" s="37" t="str">
        <f t="shared" si="2"/>
        <v>0.0%</v>
      </c>
      <c r="K21" s="37">
        <f t="shared" si="5"/>
        <v>0</v>
      </c>
      <c r="L21" s="26"/>
      <c r="M21" s="34"/>
    </row>
    <row r="22" spans="2:14" ht="20.25" x14ac:dyDescent="0.25">
      <c r="B22" s="40" t="s">
        <v>35</v>
      </c>
      <c r="C22" s="41">
        <v>4693228818.9799995</v>
      </c>
      <c r="D22" s="41">
        <v>66472191181</v>
      </c>
      <c r="E22" s="41">
        <v>4990668765.8999996</v>
      </c>
      <c r="F22" s="41">
        <v>5728587663.75</v>
      </c>
      <c r="G22" s="41">
        <v>5906494159.9499998</v>
      </c>
      <c r="H22" s="42">
        <f t="shared" si="4"/>
        <v>8.618021404095709E-2</v>
      </c>
      <c r="I22" s="41">
        <f t="shared" si="1"/>
        <v>1035358844.7700005</v>
      </c>
      <c r="J22" s="42">
        <f t="shared" si="2"/>
        <v>0.22060693921056673</v>
      </c>
      <c r="K22" s="42">
        <f t="shared" si="5"/>
        <v>8.4206267662270446E-4</v>
      </c>
      <c r="L22" s="26"/>
      <c r="M22" s="34"/>
    </row>
    <row r="23" spans="2:14" ht="20.25" x14ac:dyDescent="0.25">
      <c r="B23" s="40" t="s">
        <v>36</v>
      </c>
      <c r="C23" s="41">
        <v>5043488827.3400002</v>
      </c>
      <c r="D23" s="41">
        <v>225621046933</v>
      </c>
      <c r="E23" s="41">
        <v>7113425190.4399996</v>
      </c>
      <c r="F23" s="41">
        <v>7112634456.54</v>
      </c>
      <c r="G23" s="41">
        <v>7692681565.8500004</v>
      </c>
      <c r="H23" s="42">
        <f t="shared" si="4"/>
        <v>3.1524693964620043E-2</v>
      </c>
      <c r="I23" s="41">
        <f t="shared" si="1"/>
        <v>2069145629.1999998</v>
      </c>
      <c r="J23" s="42">
        <f t="shared" si="2"/>
        <v>0.4102607738483468</v>
      </c>
      <c r="K23" s="42">
        <f t="shared" si="5"/>
        <v>1.0455079611005364E-3</v>
      </c>
      <c r="L23" s="38"/>
      <c r="M23" s="43"/>
    </row>
    <row r="24" spans="2:14" ht="20.25" x14ac:dyDescent="0.25">
      <c r="B24" s="40" t="s">
        <v>37</v>
      </c>
      <c r="C24" s="41">
        <v>1767009724</v>
      </c>
      <c r="D24" s="41">
        <v>20010100000</v>
      </c>
      <c r="E24" s="41">
        <v>2471326095.46</v>
      </c>
      <c r="F24" s="41">
        <v>2471326095.46</v>
      </c>
      <c r="G24" s="41">
        <v>2712329904.5599999</v>
      </c>
      <c r="H24" s="42">
        <f t="shared" si="4"/>
        <v>0.12350393528568074</v>
      </c>
      <c r="I24" s="41">
        <f t="shared" si="1"/>
        <v>704316371.46000004</v>
      </c>
      <c r="J24" s="42">
        <f t="shared" si="2"/>
        <v>0.39859224422694806</v>
      </c>
      <c r="K24" s="42">
        <f t="shared" si="5"/>
        <v>3.632678050680873E-4</v>
      </c>
      <c r="L24" s="38"/>
      <c r="M24" s="34"/>
    </row>
    <row r="25" spans="2:14" ht="20.25" x14ac:dyDescent="0.25">
      <c r="B25" s="44" t="s">
        <v>38</v>
      </c>
      <c r="C25" s="45">
        <f>SUM(C26:C29)</f>
        <v>27229844535.990002</v>
      </c>
      <c r="D25" s="45">
        <f>SUM(D26:D29)</f>
        <v>334946253013</v>
      </c>
      <c r="E25" s="45">
        <f t="shared" ref="E25:G25" si="6">SUM(E26:E29)</f>
        <v>28503294343.500004</v>
      </c>
      <c r="F25" s="45">
        <f t="shared" si="6"/>
        <v>28538925261.520004</v>
      </c>
      <c r="G25" s="45">
        <f t="shared" si="6"/>
        <v>29336830075.540001</v>
      </c>
      <c r="H25" s="46">
        <f t="shared" si="4"/>
        <v>8.5204491779797123E-2</v>
      </c>
      <c r="I25" s="45">
        <f t="shared" si="1"/>
        <v>1309080725.5300026</v>
      </c>
      <c r="J25" s="46">
        <f t="shared" si="2"/>
        <v>4.8075218490497562E-2</v>
      </c>
      <c r="K25" s="46">
        <f t="shared" si="5"/>
        <v>4.1950241847079472E-3</v>
      </c>
      <c r="L25" s="47"/>
      <c r="M25" s="34"/>
    </row>
    <row r="26" spans="2:14" ht="20.25" x14ac:dyDescent="0.25">
      <c r="B26" s="48" t="s">
        <v>39</v>
      </c>
      <c r="C26" s="36">
        <v>4897068689.8000002</v>
      </c>
      <c r="D26" s="36">
        <v>62887074976</v>
      </c>
      <c r="E26" s="36">
        <v>4925503473.2899981</v>
      </c>
      <c r="F26" s="36">
        <v>4981472325.0999975</v>
      </c>
      <c r="G26" s="36">
        <v>4958883193.1899996</v>
      </c>
      <c r="H26" s="37">
        <f t="shared" si="4"/>
        <v>7.9212975432568764E-2</v>
      </c>
      <c r="I26" s="36">
        <f t="shared" si="1"/>
        <v>84403635.29999733</v>
      </c>
      <c r="J26" s="37">
        <f t="shared" si="2"/>
        <v>1.7235542453345687E-2</v>
      </c>
      <c r="K26" s="37">
        <f t="shared" si="5"/>
        <v>7.322419007636733E-4</v>
      </c>
      <c r="L26" s="49"/>
      <c r="M26" s="34"/>
    </row>
    <row r="27" spans="2:14" ht="20.25" x14ac:dyDescent="0.25">
      <c r="B27" s="50" t="s">
        <v>40</v>
      </c>
      <c r="C27" s="32">
        <v>20791872497.510002</v>
      </c>
      <c r="D27" s="32">
        <v>255894747585</v>
      </c>
      <c r="E27" s="32">
        <v>19894745532.200008</v>
      </c>
      <c r="F27" s="32">
        <v>19720317129.430008</v>
      </c>
      <c r="G27" s="32">
        <v>19999582252.360004</v>
      </c>
      <c r="H27" s="33">
        <f t="shared" si="4"/>
        <v>7.7064173124067561E-2</v>
      </c>
      <c r="I27" s="32">
        <f t="shared" si="1"/>
        <v>-1071555368.0799942</v>
      </c>
      <c r="J27" s="33">
        <f t="shared" si="2"/>
        <v>-5.1537222932101057E-2</v>
      </c>
      <c r="K27" s="33">
        <f t="shared" si="5"/>
        <v>2.8987499189261053E-3</v>
      </c>
      <c r="L27" s="38"/>
      <c r="M27" s="34"/>
    </row>
    <row r="28" spans="2:14" ht="20.25" x14ac:dyDescent="0.25">
      <c r="B28" s="50" t="s">
        <v>41</v>
      </c>
      <c r="C28" s="32">
        <v>48241465.739999995</v>
      </c>
      <c r="D28" s="32">
        <v>751528653</v>
      </c>
      <c r="E28" s="32">
        <v>15672689.460000001</v>
      </c>
      <c r="F28" s="32">
        <v>15672689.460000001</v>
      </c>
      <c r="G28" s="32">
        <v>10854653.750000002</v>
      </c>
      <c r="H28" s="33">
        <f t="shared" si="4"/>
        <v>2.0854413730516805E-2</v>
      </c>
      <c r="I28" s="32">
        <f t="shared" si="1"/>
        <v>-32568776.279999994</v>
      </c>
      <c r="J28" s="33">
        <f t="shared" si="2"/>
        <v>-0.67511995708279648</v>
      </c>
      <c r="K28" s="33">
        <f t="shared" si="5"/>
        <v>2.3037767092360223E-6</v>
      </c>
      <c r="L28" s="38"/>
      <c r="M28" s="34"/>
    </row>
    <row r="29" spans="2:14" ht="20.25" x14ac:dyDescent="0.25">
      <c r="B29" s="50" t="s">
        <v>42</v>
      </c>
      <c r="C29" s="32">
        <v>1492661882.9399998</v>
      </c>
      <c r="D29" s="32">
        <v>15412901799</v>
      </c>
      <c r="E29" s="32">
        <v>3667372648.5499997</v>
      </c>
      <c r="F29" s="32">
        <v>3821463117.5299997</v>
      </c>
      <c r="G29" s="32">
        <v>4367509976.2399998</v>
      </c>
      <c r="H29" s="33">
        <f t="shared" si="4"/>
        <v>0.24793923735879111</v>
      </c>
      <c r="I29" s="32">
        <f t="shared" si="1"/>
        <v>2328801234.5900002</v>
      </c>
      <c r="J29" s="33">
        <f t="shared" si="2"/>
        <v>1.5601666132206113</v>
      </c>
      <c r="K29" s="33">
        <f t="shared" si="5"/>
        <v>5.6172858830893298E-4</v>
      </c>
      <c r="L29" s="38"/>
      <c r="M29" s="34"/>
    </row>
    <row r="30" spans="2:14" ht="20.25" x14ac:dyDescent="0.25">
      <c r="B30" s="51" t="s">
        <v>43</v>
      </c>
      <c r="C30" s="52">
        <v>36274369.909999996</v>
      </c>
      <c r="D30" s="52">
        <v>980210424</v>
      </c>
      <c r="E30" s="52">
        <v>110880514.18000001</v>
      </c>
      <c r="F30" s="52">
        <v>110880514.18000001</v>
      </c>
      <c r="G30" s="52">
        <v>105792425.52</v>
      </c>
      <c r="H30" s="53">
        <f t="shared" si="4"/>
        <v>0.11311909306934692</v>
      </c>
      <c r="I30" s="52">
        <f t="shared" si="1"/>
        <v>74606144.270000011</v>
      </c>
      <c r="J30" s="53">
        <f t="shared" si="2"/>
        <v>2.05671785492359</v>
      </c>
      <c r="K30" s="54">
        <f t="shared" si="5"/>
        <v>1.6298666972758262E-5</v>
      </c>
      <c r="L30" s="38"/>
      <c r="M30" s="34"/>
    </row>
    <row r="31" spans="2:14" ht="20.25" x14ac:dyDescent="0.25">
      <c r="B31" s="55" t="s">
        <v>44</v>
      </c>
      <c r="C31" s="56">
        <f t="shared" ref="C31:G31" si="7">SUM(C32:C36)+C40</f>
        <v>15581142008.470001</v>
      </c>
      <c r="D31" s="56">
        <f t="shared" si="7"/>
        <v>155175024502</v>
      </c>
      <c r="E31" s="56">
        <f t="shared" si="7"/>
        <v>26572185073.430008</v>
      </c>
      <c r="F31" s="56">
        <f t="shared" si="7"/>
        <v>25572437955.059994</v>
      </c>
      <c r="G31" s="56">
        <f t="shared" si="7"/>
        <v>27303063590.209984</v>
      </c>
      <c r="H31" s="57">
        <f t="shared" si="4"/>
        <v>0.16479738306553576</v>
      </c>
      <c r="I31" s="56">
        <f t="shared" si="1"/>
        <v>9991295946.5899925</v>
      </c>
      <c r="J31" s="57">
        <f t="shared" si="2"/>
        <v>0.64124285249172774</v>
      </c>
      <c r="K31" s="57">
        <f t="shared" si="5"/>
        <v>3.7589711140266838E-3</v>
      </c>
      <c r="L31" s="26"/>
      <c r="M31" s="34"/>
    </row>
    <row r="32" spans="2:14" ht="20.25" x14ac:dyDescent="0.25">
      <c r="B32" s="58" t="s">
        <v>45</v>
      </c>
      <c r="C32" s="29">
        <v>3756678334.3099999</v>
      </c>
      <c r="D32" s="29">
        <v>37994371816</v>
      </c>
      <c r="E32" s="29">
        <v>6458269217.0299988</v>
      </c>
      <c r="F32" s="29">
        <v>6198756635.6799994</v>
      </c>
      <c r="G32" s="29">
        <v>5203392353.76999</v>
      </c>
      <c r="H32" s="30">
        <f t="shared" si="4"/>
        <v>0.1631493386888847</v>
      </c>
      <c r="I32" s="29">
        <f t="shared" si="1"/>
        <v>2442078301.3699994</v>
      </c>
      <c r="J32" s="30">
        <f t="shared" si="2"/>
        <v>0.65006318988408762</v>
      </c>
      <c r="K32" s="30">
        <f t="shared" si="5"/>
        <v>9.1117425633608046E-4</v>
      </c>
      <c r="L32" s="59"/>
      <c r="M32" s="34"/>
    </row>
    <row r="33" spans="2:14" ht="20.25" x14ac:dyDescent="0.25">
      <c r="B33" s="44" t="s">
        <v>46</v>
      </c>
      <c r="C33" s="45">
        <v>4820919776.420001</v>
      </c>
      <c r="D33" s="45">
        <v>55667598377</v>
      </c>
      <c r="E33" s="45">
        <v>6801103641.2300062</v>
      </c>
      <c r="F33" s="45">
        <v>6096166719.949996</v>
      </c>
      <c r="G33" s="45">
        <v>5960757459.8999939</v>
      </c>
      <c r="H33" s="46">
        <f t="shared" si="4"/>
        <v>0.10951014409970898</v>
      </c>
      <c r="I33" s="45">
        <f t="shared" si="1"/>
        <v>1275246943.529995</v>
      </c>
      <c r="J33" s="46">
        <f t="shared" si="2"/>
        <v>0.26452357696708839</v>
      </c>
      <c r="K33" s="46">
        <f t="shared" si="5"/>
        <v>8.9609424986594212E-4</v>
      </c>
      <c r="L33" s="59"/>
      <c r="M33" s="34"/>
    </row>
    <row r="34" spans="2:14" ht="20.25" x14ac:dyDescent="0.25">
      <c r="B34" s="44" t="s">
        <v>47</v>
      </c>
      <c r="C34" s="45">
        <v>622283.89</v>
      </c>
      <c r="D34" s="45">
        <v>9767900</v>
      </c>
      <c r="E34" s="45">
        <v>1793985.1500000001</v>
      </c>
      <c r="F34" s="45">
        <v>0</v>
      </c>
      <c r="G34" s="45">
        <v>651006</v>
      </c>
      <c r="H34" s="46">
        <f t="shared" si="4"/>
        <v>0</v>
      </c>
      <c r="I34" s="45">
        <f t="shared" si="1"/>
        <v>-622283.89</v>
      </c>
      <c r="J34" s="46">
        <f t="shared" si="2"/>
        <v>-1</v>
      </c>
      <c r="K34" s="46">
        <f t="shared" si="5"/>
        <v>0</v>
      </c>
      <c r="L34" s="59"/>
      <c r="M34" s="34"/>
    </row>
    <row r="35" spans="2:14" ht="20.25" x14ac:dyDescent="0.25">
      <c r="B35" s="60" t="s">
        <v>48</v>
      </c>
      <c r="C35" s="45">
        <v>215338445.09999999</v>
      </c>
      <c r="D35" s="45">
        <v>3463665953</v>
      </c>
      <c r="E35" s="45">
        <v>666358752.95000005</v>
      </c>
      <c r="F35" s="45">
        <v>446036521.48000002</v>
      </c>
      <c r="G35" s="45">
        <v>297564924.16999996</v>
      </c>
      <c r="H35" s="46">
        <f t="shared" si="4"/>
        <v>0.12877584834463396</v>
      </c>
      <c r="I35" s="45">
        <f t="shared" si="1"/>
        <v>230698076.38000003</v>
      </c>
      <c r="J35" s="46">
        <f t="shared" si="2"/>
        <v>1.0713278637860846</v>
      </c>
      <c r="K35" s="46">
        <f t="shared" si="5"/>
        <v>6.5564276780755973E-5</v>
      </c>
      <c r="L35" s="59"/>
      <c r="M35" s="34"/>
    </row>
    <row r="36" spans="2:14" ht="20.25" x14ac:dyDescent="0.25">
      <c r="B36" s="44" t="s">
        <v>49</v>
      </c>
      <c r="C36" s="45">
        <f t="shared" ref="C36:G36" si="8">SUM(C37:C39)</f>
        <v>6787583168.749999</v>
      </c>
      <c r="D36" s="45">
        <f t="shared" si="8"/>
        <v>56593336181</v>
      </c>
      <c r="E36" s="45">
        <f t="shared" si="8"/>
        <v>12644659477.07</v>
      </c>
      <c r="F36" s="45">
        <f t="shared" si="8"/>
        <v>12831478077.949999</v>
      </c>
      <c r="G36" s="45">
        <f t="shared" si="8"/>
        <v>15840697846.369999</v>
      </c>
      <c r="H36" s="46">
        <f t="shared" si="4"/>
        <v>0.22673125395738541</v>
      </c>
      <c r="I36" s="45">
        <f t="shared" si="1"/>
        <v>6043894909.1999998</v>
      </c>
      <c r="J36" s="46">
        <f t="shared" si="2"/>
        <v>0.8904340114793825</v>
      </c>
      <c r="K36" s="46">
        <f t="shared" si="5"/>
        <v>1.8861383310439055E-3</v>
      </c>
      <c r="L36" s="59"/>
      <c r="M36" s="34"/>
    </row>
    <row r="37" spans="2:14" ht="20.25" x14ac:dyDescent="0.25">
      <c r="B37" s="39" t="s">
        <v>50</v>
      </c>
      <c r="C37" s="36">
        <v>143419814.28999999</v>
      </c>
      <c r="D37" s="36">
        <v>921831819</v>
      </c>
      <c r="E37" s="36">
        <v>25000000</v>
      </c>
      <c r="F37" s="36">
        <v>25000000</v>
      </c>
      <c r="G37" s="36">
        <v>33555395.060000002</v>
      </c>
      <c r="H37" s="37">
        <f t="shared" si="4"/>
        <v>2.7119914375617792E-2</v>
      </c>
      <c r="I37" s="36">
        <f t="shared" si="1"/>
        <v>-118419814.28999999</v>
      </c>
      <c r="J37" s="37">
        <f t="shared" si="2"/>
        <v>-0.82568656831859299</v>
      </c>
      <c r="K37" s="37">
        <f t="shared" si="5"/>
        <v>3.6748267027107009E-6</v>
      </c>
      <c r="L37" s="59"/>
      <c r="M37" s="34"/>
    </row>
    <row r="38" spans="2:14" ht="20.25" x14ac:dyDescent="0.25">
      <c r="B38" s="50" t="s">
        <v>51</v>
      </c>
      <c r="C38" s="32">
        <v>6613818854.4599991</v>
      </c>
      <c r="D38" s="32">
        <v>55648054362</v>
      </c>
      <c r="E38" s="32">
        <v>12578306363.67</v>
      </c>
      <c r="F38" s="32">
        <v>12765124964.549999</v>
      </c>
      <c r="G38" s="32">
        <v>15765789337.91</v>
      </c>
      <c r="H38" s="33">
        <f t="shared" si="4"/>
        <v>0.22939031940830679</v>
      </c>
      <c r="I38" s="32">
        <f t="shared" si="1"/>
        <v>6151306110.0900002</v>
      </c>
      <c r="J38" s="33">
        <f t="shared" si="2"/>
        <v>0.93006873116004596</v>
      </c>
      <c r="K38" s="33">
        <f t="shared" si="5"/>
        <v>1.8763848833266931E-3</v>
      </c>
      <c r="L38" s="49"/>
      <c r="M38" s="34"/>
    </row>
    <row r="39" spans="2:14" ht="20.25" x14ac:dyDescent="0.25">
      <c r="B39" s="50" t="s">
        <v>52</v>
      </c>
      <c r="C39" s="32">
        <v>30344500</v>
      </c>
      <c r="D39" s="32">
        <v>23450000</v>
      </c>
      <c r="E39" s="32">
        <v>41353113.399999999</v>
      </c>
      <c r="F39" s="32">
        <v>41353113.399999999</v>
      </c>
      <c r="G39" s="32">
        <v>41353113.399999999</v>
      </c>
      <c r="H39" s="33">
        <f t="shared" si="4"/>
        <v>1.7634589936034115</v>
      </c>
      <c r="I39" s="32">
        <f t="shared" si="1"/>
        <v>11008613.399999999</v>
      </c>
      <c r="J39" s="33">
        <f t="shared" si="2"/>
        <v>0.36278776714066785</v>
      </c>
      <c r="K39" s="33">
        <f t="shared" si="5"/>
        <v>6.0786210145017483E-6</v>
      </c>
      <c r="L39" s="59"/>
      <c r="M39" s="34"/>
    </row>
    <row r="40" spans="2:14" ht="21" thickBot="1" x14ac:dyDescent="0.3">
      <c r="B40" s="51" t="s">
        <v>53</v>
      </c>
      <c r="C40" s="52">
        <v>0</v>
      </c>
      <c r="D40" s="52">
        <v>1446284275</v>
      </c>
      <c r="E40" s="52">
        <v>0</v>
      </c>
      <c r="F40" s="52">
        <v>0</v>
      </c>
      <c r="G40" s="52">
        <v>0</v>
      </c>
      <c r="H40" s="53">
        <f t="shared" si="4"/>
        <v>0</v>
      </c>
      <c r="I40" s="52">
        <f t="shared" si="1"/>
        <v>0</v>
      </c>
      <c r="J40" s="53" t="str">
        <f t="shared" si="2"/>
        <v>0.0%</v>
      </c>
      <c r="K40" s="54">
        <f t="shared" si="5"/>
        <v>0</v>
      </c>
      <c r="L40" s="59"/>
      <c r="M40" s="34"/>
    </row>
    <row r="41" spans="2:14" ht="21" thickBot="1" x14ac:dyDescent="0.3">
      <c r="B41" s="61" t="s">
        <v>54</v>
      </c>
      <c r="C41" s="62">
        <f>C15+C31</f>
        <v>86201477106.730011</v>
      </c>
      <c r="D41" s="62">
        <f>D15+D31</f>
        <v>1247578095825</v>
      </c>
      <c r="E41" s="62">
        <f>E31+E15</f>
        <v>95193760599.130035</v>
      </c>
      <c r="F41" s="62">
        <f>F31+F15</f>
        <v>108703169743.81</v>
      </c>
      <c r="G41" s="62">
        <f>G31+G15</f>
        <v>109528238146.39993</v>
      </c>
      <c r="H41" s="63">
        <f t="shared" si="4"/>
        <v>8.7131354828674373E-2</v>
      </c>
      <c r="I41" s="62">
        <f t="shared" si="1"/>
        <v>22501692637.079987</v>
      </c>
      <c r="J41" s="63">
        <f t="shared" si="2"/>
        <v>0.26103604476776665</v>
      </c>
      <c r="K41" s="64">
        <f>F41/$N$12</f>
        <v>1.5978612433753876E-2</v>
      </c>
      <c r="L41" s="59"/>
      <c r="M41" s="22"/>
      <c r="N41" s="22"/>
    </row>
    <row r="42" spans="2:14" x14ac:dyDescent="0.25">
      <c r="B42" s="65"/>
      <c r="C42" s="66"/>
      <c r="D42" s="66"/>
      <c r="E42" s="67"/>
      <c r="F42" s="68"/>
      <c r="G42" s="67"/>
      <c r="H42" s="69"/>
      <c r="I42" s="66"/>
      <c r="J42" s="69"/>
      <c r="K42" s="69">
        <f>F42/$N$12</f>
        <v>0</v>
      </c>
      <c r="L42" s="70"/>
      <c r="M42" s="43"/>
      <c r="N42" s="22"/>
    </row>
    <row r="43" spans="2:14" x14ac:dyDescent="0.25">
      <c r="B43" s="71" t="s">
        <v>55</v>
      </c>
    </row>
    <row r="44" spans="2:14" x14ac:dyDescent="0.25">
      <c r="B44" s="8" t="s">
        <v>56</v>
      </c>
    </row>
    <row r="45" spans="2:14" x14ac:dyDescent="0.25">
      <c r="B45" s="72" t="s">
        <v>57</v>
      </c>
    </row>
    <row r="46" spans="2:14" x14ac:dyDescent="0.25">
      <c r="B46" s="71" t="s">
        <v>58</v>
      </c>
    </row>
    <row r="47" spans="2:14" x14ac:dyDescent="0.25">
      <c r="H47" s="43"/>
      <c r="I47" s="43"/>
    </row>
    <row r="48" spans="2:14" x14ac:dyDescent="0.25">
      <c r="E48" s="49"/>
      <c r="F48" s="73"/>
      <c r="G48" s="73"/>
      <c r="H48" s="22"/>
      <c r="I48" s="74"/>
      <c r="J48" s="22"/>
    </row>
    <row r="54" spans="14:14" x14ac:dyDescent="0.25">
      <c r="N54" s="22"/>
    </row>
    <row r="275" spans="2:2" x14ac:dyDescent="0.25">
      <c r="B275" s="8" t="s">
        <v>59</v>
      </c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 r:id="rId1"/>
  <ignoredErrors>
    <ignoredError sqref="C16:G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FEF3-0191-45E6-9A0A-83C0A82EEFDC}">
  <dimension ref="B2:L33"/>
  <sheetViews>
    <sheetView showGridLines="0" zoomScale="120" zoomScaleNormal="120" workbookViewId="0">
      <selection activeCell="E21" sqref="E21"/>
    </sheetView>
  </sheetViews>
  <sheetFormatPr baseColWidth="10" defaultRowHeight="15" x14ac:dyDescent="0.25"/>
  <sheetData>
    <row r="2" spans="3:12" x14ac:dyDescent="0.25">
      <c r="C2" s="307" t="s">
        <v>0</v>
      </c>
      <c r="D2" s="307"/>
      <c r="E2" s="307"/>
      <c r="F2" s="307"/>
      <c r="G2" s="307"/>
      <c r="H2" s="307"/>
      <c r="I2" s="307"/>
      <c r="J2" s="307"/>
      <c r="K2" s="307"/>
      <c r="L2" s="307"/>
    </row>
    <row r="3" spans="3:12" x14ac:dyDescent="0.25">
      <c r="C3" s="307" t="s">
        <v>1</v>
      </c>
      <c r="D3" s="307"/>
      <c r="E3" s="307"/>
      <c r="F3" s="307"/>
      <c r="G3" s="307"/>
      <c r="H3" s="307"/>
      <c r="I3" s="307"/>
      <c r="J3" s="307"/>
      <c r="K3" s="307"/>
      <c r="L3" s="307"/>
    </row>
    <row r="4" spans="3:12" x14ac:dyDescent="0.25">
      <c r="C4" s="308" t="s">
        <v>2</v>
      </c>
      <c r="D4" s="308"/>
      <c r="E4" s="308"/>
      <c r="F4" s="308"/>
      <c r="G4" s="308"/>
      <c r="H4" s="308"/>
      <c r="I4" s="308"/>
      <c r="J4" s="308"/>
      <c r="K4" s="308"/>
      <c r="L4" s="308"/>
    </row>
    <row r="6" spans="3:12" x14ac:dyDescent="0.25">
      <c r="C6" s="349" t="s">
        <v>110</v>
      </c>
      <c r="D6" s="349"/>
      <c r="E6" s="349"/>
      <c r="F6" s="349"/>
      <c r="G6" s="349"/>
      <c r="H6" s="349"/>
      <c r="I6" s="349"/>
      <c r="J6" s="349"/>
      <c r="K6" s="349"/>
    </row>
    <row r="7" spans="3:12" x14ac:dyDescent="0.25">
      <c r="C7" s="350" t="s">
        <v>4</v>
      </c>
      <c r="D7" s="350"/>
      <c r="E7" s="350"/>
      <c r="F7" s="350"/>
      <c r="G7" s="350"/>
      <c r="H7" s="350"/>
      <c r="I7" s="350"/>
      <c r="J7" s="350"/>
      <c r="K7" s="350"/>
    </row>
    <row r="8" spans="3:12" x14ac:dyDescent="0.25">
      <c r="C8" s="348" t="s">
        <v>111</v>
      </c>
      <c r="D8" s="348"/>
      <c r="E8" s="348"/>
      <c r="F8" s="348"/>
      <c r="G8" s="348"/>
      <c r="H8" s="348"/>
      <c r="I8" s="348"/>
      <c r="J8" s="348"/>
      <c r="K8" s="348"/>
    </row>
    <row r="31" spans="2:2" x14ac:dyDescent="0.25">
      <c r="B31" t="s">
        <v>112</v>
      </c>
    </row>
    <row r="32" spans="2:2" x14ac:dyDescent="0.25">
      <c r="B32" t="s">
        <v>113</v>
      </c>
    </row>
    <row r="33" spans="2:2" x14ac:dyDescent="0.25">
      <c r="B33" t="s">
        <v>114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93B5-C3D5-4542-986A-0CDC1A29DBEA}">
  <dimension ref="B2:L39"/>
  <sheetViews>
    <sheetView showGridLines="0" workbookViewId="0">
      <selection activeCell="D22" sqref="D22"/>
    </sheetView>
  </sheetViews>
  <sheetFormatPr baseColWidth="10" defaultColWidth="11.42578125" defaultRowHeight="15" x14ac:dyDescent="0.25"/>
  <cols>
    <col min="1" max="16384" width="11.42578125" style="168"/>
  </cols>
  <sheetData>
    <row r="2" spans="2:12" ht="14.45" customHeight="1" x14ac:dyDescent="0.25">
      <c r="C2" s="307" t="s">
        <v>0</v>
      </c>
      <c r="D2" s="307"/>
      <c r="E2" s="307"/>
      <c r="F2" s="307"/>
      <c r="G2" s="307"/>
      <c r="H2" s="307"/>
      <c r="I2" s="307"/>
      <c r="J2" s="10"/>
      <c r="K2" s="10"/>
      <c r="L2" s="10"/>
    </row>
    <row r="3" spans="2:12" ht="14.45" customHeight="1" x14ac:dyDescent="0.25">
      <c r="C3" s="307" t="s">
        <v>1</v>
      </c>
      <c r="D3" s="307"/>
      <c r="E3" s="307"/>
      <c r="F3" s="307"/>
      <c r="G3" s="307"/>
      <c r="H3" s="307"/>
      <c r="I3" s="307"/>
      <c r="J3" s="10"/>
      <c r="K3" s="10"/>
      <c r="L3" s="10"/>
    </row>
    <row r="4" spans="2:12" ht="14.45" customHeight="1" x14ac:dyDescent="0.25">
      <c r="C4" s="308" t="s">
        <v>2</v>
      </c>
      <c r="D4" s="308"/>
      <c r="E4" s="308"/>
      <c r="F4" s="308"/>
      <c r="G4" s="308"/>
      <c r="H4" s="308"/>
      <c r="I4" s="308"/>
      <c r="J4" s="12"/>
      <c r="K4" s="12"/>
      <c r="L4" s="12"/>
    </row>
    <row r="7" spans="2:12" ht="15.75" x14ac:dyDescent="0.25">
      <c r="B7" s="351" t="s">
        <v>164</v>
      </c>
      <c r="C7" s="327"/>
      <c r="D7" s="327"/>
      <c r="E7" s="327"/>
      <c r="F7" s="327"/>
      <c r="G7" s="327"/>
      <c r="H7" s="327"/>
      <c r="I7" s="327"/>
    </row>
    <row r="8" spans="2:12" ht="15.75" x14ac:dyDescent="0.25">
      <c r="B8" s="351" t="s">
        <v>165</v>
      </c>
      <c r="C8" s="327"/>
      <c r="D8" s="327"/>
      <c r="E8" s="327"/>
      <c r="F8" s="327"/>
      <c r="G8" s="327"/>
      <c r="H8" s="327"/>
      <c r="I8" s="327"/>
    </row>
    <row r="9" spans="2:12" ht="15.75" x14ac:dyDescent="0.25">
      <c r="B9" s="328" t="s">
        <v>107</v>
      </c>
      <c r="C9" s="328"/>
      <c r="D9" s="328"/>
      <c r="E9" s="328"/>
      <c r="F9" s="328"/>
      <c r="G9" s="328"/>
      <c r="H9" s="328"/>
      <c r="I9" s="328"/>
    </row>
    <row r="37" spans="3:7" x14ac:dyDescent="0.25">
      <c r="C37" s="172" t="s">
        <v>108</v>
      </c>
    </row>
    <row r="38" spans="3:7" x14ac:dyDescent="0.25">
      <c r="C38" s="173" t="s">
        <v>56</v>
      </c>
    </row>
    <row r="39" spans="3:7" x14ac:dyDescent="0.25">
      <c r="C39" s="172" t="s">
        <v>109</v>
      </c>
      <c r="D39" s="172"/>
      <c r="E39" s="172"/>
      <c r="F39" s="172"/>
      <c r="G39" s="172"/>
    </row>
  </sheetData>
  <mergeCells count="6">
    <mergeCell ref="C2:I2"/>
    <mergeCell ref="C3:I3"/>
    <mergeCell ref="C4:I4"/>
    <mergeCell ref="B7:I7"/>
    <mergeCell ref="B9:I9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606E-0192-473E-9AAF-C57384F61357}">
  <dimension ref="B2:N324"/>
  <sheetViews>
    <sheetView showGridLines="0" zoomScale="70" zoomScaleNormal="70" workbookViewId="0">
      <selection activeCell="N12" sqref="N12"/>
    </sheetView>
  </sheetViews>
  <sheetFormatPr baseColWidth="10" defaultColWidth="11.42578125" defaultRowHeight="15" x14ac:dyDescent="0.25"/>
  <cols>
    <col min="1" max="2" width="11.42578125" style="8"/>
    <col min="3" max="3" width="83.85546875" style="8" customWidth="1"/>
    <col min="4" max="4" width="28.42578125" style="8" bestFit="1" customWidth="1"/>
    <col min="5" max="5" width="26.5703125" style="8" customWidth="1"/>
    <col min="6" max="6" width="25.28515625" style="8" customWidth="1"/>
    <col min="7" max="7" width="20.42578125" style="8" customWidth="1"/>
    <col min="8" max="8" width="19.85546875" style="8" customWidth="1"/>
    <col min="9" max="9" width="22" style="8" bestFit="1" customWidth="1"/>
    <col min="10" max="10" width="13.42578125" style="8" customWidth="1"/>
    <col min="11" max="11" width="22.5703125" style="8" customWidth="1"/>
    <col min="12" max="12" width="11.42578125" style="8"/>
    <col min="13" max="13" width="37.28515625" style="8" bestFit="1" customWidth="1"/>
    <col min="14" max="14" width="24.28515625" style="8" bestFit="1" customWidth="1"/>
    <col min="15" max="16384" width="11.42578125" style="8"/>
  </cols>
  <sheetData>
    <row r="2" spans="3:14" s="174" customFormat="1" ht="15" customHeight="1" x14ac:dyDescent="0.25">
      <c r="C2" s="307" t="s">
        <v>0</v>
      </c>
      <c r="D2" s="307"/>
      <c r="E2" s="307"/>
      <c r="F2" s="307"/>
      <c r="G2" s="307"/>
      <c r="H2" s="307"/>
      <c r="I2" s="307"/>
      <c r="J2" s="307"/>
      <c r="K2" s="307"/>
      <c r="L2" s="10"/>
      <c r="M2" s="10"/>
      <c r="N2" s="10"/>
    </row>
    <row r="3" spans="3:14" s="174" customFormat="1" ht="15" customHeight="1" x14ac:dyDescent="0.25">
      <c r="C3" s="307" t="s">
        <v>1</v>
      </c>
      <c r="D3" s="307"/>
      <c r="E3" s="307"/>
      <c r="F3" s="307"/>
      <c r="G3" s="307"/>
      <c r="H3" s="307"/>
      <c r="I3" s="307"/>
      <c r="J3" s="307"/>
      <c r="K3" s="307"/>
      <c r="L3" s="10"/>
      <c r="M3" s="10"/>
      <c r="N3" s="10"/>
    </row>
    <row r="4" spans="3:14" s="174" customFormat="1" ht="15" customHeight="1" x14ac:dyDescent="0.25">
      <c r="C4" s="308" t="s">
        <v>2</v>
      </c>
      <c r="D4" s="308"/>
      <c r="E4" s="308"/>
      <c r="F4" s="308"/>
      <c r="G4" s="308"/>
      <c r="H4" s="308"/>
      <c r="I4" s="308"/>
      <c r="J4" s="308"/>
      <c r="K4" s="308"/>
      <c r="L4" s="12"/>
      <c r="M4" s="12"/>
      <c r="N4" s="12"/>
    </row>
    <row r="6" spans="3:14" ht="15.75" thickBot="1" x14ac:dyDescent="0.3">
      <c r="C6" s="346" t="s">
        <v>115</v>
      </c>
      <c r="D6" s="346"/>
      <c r="E6" s="346"/>
      <c r="F6" s="346"/>
      <c r="G6" s="346"/>
      <c r="H6" s="346"/>
      <c r="I6" s="346"/>
      <c r="J6" s="346"/>
      <c r="K6" s="346"/>
    </row>
    <row r="7" spans="3:14" ht="15.75" thickBot="1" x14ac:dyDescent="0.3">
      <c r="C7" s="347" t="s">
        <v>5</v>
      </c>
      <c r="D7" s="347"/>
      <c r="E7" s="347"/>
      <c r="F7" s="347"/>
      <c r="G7" s="347"/>
      <c r="H7" s="347"/>
      <c r="I7" s="347"/>
      <c r="J7" s="347"/>
      <c r="K7" s="347"/>
      <c r="M7" s="15" t="s">
        <v>22</v>
      </c>
      <c r="N7" s="16">
        <v>6803041890807.7998</v>
      </c>
    </row>
    <row r="8" spans="3:14" ht="15.75" thickBot="1" x14ac:dyDescent="0.3">
      <c r="C8" s="11"/>
      <c r="D8" s="175"/>
      <c r="E8" s="175"/>
      <c r="F8" s="175"/>
      <c r="G8" s="175"/>
      <c r="H8" s="175"/>
      <c r="I8" s="175"/>
      <c r="J8" s="175"/>
      <c r="K8" s="175"/>
      <c r="M8" s="176"/>
      <c r="N8" s="177"/>
    </row>
    <row r="9" spans="3:14" ht="15.75" customHeight="1" thickBot="1" x14ac:dyDescent="0.3">
      <c r="C9" s="352" t="s">
        <v>12</v>
      </c>
      <c r="D9" s="178">
        <v>2022</v>
      </c>
      <c r="E9" s="355">
        <v>2023</v>
      </c>
      <c r="F9" s="356"/>
      <c r="G9" s="356"/>
      <c r="H9" s="356"/>
      <c r="I9" s="357" t="s">
        <v>13</v>
      </c>
      <c r="J9" s="358"/>
      <c r="K9" s="357" t="s">
        <v>14</v>
      </c>
    </row>
    <row r="10" spans="3:14" ht="15.75" customHeight="1" thickBot="1" x14ac:dyDescent="0.3">
      <c r="C10" s="353"/>
      <c r="D10" s="361" t="s">
        <v>15</v>
      </c>
      <c r="E10" s="362" t="s">
        <v>16</v>
      </c>
      <c r="F10" s="365" t="s">
        <v>17</v>
      </c>
      <c r="G10" s="366"/>
      <c r="H10" s="366"/>
      <c r="I10" s="357"/>
      <c r="J10" s="358"/>
      <c r="K10" s="357"/>
    </row>
    <row r="11" spans="3:14" ht="39" customHeight="1" thickBot="1" x14ac:dyDescent="0.3">
      <c r="C11" s="353"/>
      <c r="D11" s="358"/>
      <c r="E11" s="363"/>
      <c r="F11" s="361" t="s">
        <v>116</v>
      </c>
      <c r="G11" s="362" t="s">
        <v>117</v>
      </c>
      <c r="H11" s="362" t="s">
        <v>118</v>
      </c>
      <c r="I11" s="359"/>
      <c r="J11" s="360"/>
      <c r="K11" s="357"/>
    </row>
    <row r="12" spans="3:14" ht="15.75" customHeight="1" thickBot="1" x14ac:dyDescent="0.3">
      <c r="C12" s="353"/>
      <c r="D12" s="360"/>
      <c r="E12" s="364"/>
      <c r="F12" s="360"/>
      <c r="G12" s="364"/>
      <c r="H12" s="364"/>
      <c r="I12" s="179" t="s">
        <v>23</v>
      </c>
      <c r="J12" s="179" t="s">
        <v>24</v>
      </c>
      <c r="K12" s="359"/>
    </row>
    <row r="13" spans="3:14" ht="16.5" thickBot="1" x14ac:dyDescent="0.3">
      <c r="C13" s="354"/>
      <c r="D13" s="180">
        <v>1</v>
      </c>
      <c r="E13" s="181">
        <v>2</v>
      </c>
      <c r="F13" s="181">
        <v>3</v>
      </c>
      <c r="G13" s="181">
        <v>4</v>
      </c>
      <c r="H13" s="181">
        <v>5</v>
      </c>
      <c r="I13" s="181" t="s">
        <v>119</v>
      </c>
      <c r="J13" s="181" t="s">
        <v>120</v>
      </c>
      <c r="K13" s="182" t="s">
        <v>121</v>
      </c>
    </row>
    <row r="14" spans="3:14" ht="15.75" x14ac:dyDescent="0.25">
      <c r="C14" s="183" t="s">
        <v>122</v>
      </c>
      <c r="D14" s="184">
        <f>D16+D15</f>
        <v>651559959.80999994</v>
      </c>
      <c r="E14" s="184">
        <f>E16+E15</f>
        <v>7818719836</v>
      </c>
      <c r="F14" s="184">
        <f>F16+F15</f>
        <v>1151560009.1799998</v>
      </c>
      <c r="G14" s="184">
        <f>G16+G15</f>
        <v>1151560009.1799998</v>
      </c>
      <c r="H14" s="184">
        <f>H16+H15</f>
        <v>1151560009.1799998</v>
      </c>
      <c r="I14" s="184">
        <f t="shared" ref="I14:I53" si="0">G14-D14</f>
        <v>500000049.36999989</v>
      </c>
      <c r="J14" s="185">
        <f t="shared" ref="J14:J53" si="1">IFERROR(I14/D14,"0.0%")</f>
        <v>0.76738915865211221</v>
      </c>
      <c r="K14" s="185">
        <f t="shared" ref="K14:K53" si="2">G14/$N$7</f>
        <v>1.6927133886033774E-4</v>
      </c>
      <c r="L14" s="43"/>
    </row>
    <row r="15" spans="3:14" ht="15.75" x14ac:dyDescent="0.25">
      <c r="C15" s="186" t="s">
        <v>123</v>
      </c>
      <c r="D15" s="187">
        <v>219648248.99999997</v>
      </c>
      <c r="E15" s="187">
        <v>2635779124</v>
      </c>
      <c r="F15" s="187">
        <v>219648295.19999981</v>
      </c>
      <c r="G15" s="187">
        <v>219648295.19999981</v>
      </c>
      <c r="H15" s="187">
        <v>219648295.19999981</v>
      </c>
      <c r="I15" s="187">
        <f t="shared" si="0"/>
        <v>46.199999839067459</v>
      </c>
      <c r="J15" s="188">
        <f t="shared" si="1"/>
        <v>2.103362992848965E-7</v>
      </c>
      <c r="K15" s="188">
        <f t="shared" si="2"/>
        <v>3.2286776816233682E-5</v>
      </c>
      <c r="L15" s="43"/>
    </row>
    <row r="16" spans="3:14" ht="15.75" x14ac:dyDescent="0.25">
      <c r="C16" s="189" t="s">
        <v>124</v>
      </c>
      <c r="D16" s="190">
        <v>431911710.81</v>
      </c>
      <c r="E16" s="190">
        <v>5182940712</v>
      </c>
      <c r="F16" s="190">
        <v>931911713.98000002</v>
      </c>
      <c r="G16" s="190">
        <v>931911713.98000002</v>
      </c>
      <c r="H16" s="190">
        <v>931911713.98000002</v>
      </c>
      <c r="I16" s="190">
        <f t="shared" si="0"/>
        <v>500000003.17000002</v>
      </c>
      <c r="J16" s="191">
        <f t="shared" si="1"/>
        <v>1.1576440060685282</v>
      </c>
      <c r="K16" s="192">
        <f t="shared" si="2"/>
        <v>1.3698456204410406E-4</v>
      </c>
      <c r="L16" s="43"/>
    </row>
    <row r="17" spans="3:14" ht="15.75" x14ac:dyDescent="0.25">
      <c r="C17" s="183" t="s">
        <v>125</v>
      </c>
      <c r="D17" s="184">
        <f>SUM(D18:D40)</f>
        <v>67219008473.619995</v>
      </c>
      <c r="E17" s="184">
        <f>SUM(E18:E40)</f>
        <v>849005654721</v>
      </c>
      <c r="F17" s="184">
        <f>SUM(F18:F40)</f>
        <v>72096042729.329987</v>
      </c>
      <c r="G17" s="184">
        <f>SUM(G18:G40)</f>
        <v>86735520883.400024</v>
      </c>
      <c r="H17" s="184">
        <f>SUM(H18:H40)</f>
        <v>87202046255.250031</v>
      </c>
      <c r="I17" s="184">
        <f t="shared" si="0"/>
        <v>19516512409.780029</v>
      </c>
      <c r="J17" s="185">
        <f t="shared" si="1"/>
        <v>0.29034216441081928</v>
      </c>
      <c r="K17" s="185">
        <f t="shared" si="2"/>
        <v>1.2749520328633603E-2</v>
      </c>
      <c r="L17" s="43"/>
    </row>
    <row r="18" spans="3:14" ht="15.75" x14ac:dyDescent="0.25">
      <c r="C18" s="193" t="s">
        <v>126</v>
      </c>
      <c r="D18" s="187">
        <v>8648611406.590004</v>
      </c>
      <c r="E18" s="187">
        <v>119333454295</v>
      </c>
      <c r="F18" s="187">
        <v>17811086524.380009</v>
      </c>
      <c r="G18" s="187">
        <v>16695012196</v>
      </c>
      <c r="H18" s="187">
        <v>15970535267.069998</v>
      </c>
      <c r="I18" s="187">
        <f t="shared" si="0"/>
        <v>8046400789.409996</v>
      </c>
      <c r="J18" s="188">
        <f t="shared" si="1"/>
        <v>0.93036909755002517</v>
      </c>
      <c r="K18" s="188">
        <f t="shared" si="2"/>
        <v>2.4540510647976647E-3</v>
      </c>
      <c r="L18" s="43"/>
    </row>
    <row r="19" spans="3:14" ht="15.75" x14ac:dyDescent="0.25">
      <c r="C19" s="194" t="s">
        <v>127</v>
      </c>
      <c r="D19" s="195">
        <v>4430218773.210001</v>
      </c>
      <c r="E19" s="195">
        <v>59523635938</v>
      </c>
      <c r="F19" s="195">
        <v>5026187664.8199968</v>
      </c>
      <c r="G19" s="195">
        <v>5954529444.3499947</v>
      </c>
      <c r="H19" s="195">
        <v>6029307866.4799995</v>
      </c>
      <c r="I19" s="195">
        <f t="shared" si="0"/>
        <v>1524310671.1399937</v>
      </c>
      <c r="J19" s="196">
        <f t="shared" si="1"/>
        <v>0.34407119584198881</v>
      </c>
      <c r="K19" s="196">
        <f t="shared" si="2"/>
        <v>8.7527455216697891E-4</v>
      </c>
      <c r="L19" s="43"/>
    </row>
    <row r="20" spans="3:14" ht="15.75" x14ac:dyDescent="0.25">
      <c r="C20" s="193" t="s">
        <v>128</v>
      </c>
      <c r="D20" s="195">
        <v>3265446993.2700005</v>
      </c>
      <c r="E20" s="195">
        <v>49910944090</v>
      </c>
      <c r="F20" s="195">
        <v>3343592310.2399979</v>
      </c>
      <c r="G20" s="195">
        <v>4124139597.8900003</v>
      </c>
      <c r="H20" s="195">
        <v>4040583695.0099974</v>
      </c>
      <c r="I20" s="195">
        <f t="shared" si="0"/>
        <v>858692604.61999989</v>
      </c>
      <c r="J20" s="196">
        <f t="shared" si="1"/>
        <v>0.26296326548547339</v>
      </c>
      <c r="K20" s="196">
        <f t="shared" si="2"/>
        <v>6.062199328013099E-4</v>
      </c>
      <c r="L20" s="43"/>
    </row>
    <row r="21" spans="3:14" ht="15.75" x14ac:dyDescent="0.25">
      <c r="C21" s="189" t="s">
        <v>129</v>
      </c>
      <c r="D21" s="195">
        <v>840052381.2700001</v>
      </c>
      <c r="E21" s="195">
        <v>11586597708</v>
      </c>
      <c r="F21" s="195">
        <v>919894050.05000031</v>
      </c>
      <c r="G21" s="195">
        <v>1091690209.8800004</v>
      </c>
      <c r="H21" s="195">
        <v>1060056146.1000004</v>
      </c>
      <c r="I21" s="195">
        <f t="shared" si="0"/>
        <v>251637828.61000025</v>
      </c>
      <c r="J21" s="196">
        <f t="shared" si="1"/>
        <v>0.2995501640380705</v>
      </c>
      <c r="K21" s="196">
        <f t="shared" si="2"/>
        <v>1.60470893374195E-4</v>
      </c>
      <c r="L21" s="43"/>
      <c r="M21" s="43"/>
      <c r="N21" s="197"/>
    </row>
    <row r="22" spans="3:14" ht="15.75" x14ac:dyDescent="0.25">
      <c r="C22" s="194" t="s">
        <v>130</v>
      </c>
      <c r="D22" s="195">
        <v>1614600214.5699999</v>
      </c>
      <c r="E22" s="195">
        <v>21701812584</v>
      </c>
      <c r="F22" s="195">
        <v>1533549580.5099995</v>
      </c>
      <c r="G22" s="195">
        <v>1741220741.2499998</v>
      </c>
      <c r="H22" s="195">
        <v>1657003472.2</v>
      </c>
      <c r="I22" s="195">
        <f t="shared" si="0"/>
        <v>126620526.67999983</v>
      </c>
      <c r="J22" s="196">
        <f t="shared" si="1"/>
        <v>7.8422215937659454E-2</v>
      </c>
      <c r="K22" s="196">
        <f t="shared" si="2"/>
        <v>2.5594737901036879E-4</v>
      </c>
      <c r="L22" s="43"/>
      <c r="N22" s="197"/>
    </row>
    <row r="23" spans="3:14" ht="15.75" x14ac:dyDescent="0.25">
      <c r="C23" s="193" t="s">
        <v>131</v>
      </c>
      <c r="D23" s="195">
        <v>16599463063.27</v>
      </c>
      <c r="E23" s="195">
        <v>275378926642</v>
      </c>
      <c r="F23" s="195">
        <v>11156820335.200005</v>
      </c>
      <c r="G23" s="195">
        <v>23577783153.950024</v>
      </c>
      <c r="H23" s="195">
        <v>22925587797.940044</v>
      </c>
      <c r="I23" s="195">
        <f t="shared" si="0"/>
        <v>6978320090.6800232</v>
      </c>
      <c r="J23" s="196">
        <f t="shared" si="1"/>
        <v>0.4203943262551128</v>
      </c>
      <c r="K23" s="196">
        <f t="shared" si="2"/>
        <v>3.4657706849943229E-3</v>
      </c>
      <c r="L23" s="43"/>
      <c r="N23" s="197"/>
    </row>
    <row r="24" spans="3:14" ht="15.75" x14ac:dyDescent="0.25">
      <c r="C24" s="198" t="s">
        <v>132</v>
      </c>
      <c r="D24" s="195">
        <v>10638548829.430002</v>
      </c>
      <c r="E24" s="195">
        <v>137788992563</v>
      </c>
      <c r="F24" s="195">
        <v>11791636147.679998</v>
      </c>
      <c r="G24" s="195">
        <v>11938864453.240009</v>
      </c>
      <c r="H24" s="195">
        <v>13257815898.060007</v>
      </c>
      <c r="I24" s="195">
        <f t="shared" si="0"/>
        <v>1300315623.8100071</v>
      </c>
      <c r="J24" s="196">
        <f t="shared" si="1"/>
        <v>0.1222267853123795</v>
      </c>
      <c r="K24" s="196">
        <f t="shared" si="2"/>
        <v>1.7549303157123992E-3</v>
      </c>
      <c r="L24" s="43"/>
      <c r="N24" s="197"/>
    </row>
    <row r="25" spans="3:14" ht="15.75" x14ac:dyDescent="0.25">
      <c r="C25" s="194" t="s">
        <v>133</v>
      </c>
      <c r="D25" s="195">
        <v>237225464.87999997</v>
      </c>
      <c r="E25" s="195">
        <v>3136389584</v>
      </c>
      <c r="F25" s="195">
        <v>215900800.41</v>
      </c>
      <c r="G25" s="195">
        <v>235854137.63</v>
      </c>
      <c r="H25" s="195">
        <v>316762465.16000003</v>
      </c>
      <c r="I25" s="195">
        <f t="shared" si="0"/>
        <v>-1371327.2499999702</v>
      </c>
      <c r="J25" s="196">
        <f t="shared" si="1"/>
        <v>-5.7806915909877268E-3</v>
      </c>
      <c r="K25" s="196">
        <f t="shared" si="2"/>
        <v>3.466892331630115E-5</v>
      </c>
      <c r="L25" s="43"/>
      <c r="N25" s="197"/>
    </row>
    <row r="26" spans="3:14" ht="15.75" x14ac:dyDescent="0.25">
      <c r="C26" s="198" t="s">
        <v>134</v>
      </c>
      <c r="D26" s="199">
        <v>169215439.81</v>
      </c>
      <c r="E26" s="199">
        <v>2512106847</v>
      </c>
      <c r="F26" s="199">
        <v>251423000.55999988</v>
      </c>
      <c r="G26" s="199">
        <v>242050029.6800001</v>
      </c>
      <c r="H26" s="199">
        <v>285936799.9000001</v>
      </c>
      <c r="I26" s="199">
        <f t="shared" si="0"/>
        <v>72834589.870000094</v>
      </c>
      <c r="J26" s="200">
        <f t="shared" si="1"/>
        <v>0.43042520204882534</v>
      </c>
      <c r="K26" s="200">
        <f t="shared" si="2"/>
        <v>3.5579676498399284E-5</v>
      </c>
      <c r="L26" s="43"/>
      <c r="N26" s="197"/>
    </row>
    <row r="27" spans="3:14" ht="15.75" x14ac:dyDescent="0.25">
      <c r="C27" s="201" t="s">
        <v>135</v>
      </c>
      <c r="D27" s="195">
        <v>5123957136.3299999</v>
      </c>
      <c r="E27" s="195">
        <v>15106778711</v>
      </c>
      <c r="F27" s="195">
        <v>1631730548.5700006</v>
      </c>
      <c r="G27" s="195">
        <v>1349177456.51</v>
      </c>
      <c r="H27" s="195">
        <v>1303763155.5899999</v>
      </c>
      <c r="I27" s="195">
        <f t="shared" si="0"/>
        <v>-3774779679.8199997</v>
      </c>
      <c r="J27" s="196">
        <f t="shared" si="1"/>
        <v>-0.73669228281711596</v>
      </c>
      <c r="K27" s="196">
        <f t="shared" si="2"/>
        <v>1.9831973375513014E-4</v>
      </c>
      <c r="L27" s="43"/>
      <c r="M27" s="17"/>
      <c r="N27" s="197"/>
    </row>
    <row r="28" spans="3:14" ht="15.75" x14ac:dyDescent="0.25">
      <c r="C28" s="198" t="s">
        <v>136</v>
      </c>
      <c r="D28" s="195">
        <v>4451450620.9899998</v>
      </c>
      <c r="E28" s="195">
        <v>49629942224</v>
      </c>
      <c r="F28" s="195">
        <v>7842222348.9500008</v>
      </c>
      <c r="G28" s="195">
        <v>8209938633.2600031</v>
      </c>
      <c r="H28" s="195">
        <v>7811886888.6900005</v>
      </c>
      <c r="I28" s="195">
        <f t="shared" si="0"/>
        <v>3758488012.2700033</v>
      </c>
      <c r="J28" s="196">
        <f t="shared" si="1"/>
        <v>0.84432881149968098</v>
      </c>
      <c r="K28" s="196">
        <f t="shared" si="2"/>
        <v>1.2068040686848023E-3</v>
      </c>
      <c r="L28" s="43"/>
      <c r="M28" s="202"/>
      <c r="N28" s="197"/>
    </row>
    <row r="29" spans="3:14" ht="15.75" x14ac:dyDescent="0.25">
      <c r="C29" s="201" t="s">
        <v>137</v>
      </c>
      <c r="D29" s="195">
        <v>2394870405.2100005</v>
      </c>
      <c r="E29" s="195">
        <v>27416574286</v>
      </c>
      <c r="F29" s="195">
        <v>2457963153.3600001</v>
      </c>
      <c r="G29" s="195">
        <v>2972410617.250001</v>
      </c>
      <c r="H29" s="195">
        <v>3542804341.8499994</v>
      </c>
      <c r="I29" s="195">
        <f t="shared" si="0"/>
        <v>577540212.04000044</v>
      </c>
      <c r="J29" s="196">
        <f t="shared" si="1"/>
        <v>0.24115718778918949</v>
      </c>
      <c r="K29" s="196">
        <f t="shared" si="2"/>
        <v>4.3692375630764404E-4</v>
      </c>
      <c r="L29" s="43"/>
      <c r="N29" s="197"/>
    </row>
    <row r="30" spans="3:14" ht="15.75" x14ac:dyDescent="0.25">
      <c r="C30" s="203" t="s">
        <v>138</v>
      </c>
      <c r="D30" s="195">
        <v>392074460.97000003</v>
      </c>
      <c r="E30" s="195">
        <v>10706014966</v>
      </c>
      <c r="F30" s="195">
        <v>469686415.6000002</v>
      </c>
      <c r="G30" s="195">
        <v>641222726.37000024</v>
      </c>
      <c r="H30" s="195">
        <v>538430113.95000017</v>
      </c>
      <c r="I30" s="195">
        <f t="shared" si="0"/>
        <v>249148265.40000021</v>
      </c>
      <c r="J30" s="196">
        <f t="shared" si="1"/>
        <v>0.6354616028384058</v>
      </c>
      <c r="K30" s="196">
        <f t="shared" si="2"/>
        <v>9.4255295889977367E-5</v>
      </c>
      <c r="L30" s="43"/>
      <c r="N30" s="197"/>
    </row>
    <row r="31" spans="3:14" ht="15.75" x14ac:dyDescent="0.25">
      <c r="C31" s="203" t="s">
        <v>139</v>
      </c>
      <c r="D31" s="195">
        <v>656785447.76999998</v>
      </c>
      <c r="E31" s="195">
        <v>9019720675</v>
      </c>
      <c r="F31" s="195">
        <v>673031537.59999979</v>
      </c>
      <c r="G31" s="195">
        <v>673031537.59999979</v>
      </c>
      <c r="H31" s="195">
        <v>684842267.55999982</v>
      </c>
      <c r="I31" s="195">
        <f t="shared" si="0"/>
        <v>16246089.829999804</v>
      </c>
      <c r="J31" s="196">
        <f t="shared" si="1"/>
        <v>2.4735763992884675E-2</v>
      </c>
      <c r="K31" s="196">
        <f t="shared" si="2"/>
        <v>9.8930970645556813E-5</v>
      </c>
      <c r="L31" s="43"/>
      <c r="N31" s="197"/>
    </row>
    <row r="32" spans="3:14" ht="15.75" x14ac:dyDescent="0.25">
      <c r="C32" s="203" t="s">
        <v>140</v>
      </c>
      <c r="D32" s="195">
        <v>88607310.109999999</v>
      </c>
      <c r="E32" s="195">
        <v>1227625693</v>
      </c>
      <c r="F32" s="195">
        <v>110157688.16999999</v>
      </c>
      <c r="G32" s="195">
        <v>124208982.26999992</v>
      </c>
      <c r="H32" s="195">
        <v>135358293.46999997</v>
      </c>
      <c r="I32" s="195">
        <f t="shared" si="0"/>
        <v>35601672.159999922</v>
      </c>
      <c r="J32" s="196">
        <f t="shared" si="1"/>
        <v>0.40179159163959327</v>
      </c>
      <c r="K32" s="196">
        <f t="shared" si="2"/>
        <v>1.8257859390492629E-5</v>
      </c>
      <c r="L32" s="43"/>
      <c r="N32" s="197"/>
    </row>
    <row r="33" spans="3:14" ht="15.75" x14ac:dyDescent="0.25">
      <c r="C33" s="203" t="s">
        <v>141</v>
      </c>
      <c r="D33" s="195">
        <v>297670902.25</v>
      </c>
      <c r="E33" s="195">
        <v>3260981778</v>
      </c>
      <c r="F33" s="195">
        <v>243946366.91999993</v>
      </c>
      <c r="G33" s="195">
        <v>353390293.03999996</v>
      </c>
      <c r="H33" s="195">
        <v>335184702.46999997</v>
      </c>
      <c r="I33" s="195">
        <f t="shared" si="0"/>
        <v>55719390.789999962</v>
      </c>
      <c r="J33" s="196">
        <f t="shared" si="1"/>
        <v>0.18718453960005746</v>
      </c>
      <c r="K33" s="196">
        <f t="shared" si="2"/>
        <v>5.1945923413686056E-5</v>
      </c>
      <c r="L33" s="43"/>
      <c r="N33" s="197"/>
    </row>
    <row r="34" spans="3:14" ht="15.75" x14ac:dyDescent="0.25">
      <c r="C34" s="203" t="s">
        <v>142</v>
      </c>
      <c r="D34" s="199">
        <v>83212046.539999992</v>
      </c>
      <c r="E34" s="199">
        <v>685975147</v>
      </c>
      <c r="F34" s="199">
        <v>38891863.970000006</v>
      </c>
      <c r="G34" s="199">
        <v>63954814.380000003</v>
      </c>
      <c r="H34" s="199">
        <v>57742117.839999996</v>
      </c>
      <c r="I34" s="199">
        <f t="shared" si="0"/>
        <v>-19257232.159999989</v>
      </c>
      <c r="J34" s="200">
        <f t="shared" si="1"/>
        <v>-0.23142360944990154</v>
      </c>
      <c r="K34" s="200">
        <f t="shared" si="2"/>
        <v>9.4009143860212135E-6</v>
      </c>
      <c r="L34" s="43"/>
      <c r="N34" s="197"/>
    </row>
    <row r="35" spans="3:14" ht="15.75" x14ac:dyDescent="0.25">
      <c r="C35" s="203" t="s">
        <v>143</v>
      </c>
      <c r="D35" s="195">
        <v>2718749850.1300006</v>
      </c>
      <c r="E35" s="195">
        <v>13374225583</v>
      </c>
      <c r="F35" s="195">
        <v>1769177153.0100005</v>
      </c>
      <c r="G35" s="195">
        <v>1803848968.4700005</v>
      </c>
      <c r="H35" s="195">
        <v>2133481513.2200015</v>
      </c>
      <c r="I35" s="195">
        <f t="shared" si="0"/>
        <v>-914900881.66000009</v>
      </c>
      <c r="J35" s="196">
        <f t="shared" si="1"/>
        <v>-0.33651528536774095</v>
      </c>
      <c r="K35" s="196">
        <f t="shared" si="2"/>
        <v>2.6515329427962846E-4</v>
      </c>
      <c r="L35" s="43"/>
      <c r="N35" s="197"/>
    </row>
    <row r="36" spans="3:14" ht="15.75" x14ac:dyDescent="0.25">
      <c r="C36" s="198" t="s">
        <v>144</v>
      </c>
      <c r="D36" s="195">
        <v>1485869341.2900002</v>
      </c>
      <c r="E36" s="195">
        <v>15653944895</v>
      </c>
      <c r="F36" s="195">
        <v>2035303574.2999997</v>
      </c>
      <c r="G36" s="195">
        <v>1970758598.1900001</v>
      </c>
      <c r="H36" s="195">
        <v>1929582697.76</v>
      </c>
      <c r="I36" s="195">
        <f t="shared" si="0"/>
        <v>484889256.89999986</v>
      </c>
      <c r="J36" s="196">
        <f t="shared" si="1"/>
        <v>0.32633371146821649</v>
      </c>
      <c r="K36" s="196">
        <f t="shared" si="2"/>
        <v>2.8968785284901283E-4</v>
      </c>
      <c r="L36" s="43"/>
      <c r="N36" s="197"/>
    </row>
    <row r="37" spans="3:14" ht="15.75" x14ac:dyDescent="0.25">
      <c r="C37" s="198" t="s">
        <v>145</v>
      </c>
      <c r="D37" s="195">
        <v>437962768.44999999</v>
      </c>
      <c r="E37" s="195">
        <v>3459610022</v>
      </c>
      <c r="F37" s="195">
        <v>223934974.85999998</v>
      </c>
      <c r="G37" s="195">
        <v>291898812.09999985</v>
      </c>
      <c r="H37" s="195">
        <v>287692335.53999996</v>
      </c>
      <c r="I37" s="195">
        <f t="shared" si="0"/>
        <v>-146063956.35000014</v>
      </c>
      <c r="J37" s="196">
        <f t="shared" si="1"/>
        <v>-0.33350770173212918</v>
      </c>
      <c r="K37" s="196">
        <f t="shared" si="2"/>
        <v>4.2907101967784518E-5</v>
      </c>
      <c r="L37" s="43"/>
      <c r="N37" s="197"/>
    </row>
    <row r="38" spans="3:14" ht="15.75" x14ac:dyDescent="0.25">
      <c r="C38" s="204" t="s">
        <v>146</v>
      </c>
      <c r="D38" s="195">
        <v>156681027.75999999</v>
      </c>
      <c r="E38" s="195">
        <v>2080734726</v>
      </c>
      <c r="F38" s="195">
        <v>288235003.68000001</v>
      </c>
      <c r="G38" s="195">
        <v>357883103.17999995</v>
      </c>
      <c r="H38" s="195">
        <v>221652449.76999992</v>
      </c>
      <c r="I38" s="195">
        <f t="shared" si="0"/>
        <v>201202075.41999996</v>
      </c>
      <c r="J38" s="196">
        <f t="shared" si="1"/>
        <v>1.2841508528281815</v>
      </c>
      <c r="K38" s="196">
        <f t="shared" si="2"/>
        <v>5.260633536059331E-5</v>
      </c>
      <c r="L38" s="43"/>
      <c r="N38" s="197"/>
    </row>
    <row r="39" spans="3:14" ht="15.75" x14ac:dyDescent="0.25">
      <c r="C39" s="198" t="s">
        <v>147</v>
      </c>
      <c r="D39" s="195">
        <v>229112768.26999998</v>
      </c>
      <c r="E39" s="195">
        <v>3109655973</v>
      </c>
      <c r="F39" s="195">
        <v>270741786.11999989</v>
      </c>
      <c r="G39" s="195">
        <v>180198119.73000002</v>
      </c>
      <c r="H39" s="195">
        <v>178713302.76000008</v>
      </c>
      <c r="I39" s="195">
        <f t="shared" si="0"/>
        <v>-48914648.539999962</v>
      </c>
      <c r="J39" s="196">
        <f t="shared" si="1"/>
        <v>-0.21349595183781314</v>
      </c>
      <c r="K39" s="196">
        <f t="shared" si="2"/>
        <v>2.6487874486482565E-5</v>
      </c>
      <c r="L39" s="43"/>
      <c r="N39" s="197"/>
    </row>
    <row r="40" spans="3:14" ht="15.75" customHeight="1" x14ac:dyDescent="0.25">
      <c r="C40" s="198" t="s">
        <v>148</v>
      </c>
      <c r="D40" s="195">
        <v>2258621821.2499995</v>
      </c>
      <c r="E40" s="195">
        <v>13401009791</v>
      </c>
      <c r="F40" s="195">
        <v>1990929900.3699999</v>
      </c>
      <c r="G40" s="195">
        <v>2142454257.1799996</v>
      </c>
      <c r="H40" s="195">
        <v>2497322666.8599997</v>
      </c>
      <c r="I40" s="195">
        <f t="shared" si="0"/>
        <v>-116167564.06999993</v>
      </c>
      <c r="J40" s="196">
        <f t="shared" si="1"/>
        <v>-5.1432941529675286E-2</v>
      </c>
      <c r="K40" s="196">
        <f t="shared" si="2"/>
        <v>3.1492592454485129E-4</v>
      </c>
      <c r="L40" s="43"/>
      <c r="N40" s="197"/>
    </row>
    <row r="41" spans="3:14" ht="15.75" x14ac:dyDescent="0.25">
      <c r="C41" s="183" t="s">
        <v>149</v>
      </c>
      <c r="D41" s="184">
        <f>D42</f>
        <v>757271927.98000002</v>
      </c>
      <c r="E41" s="184">
        <f>E42</f>
        <v>8623286819</v>
      </c>
      <c r="F41" s="184">
        <f>F42</f>
        <v>718382810.55000019</v>
      </c>
      <c r="G41" s="184">
        <f>G42</f>
        <v>718382810.55000019</v>
      </c>
      <c r="H41" s="184">
        <f>H42</f>
        <v>718382810.55000019</v>
      </c>
      <c r="I41" s="184">
        <f t="shared" si="0"/>
        <v>-38889117.429999828</v>
      </c>
      <c r="J41" s="185">
        <f t="shared" si="1"/>
        <v>-5.1354230882076107E-2</v>
      </c>
      <c r="K41" s="185">
        <f t="shared" si="2"/>
        <v>1.0559729339910014E-4</v>
      </c>
      <c r="L41" s="43"/>
      <c r="N41" s="197"/>
    </row>
    <row r="42" spans="3:14" ht="15.75" x14ac:dyDescent="0.25">
      <c r="C42" s="201" t="s">
        <v>150</v>
      </c>
      <c r="D42" s="190">
        <v>757271927.98000002</v>
      </c>
      <c r="E42" s="190">
        <v>8623286819</v>
      </c>
      <c r="F42" s="190">
        <v>718382810.55000019</v>
      </c>
      <c r="G42" s="190">
        <v>718382810.55000019</v>
      </c>
      <c r="H42" s="190">
        <v>718382810.55000019</v>
      </c>
      <c r="I42" s="190">
        <f t="shared" si="0"/>
        <v>-38889117.429999828</v>
      </c>
      <c r="J42" s="191">
        <f t="shared" si="1"/>
        <v>-5.1354230882076107E-2</v>
      </c>
      <c r="K42" s="192">
        <f t="shared" si="2"/>
        <v>1.0559729339910014E-4</v>
      </c>
      <c r="L42" s="43"/>
      <c r="N42" s="197"/>
    </row>
    <row r="43" spans="3:14" ht="15.75" x14ac:dyDescent="0.25">
      <c r="C43" s="183" t="s">
        <v>151</v>
      </c>
      <c r="D43" s="184">
        <f>SUM(D44:D49)</f>
        <v>1108898435.3099999</v>
      </c>
      <c r="E43" s="184">
        <f>SUM(E44:E49)</f>
        <v>13027191299</v>
      </c>
      <c r="F43" s="184">
        <f>SUM(F44:F49)</f>
        <v>2890071808.5</v>
      </c>
      <c r="G43" s="184">
        <f>SUM(G44:G49)</f>
        <v>2905390449.5599995</v>
      </c>
      <c r="H43" s="184">
        <f>SUM(H44:H49)</f>
        <v>2906006370.9899998</v>
      </c>
      <c r="I43" s="184">
        <f t="shared" si="0"/>
        <v>1796492014.2499995</v>
      </c>
      <c r="J43" s="185">
        <f t="shared" si="1"/>
        <v>1.6200690316131416</v>
      </c>
      <c r="K43" s="185">
        <f t="shared" si="2"/>
        <v>4.2707225623374935E-4</v>
      </c>
      <c r="L43" s="43"/>
      <c r="N43" s="197"/>
    </row>
    <row r="44" spans="3:14" ht="15.75" x14ac:dyDescent="0.25">
      <c r="C44" s="205" t="s">
        <v>152</v>
      </c>
      <c r="D44" s="187">
        <v>742607641</v>
      </c>
      <c r="E44" s="187">
        <v>8011291957</v>
      </c>
      <c r="F44" s="187">
        <v>2267607653</v>
      </c>
      <c r="G44" s="187">
        <v>2267607653</v>
      </c>
      <c r="H44" s="187">
        <v>2267607653</v>
      </c>
      <c r="I44" s="187">
        <f t="shared" si="0"/>
        <v>1525000012</v>
      </c>
      <c r="J44" s="188">
        <f t="shared" si="1"/>
        <v>2.0535743612150634</v>
      </c>
      <c r="K44" s="188">
        <f t="shared" si="2"/>
        <v>3.3332260618062164E-4</v>
      </c>
      <c r="L44" s="43"/>
      <c r="N44" s="197"/>
    </row>
    <row r="45" spans="3:14" ht="15.75" x14ac:dyDescent="0.25">
      <c r="C45" s="206" t="s">
        <v>153</v>
      </c>
      <c r="D45" s="199">
        <v>124663194.87</v>
      </c>
      <c r="E45" s="199">
        <v>1524248087</v>
      </c>
      <c r="F45" s="199">
        <v>126578319.35000002</v>
      </c>
      <c r="G45" s="199">
        <v>126578319.35000002</v>
      </c>
      <c r="H45" s="199">
        <v>126578319.35000002</v>
      </c>
      <c r="I45" s="199">
        <f t="shared" si="0"/>
        <v>1915124.4800000191</v>
      </c>
      <c r="J45" s="200">
        <f t="shared" si="1"/>
        <v>1.5362388891100774E-2</v>
      </c>
      <c r="K45" s="200">
        <f t="shared" si="2"/>
        <v>1.8606135517264908E-5</v>
      </c>
      <c r="L45" s="43"/>
      <c r="N45" s="197"/>
    </row>
    <row r="46" spans="3:14" ht="15.75" x14ac:dyDescent="0.25">
      <c r="C46" s="198" t="s">
        <v>154</v>
      </c>
      <c r="D46" s="195">
        <v>131280974.61999999</v>
      </c>
      <c r="E46" s="195">
        <v>1625371875</v>
      </c>
      <c r="F46" s="195">
        <v>266847689.67000002</v>
      </c>
      <c r="G46" s="195">
        <v>266847689.67000002</v>
      </c>
      <c r="H46" s="195">
        <v>266847689.67000002</v>
      </c>
      <c r="I46" s="195">
        <f t="shared" si="0"/>
        <v>135566715.05000001</v>
      </c>
      <c r="J46" s="196">
        <f t="shared" si="1"/>
        <v>1.0326455561623102</v>
      </c>
      <c r="K46" s="196">
        <f t="shared" si="2"/>
        <v>3.9224760622238983E-5</v>
      </c>
      <c r="L46" s="43"/>
      <c r="N46" s="197"/>
    </row>
    <row r="47" spans="3:14" ht="15.75" x14ac:dyDescent="0.25">
      <c r="C47" s="204" t="s">
        <v>155</v>
      </c>
      <c r="D47" s="199">
        <v>18089830.82</v>
      </c>
      <c r="E47" s="199">
        <v>267728228</v>
      </c>
      <c r="F47" s="199">
        <v>14557054.289999999</v>
      </c>
      <c r="G47" s="199">
        <v>30393218.449999996</v>
      </c>
      <c r="H47" s="199">
        <v>30320748.039999995</v>
      </c>
      <c r="I47" s="199">
        <f t="shared" si="0"/>
        <v>12303387.629999995</v>
      </c>
      <c r="J47" s="200">
        <f t="shared" si="1"/>
        <v>0.68012729098590841</v>
      </c>
      <c r="K47" s="200">
        <f t="shared" si="2"/>
        <v>4.4675924296551814E-6</v>
      </c>
      <c r="L47" s="43"/>
      <c r="N47" s="197"/>
    </row>
    <row r="48" spans="3:14" ht="15.75" x14ac:dyDescent="0.25">
      <c r="C48" s="204" t="s">
        <v>156</v>
      </c>
      <c r="D48" s="199">
        <v>92256794</v>
      </c>
      <c r="E48" s="199">
        <v>951881669</v>
      </c>
      <c r="F48" s="199">
        <v>158440129.65999994</v>
      </c>
      <c r="G48" s="199">
        <v>158440129.65999994</v>
      </c>
      <c r="H48" s="199">
        <v>158440129.65999994</v>
      </c>
      <c r="I48" s="199">
        <f t="shared" si="0"/>
        <v>66183335.659999937</v>
      </c>
      <c r="J48" s="200">
        <f t="shared" si="1"/>
        <v>0.71738169939007346</v>
      </c>
      <c r="K48" s="200">
        <f t="shared" si="2"/>
        <v>2.3289600770220542E-5</v>
      </c>
      <c r="L48" s="43"/>
      <c r="N48" s="197"/>
    </row>
    <row r="49" spans="3:14" ht="16.5" customHeight="1" x14ac:dyDescent="0.25">
      <c r="C49" s="204" t="s">
        <v>157</v>
      </c>
      <c r="D49" s="199">
        <v>0</v>
      </c>
      <c r="E49" s="199">
        <v>646669483</v>
      </c>
      <c r="F49" s="199">
        <v>56040962.529999994</v>
      </c>
      <c r="G49" s="199">
        <v>55523439.430000007</v>
      </c>
      <c r="H49" s="199">
        <v>56211831.269999988</v>
      </c>
      <c r="I49" s="199">
        <f t="shared" si="0"/>
        <v>55523439.430000007</v>
      </c>
      <c r="J49" s="200" t="str">
        <f t="shared" si="1"/>
        <v>0.0%</v>
      </c>
      <c r="K49" s="200">
        <f t="shared" si="2"/>
        <v>8.1615607137481698E-6</v>
      </c>
      <c r="L49" s="43"/>
      <c r="N49" s="197"/>
    </row>
    <row r="50" spans="3:14" ht="15.75" customHeight="1" x14ac:dyDescent="0.25">
      <c r="C50" s="183" t="s">
        <v>158</v>
      </c>
      <c r="D50" s="184">
        <f>SUM(D51:D52)</f>
        <v>16464738310.010002</v>
      </c>
      <c r="E50" s="184">
        <f>SUM(E51:E52)</f>
        <v>369103243150</v>
      </c>
      <c r="F50" s="184">
        <f>SUM(F51:F52)</f>
        <v>18337703241.57</v>
      </c>
      <c r="G50" s="184">
        <f>SUM(G51:G52)</f>
        <v>17192315591.120003</v>
      </c>
      <c r="H50" s="184">
        <f>SUM(H51:H52)</f>
        <v>17550242700.43</v>
      </c>
      <c r="I50" s="184">
        <f t="shared" si="0"/>
        <v>727577281.11000061</v>
      </c>
      <c r="J50" s="185">
        <f t="shared" si="1"/>
        <v>4.4190030075829285E-2</v>
      </c>
      <c r="K50" s="185">
        <f t="shared" si="2"/>
        <v>2.5271512166270917E-3</v>
      </c>
      <c r="L50" s="43"/>
      <c r="N50" s="197"/>
    </row>
    <row r="51" spans="3:14" ht="18" customHeight="1" x14ac:dyDescent="0.25">
      <c r="C51" s="205" t="s">
        <v>159</v>
      </c>
      <c r="D51" s="187">
        <v>5043488827.3400002</v>
      </c>
      <c r="E51" s="187">
        <v>253545536599</v>
      </c>
      <c r="F51" s="207">
        <v>7113425190.4399996</v>
      </c>
      <c r="G51" s="207">
        <v>7112634456.54</v>
      </c>
      <c r="H51" s="207">
        <v>7692681565.8500004</v>
      </c>
      <c r="I51" s="187">
        <f t="shared" si="0"/>
        <v>2069145629.1999998</v>
      </c>
      <c r="J51" s="188">
        <f t="shared" si="1"/>
        <v>0.41026077384834686</v>
      </c>
      <c r="K51" s="188">
        <f t="shared" si="2"/>
        <v>1.0455079611005364E-3</v>
      </c>
      <c r="L51" s="43"/>
      <c r="N51" s="197"/>
    </row>
    <row r="52" spans="3:14" ht="15.75" x14ac:dyDescent="0.25">
      <c r="C52" s="204" t="s">
        <v>160</v>
      </c>
      <c r="D52" s="199">
        <v>11421249482.670002</v>
      </c>
      <c r="E52" s="199">
        <v>115557706551</v>
      </c>
      <c r="F52" s="208">
        <v>11224278051.130001</v>
      </c>
      <c r="G52" s="208">
        <v>10079681134.580002</v>
      </c>
      <c r="H52" s="208">
        <v>9857561134.5800018</v>
      </c>
      <c r="I52" s="199">
        <f t="shared" si="0"/>
        <v>-1341568348.0900002</v>
      </c>
      <c r="J52" s="200">
        <f t="shared" si="1"/>
        <v>-0.11746248517954404</v>
      </c>
      <c r="K52" s="200">
        <f t="shared" si="2"/>
        <v>1.4816432555265554E-3</v>
      </c>
      <c r="L52" s="43"/>
      <c r="N52" s="197"/>
    </row>
    <row r="53" spans="3:14" ht="16.5" thickBot="1" x14ac:dyDescent="0.3">
      <c r="C53" s="209" t="s">
        <v>54</v>
      </c>
      <c r="D53" s="210">
        <f>D14+D17+D41+D43+D50</f>
        <v>86201477106.730011</v>
      </c>
      <c r="E53" s="210">
        <f>E14+E17+E41+E43+E50</f>
        <v>1247578095825</v>
      </c>
      <c r="F53" s="210">
        <f>F14+F17+F41+F43+F50</f>
        <v>95193760599.129974</v>
      </c>
      <c r="G53" s="210">
        <f>G14+G17+G41+G43+G50</f>
        <v>108703169743.81003</v>
      </c>
      <c r="H53" s="210">
        <f>H14+H17+H41+H43+H50</f>
        <v>109528238146.40002</v>
      </c>
      <c r="I53" s="210">
        <f t="shared" si="0"/>
        <v>22501692637.080017</v>
      </c>
      <c r="J53" s="211">
        <f t="shared" si="1"/>
        <v>0.26103604476776698</v>
      </c>
      <c r="K53" s="212">
        <f t="shared" si="2"/>
        <v>1.5978612433753883E-2</v>
      </c>
      <c r="L53" s="43"/>
      <c r="N53" s="197"/>
    </row>
    <row r="54" spans="3:14" x14ac:dyDescent="0.25">
      <c r="C54" s="213"/>
      <c r="D54" s="66"/>
      <c r="E54" s="66"/>
      <c r="F54" s="66"/>
      <c r="G54" s="66"/>
      <c r="H54" s="66"/>
      <c r="I54" s="66"/>
      <c r="J54" s="69"/>
      <c r="K54" s="69"/>
    </row>
    <row r="55" spans="3:14" x14ac:dyDescent="0.25">
      <c r="C55" s="71" t="s">
        <v>161</v>
      </c>
    </row>
    <row r="56" spans="3:14" x14ac:dyDescent="0.25">
      <c r="C56" s="8" t="s">
        <v>162</v>
      </c>
    </row>
    <row r="57" spans="3:14" x14ac:dyDescent="0.25">
      <c r="C57" s="72" t="s">
        <v>163</v>
      </c>
    </row>
    <row r="58" spans="3:14" x14ac:dyDescent="0.25">
      <c r="C58" s="71" t="s">
        <v>58</v>
      </c>
    </row>
    <row r="60" spans="3:14" x14ac:dyDescent="0.25">
      <c r="F60" s="49"/>
      <c r="G60" s="73"/>
      <c r="H60" s="73"/>
    </row>
    <row r="62" spans="3:14" x14ac:dyDescent="0.25">
      <c r="D62" s="214"/>
      <c r="E62" s="214"/>
      <c r="F62" s="214"/>
      <c r="G62" s="214"/>
      <c r="H62" s="214"/>
      <c r="I62" s="214"/>
      <c r="J62" s="214"/>
      <c r="K62" s="214"/>
    </row>
    <row r="64" spans="3:14" x14ac:dyDescent="0.25">
      <c r="D64" s="215"/>
      <c r="E64" s="215"/>
      <c r="F64" s="215"/>
      <c r="G64" s="215"/>
      <c r="H64" s="215"/>
      <c r="I64" s="215"/>
      <c r="J64" s="215"/>
      <c r="K64" s="215"/>
    </row>
    <row r="324" spans="2:2" x14ac:dyDescent="0.25">
      <c r="B324" s="8" t="s">
        <v>59</v>
      </c>
    </row>
  </sheetData>
  <mergeCells count="15"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  <mergeCell ref="E10:E12"/>
    <mergeCell ref="F10:H10"/>
    <mergeCell ref="F11:F12"/>
    <mergeCell ref="G11:G12"/>
    <mergeCell ref="H11:H12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8F4F-B9D2-4716-970E-B45FF07CD1E1}">
  <dimension ref="B2:O36"/>
  <sheetViews>
    <sheetView showGridLines="0" zoomScaleNormal="100" workbookViewId="0">
      <selection activeCell="N28" sqref="N28"/>
    </sheetView>
  </sheetViews>
  <sheetFormatPr baseColWidth="10" defaultColWidth="11.42578125" defaultRowHeight="15" x14ac:dyDescent="0.25"/>
  <cols>
    <col min="1" max="6" width="11.42578125" style="1"/>
    <col min="7" max="7" width="15.42578125" style="1" bestFit="1" customWidth="1"/>
    <col min="8" max="10" width="11.42578125" style="1"/>
    <col min="11" max="11" width="15.42578125" style="1" bestFit="1" customWidth="1"/>
    <col min="12" max="16384" width="11.42578125" style="1"/>
  </cols>
  <sheetData>
    <row r="2" spans="2:15" x14ac:dyDescent="0.25">
      <c r="B2" s="302" t="s">
        <v>0</v>
      </c>
      <c r="C2" s="302"/>
      <c r="D2" s="302"/>
      <c r="E2" s="302"/>
      <c r="F2" s="302"/>
      <c r="G2" s="302"/>
      <c r="H2" s="302"/>
      <c r="I2" s="302"/>
      <c r="J2" s="302"/>
    </row>
    <row r="3" spans="2:15" x14ac:dyDescent="0.25">
      <c r="B3" s="302" t="s">
        <v>1</v>
      </c>
      <c r="C3" s="302"/>
      <c r="D3" s="302"/>
      <c r="E3" s="302"/>
      <c r="F3" s="302"/>
      <c r="G3" s="302"/>
      <c r="H3" s="302"/>
      <c r="I3" s="302"/>
      <c r="J3" s="302"/>
    </row>
    <row r="4" spans="2:15" x14ac:dyDescent="0.25">
      <c r="B4" s="303" t="s">
        <v>2</v>
      </c>
      <c r="C4" s="303"/>
      <c r="D4" s="303"/>
      <c r="E4" s="303"/>
      <c r="F4" s="303"/>
      <c r="G4" s="303"/>
      <c r="H4" s="303"/>
      <c r="I4" s="303"/>
      <c r="J4" s="303"/>
    </row>
    <row r="6" spans="2:15" x14ac:dyDescent="0.25">
      <c r="C6" s="304" t="s">
        <v>167</v>
      </c>
      <c r="D6" s="304"/>
      <c r="E6" s="304"/>
      <c r="F6" s="304"/>
      <c r="G6" s="304"/>
      <c r="H6" s="304"/>
    </row>
    <row r="7" spans="2:15" x14ac:dyDescent="0.25">
      <c r="C7" s="305" t="s">
        <v>4</v>
      </c>
      <c r="D7" s="305"/>
      <c r="E7" s="305"/>
      <c r="F7" s="305"/>
      <c r="G7" s="305"/>
      <c r="H7" s="305"/>
    </row>
    <row r="8" spans="2:15" x14ac:dyDescent="0.25">
      <c r="C8" s="301" t="s">
        <v>5</v>
      </c>
      <c r="D8" s="301"/>
      <c r="E8" s="301"/>
      <c r="F8" s="301"/>
      <c r="G8" s="301"/>
      <c r="H8" s="301"/>
    </row>
    <row r="12" spans="2:15" x14ac:dyDescent="0.25">
      <c r="K12" s="2"/>
    </row>
    <row r="13" spans="2:15" x14ac:dyDescent="0.25">
      <c r="K13" s="3"/>
    </row>
    <row r="16" spans="2:15" x14ac:dyDescent="0.25">
      <c r="N16" s="4"/>
      <c r="O16" s="5"/>
    </row>
    <row r="17" spans="12:15" x14ac:dyDescent="0.25">
      <c r="N17" s="4"/>
      <c r="O17" s="5"/>
    </row>
    <row r="18" spans="12:15" x14ac:dyDescent="0.25">
      <c r="N18" s="4"/>
      <c r="O18" s="5"/>
    </row>
    <row r="19" spans="12:15" x14ac:dyDescent="0.25">
      <c r="N19" s="4"/>
      <c r="O19" s="5"/>
    </row>
    <row r="24" spans="12:15" x14ac:dyDescent="0.25">
      <c r="L24" s="5"/>
      <c r="M24" s="5"/>
    </row>
    <row r="25" spans="12:15" x14ac:dyDescent="0.25">
      <c r="L25" s="5"/>
      <c r="M25" s="5"/>
    </row>
    <row r="26" spans="12:15" x14ac:dyDescent="0.25">
      <c r="L26" s="5"/>
      <c r="M26" s="5"/>
    </row>
    <row r="27" spans="12:15" x14ac:dyDescent="0.25">
      <c r="L27" s="5"/>
      <c r="M27" s="5"/>
    </row>
    <row r="28" spans="12:15" x14ac:dyDescent="0.25">
      <c r="L28" s="5"/>
      <c r="M28" s="5"/>
    </row>
    <row r="29" spans="12:15" x14ac:dyDescent="0.25">
      <c r="L29" s="5"/>
      <c r="M29" s="5"/>
    </row>
    <row r="30" spans="12:15" x14ac:dyDescent="0.25">
      <c r="L30" s="5"/>
      <c r="M30" s="5"/>
    </row>
    <row r="31" spans="12:15" x14ac:dyDescent="0.25">
      <c r="L31" s="5"/>
      <c r="M31" s="5"/>
    </row>
    <row r="32" spans="12:15" x14ac:dyDescent="0.25">
      <c r="L32" s="5"/>
      <c r="M32" s="5"/>
    </row>
    <row r="33" spans="2:12" x14ac:dyDescent="0.25">
      <c r="L33" s="5"/>
    </row>
    <row r="34" spans="2:12" x14ac:dyDescent="0.25">
      <c r="B34" s="6" t="s">
        <v>6</v>
      </c>
    </row>
    <row r="35" spans="2:12" x14ac:dyDescent="0.25">
      <c r="B35" s="7" t="s">
        <v>166</v>
      </c>
    </row>
    <row r="36" spans="2:12" x14ac:dyDescent="0.25">
      <c r="B36" s="6" t="s">
        <v>9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859F-72AF-4F29-8518-2515F4BAC580}">
  <dimension ref="C2:G223"/>
  <sheetViews>
    <sheetView showGridLines="0" topLeftCell="B1" zoomScale="70" zoomScaleNormal="70" workbookViewId="0">
      <selection activeCell="F28" sqref="F28"/>
    </sheetView>
  </sheetViews>
  <sheetFormatPr baseColWidth="10" defaultColWidth="9.140625" defaultRowHeight="15" x14ac:dyDescent="0.25"/>
  <cols>
    <col min="1" max="2" width="9.140625" style="8"/>
    <col min="3" max="3" width="123.7109375" style="8" bestFit="1" customWidth="1"/>
    <col min="4" max="4" width="21.7109375" style="8" customWidth="1"/>
    <col min="5" max="5" width="16.85546875" style="8" customWidth="1"/>
    <col min="6" max="6" width="37.140625" style="8" customWidth="1"/>
    <col min="7" max="7" width="14.28515625" style="8" bestFit="1" customWidth="1"/>
    <col min="8" max="16384" width="9.140625" style="8"/>
  </cols>
  <sheetData>
    <row r="2" spans="3:7" ht="13.9" customHeight="1" x14ac:dyDescent="0.25">
      <c r="C2" s="307" t="s">
        <v>0</v>
      </c>
      <c r="D2" s="307"/>
      <c r="E2" s="307"/>
      <c r="F2" s="10"/>
      <c r="G2" s="10"/>
    </row>
    <row r="3" spans="3:7" x14ac:dyDescent="0.25">
      <c r="C3" s="307" t="s">
        <v>1</v>
      </c>
      <c r="D3" s="307"/>
      <c r="E3" s="307"/>
      <c r="F3" s="10"/>
      <c r="G3" s="10"/>
    </row>
    <row r="4" spans="3:7" x14ac:dyDescent="0.25">
      <c r="C4" s="308" t="s">
        <v>2</v>
      </c>
      <c r="D4" s="308"/>
      <c r="E4" s="308"/>
      <c r="F4" s="12"/>
      <c r="G4" s="12"/>
    </row>
    <row r="6" spans="3:7" ht="15.75" x14ac:dyDescent="0.25">
      <c r="C6" s="374" t="s">
        <v>168</v>
      </c>
      <c r="D6" s="374"/>
      <c r="E6" s="374"/>
    </row>
    <row r="7" spans="3:7" ht="16.5" thickBot="1" x14ac:dyDescent="0.3">
      <c r="C7" s="375" t="s">
        <v>169</v>
      </c>
      <c r="D7" s="375"/>
      <c r="E7" s="375"/>
    </row>
    <row r="8" spans="3:7" ht="15" customHeight="1" x14ac:dyDescent="0.25">
      <c r="C8" s="367" t="s">
        <v>12</v>
      </c>
      <c r="D8" s="369" t="s">
        <v>16</v>
      </c>
      <c r="E8" s="369" t="s">
        <v>66</v>
      </c>
    </row>
    <row r="9" spans="3:7" ht="15" customHeight="1" x14ac:dyDescent="0.25">
      <c r="C9" s="368"/>
      <c r="D9" s="370"/>
      <c r="E9" s="372"/>
    </row>
    <row r="10" spans="3:7" ht="15.75" thickBot="1" x14ac:dyDescent="0.3">
      <c r="C10" s="274" t="s">
        <v>170</v>
      </c>
      <c r="D10" s="371"/>
      <c r="E10" s="373"/>
    </row>
    <row r="11" spans="3:7" x14ac:dyDescent="0.25">
      <c r="C11" s="216" t="s">
        <v>171</v>
      </c>
      <c r="D11" s="217">
        <f>+D12+D193</f>
        <v>1040005477267</v>
      </c>
      <c r="E11" s="217">
        <f>+E12+E193</f>
        <v>85008962531.850006</v>
      </c>
    </row>
    <row r="12" spans="3:7" x14ac:dyDescent="0.25">
      <c r="C12" s="218" t="s">
        <v>172</v>
      </c>
      <c r="D12" s="219">
        <f>+D13+D120+D127+D152+D165+D177+D183</f>
        <v>1028757946347</v>
      </c>
      <c r="E12" s="219">
        <f>+E13+E120+E127+E152+E165+E177+E183</f>
        <v>84007948621.779999</v>
      </c>
    </row>
    <row r="13" spans="3:7" x14ac:dyDescent="0.25">
      <c r="C13" s="220" t="s">
        <v>173</v>
      </c>
      <c r="D13" s="221">
        <f>+D14+D64+D45+D109+D116+D118</f>
        <v>965008984079</v>
      </c>
      <c r="E13" s="221">
        <f>+E14+E64+E45+E109+E116+E118</f>
        <v>79245068414.210007</v>
      </c>
    </row>
    <row r="14" spans="3:7" x14ac:dyDescent="0.25">
      <c r="C14" s="222" t="s">
        <v>174</v>
      </c>
      <c r="D14" s="219">
        <f>SUM(D15:D44)</f>
        <v>305546300647</v>
      </c>
      <c r="E14" s="219">
        <f>SUM(E15:E44)</f>
        <v>24314333010.170002</v>
      </c>
    </row>
    <row r="15" spans="3:7" x14ac:dyDescent="0.25">
      <c r="C15" s="223" t="s">
        <v>175</v>
      </c>
      <c r="D15" s="224">
        <v>5741613817</v>
      </c>
      <c r="E15" s="224">
        <v>350557713.80000001</v>
      </c>
    </row>
    <row r="16" spans="3:7" x14ac:dyDescent="0.25">
      <c r="C16" s="223" t="s">
        <v>176</v>
      </c>
      <c r="D16" s="224">
        <v>73321401444</v>
      </c>
      <c r="E16" s="224">
        <v>5973799578.6599998</v>
      </c>
    </row>
    <row r="17" spans="3:5" x14ac:dyDescent="0.25">
      <c r="C17" s="223" t="s">
        <v>177</v>
      </c>
      <c r="D17" s="224">
        <v>6919370144</v>
      </c>
      <c r="E17" s="224">
        <v>573139850.17999995</v>
      </c>
    </row>
    <row r="18" spans="3:5" x14ac:dyDescent="0.25">
      <c r="C18" s="223" t="s">
        <v>178</v>
      </c>
      <c r="D18" s="224">
        <v>699460632</v>
      </c>
      <c r="E18" s="224">
        <v>61714391.270000003</v>
      </c>
    </row>
    <row r="19" spans="3:5" x14ac:dyDescent="0.25">
      <c r="C19" s="223" t="s">
        <v>179</v>
      </c>
      <c r="D19" s="224">
        <v>22399324</v>
      </c>
      <c r="E19" s="224">
        <v>2683236</v>
      </c>
    </row>
    <row r="20" spans="3:5" x14ac:dyDescent="0.25">
      <c r="C20" s="223" t="s">
        <v>180</v>
      </c>
      <c r="D20" s="224">
        <v>1455045432</v>
      </c>
      <c r="E20" s="224">
        <v>85341308.840000004</v>
      </c>
    </row>
    <row r="21" spans="3:5" x14ac:dyDescent="0.25">
      <c r="C21" s="223" t="s">
        <v>181</v>
      </c>
      <c r="D21" s="224">
        <v>2009383531</v>
      </c>
      <c r="E21" s="224">
        <v>148717903.59999999</v>
      </c>
    </row>
    <row r="22" spans="3:5" x14ac:dyDescent="0.25">
      <c r="C22" s="223" t="s">
        <v>182</v>
      </c>
      <c r="D22" s="224">
        <v>3379500028</v>
      </c>
      <c r="E22" s="224">
        <v>512448757.11000001</v>
      </c>
    </row>
    <row r="23" spans="3:5" x14ac:dyDescent="0.25">
      <c r="C23" s="223" t="s">
        <v>183</v>
      </c>
      <c r="D23" s="224">
        <v>127986274</v>
      </c>
      <c r="E23" s="224">
        <v>36014307.649999999</v>
      </c>
    </row>
    <row r="24" spans="3:5" x14ac:dyDescent="0.25">
      <c r="C24" s="223" t="s">
        <v>184</v>
      </c>
      <c r="D24" s="224">
        <v>153434042375</v>
      </c>
      <c r="E24" s="224">
        <v>11719259372.939999</v>
      </c>
    </row>
    <row r="25" spans="3:5" x14ac:dyDescent="0.25">
      <c r="C25" s="223" t="s">
        <v>185</v>
      </c>
      <c r="D25" s="224">
        <v>227556879</v>
      </c>
      <c r="E25" s="224">
        <v>19953074.699999999</v>
      </c>
    </row>
    <row r="26" spans="3:5" x14ac:dyDescent="0.25">
      <c r="C26" s="223" t="s">
        <v>186</v>
      </c>
      <c r="D26" s="224">
        <v>68634588</v>
      </c>
      <c r="E26" s="224">
        <v>5121696.5699999994</v>
      </c>
    </row>
    <row r="27" spans="3:5" x14ac:dyDescent="0.25">
      <c r="C27" s="223" t="s">
        <v>187</v>
      </c>
      <c r="D27" s="224">
        <v>797168164</v>
      </c>
      <c r="E27" s="224">
        <v>64732523.200000003</v>
      </c>
    </row>
    <row r="28" spans="3:5" x14ac:dyDescent="0.25">
      <c r="C28" s="223" t="s">
        <v>188</v>
      </c>
      <c r="D28" s="224">
        <v>1189152122</v>
      </c>
      <c r="E28" s="224">
        <v>84427007.530000001</v>
      </c>
    </row>
    <row r="29" spans="3:5" x14ac:dyDescent="0.25">
      <c r="C29" s="223" t="s">
        <v>189</v>
      </c>
      <c r="D29" s="224">
        <v>183330345</v>
      </c>
      <c r="E29" s="224">
        <v>0</v>
      </c>
    </row>
    <row r="30" spans="3:5" x14ac:dyDescent="0.25">
      <c r="C30" s="223" t="s">
        <v>190</v>
      </c>
      <c r="D30" s="224">
        <v>189658422</v>
      </c>
      <c r="E30" s="224">
        <v>43582311.57</v>
      </c>
    </row>
    <row r="31" spans="3:5" x14ac:dyDescent="0.25">
      <c r="C31" s="223" t="s">
        <v>191</v>
      </c>
      <c r="D31" s="224">
        <v>386118024</v>
      </c>
      <c r="E31" s="224">
        <v>40981726.770000003</v>
      </c>
    </row>
    <row r="32" spans="3:5" x14ac:dyDescent="0.25">
      <c r="C32" s="223" t="s">
        <v>192</v>
      </c>
      <c r="D32" s="224">
        <v>10531961111</v>
      </c>
      <c r="E32" s="224">
        <v>914073548.30999994</v>
      </c>
    </row>
    <row r="33" spans="3:5" x14ac:dyDescent="0.25">
      <c r="C33" s="223" t="s">
        <v>193</v>
      </c>
      <c r="D33" s="224">
        <v>3225555388</v>
      </c>
      <c r="E33" s="224">
        <v>596835240.79999995</v>
      </c>
    </row>
    <row r="34" spans="3:5" x14ac:dyDescent="0.25">
      <c r="C34" s="223" t="s">
        <v>194</v>
      </c>
      <c r="D34" s="224">
        <v>20081213617</v>
      </c>
      <c r="E34" s="224">
        <v>1442743604.8200002</v>
      </c>
    </row>
    <row r="35" spans="3:5" x14ac:dyDescent="0.25">
      <c r="C35" s="223" t="s">
        <v>195</v>
      </c>
      <c r="D35" s="224">
        <v>307292667</v>
      </c>
      <c r="E35" s="224">
        <v>18499052.489999998</v>
      </c>
    </row>
    <row r="36" spans="3:5" x14ac:dyDescent="0.25">
      <c r="C36" s="223" t="s">
        <v>196</v>
      </c>
      <c r="D36" s="224">
        <v>32714208</v>
      </c>
      <c r="E36" s="224">
        <v>3258199.52</v>
      </c>
    </row>
    <row r="37" spans="3:5" x14ac:dyDescent="0.25">
      <c r="C37" s="223" t="s">
        <v>197</v>
      </c>
      <c r="D37" s="224">
        <v>875910949</v>
      </c>
      <c r="E37" s="224">
        <v>93216222.400000006</v>
      </c>
    </row>
    <row r="38" spans="3:5" x14ac:dyDescent="0.25">
      <c r="C38" s="223" t="s">
        <v>198</v>
      </c>
      <c r="D38" s="224">
        <v>16056011768</v>
      </c>
      <c r="E38" s="224">
        <v>982088976.16999996</v>
      </c>
    </row>
    <row r="39" spans="3:5" x14ac:dyDescent="0.25">
      <c r="C39" s="223" t="s">
        <v>199</v>
      </c>
      <c r="D39" s="224">
        <v>1930088298</v>
      </c>
      <c r="E39" s="224">
        <v>268085900.66</v>
      </c>
    </row>
    <row r="40" spans="3:5" x14ac:dyDescent="0.25">
      <c r="C40" s="223" t="s">
        <v>200</v>
      </c>
      <c r="D40" s="224">
        <v>652500326</v>
      </c>
      <c r="E40" s="224">
        <v>43146872.030000001</v>
      </c>
    </row>
    <row r="41" spans="3:5" x14ac:dyDescent="0.25">
      <c r="C41" s="223" t="s">
        <v>201</v>
      </c>
      <c r="D41" s="224">
        <v>1629214547</v>
      </c>
      <c r="E41" s="224">
        <v>220726428.15000001</v>
      </c>
    </row>
    <row r="42" spans="3:5" x14ac:dyDescent="0.25">
      <c r="C42" s="223" t="s">
        <v>202</v>
      </c>
      <c r="D42" s="224">
        <v>510666</v>
      </c>
      <c r="E42" s="224">
        <v>0</v>
      </c>
    </row>
    <row r="43" spans="3:5" x14ac:dyDescent="0.25">
      <c r="C43" s="223" t="s">
        <v>203</v>
      </c>
      <c r="D43" s="224">
        <v>31494931</v>
      </c>
      <c r="E43" s="224">
        <v>1829386.4</v>
      </c>
    </row>
    <row r="44" spans="3:5" x14ac:dyDescent="0.25">
      <c r="C44" s="223" t="s">
        <v>204</v>
      </c>
      <c r="D44" s="224">
        <v>40010626</v>
      </c>
      <c r="E44" s="224">
        <v>7354818.0300000003</v>
      </c>
    </row>
    <row r="45" spans="3:5" x14ac:dyDescent="0.25">
      <c r="C45" s="222" t="s">
        <v>205</v>
      </c>
      <c r="D45" s="219">
        <f>SUM(D46:D63)</f>
        <v>51694589147</v>
      </c>
      <c r="E45" s="219">
        <f>SUM(E46:E63)</f>
        <v>6150827680.3000011</v>
      </c>
    </row>
    <row r="46" spans="3:5" x14ac:dyDescent="0.25">
      <c r="C46" s="223" t="s">
        <v>206</v>
      </c>
      <c r="D46" s="224">
        <v>5510361964</v>
      </c>
      <c r="E46" s="224">
        <v>202024348.33000001</v>
      </c>
    </row>
    <row r="47" spans="3:5" x14ac:dyDescent="0.25">
      <c r="C47" s="223" t="s">
        <v>207</v>
      </c>
      <c r="D47" s="224">
        <v>9135868342</v>
      </c>
      <c r="E47" s="224">
        <v>3019305444.71</v>
      </c>
    </row>
    <row r="48" spans="3:5" x14ac:dyDescent="0.25">
      <c r="C48" s="223" t="s">
        <v>208</v>
      </c>
      <c r="D48" s="224">
        <v>13898024471</v>
      </c>
      <c r="E48" s="224">
        <v>1204977274.77</v>
      </c>
    </row>
    <row r="49" spans="3:5" x14ac:dyDescent="0.25">
      <c r="C49" s="223" t="s">
        <v>209</v>
      </c>
      <c r="D49" s="224">
        <v>1805017273</v>
      </c>
      <c r="E49" s="224">
        <v>97852183.049999997</v>
      </c>
    </row>
    <row r="50" spans="3:5" x14ac:dyDescent="0.25">
      <c r="C50" s="223" t="s">
        <v>210</v>
      </c>
      <c r="D50" s="224">
        <v>2266444938</v>
      </c>
      <c r="E50" s="224">
        <v>181488777.28</v>
      </c>
    </row>
    <row r="51" spans="3:5" x14ac:dyDescent="0.25">
      <c r="C51" s="223" t="s">
        <v>211</v>
      </c>
      <c r="D51" s="224">
        <v>0</v>
      </c>
      <c r="E51" s="224">
        <v>308464.8</v>
      </c>
    </row>
    <row r="52" spans="3:5" x14ac:dyDescent="0.25">
      <c r="C52" s="223" t="s">
        <v>212</v>
      </c>
      <c r="D52" s="224">
        <v>1500332155</v>
      </c>
      <c r="E52" s="224">
        <v>65338311.079999998</v>
      </c>
    </row>
    <row r="53" spans="3:5" x14ac:dyDescent="0.25">
      <c r="C53" s="223" t="s">
        <v>213</v>
      </c>
      <c r="D53" s="224">
        <v>90881834</v>
      </c>
      <c r="E53" s="224">
        <v>7299208</v>
      </c>
    </row>
    <row r="54" spans="3:5" x14ac:dyDescent="0.25">
      <c r="C54" s="223" t="s">
        <v>214</v>
      </c>
      <c r="D54" s="224">
        <v>14651742647</v>
      </c>
      <c r="E54" s="224">
        <v>1215188215.0599999</v>
      </c>
    </row>
    <row r="55" spans="3:5" x14ac:dyDescent="0.25">
      <c r="C55" s="223" t="s">
        <v>215</v>
      </c>
      <c r="D55" s="224">
        <v>437881126</v>
      </c>
      <c r="E55" s="224">
        <v>21801353.02</v>
      </c>
    </row>
    <row r="56" spans="3:5" x14ac:dyDescent="0.25">
      <c r="C56" s="223" t="s">
        <v>216</v>
      </c>
      <c r="D56" s="224">
        <v>594111570</v>
      </c>
      <c r="E56" s="224">
        <v>14542383.24</v>
      </c>
    </row>
    <row r="57" spans="3:5" x14ac:dyDescent="0.25">
      <c r="C57" s="223" t="s">
        <v>217</v>
      </c>
      <c r="D57" s="224">
        <v>427223461</v>
      </c>
      <c r="E57" s="224">
        <v>38354620.210000001</v>
      </c>
    </row>
    <row r="58" spans="3:5" x14ac:dyDescent="0.25">
      <c r="C58" s="223" t="s">
        <v>218</v>
      </c>
      <c r="D58" s="224">
        <v>19078565</v>
      </c>
      <c r="E58" s="224">
        <v>633851.81999999995</v>
      </c>
    </row>
    <row r="59" spans="3:5" x14ac:dyDescent="0.25">
      <c r="C59" s="223" t="s">
        <v>219</v>
      </c>
      <c r="D59" s="224">
        <v>231144630</v>
      </c>
      <c r="E59" s="224">
        <v>18060064.09</v>
      </c>
    </row>
    <row r="60" spans="3:5" x14ac:dyDescent="0.25">
      <c r="C60" s="223" t="s">
        <v>220</v>
      </c>
      <c r="D60" s="224">
        <v>133384</v>
      </c>
      <c r="E60" s="224">
        <v>92043.06</v>
      </c>
    </row>
    <row r="61" spans="3:5" x14ac:dyDescent="0.25">
      <c r="C61" s="223" t="s">
        <v>221</v>
      </c>
      <c r="D61" s="224">
        <v>777739</v>
      </c>
      <c r="E61" s="224">
        <v>10124.74</v>
      </c>
    </row>
    <row r="62" spans="3:5" x14ac:dyDescent="0.25">
      <c r="C62" s="223" t="s">
        <v>222</v>
      </c>
      <c r="D62" s="224">
        <v>33151282</v>
      </c>
      <c r="E62" s="224">
        <v>1605550.77</v>
      </c>
    </row>
    <row r="63" spans="3:5" x14ac:dyDescent="0.25">
      <c r="C63" s="223" t="s">
        <v>223</v>
      </c>
      <c r="D63" s="224">
        <v>1092413766</v>
      </c>
      <c r="E63" s="224">
        <v>61945462.269999996</v>
      </c>
    </row>
    <row r="64" spans="3:5" x14ac:dyDescent="0.25">
      <c r="C64" s="222" t="s">
        <v>224</v>
      </c>
      <c r="D64" s="219">
        <f>SUM(D65:D108)</f>
        <v>540358022867</v>
      </c>
      <c r="E64" s="219">
        <f>SUM(E65:E108)</f>
        <v>42916120848.800011</v>
      </c>
    </row>
    <row r="65" spans="3:5" x14ac:dyDescent="0.25">
      <c r="C65" s="223" t="s">
        <v>225</v>
      </c>
      <c r="D65" s="224">
        <v>352527744706</v>
      </c>
      <c r="E65" s="224">
        <v>28281771145.540001</v>
      </c>
    </row>
    <row r="66" spans="3:5" x14ac:dyDescent="0.25">
      <c r="C66" s="223" t="s">
        <v>226</v>
      </c>
      <c r="D66" s="224">
        <v>47901967183</v>
      </c>
      <c r="E66" s="224">
        <v>3643849299.6900001</v>
      </c>
    </row>
    <row r="67" spans="3:5" x14ac:dyDescent="0.25">
      <c r="C67" s="223" t="s">
        <v>227</v>
      </c>
      <c r="D67" s="224">
        <v>31645081004</v>
      </c>
      <c r="E67" s="224">
        <v>2489914490.1300001</v>
      </c>
    </row>
    <row r="68" spans="3:5" x14ac:dyDescent="0.25">
      <c r="C68" s="223" t="s">
        <v>228</v>
      </c>
      <c r="D68" s="224">
        <v>2156424417</v>
      </c>
      <c r="E68" s="224">
        <v>162290307.28</v>
      </c>
    </row>
    <row r="69" spans="3:5" x14ac:dyDescent="0.25">
      <c r="C69" s="223" t="s">
        <v>229</v>
      </c>
      <c r="D69" s="224">
        <v>0</v>
      </c>
      <c r="E69" s="224">
        <v>352101748.56999999</v>
      </c>
    </row>
    <row r="70" spans="3:5" x14ac:dyDescent="0.25">
      <c r="C70" s="223" t="s">
        <v>230</v>
      </c>
      <c r="D70" s="224">
        <v>9676766841</v>
      </c>
      <c r="E70" s="224">
        <v>582544169.23000002</v>
      </c>
    </row>
    <row r="71" spans="3:5" x14ac:dyDescent="0.25">
      <c r="C71" s="223" t="s">
        <v>231</v>
      </c>
      <c r="D71" s="224">
        <v>31864726</v>
      </c>
      <c r="E71" s="224">
        <v>1620644.43</v>
      </c>
    </row>
    <row r="72" spans="3:5" x14ac:dyDescent="0.25">
      <c r="C72" s="223" t="s">
        <v>232</v>
      </c>
      <c r="D72" s="224">
        <v>5363347</v>
      </c>
      <c r="E72" s="224">
        <v>123293.98</v>
      </c>
    </row>
    <row r="73" spans="3:5" x14ac:dyDescent="0.25">
      <c r="C73" s="223" t="s">
        <v>233</v>
      </c>
      <c r="D73" s="224">
        <v>24685008</v>
      </c>
      <c r="E73" s="224">
        <v>1231046.94</v>
      </c>
    </row>
    <row r="74" spans="3:5" x14ac:dyDescent="0.25">
      <c r="C74" s="223" t="s">
        <v>234</v>
      </c>
      <c r="D74" s="224">
        <v>870686506</v>
      </c>
      <c r="E74" s="224">
        <v>89237401.579999998</v>
      </c>
    </row>
    <row r="75" spans="3:5" x14ac:dyDescent="0.25">
      <c r="C75" s="223" t="s">
        <v>235</v>
      </c>
      <c r="D75" s="224">
        <v>48726761</v>
      </c>
      <c r="E75" s="224">
        <v>3109392.76</v>
      </c>
    </row>
    <row r="76" spans="3:5" x14ac:dyDescent="0.25">
      <c r="C76" s="223" t="s">
        <v>236</v>
      </c>
      <c r="D76" s="224">
        <v>48982600</v>
      </c>
      <c r="E76" s="224">
        <v>2257461.62</v>
      </c>
    </row>
    <row r="77" spans="3:5" x14ac:dyDescent="0.25">
      <c r="C77" s="223" t="s">
        <v>237</v>
      </c>
      <c r="D77" s="224">
        <v>330011393</v>
      </c>
      <c r="E77" s="224">
        <v>27793938.940000001</v>
      </c>
    </row>
    <row r="78" spans="3:5" x14ac:dyDescent="0.25">
      <c r="C78" s="223" t="s">
        <v>238</v>
      </c>
      <c r="D78" s="224">
        <v>826812</v>
      </c>
      <c r="E78" s="224">
        <v>28941.86</v>
      </c>
    </row>
    <row r="79" spans="3:5" x14ac:dyDescent="0.25">
      <c r="C79" s="223" t="s">
        <v>239</v>
      </c>
      <c r="D79" s="224">
        <v>18320346850</v>
      </c>
      <c r="E79" s="224">
        <v>1591448097.1900001</v>
      </c>
    </row>
    <row r="80" spans="3:5" x14ac:dyDescent="0.25">
      <c r="C80" s="223" t="s">
        <v>240</v>
      </c>
      <c r="D80" s="224">
        <v>16963976</v>
      </c>
      <c r="E80" s="224">
        <v>731272.55</v>
      </c>
    </row>
    <row r="81" spans="3:5" x14ac:dyDescent="0.25">
      <c r="C81" s="223" t="s">
        <v>241</v>
      </c>
      <c r="D81" s="224">
        <v>20395773864</v>
      </c>
      <c r="E81" s="224">
        <v>1061817692.6800001</v>
      </c>
    </row>
    <row r="82" spans="3:5" x14ac:dyDescent="0.25">
      <c r="C82" s="223" t="s">
        <v>242</v>
      </c>
      <c r="D82" s="224">
        <v>19440000</v>
      </c>
      <c r="E82" s="224">
        <v>3420000</v>
      </c>
    </row>
    <row r="83" spans="3:5" x14ac:dyDescent="0.25">
      <c r="C83" s="223" t="s">
        <v>243</v>
      </c>
      <c r="D83" s="224">
        <v>580556678</v>
      </c>
      <c r="E83" s="224">
        <v>33194787.75</v>
      </c>
    </row>
    <row r="84" spans="3:5" x14ac:dyDescent="0.25">
      <c r="C84" s="223" t="s">
        <v>244</v>
      </c>
      <c r="D84" s="224">
        <v>0</v>
      </c>
      <c r="E84" s="224">
        <v>73353400.599999994</v>
      </c>
    </row>
    <row r="85" spans="3:5" x14ac:dyDescent="0.25">
      <c r="C85" s="223" t="s">
        <v>245</v>
      </c>
      <c r="D85" s="224">
        <v>3397664386</v>
      </c>
      <c r="E85" s="224">
        <v>193068040</v>
      </c>
    </row>
    <row r="86" spans="3:5" x14ac:dyDescent="0.25">
      <c r="C86" s="223" t="s">
        <v>246</v>
      </c>
      <c r="D86" s="224">
        <v>3421740839</v>
      </c>
      <c r="E86" s="224">
        <v>362747980.05000001</v>
      </c>
    </row>
    <row r="87" spans="3:5" x14ac:dyDescent="0.25">
      <c r="C87" s="223" t="s">
        <v>247</v>
      </c>
      <c r="D87" s="224">
        <v>11149305280</v>
      </c>
      <c r="E87" s="224">
        <v>936443449.48000002</v>
      </c>
    </row>
    <row r="88" spans="3:5" x14ac:dyDescent="0.25">
      <c r="C88" s="223" t="s">
        <v>248</v>
      </c>
      <c r="D88" s="224">
        <v>9681714847</v>
      </c>
      <c r="E88" s="224">
        <v>761465387.22000003</v>
      </c>
    </row>
    <row r="89" spans="3:5" x14ac:dyDescent="0.25">
      <c r="C89" s="223" t="s">
        <v>249</v>
      </c>
      <c r="D89" s="224">
        <v>886175328</v>
      </c>
      <c r="E89" s="224">
        <v>75931185.810000002</v>
      </c>
    </row>
    <row r="90" spans="3:5" x14ac:dyDescent="0.25">
      <c r="C90" s="223" t="s">
        <v>250</v>
      </c>
      <c r="D90" s="224">
        <v>11323668</v>
      </c>
      <c r="E90" s="224">
        <v>0</v>
      </c>
    </row>
    <row r="91" spans="3:5" x14ac:dyDescent="0.25">
      <c r="C91" s="223" t="s">
        <v>251</v>
      </c>
      <c r="D91" s="224">
        <v>656132940</v>
      </c>
      <c r="E91" s="224">
        <v>43637851.18</v>
      </c>
    </row>
    <row r="92" spans="3:5" x14ac:dyDescent="0.25">
      <c r="C92" s="223" t="s">
        <v>252</v>
      </c>
      <c r="D92" s="224">
        <v>18396441074</v>
      </c>
      <c r="E92" s="224">
        <v>1666462350.2</v>
      </c>
    </row>
    <row r="93" spans="3:5" x14ac:dyDescent="0.25">
      <c r="C93" s="223" t="s">
        <v>253</v>
      </c>
      <c r="D93" s="224">
        <v>4054286263</v>
      </c>
      <c r="E93" s="224">
        <v>88095088.670000002</v>
      </c>
    </row>
    <row r="94" spans="3:5" x14ac:dyDescent="0.25">
      <c r="C94" s="223" t="s">
        <v>254</v>
      </c>
      <c r="D94" s="224">
        <v>1248725710</v>
      </c>
      <c r="E94" s="224">
        <v>101927520.14</v>
      </c>
    </row>
    <row r="95" spans="3:5" x14ac:dyDescent="0.25">
      <c r="C95" s="223" t="s">
        <v>255</v>
      </c>
      <c r="D95" s="224">
        <v>394402283</v>
      </c>
      <c r="E95" s="224">
        <v>41669863.920000002</v>
      </c>
    </row>
    <row r="96" spans="3:5" x14ac:dyDescent="0.25">
      <c r="C96" s="223" t="s">
        <v>256</v>
      </c>
      <c r="D96" s="224">
        <v>475572925</v>
      </c>
      <c r="E96" s="224">
        <v>25172156.27</v>
      </c>
    </row>
    <row r="97" spans="3:5" x14ac:dyDescent="0.25">
      <c r="C97" s="223" t="s">
        <v>257</v>
      </c>
      <c r="D97" s="224">
        <v>0</v>
      </c>
      <c r="E97" s="224">
        <v>0</v>
      </c>
    </row>
    <row r="98" spans="3:5" x14ac:dyDescent="0.25">
      <c r="C98" s="223" t="s">
        <v>258</v>
      </c>
      <c r="D98" s="224">
        <v>291049116</v>
      </c>
      <c r="E98" s="224">
        <v>36702590.329999998</v>
      </c>
    </row>
    <row r="99" spans="3:5" x14ac:dyDescent="0.25">
      <c r="C99" s="223" t="s">
        <v>259</v>
      </c>
      <c r="D99" s="224">
        <v>1056971858</v>
      </c>
      <c r="E99" s="224">
        <v>107843040.70999999</v>
      </c>
    </row>
    <row r="100" spans="3:5" x14ac:dyDescent="0.25">
      <c r="C100" s="223" t="s">
        <v>260</v>
      </c>
      <c r="D100" s="224">
        <v>7556581</v>
      </c>
      <c r="E100" s="224">
        <v>1198.18</v>
      </c>
    </row>
    <row r="101" spans="3:5" x14ac:dyDescent="0.25">
      <c r="C101" s="223" t="s">
        <v>261</v>
      </c>
      <c r="D101" s="224">
        <v>564758513</v>
      </c>
      <c r="E101" s="224">
        <v>43092158.719999999</v>
      </c>
    </row>
    <row r="102" spans="3:5" x14ac:dyDescent="0.25">
      <c r="C102" s="223" t="s">
        <v>262</v>
      </c>
      <c r="D102" s="224">
        <v>276069</v>
      </c>
      <c r="E102" s="224">
        <v>155633.42000000001</v>
      </c>
    </row>
    <row r="103" spans="3:5" x14ac:dyDescent="0.25">
      <c r="C103" s="223" t="s">
        <v>263</v>
      </c>
      <c r="D103" s="224">
        <v>2498184</v>
      </c>
      <c r="E103" s="224">
        <v>1216937.8400000001</v>
      </c>
    </row>
    <row r="104" spans="3:5" x14ac:dyDescent="0.25">
      <c r="C104" s="223" t="s">
        <v>264</v>
      </c>
      <c r="D104" s="224">
        <v>1125713</v>
      </c>
      <c r="E104" s="224">
        <v>105094.61</v>
      </c>
    </row>
    <row r="105" spans="3:5" x14ac:dyDescent="0.25">
      <c r="C105" s="223" t="s">
        <v>265</v>
      </c>
      <c r="D105" s="224">
        <v>7338074</v>
      </c>
      <c r="E105" s="224">
        <v>955405.53</v>
      </c>
    </row>
    <row r="106" spans="3:5" x14ac:dyDescent="0.25">
      <c r="C106" s="223" t="s">
        <v>266</v>
      </c>
      <c r="D106" s="224">
        <v>2381133</v>
      </c>
      <c r="E106" s="224">
        <v>16710.64</v>
      </c>
    </row>
    <row r="107" spans="3:5" x14ac:dyDescent="0.25">
      <c r="C107" s="223" t="s">
        <v>267</v>
      </c>
      <c r="D107" s="224">
        <v>9806126</v>
      </c>
      <c r="E107" s="224">
        <v>87412.27</v>
      </c>
    </row>
    <row r="108" spans="3:5" x14ac:dyDescent="0.25">
      <c r="C108" s="223" t="s">
        <v>268</v>
      </c>
      <c r="D108" s="224">
        <v>38563285</v>
      </c>
      <c r="E108" s="224">
        <v>27485260.289999999</v>
      </c>
    </row>
    <row r="109" spans="3:5" x14ac:dyDescent="0.25">
      <c r="C109" s="222" t="s">
        <v>269</v>
      </c>
      <c r="D109" s="219">
        <f>SUM(D110:D115)</f>
        <v>66036548118</v>
      </c>
      <c r="E109" s="219">
        <f>SUM(E110:E115)</f>
        <v>5734353109.0699987</v>
      </c>
    </row>
    <row r="110" spans="3:5" x14ac:dyDescent="0.25">
      <c r="C110" s="223" t="s">
        <v>270</v>
      </c>
      <c r="D110" s="224">
        <v>56581007089</v>
      </c>
      <c r="E110" s="224">
        <v>5067449994.0599995</v>
      </c>
    </row>
    <row r="111" spans="3:5" x14ac:dyDescent="0.25">
      <c r="C111" s="223" t="s">
        <v>271</v>
      </c>
      <c r="D111" s="224">
        <v>8975210621</v>
      </c>
      <c r="E111" s="224">
        <v>651147168.98000002</v>
      </c>
    </row>
    <row r="112" spans="3:5" x14ac:dyDescent="0.25">
      <c r="C112" s="223" t="s">
        <v>272</v>
      </c>
      <c r="D112" s="224">
        <v>332635395</v>
      </c>
      <c r="E112" s="224">
        <v>0</v>
      </c>
    </row>
    <row r="113" spans="3:5" x14ac:dyDescent="0.25">
      <c r="C113" s="223" t="s">
        <v>273</v>
      </c>
      <c r="D113" s="224">
        <v>120043908</v>
      </c>
      <c r="E113" s="224">
        <v>14228388.199999999</v>
      </c>
    </row>
    <row r="114" spans="3:5" x14ac:dyDescent="0.25">
      <c r="C114" s="223" t="s">
        <v>274</v>
      </c>
      <c r="D114" s="224">
        <v>1799129</v>
      </c>
      <c r="E114" s="224">
        <v>0</v>
      </c>
    </row>
    <row r="115" spans="3:5" x14ac:dyDescent="0.25">
      <c r="C115" s="223" t="s">
        <v>275</v>
      </c>
      <c r="D115" s="224">
        <v>25851976</v>
      </c>
      <c r="E115" s="224">
        <v>1527557.83</v>
      </c>
    </row>
    <row r="116" spans="3:5" x14ac:dyDescent="0.25">
      <c r="C116" s="222" t="s">
        <v>276</v>
      </c>
      <c r="D116" s="219">
        <f>D117</f>
        <v>1370403428</v>
      </c>
      <c r="E116" s="219">
        <f>E117</f>
        <v>129056149.00999999</v>
      </c>
    </row>
    <row r="117" spans="3:5" x14ac:dyDescent="0.25">
      <c r="C117" s="223" t="s">
        <v>277</v>
      </c>
      <c r="D117" s="224">
        <v>1370403428</v>
      </c>
      <c r="E117" s="224">
        <v>129056149.00999999</v>
      </c>
    </row>
    <row r="118" spans="3:5" x14ac:dyDescent="0.25">
      <c r="C118" s="222" t="s">
        <v>278</v>
      </c>
      <c r="D118" s="219">
        <f>D119</f>
        <v>3119872</v>
      </c>
      <c r="E118" s="219">
        <f>E119</f>
        <v>377616.86</v>
      </c>
    </row>
    <row r="119" spans="3:5" x14ac:dyDescent="0.25">
      <c r="C119" s="223" t="s">
        <v>279</v>
      </c>
      <c r="D119" s="224">
        <v>3119872</v>
      </c>
      <c r="E119" s="224">
        <v>377616.86</v>
      </c>
    </row>
    <row r="120" spans="3:5" x14ac:dyDescent="0.25">
      <c r="C120" s="220" t="s">
        <v>280</v>
      </c>
      <c r="D120" s="221">
        <f>+D121+D125</f>
        <v>4594772152</v>
      </c>
      <c r="E120" s="221">
        <f>+E121+E125</f>
        <v>294614119.50999999</v>
      </c>
    </row>
    <row r="121" spans="3:5" x14ac:dyDescent="0.25">
      <c r="C121" s="222" t="s">
        <v>281</v>
      </c>
      <c r="D121" s="219">
        <f>SUM(D122:D124)</f>
        <v>1827091932</v>
      </c>
      <c r="E121" s="219">
        <f>SUM(E122:E124)</f>
        <v>178800249.80000001</v>
      </c>
    </row>
    <row r="122" spans="3:5" x14ac:dyDescent="0.25">
      <c r="C122" s="223" t="s">
        <v>282</v>
      </c>
      <c r="D122" s="224">
        <v>273505629</v>
      </c>
      <c r="E122" s="224">
        <v>23409894.25</v>
      </c>
    </row>
    <row r="123" spans="3:5" x14ac:dyDescent="0.25">
      <c r="C123" s="223" t="s">
        <v>283</v>
      </c>
      <c r="D123" s="224">
        <v>20965090</v>
      </c>
      <c r="E123" s="224">
        <v>2890928.83</v>
      </c>
    </row>
    <row r="124" spans="3:5" x14ac:dyDescent="0.25">
      <c r="C124" s="223" t="s">
        <v>284</v>
      </c>
      <c r="D124" s="224">
        <v>1532621213</v>
      </c>
      <c r="E124" s="224">
        <v>152499426.72</v>
      </c>
    </row>
    <row r="125" spans="3:5" x14ac:dyDescent="0.25">
      <c r="C125" s="222" t="s">
        <v>285</v>
      </c>
      <c r="D125" s="219">
        <f>SUM(D126:D126)</f>
        <v>2767680220</v>
      </c>
      <c r="E125" s="219">
        <f>SUM(E126:E126)</f>
        <v>115813869.71000001</v>
      </c>
    </row>
    <row r="126" spans="3:5" x14ac:dyDescent="0.25">
      <c r="C126" s="223" t="s">
        <v>286</v>
      </c>
      <c r="D126" s="224">
        <v>2767680220</v>
      </c>
      <c r="E126" s="224">
        <v>115813869.71000001</v>
      </c>
    </row>
    <row r="127" spans="3:5" x14ac:dyDescent="0.25">
      <c r="C127" s="220" t="s">
        <v>287</v>
      </c>
      <c r="D127" s="221">
        <f>+D128+D139</f>
        <v>35829488329</v>
      </c>
      <c r="E127" s="221">
        <f>+E128+E139</f>
        <v>2770899674.2199993</v>
      </c>
    </row>
    <row r="128" spans="3:5" x14ac:dyDescent="0.25">
      <c r="C128" s="222" t="s">
        <v>288</v>
      </c>
      <c r="D128" s="219">
        <f>SUM(D129:D138)</f>
        <v>29568314468</v>
      </c>
      <c r="E128" s="219">
        <f>SUM(E129:E138)</f>
        <v>2085264662.3699992</v>
      </c>
    </row>
    <row r="129" spans="3:5" x14ac:dyDescent="0.25">
      <c r="C129" s="223" t="s">
        <v>289</v>
      </c>
      <c r="D129" s="224">
        <v>4765842</v>
      </c>
      <c r="E129" s="224">
        <v>150350</v>
      </c>
    </row>
    <row r="130" spans="3:5" x14ac:dyDescent="0.25">
      <c r="C130" s="223" t="s">
        <v>290</v>
      </c>
      <c r="D130" s="224">
        <v>1551282166</v>
      </c>
      <c r="E130" s="224">
        <v>87402776.140000001</v>
      </c>
    </row>
    <row r="131" spans="3:5" x14ac:dyDescent="0.25">
      <c r="C131" s="223" t="s">
        <v>291</v>
      </c>
      <c r="D131" s="224">
        <v>9143</v>
      </c>
      <c r="E131" s="224">
        <v>40</v>
      </c>
    </row>
    <row r="132" spans="3:5" x14ac:dyDescent="0.25">
      <c r="C132" s="223" t="s">
        <v>292</v>
      </c>
      <c r="D132" s="224">
        <v>1731980334</v>
      </c>
      <c r="E132" s="224">
        <v>227133010.62</v>
      </c>
    </row>
    <row r="133" spans="3:5" x14ac:dyDescent="0.25">
      <c r="C133" s="223" t="s">
        <v>293</v>
      </c>
      <c r="D133" s="224">
        <v>1576330</v>
      </c>
      <c r="E133" s="224">
        <v>106550</v>
      </c>
    </row>
    <row r="134" spans="3:5" x14ac:dyDescent="0.25">
      <c r="C134" s="223" t="s">
        <v>294</v>
      </c>
      <c r="D134" s="224">
        <v>883995246</v>
      </c>
      <c r="E134" s="8">
        <v>5604592.1600000001</v>
      </c>
    </row>
    <row r="135" spans="3:5" x14ac:dyDescent="0.25">
      <c r="C135" s="223" t="s">
        <v>295</v>
      </c>
      <c r="D135" s="224">
        <v>21774052076</v>
      </c>
      <c r="E135" s="224">
        <v>500</v>
      </c>
    </row>
    <row r="136" spans="3:5" x14ac:dyDescent="0.25">
      <c r="C136" s="223" t="s">
        <v>296</v>
      </c>
      <c r="D136" s="224">
        <v>514727950</v>
      </c>
      <c r="E136" s="224">
        <v>187749468.09999999</v>
      </c>
    </row>
    <row r="137" spans="3:5" x14ac:dyDescent="0.25">
      <c r="C137" s="223" t="s">
        <v>297</v>
      </c>
      <c r="D137" s="224">
        <v>3105925381</v>
      </c>
      <c r="E137" s="224">
        <v>0</v>
      </c>
    </row>
    <row r="138" spans="3:5" x14ac:dyDescent="0.25">
      <c r="C138" s="223" t="s">
        <v>298</v>
      </c>
      <c r="D138" s="224">
        <v>0</v>
      </c>
      <c r="E138" s="224">
        <v>1577117375.3499992</v>
      </c>
    </row>
    <row r="139" spans="3:5" x14ac:dyDescent="0.25">
      <c r="C139" s="222" t="s">
        <v>299</v>
      </c>
      <c r="D139" s="219">
        <f>SUM(D140:D151)</f>
        <v>6261173861</v>
      </c>
      <c r="E139" s="219">
        <f>SUM(E140:E151)</f>
        <v>685635011.8499999</v>
      </c>
    </row>
    <row r="140" spans="3:5" x14ac:dyDescent="0.25">
      <c r="C140" s="223" t="s">
        <v>300</v>
      </c>
      <c r="D140" s="224">
        <v>37238484</v>
      </c>
      <c r="E140" s="224">
        <v>2571061.9300000002</v>
      </c>
    </row>
    <row r="141" spans="3:5" x14ac:dyDescent="0.25">
      <c r="C141" s="223" t="s">
        <v>301</v>
      </c>
      <c r="D141" s="224">
        <v>1323798551</v>
      </c>
      <c r="E141" s="224">
        <v>142927713.92000002</v>
      </c>
    </row>
    <row r="142" spans="3:5" x14ac:dyDescent="0.25">
      <c r="C142" s="223" t="s">
        <v>302</v>
      </c>
      <c r="D142" s="224">
        <v>4841137326</v>
      </c>
      <c r="E142" s="224">
        <v>361736023.86000001</v>
      </c>
    </row>
    <row r="143" spans="3:5" x14ac:dyDescent="0.25">
      <c r="C143" s="223" t="s">
        <v>303</v>
      </c>
      <c r="D143" s="224">
        <v>0</v>
      </c>
      <c r="E143" s="224">
        <v>0</v>
      </c>
    </row>
    <row r="144" spans="3:5" x14ac:dyDescent="0.25">
      <c r="C144" s="223" t="s">
        <v>304</v>
      </c>
      <c r="D144" s="224">
        <v>0</v>
      </c>
      <c r="E144" s="224">
        <v>0</v>
      </c>
    </row>
    <row r="145" spans="3:5" x14ac:dyDescent="0.25">
      <c r="C145" s="223" t="s">
        <v>305</v>
      </c>
      <c r="D145" s="224">
        <v>58672267</v>
      </c>
      <c r="E145" s="224">
        <v>4521450</v>
      </c>
    </row>
    <row r="146" spans="3:5" x14ac:dyDescent="0.25">
      <c r="C146" s="223" t="s">
        <v>306</v>
      </c>
      <c r="D146" s="224">
        <v>724</v>
      </c>
      <c r="E146" s="224">
        <v>0</v>
      </c>
    </row>
    <row r="147" spans="3:5" x14ac:dyDescent="0.25">
      <c r="C147" s="223" t="s">
        <v>307</v>
      </c>
      <c r="D147" s="224">
        <v>326509</v>
      </c>
      <c r="E147" s="224">
        <v>0</v>
      </c>
    </row>
    <row r="148" spans="3:5" x14ac:dyDescent="0.25">
      <c r="C148" s="223" t="s">
        <v>308</v>
      </c>
      <c r="D148" s="224">
        <v>0</v>
      </c>
      <c r="E148" s="224">
        <v>0</v>
      </c>
    </row>
    <row r="149" spans="3:5" x14ac:dyDescent="0.25">
      <c r="C149" s="223" t="s">
        <v>309</v>
      </c>
      <c r="D149" s="224">
        <v>0</v>
      </c>
      <c r="E149" s="224">
        <v>47151542.920000002</v>
      </c>
    </row>
    <row r="150" spans="3:5" x14ac:dyDescent="0.25">
      <c r="C150" s="223" t="s">
        <v>310</v>
      </c>
      <c r="D150" s="224">
        <v>0</v>
      </c>
      <c r="E150" s="224">
        <v>123178258.19999999</v>
      </c>
    </row>
    <row r="151" spans="3:5" x14ac:dyDescent="0.25">
      <c r="C151" s="223" t="s">
        <v>311</v>
      </c>
      <c r="D151" s="224">
        <v>0</v>
      </c>
      <c r="E151" s="224">
        <v>3548961.02</v>
      </c>
    </row>
    <row r="152" spans="3:5" x14ac:dyDescent="0.25">
      <c r="C152" s="220" t="s">
        <v>312</v>
      </c>
      <c r="D152" s="221">
        <f>+D153+D155</f>
        <v>9760211304</v>
      </c>
      <c r="E152" s="221">
        <f>+E153+E155</f>
        <v>330797540.10999995</v>
      </c>
    </row>
    <row r="153" spans="3:5" x14ac:dyDescent="0.25">
      <c r="C153" s="222" t="s">
        <v>313</v>
      </c>
      <c r="D153" s="219">
        <f>SUM(D154:D154)</f>
        <v>0</v>
      </c>
      <c r="E153" s="219">
        <f>SUM(E154:E154)</f>
        <v>253653023.96999997</v>
      </c>
    </row>
    <row r="154" spans="3:5" x14ac:dyDescent="0.25">
      <c r="C154" s="223" t="s">
        <v>314</v>
      </c>
      <c r="D154" s="224">
        <v>0</v>
      </c>
      <c r="E154" s="224">
        <v>253653023.96999997</v>
      </c>
    </row>
    <row r="155" spans="3:5" x14ac:dyDescent="0.25">
      <c r="C155" s="222" t="s">
        <v>315</v>
      </c>
      <c r="D155" s="219">
        <f>SUM(D156:D164)</f>
        <v>9760211304</v>
      </c>
      <c r="E155" s="219">
        <f>SUM(E156:E164)</f>
        <v>77144516.139999986</v>
      </c>
    </row>
    <row r="156" spans="3:5" x14ac:dyDescent="0.25">
      <c r="C156" s="223" t="s">
        <v>316</v>
      </c>
      <c r="D156" s="224">
        <v>1500000000</v>
      </c>
      <c r="E156" s="224">
        <v>77133577.319999993</v>
      </c>
    </row>
    <row r="157" spans="3:5" x14ac:dyDescent="0.25">
      <c r="C157" s="223" t="s">
        <v>317</v>
      </c>
      <c r="D157" s="224">
        <v>8100000000</v>
      </c>
      <c r="E157" s="224">
        <v>0</v>
      </c>
    </row>
    <row r="158" spans="3:5" x14ac:dyDescent="0.25">
      <c r="C158" s="223" t="s">
        <v>318</v>
      </c>
      <c r="D158" s="224">
        <v>160085862</v>
      </c>
      <c r="E158" s="224">
        <v>0</v>
      </c>
    </row>
    <row r="159" spans="3:5" x14ac:dyDescent="0.25">
      <c r="C159" s="223" t="s">
        <v>319</v>
      </c>
      <c r="D159" s="224">
        <v>96952</v>
      </c>
      <c r="E159" s="224">
        <v>10938.82</v>
      </c>
    </row>
    <row r="160" spans="3:5" x14ac:dyDescent="0.25">
      <c r="C160" s="223" t="s">
        <v>320</v>
      </c>
      <c r="D160" s="224">
        <v>0</v>
      </c>
      <c r="E160" s="224">
        <v>0</v>
      </c>
    </row>
    <row r="161" spans="3:5" x14ac:dyDescent="0.25">
      <c r="C161" s="223" t="s">
        <v>321</v>
      </c>
      <c r="D161" s="224">
        <v>28490</v>
      </c>
      <c r="E161" s="224">
        <v>0</v>
      </c>
    </row>
    <row r="162" spans="3:5" x14ac:dyDescent="0.25">
      <c r="C162" s="223" t="s">
        <v>322</v>
      </c>
      <c r="D162" s="224">
        <v>0</v>
      </c>
      <c r="E162" s="224">
        <v>0</v>
      </c>
    </row>
    <row r="163" spans="3:5" x14ac:dyDescent="0.25">
      <c r="C163" s="223" t="s">
        <v>323</v>
      </c>
      <c r="D163" s="224">
        <v>0</v>
      </c>
      <c r="E163" s="224">
        <v>0</v>
      </c>
    </row>
    <row r="164" spans="3:5" x14ac:dyDescent="0.25">
      <c r="C164" s="223" t="s">
        <v>324</v>
      </c>
      <c r="D164" s="224">
        <v>0</v>
      </c>
      <c r="E164" s="224">
        <v>0</v>
      </c>
    </row>
    <row r="165" spans="3:5" x14ac:dyDescent="0.25">
      <c r="C165" s="220" t="s">
        <v>325</v>
      </c>
      <c r="D165" s="221">
        <f>+D166+D168+D173</f>
        <v>4256717870</v>
      </c>
      <c r="E165" s="221">
        <f>+E166+E168+E173</f>
        <v>200121500</v>
      </c>
    </row>
    <row r="166" spans="3:5" x14ac:dyDescent="0.25">
      <c r="C166" s="222" t="s">
        <v>326</v>
      </c>
      <c r="D166" s="219">
        <v>1452804</v>
      </c>
      <c r="E166" s="219">
        <f>E167</f>
        <v>121500</v>
      </c>
    </row>
    <row r="167" spans="3:5" x14ac:dyDescent="0.25">
      <c r="C167" s="223" t="s">
        <v>327</v>
      </c>
      <c r="D167" s="224">
        <v>1452804</v>
      </c>
      <c r="E167" s="224">
        <v>121500</v>
      </c>
    </row>
    <row r="168" spans="3:5" x14ac:dyDescent="0.25">
      <c r="C168" s="222" t="s">
        <v>328</v>
      </c>
      <c r="D168" s="219">
        <f>SUM(D169:D172)</f>
        <v>3705000000</v>
      </c>
      <c r="E168" s="219">
        <f>SUM(E169:E172)</f>
        <v>200000000</v>
      </c>
    </row>
    <row r="169" spans="3:5" x14ac:dyDescent="0.25">
      <c r="C169" s="223" t="s">
        <v>329</v>
      </c>
      <c r="D169" s="224">
        <v>0</v>
      </c>
      <c r="E169" s="224">
        <v>0</v>
      </c>
    </row>
    <row r="170" spans="3:5" x14ac:dyDescent="0.25">
      <c r="C170" s="223" t="s">
        <v>330</v>
      </c>
      <c r="D170" s="224">
        <v>3705000000</v>
      </c>
      <c r="E170" s="224">
        <v>0</v>
      </c>
    </row>
    <row r="171" spans="3:5" x14ac:dyDescent="0.25">
      <c r="C171" s="8" t="s">
        <v>331</v>
      </c>
      <c r="D171" s="224">
        <v>0</v>
      </c>
      <c r="E171" s="224">
        <v>0</v>
      </c>
    </row>
    <row r="172" spans="3:5" x14ac:dyDescent="0.25">
      <c r="C172" s="223" t="s">
        <v>332</v>
      </c>
      <c r="D172" s="224">
        <v>0</v>
      </c>
      <c r="E172" s="224">
        <v>200000000</v>
      </c>
    </row>
    <row r="173" spans="3:5" x14ac:dyDescent="0.25">
      <c r="C173" s="222" t="s">
        <v>333</v>
      </c>
      <c r="D173" s="219">
        <f>SUM(D174:D176)</f>
        <v>550265066</v>
      </c>
      <c r="E173" s="219">
        <f>SUM(E174:E176)</f>
        <v>0</v>
      </c>
    </row>
    <row r="174" spans="3:5" x14ac:dyDescent="0.25">
      <c r="C174" s="223" t="s">
        <v>334</v>
      </c>
      <c r="D174" s="224">
        <v>0</v>
      </c>
      <c r="E174" s="224">
        <v>0</v>
      </c>
    </row>
    <row r="175" spans="3:5" x14ac:dyDescent="0.25">
      <c r="C175" s="223" t="s">
        <v>335</v>
      </c>
      <c r="D175" s="224">
        <v>550265066</v>
      </c>
      <c r="E175" s="224">
        <v>0</v>
      </c>
    </row>
    <row r="176" spans="3:5" x14ac:dyDescent="0.25">
      <c r="C176" s="223" t="s">
        <v>336</v>
      </c>
      <c r="D176" s="224">
        <v>0</v>
      </c>
      <c r="E176" s="224">
        <v>0</v>
      </c>
    </row>
    <row r="177" spans="3:5" x14ac:dyDescent="0.25">
      <c r="C177" s="220" t="s">
        <v>337</v>
      </c>
      <c r="D177" s="221">
        <f>D178</f>
        <v>369830712</v>
      </c>
      <c r="E177" s="221">
        <f>E178</f>
        <v>137636017.47999999</v>
      </c>
    </row>
    <row r="178" spans="3:5" x14ac:dyDescent="0.25">
      <c r="C178" s="222" t="s">
        <v>338</v>
      </c>
      <c r="D178" s="219">
        <f>SUM(D179:D182)</f>
        <v>369830712</v>
      </c>
      <c r="E178" s="219">
        <f>SUM(E179:E182)</f>
        <v>137636017.47999999</v>
      </c>
    </row>
    <row r="179" spans="3:5" x14ac:dyDescent="0.25">
      <c r="C179" s="223" t="s">
        <v>339</v>
      </c>
      <c r="D179" s="224">
        <v>369671051</v>
      </c>
      <c r="E179" s="224">
        <v>54749721.099999994</v>
      </c>
    </row>
    <row r="180" spans="3:5" x14ac:dyDescent="0.25">
      <c r="C180" s="223" t="s">
        <v>340</v>
      </c>
      <c r="D180" s="224">
        <v>0</v>
      </c>
      <c r="E180" s="224">
        <v>82884796.379999995</v>
      </c>
    </row>
    <row r="181" spans="3:5" x14ac:dyDescent="0.25">
      <c r="C181" s="223" t="s">
        <v>341</v>
      </c>
      <c r="D181" s="224">
        <v>159661</v>
      </c>
      <c r="E181" s="224">
        <v>1500</v>
      </c>
    </row>
    <row r="182" spans="3:5" x14ac:dyDescent="0.25">
      <c r="C182" s="223" t="s">
        <v>342</v>
      </c>
      <c r="D182" s="224">
        <v>0</v>
      </c>
      <c r="E182" s="224">
        <v>0</v>
      </c>
    </row>
    <row r="183" spans="3:5" x14ac:dyDescent="0.25">
      <c r="C183" s="220" t="s">
        <v>343</v>
      </c>
      <c r="D183" s="221">
        <f>+D184</f>
        <v>8937941901</v>
      </c>
      <c r="E183" s="221">
        <f>+E184</f>
        <v>1028811356.25</v>
      </c>
    </row>
    <row r="184" spans="3:5" x14ac:dyDescent="0.25">
      <c r="C184" s="222" t="s">
        <v>344</v>
      </c>
      <c r="D184" s="219">
        <f>SUM(D185:D192)</f>
        <v>8937941901</v>
      </c>
      <c r="E184" s="219">
        <f>SUM(E185:E192)</f>
        <v>1028811356.25</v>
      </c>
    </row>
    <row r="185" spans="3:5" x14ac:dyDescent="0.25">
      <c r="C185" s="223" t="s">
        <v>345</v>
      </c>
      <c r="D185" s="224">
        <v>0</v>
      </c>
      <c r="E185" s="224">
        <v>19020.989999999998</v>
      </c>
    </row>
    <row r="186" spans="3:5" x14ac:dyDescent="0.25">
      <c r="C186" s="223" t="s">
        <v>346</v>
      </c>
      <c r="D186" s="224">
        <v>80760241</v>
      </c>
      <c r="E186" s="224">
        <v>2630508.83</v>
      </c>
    </row>
    <row r="187" spans="3:5" x14ac:dyDescent="0.25">
      <c r="C187" s="223" t="s">
        <v>347</v>
      </c>
      <c r="D187" s="224">
        <v>0</v>
      </c>
      <c r="E187" s="224">
        <v>2325053.2799999998</v>
      </c>
    </row>
    <row r="188" spans="3:5" x14ac:dyDescent="0.25">
      <c r="C188" s="223" t="s">
        <v>348</v>
      </c>
      <c r="D188" s="224">
        <v>8857181660</v>
      </c>
      <c r="E188" s="224">
        <v>753751362.28999996</v>
      </c>
    </row>
    <row r="189" spans="3:5" x14ac:dyDescent="0.25">
      <c r="C189" s="223" t="s">
        <v>349</v>
      </c>
      <c r="D189" s="224">
        <v>0</v>
      </c>
      <c r="E189" s="224">
        <v>263739064.01999998</v>
      </c>
    </row>
    <row r="190" spans="3:5" x14ac:dyDescent="0.25">
      <c r="C190" s="223" t="s">
        <v>350</v>
      </c>
      <c r="D190" s="224">
        <v>0</v>
      </c>
      <c r="E190" s="224">
        <v>6346346.8399999999</v>
      </c>
    </row>
    <row r="191" spans="3:5" x14ac:dyDescent="0.25">
      <c r="C191" s="223" t="s">
        <v>351</v>
      </c>
      <c r="D191" s="224">
        <v>0</v>
      </c>
      <c r="E191" s="224">
        <v>0</v>
      </c>
    </row>
    <row r="192" spans="3:5" x14ac:dyDescent="0.25">
      <c r="C192" s="223" t="s">
        <v>352</v>
      </c>
      <c r="D192" s="224">
        <v>0</v>
      </c>
      <c r="E192" s="224">
        <v>0</v>
      </c>
    </row>
    <row r="193" spans="3:5" x14ac:dyDescent="0.25">
      <c r="C193" s="218" t="s">
        <v>353</v>
      </c>
      <c r="D193" s="219">
        <f>+D194+D197+D205</f>
        <v>11247530920</v>
      </c>
      <c r="E193" s="219">
        <f>+E194+E197+E205</f>
        <v>1001013910.0700001</v>
      </c>
    </row>
    <row r="194" spans="3:5" x14ac:dyDescent="0.25">
      <c r="C194" s="220" t="s">
        <v>354</v>
      </c>
      <c r="D194" s="221">
        <f>+D195</f>
        <v>0</v>
      </c>
      <c r="E194" s="221">
        <f>+E195</f>
        <v>26251000</v>
      </c>
    </row>
    <row r="195" spans="3:5" x14ac:dyDescent="0.25">
      <c r="C195" s="222" t="s">
        <v>355</v>
      </c>
      <c r="D195" s="219">
        <f>SUM(D196:D196)</f>
        <v>0</v>
      </c>
      <c r="E195" s="219">
        <f>SUM(E196:E196)</f>
        <v>26251000</v>
      </c>
    </row>
    <row r="196" spans="3:5" x14ac:dyDescent="0.25">
      <c r="C196" s="223" t="s">
        <v>356</v>
      </c>
      <c r="D196" s="224">
        <v>0</v>
      </c>
      <c r="E196" s="224">
        <v>26251000</v>
      </c>
    </row>
    <row r="197" spans="3:5" x14ac:dyDescent="0.25">
      <c r="C197" s="220" t="s">
        <v>357</v>
      </c>
      <c r="D197" s="221">
        <f>D198+D202</f>
        <v>11247530920</v>
      </c>
      <c r="E197" s="221">
        <f>E198+E202</f>
        <v>854399100.61000001</v>
      </c>
    </row>
    <row r="198" spans="3:5" x14ac:dyDescent="0.25">
      <c r="C198" s="222" t="s">
        <v>358</v>
      </c>
      <c r="D198" s="219">
        <f>SUM(D199:D201)</f>
        <v>10250997876</v>
      </c>
      <c r="E198" s="219">
        <f>SUM(E199:E201)</f>
        <v>852847500</v>
      </c>
    </row>
    <row r="199" spans="3:5" x14ac:dyDescent="0.25">
      <c r="C199" s="223" t="s">
        <v>359</v>
      </c>
      <c r="D199" s="224">
        <v>3416999292</v>
      </c>
      <c r="E199" s="224">
        <v>284282500</v>
      </c>
    </row>
    <row r="200" spans="3:5" x14ac:dyDescent="0.25">
      <c r="C200" s="223" t="s">
        <v>360</v>
      </c>
      <c r="D200" s="224">
        <v>3416999292</v>
      </c>
      <c r="E200" s="224">
        <v>284282500</v>
      </c>
    </row>
    <row r="201" spans="3:5" x14ac:dyDescent="0.25">
      <c r="C201" s="223" t="s">
        <v>361</v>
      </c>
      <c r="D201" s="224">
        <v>3416999292</v>
      </c>
      <c r="E201" s="224">
        <v>284282500</v>
      </c>
    </row>
    <row r="202" spans="3:5" x14ac:dyDescent="0.25">
      <c r="C202" s="222" t="s">
        <v>362</v>
      </c>
      <c r="D202" s="219">
        <f>SUM(D203:D204)</f>
        <v>996533044</v>
      </c>
      <c r="E202" s="219">
        <f>SUM(E203:E204)</f>
        <v>1551600.61</v>
      </c>
    </row>
    <row r="203" spans="3:5" x14ac:dyDescent="0.25">
      <c r="C203" s="223" t="s">
        <v>363</v>
      </c>
      <c r="D203" s="224">
        <v>0</v>
      </c>
      <c r="E203" s="224">
        <v>0</v>
      </c>
    </row>
    <row r="204" spans="3:5" ht="16.5" customHeight="1" x14ac:dyDescent="0.25">
      <c r="C204" s="223" t="s">
        <v>364</v>
      </c>
      <c r="D204" s="224">
        <v>996533044</v>
      </c>
      <c r="E204" s="224">
        <v>1551600.61</v>
      </c>
    </row>
    <row r="205" spans="3:5" x14ac:dyDescent="0.25">
      <c r="C205" s="220" t="s">
        <v>365</v>
      </c>
      <c r="D205" s="221">
        <f>D206</f>
        <v>0</v>
      </c>
      <c r="E205" s="221">
        <f>E206</f>
        <v>120363809.45999999</v>
      </c>
    </row>
    <row r="206" spans="3:5" x14ac:dyDescent="0.25">
      <c r="C206" s="222" t="s">
        <v>366</v>
      </c>
      <c r="D206" s="219">
        <f>SUM(D207:D207)</f>
        <v>0</v>
      </c>
      <c r="E206" s="219">
        <f>SUM(E207:E207)</f>
        <v>120363809.45999999</v>
      </c>
    </row>
    <row r="207" spans="3:5" x14ac:dyDescent="0.25">
      <c r="C207" s="223" t="s">
        <v>367</v>
      </c>
      <c r="D207" s="224">
        <v>0</v>
      </c>
      <c r="E207" s="224">
        <v>120363809.45999999</v>
      </c>
    </row>
    <row r="208" spans="3:5" ht="15.75" thickBot="1" x14ac:dyDescent="0.3">
      <c r="C208" s="225" t="s">
        <v>368</v>
      </c>
      <c r="D208" s="226">
        <f>+D193+D12</f>
        <v>1040005477267</v>
      </c>
      <c r="E208" s="226">
        <f>+E193+E12</f>
        <v>85008962531.850006</v>
      </c>
    </row>
    <row r="209" spans="3:5" x14ac:dyDescent="0.25">
      <c r="C209" s="227"/>
      <c r="D209" s="219"/>
      <c r="E209" s="219"/>
    </row>
    <row r="210" spans="3:5" x14ac:dyDescent="0.25">
      <c r="C210" s="228" t="s">
        <v>161</v>
      </c>
      <c r="D210" s="229"/>
      <c r="E210" s="229"/>
    </row>
    <row r="211" spans="3:5" x14ac:dyDescent="0.25">
      <c r="C211" s="8" t="s">
        <v>369</v>
      </c>
      <c r="D211" s="229"/>
      <c r="E211" s="229"/>
    </row>
    <row r="212" spans="3:5" x14ac:dyDescent="0.25">
      <c r="C212" s="228" t="s">
        <v>58</v>
      </c>
      <c r="D212" s="229"/>
      <c r="E212" s="229"/>
    </row>
    <row r="213" spans="3:5" x14ac:dyDescent="0.25">
      <c r="C213" s="223"/>
      <c r="D213" s="229"/>
      <c r="E213" s="229"/>
    </row>
    <row r="214" spans="3:5" x14ac:dyDescent="0.25">
      <c r="C214" s="223"/>
      <c r="D214" s="229"/>
      <c r="E214" s="229"/>
    </row>
    <row r="215" spans="3:5" x14ac:dyDescent="0.25">
      <c r="C215" s="223"/>
      <c r="D215" s="229"/>
      <c r="E215" s="229"/>
    </row>
    <row r="216" spans="3:5" x14ac:dyDescent="0.25">
      <c r="C216" s="223"/>
      <c r="D216" s="229"/>
      <c r="E216" s="229"/>
    </row>
    <row r="217" spans="3:5" x14ac:dyDescent="0.25">
      <c r="C217" s="223"/>
      <c r="D217" s="229"/>
      <c r="E217" s="229"/>
    </row>
    <row r="218" spans="3:5" x14ac:dyDescent="0.25">
      <c r="C218" s="223"/>
      <c r="D218" s="229"/>
      <c r="E218" s="229"/>
    </row>
    <row r="219" spans="3:5" x14ac:dyDescent="0.25">
      <c r="C219" s="223"/>
      <c r="D219" s="229"/>
      <c r="E219" s="229"/>
    </row>
    <row r="220" spans="3:5" x14ac:dyDescent="0.25">
      <c r="C220" s="223"/>
      <c r="D220" s="229"/>
      <c r="E220" s="229"/>
    </row>
    <row r="221" spans="3:5" x14ac:dyDescent="0.25">
      <c r="C221" s="223"/>
      <c r="D221" s="229"/>
      <c r="E221" s="229"/>
    </row>
    <row r="222" spans="3:5" x14ac:dyDescent="0.25">
      <c r="C222" s="223"/>
      <c r="D222" s="229"/>
      <c r="E222" s="229"/>
    </row>
    <row r="223" spans="3:5" x14ac:dyDescent="0.25">
      <c r="C223" s="223"/>
      <c r="D223" s="229"/>
      <c r="E223" s="229"/>
    </row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1" ma:contentTypeDescription="Create a new document." ma:contentTypeScope="" ma:versionID="631c1279318b205fcaa21435c8ff32bc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d5c5f4355c1e270f289f1e078946db84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BB8A99-213E-48A9-92CC-ADB080D4C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7A6FDB-75A4-460E-AB50-7BF0105C06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B0240-900B-45B9-A28F-1EE415DFA94A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27b106c2-2eb6-4f76-8712-c370ecd06fde"/>
    <ds:schemaRef ds:uri="c32176ac-cccf-46d9-9564-a55966a2644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Gráfico 1</vt:lpstr>
      <vt:lpstr>Tabla 1 </vt:lpstr>
      <vt:lpstr>Ilustración 1</vt:lpstr>
      <vt:lpstr>Tabla 2 </vt:lpstr>
      <vt:lpstr>Mapa 1</vt:lpstr>
      <vt:lpstr>Ilustración 2</vt:lpstr>
      <vt:lpstr>Tabla 3</vt:lpstr>
      <vt:lpstr>Gráfico 2</vt:lpstr>
      <vt:lpstr>Anexo 1</vt:lpstr>
      <vt:lpstr>Anexo 2 </vt:lpstr>
      <vt:lpstr>Anexo 3</vt:lpstr>
      <vt:lpstr>Anexo 4 </vt:lpstr>
      <vt:lpstr>'Gráfico 1'!_Toc140216177</vt:lpstr>
      <vt:lpstr>'Gráfico 2'!_Toc140216177</vt:lpstr>
      <vt:lpstr>'Mapa 1'!_Toc140216189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Katherine M. Peguero F.</cp:lastModifiedBy>
  <cp:revision/>
  <dcterms:created xsi:type="dcterms:W3CDTF">2023-11-14T13:37:47Z</dcterms:created>
  <dcterms:modified xsi:type="dcterms:W3CDTF">2023-11-15T13:43:58Z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